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showObjects="none"/>
  <bookViews>
    <workbookView xWindow="-105" yWindow="-105" windowWidth="19425" windowHeight="10425" tabRatio="897" activeTab="1"/>
  </bookViews>
  <sheets>
    <sheet name="1.Портфель" sheetId="1" r:id="rId1"/>
    <sheet name="2.Просрочка" sheetId="2" r:id="rId2"/>
    <sheet name="3.1.Объем-города" sheetId="3" r:id="rId3"/>
    <sheet name="3.2.Объем-цель" sheetId="7" r:id="rId4"/>
    <sheet name="4.1.Количество-города" sheetId="4" r:id="rId5"/>
    <sheet name="4.2.Количество-цель" sheetId="8" r:id="rId6"/>
    <sheet name="5. Госпрограмма" sheetId="10" r:id="rId7"/>
  </sheets>
  <externalReferences>
    <externalReference r:id="rId8"/>
  </externalReference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2" l="1"/>
  <c r="G4" i="2"/>
  <c r="I15" i="1"/>
  <c r="J16" i="1"/>
  <c r="E5" i="10" l="1"/>
  <c r="C4" i="4"/>
  <c r="C5" i="4"/>
  <c r="C6" i="4"/>
  <c r="C8" i="4"/>
  <c r="C10" i="4"/>
  <c r="C11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K11" i="3"/>
  <c r="C11" i="3" s="1"/>
  <c r="K9" i="3"/>
  <c r="J9" i="3"/>
  <c r="I9" i="3"/>
  <c r="H9" i="3"/>
  <c r="G9" i="3"/>
  <c r="F9" i="3"/>
  <c r="E9" i="3"/>
  <c r="D9" i="3"/>
  <c r="K7" i="3"/>
  <c r="J7" i="3"/>
  <c r="I7" i="3"/>
  <c r="H7" i="3"/>
  <c r="G7" i="3"/>
  <c r="F7" i="3"/>
  <c r="E7" i="3"/>
  <c r="D7" i="3"/>
  <c r="AP6" i="3"/>
  <c r="C6" i="3"/>
  <c r="G4" i="3"/>
  <c r="C4" i="3"/>
  <c r="C5" i="2"/>
  <c r="C3" i="2"/>
  <c r="C25" i="2"/>
  <c r="C10" i="2"/>
  <c r="C9" i="2"/>
  <c r="C8" i="2"/>
  <c r="C7" i="2"/>
  <c r="C6" i="2"/>
  <c r="C4" i="2"/>
  <c r="C2" i="2"/>
  <c r="J23" i="1"/>
  <c r="J11" i="1"/>
  <c r="J12" i="1"/>
  <c r="I12" i="1"/>
  <c r="H12" i="1"/>
  <c r="I11" i="1"/>
  <c r="D15" i="1"/>
  <c r="D23" i="1"/>
  <c r="D22" i="1"/>
  <c r="D20" i="1"/>
  <c r="D14" i="1"/>
  <c r="D12" i="1"/>
  <c r="D21" i="1"/>
  <c r="D19" i="1"/>
  <c r="D18" i="1"/>
  <c r="D3" i="1"/>
  <c r="D7" i="1"/>
  <c r="D17" i="1"/>
  <c r="D10" i="1"/>
  <c r="D9" i="1"/>
  <c r="D4" i="1"/>
  <c r="D13" i="1"/>
  <c r="D6" i="1"/>
  <c r="D8" i="1"/>
  <c r="F8" i="1"/>
  <c r="C18" i="3"/>
  <c r="F15" i="1"/>
  <c r="J14" i="1"/>
  <c r="I14" i="1"/>
  <c r="H14" i="1"/>
  <c r="F14" i="1"/>
  <c r="J4" i="1"/>
  <c r="I4" i="1"/>
  <c r="H4" i="1"/>
  <c r="F4" i="1"/>
  <c r="J3" i="1"/>
  <c r="I3" i="1"/>
  <c r="H3" i="1"/>
  <c r="F3" i="1"/>
  <c r="C2" i="1"/>
  <c r="J2" i="1" s="1"/>
  <c r="G2" i="1"/>
  <c r="E2" i="1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D7" i="7"/>
  <c r="C7" i="7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3" i="8"/>
  <c r="B4" i="7"/>
  <c r="B5" i="7"/>
  <c r="B6" i="7"/>
  <c r="B8" i="7"/>
  <c r="B9" i="7"/>
  <c r="B10" i="7"/>
  <c r="B11" i="7"/>
  <c r="B12" i="7"/>
  <c r="B13" i="7"/>
  <c r="B14" i="7"/>
  <c r="B15" i="7"/>
  <c r="B16" i="7"/>
  <c r="B3" i="7"/>
  <c r="G5" i="3"/>
  <c r="C5" i="3"/>
  <c r="D8" i="3"/>
  <c r="E8" i="3"/>
  <c r="F8" i="3"/>
  <c r="G8" i="3"/>
  <c r="H8" i="3"/>
  <c r="I8" i="3"/>
  <c r="J8" i="3"/>
  <c r="K8" i="3"/>
  <c r="G10" i="3"/>
  <c r="C10" i="3" s="1"/>
  <c r="G12" i="3"/>
  <c r="K12" i="3"/>
  <c r="C12" i="3"/>
  <c r="F13" i="3"/>
  <c r="C13" i="3" s="1"/>
  <c r="G13" i="3"/>
  <c r="H13" i="3"/>
  <c r="I13" i="3"/>
  <c r="J13" i="3"/>
  <c r="K13" i="3"/>
  <c r="D14" i="3"/>
  <c r="C14" i="3" s="1"/>
  <c r="E14" i="3"/>
  <c r="G14" i="3"/>
  <c r="H14" i="3"/>
  <c r="I14" i="3"/>
  <c r="J14" i="3"/>
  <c r="K14" i="3"/>
  <c r="F15" i="3"/>
  <c r="G15" i="3"/>
  <c r="C15" i="3" s="1"/>
  <c r="H15" i="3"/>
  <c r="E16" i="3"/>
  <c r="I16" i="3"/>
  <c r="J16" i="3"/>
  <c r="K16" i="3"/>
  <c r="C16" i="3"/>
  <c r="D17" i="3"/>
  <c r="C17" i="3" s="1"/>
  <c r="F17" i="3"/>
  <c r="G17" i="3"/>
  <c r="H17" i="3"/>
  <c r="J17" i="3"/>
  <c r="K17" i="3"/>
  <c r="D3" i="3"/>
  <c r="E3" i="3"/>
  <c r="F3" i="3"/>
  <c r="G3" i="3"/>
  <c r="H3" i="3"/>
  <c r="I3" i="3"/>
  <c r="J3" i="3"/>
  <c r="K3" i="3"/>
  <c r="C5" i="1"/>
  <c r="G2" i="2"/>
  <c r="G6" i="2"/>
  <c r="G7" i="2"/>
  <c r="G8" i="2"/>
  <c r="G9" i="2"/>
  <c r="F10" i="2"/>
  <c r="G10" i="2"/>
  <c r="E7" i="1"/>
  <c r="E5" i="1" s="1"/>
  <c r="G5" i="1"/>
  <c r="J5" i="1" s="1"/>
  <c r="F6" i="1"/>
  <c r="H6" i="1"/>
  <c r="H7" i="1"/>
  <c r="H8" i="1"/>
  <c r="F9" i="1"/>
  <c r="H9" i="1"/>
  <c r="F10" i="1"/>
  <c r="H10" i="1"/>
  <c r="F11" i="1"/>
  <c r="H11" i="1"/>
  <c r="F13" i="1"/>
  <c r="H13" i="1"/>
  <c r="E17" i="1"/>
  <c r="F17" i="1" s="1"/>
  <c r="H17" i="1"/>
  <c r="F18" i="1"/>
  <c r="H18" i="1"/>
  <c r="F19" i="1"/>
  <c r="H19" i="1"/>
  <c r="F20" i="1"/>
  <c r="H20" i="1"/>
  <c r="F21" i="1"/>
  <c r="H21" i="1"/>
  <c r="F22" i="1"/>
  <c r="H22" i="1"/>
  <c r="J21" i="1"/>
  <c r="J6" i="1"/>
  <c r="J7" i="1"/>
  <c r="J8" i="1"/>
  <c r="J9" i="1"/>
  <c r="J10" i="1"/>
  <c r="J13" i="1"/>
  <c r="J17" i="1"/>
  <c r="J18" i="1"/>
  <c r="J19" i="1"/>
  <c r="J20" i="1"/>
  <c r="J22" i="1"/>
  <c r="K10" i="10"/>
  <c r="M10" i="10" s="1"/>
  <c r="F3" i="10"/>
  <c r="F4" i="10"/>
  <c r="F7" i="10"/>
  <c r="F8" i="10"/>
  <c r="F9" i="10"/>
  <c r="F10" i="10"/>
  <c r="I22" i="1"/>
  <c r="I13" i="1"/>
  <c r="I6" i="1"/>
  <c r="I8" i="1"/>
  <c r="I9" i="1"/>
  <c r="I10" i="1"/>
  <c r="I18" i="1"/>
  <c r="I19" i="1"/>
  <c r="I20" i="1"/>
  <c r="I21" i="1"/>
  <c r="I5" i="1" l="1"/>
  <c r="I7" i="1"/>
  <c r="I2" i="1"/>
  <c r="B7" i="7"/>
  <c r="I17" i="1"/>
  <c r="F7" i="1"/>
</calcChain>
</file>

<file path=xl/sharedStrings.xml><?xml version="1.0" encoding="utf-8"?>
<sst xmlns="http://schemas.openxmlformats.org/spreadsheetml/2006/main" count="206" uniqueCount="85">
  <si>
    <t>Банк</t>
  </si>
  <si>
    <t>Место в рейтинге</t>
  </si>
  <si>
    <t>Всего</t>
  </si>
  <si>
    <t>В других регионах</t>
  </si>
  <si>
    <t>Предоставленных на покупку подержанных автотранспортных средств</t>
  </si>
  <si>
    <t>Предоставленных на покупку новых автотранспортных средств</t>
  </si>
  <si>
    <t xml:space="preserve"> - </t>
  </si>
  <si>
    <t>Уралсиб</t>
  </si>
  <si>
    <t>ЮниКредитБанк</t>
  </si>
  <si>
    <t>в том числе Сбербанк России</t>
  </si>
  <si>
    <t>в том числе Сетелем Банк</t>
  </si>
  <si>
    <t>БыстроБанк</t>
  </si>
  <si>
    <t>МС Банк Рус</t>
  </si>
  <si>
    <t>При этом портфель указан по группе Сбербанка, так как на балансе ПАО "Сбербанк России" содержится портфель автокредитов,</t>
  </si>
  <si>
    <t>выданных им до окончания перевода бизнеса автокредитования в "Сетелем".</t>
  </si>
  <si>
    <t xml:space="preserve">* С конца 2014 года заявки на автокредиты в группе Сбербанка принимает только Сетелем Банк. </t>
  </si>
  <si>
    <t>Группа Сбербанка России*</t>
  </si>
  <si>
    <t>Банк "Санкт-Петербург"</t>
  </si>
  <si>
    <t>Из них:</t>
  </si>
  <si>
    <t>На легковые ТС</t>
  </si>
  <si>
    <t>На коммерческие ТС</t>
  </si>
  <si>
    <t>На легковые ТС,%</t>
  </si>
  <si>
    <t>На коммерческие ТС,%</t>
  </si>
  <si>
    <t>На мототранспорт,%</t>
  </si>
  <si>
    <t>На мототранспорт</t>
  </si>
  <si>
    <t>РНКБ</t>
  </si>
  <si>
    <t>Примсоцбанк</t>
  </si>
  <si>
    <t>н/д</t>
  </si>
  <si>
    <t>Динамика за полгода,%</t>
  </si>
  <si>
    <t xml:space="preserve">Место </t>
  </si>
  <si>
    <t>В СПБ и ЛО</t>
  </si>
  <si>
    <t>Динамика за год,%</t>
  </si>
  <si>
    <t>В ЦФО</t>
  </si>
  <si>
    <t>В СЗФО</t>
  </si>
  <si>
    <t>В ЮФО</t>
  </si>
  <si>
    <t>В СКФО</t>
  </si>
  <si>
    <t>В ПФО</t>
  </si>
  <si>
    <t>В УФО</t>
  </si>
  <si>
    <t>В СФО</t>
  </si>
  <si>
    <t>В ДФО</t>
  </si>
  <si>
    <t>Объем, тыс. р. по итогам первого полугодия 2018 г.</t>
  </si>
  <si>
    <t>Количество, шт. по итогам первогополугодия 2018 г.</t>
  </si>
  <si>
    <t xml:space="preserve">ВТБ </t>
  </si>
  <si>
    <t>Тинькофф Банк</t>
  </si>
  <si>
    <t>Совкомбанк</t>
  </si>
  <si>
    <t>ВТБ</t>
  </si>
  <si>
    <t>Санкт-Петербург</t>
  </si>
  <si>
    <t>БМВ Банк</t>
  </si>
  <si>
    <t>Группа SG в России</t>
  </si>
  <si>
    <t>в том числе Русфинанс Банк</t>
  </si>
  <si>
    <t>в том числе Росбанк</t>
  </si>
  <si>
    <t>Русфинанс Банк</t>
  </si>
  <si>
    <t>Портфель автокредитов               на 01.07.19,                   тыс. рублей</t>
  </si>
  <si>
    <t>Доля в розничном кредитном портфеле                      на 01.07.19, %</t>
  </si>
  <si>
    <t>Доля просроченной задолженности в портфеле автокредитов             на 01.07.19, %</t>
  </si>
  <si>
    <t>Объем просроченной задолженности по портфелю автокредитов физлицам            на 01.07.19,        тыс. рублей</t>
  </si>
  <si>
    <t>Количество, шт. по итогам первого полугодия 2019 г.</t>
  </si>
  <si>
    <t>Центр-Инвест</t>
  </si>
  <si>
    <t>Челябинвестбанк</t>
  </si>
  <si>
    <t>Юникредитбанк</t>
  </si>
  <si>
    <t>Портфель автокредитов               на 01.01.20,                   тыс. рублей</t>
  </si>
  <si>
    <t>Доля в розничном кредитном портфеле                      на 01.01.20, %</t>
  </si>
  <si>
    <t>Доля просроченной задолженности в портфеле автокредитов             на 01.01.20, %</t>
  </si>
  <si>
    <t>Объем просроченной задолженности по портфелю автокредитов физлицам            на 01.01.20,        тыс. рублей</t>
  </si>
  <si>
    <t>Объем, тыс. р. по итогам второго полугодия 2019 г.</t>
  </si>
  <si>
    <t>Русфинансбанк</t>
  </si>
  <si>
    <t>Росгосстрах Банк</t>
  </si>
  <si>
    <t>Росгосстрахбанк</t>
  </si>
  <si>
    <t>35 898 533</t>
  </si>
  <si>
    <t>Количество,  шт. по итогам второго полугодия 2019 г.</t>
  </si>
  <si>
    <t>Доля в розничном кредитном портфеле                      на 01.07.20, %</t>
  </si>
  <si>
    <t>Доля просроченной задолженности в портфеле автокредитов             на 01.07.20, %</t>
  </si>
  <si>
    <t>Объем просроченной задолженности по портфелю автокредитов физлицам            на 01.07.20,        тыс. рублей</t>
  </si>
  <si>
    <t>Портфель автокредитов               на 01.07.20,                   тыс. рублей</t>
  </si>
  <si>
    <t>Объем автокредитов, предоставленных физическим лицам в первом полугодии 2020 года, тыс. рублей</t>
  </si>
  <si>
    <t>Количество автокредитов, предоставленных физическим лицам в первом полугодии 2020 года,  шт.</t>
  </si>
  <si>
    <t>Количество, шт. по итогам первого полугодия 2020 г.</t>
  </si>
  <si>
    <t>Объем, тыс. р. по итогам первого полуголия 2020  г.</t>
  </si>
  <si>
    <t>37 089 647</t>
  </si>
  <si>
    <r>
      <t>1 374 799</t>
    </r>
    <r>
      <rPr>
        <sz val="10"/>
        <color theme="1"/>
        <rFont val="Calibri"/>
        <family val="2"/>
        <charset val="204"/>
        <scheme val="minor"/>
      </rPr>
      <t> </t>
    </r>
  </si>
  <si>
    <t>12 424 769</t>
  </si>
  <si>
    <t>Россия</t>
  </si>
  <si>
    <t>Объем автокредитов, предоставленных физическим лицам в 1 полугодии 2020 года, тыс. рублей</t>
  </si>
  <si>
    <t>Количество автокредитов, предоставленных физическим лицам в  1 полугодии 2020 года,  шт.</t>
  </si>
  <si>
    <t>Объем, тыс. р. по итогам первого полугодия 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</si>
</sst>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.00&quot;р.&quot;_-;\-* #,##0.00&quot;р.&quot;_-;_-* &quot;-&quot;??&quot;р.&quot;_-;_-@_-"/>
    <numFmt numFmtId="166" formatCode="_-* #,##0_р_._-;\-* #,##0_р_._-;_-* &quot;-&quot;_р_._-;_-@_-"/>
    <numFmt numFmtId="167" formatCode="_-* #,##0.00_р_._-;\-* #,##0.00_р_._-;_-* &quot;-&quot;??_р_._-;_-@_-"/>
    <numFmt numFmtId="168" formatCode="_(* #,##0.00_);_(* \(#,##0.00\);_(* &quot;-&quot;??_);_(@_)"/>
    <numFmt numFmtId="169" formatCode="_(* #,##0.00_);_(* \(#,##0.00\);_(* \-??_);_(@_)"/>
    <numFmt numFmtId="170" formatCode="#."/>
    <numFmt numFmtId="171" formatCode="#.00"/>
    <numFmt numFmtId="172" formatCode="\$#.00"/>
    <numFmt numFmtId="173" formatCode="_-* #,##0\ _р_._-;\-* #,##0\ _р_._-;_-* &quot;- &quot;_р_._-;_-@_-"/>
    <numFmt numFmtId="174" formatCode="_-* #,##0.00\ _р_._-;\-* #,##0.00\ _р_._-;_-* \-??\ _р_._-;_-@_-"/>
    <numFmt numFmtId="175" formatCode="_(\$* #,##0_);_(\$* \(#,##0\);_(\$* \-_);_(@_)"/>
    <numFmt numFmtId="176" formatCode="_(\$* #,##0.00_);_(\$* \(#,##0.00\);_(\$* \-??_);_(@_)"/>
    <numFmt numFmtId="177" formatCode="_ [$€]\ * #,##0.00_ ;_ [$€]\ * \-#,##0.00_ ;_ [$€]\ * \-??_ ;_ @_ "/>
    <numFmt numFmtId="178" formatCode="[$-419]General"/>
    <numFmt numFmtId="179" formatCode="#,##0.\-"/>
    <numFmt numFmtId="180" formatCode="_(* #,##0_);_(* \(#,##0\);_(* \-_);_(@_)"/>
    <numFmt numFmtId="181" formatCode="&quot;See Note  &quot;#"/>
    <numFmt numFmtId="182" formatCode="0%_);\(0%\)"/>
    <numFmt numFmtId="183" formatCode="\$####.##"/>
    <numFmt numFmtId="184" formatCode="#,##0.00&quot; &quot;[$руб.-419];[Red]&quot;-&quot;#,##0.00&quot; &quot;[$руб.-419]"/>
    <numFmt numFmtId="185" formatCode="#,##0_);[Blue]&quot;(-) &quot;#,##0_)"/>
    <numFmt numFmtId="186" formatCode="[$-419]0%"/>
    <numFmt numFmtId="187" formatCode="_-* #,##0_р_._-;\-* #,##0_р_._-;_-* \-_р_._-;_-@_-"/>
    <numFmt numFmtId="188" formatCode="_-* #,##0.00_р_._-;\-* #,##0.00_р_._-;_-* \-??_р_._-;_-@_-"/>
    <numFmt numFmtId="189" formatCode="%#.00"/>
    <numFmt numFmtId="190" formatCode="0.0%"/>
    <numFmt numFmtId="191" formatCode="0.0"/>
    <numFmt numFmtId="192" formatCode="_-* #,##0.0\ _₽_-;\-* #,##0.0\ _₽_-;_-* &quot;-&quot;??\ _₽_-;_-@_-"/>
    <numFmt numFmtId="193" formatCode="_-* #,##0\ _₽_-;\-* #,##0\ _₽_-;_-* &quot;-&quot;??\ _₽_-;_-@_-"/>
    <numFmt numFmtId="194" formatCode="_-* #,##0.00,_₽_-;\-* #,##0.00,_₽_-;_-* \-??\ _₽_-;_-@_-"/>
  </numFmts>
  <fonts count="9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"/>
      <color indexed="8"/>
      <name val="Courier New"/>
      <family val="3"/>
    </font>
    <font>
      <sz val="10"/>
      <name val="Arial"/>
      <family val="2"/>
    </font>
    <font>
      <sz val="10"/>
      <color indexed="8"/>
      <name val="Arial"/>
      <family val="2"/>
    </font>
    <font>
      <b/>
      <sz val="1"/>
      <color indexed="8"/>
      <name val="Courier New"/>
      <family val="3"/>
    </font>
    <font>
      <sz val="10"/>
      <name val="Baltica"/>
    </font>
    <font>
      <sz val="11"/>
      <color rgb="FF000000"/>
      <name val="Calibri"/>
      <family val="2"/>
      <charset val="204"/>
    </font>
    <font>
      <u/>
      <sz val="10"/>
      <color indexed="20"/>
      <name val="Arial Cyr"/>
      <family val="2"/>
      <charset val="204"/>
    </font>
    <font>
      <u/>
      <sz val="10"/>
      <color rgb="FF800080"/>
      <name val="Arial Cyr1"/>
      <charset val="204"/>
    </font>
    <font>
      <sz val="10"/>
      <name val="Arial Cyr"/>
      <charset val="204"/>
    </font>
    <font>
      <b/>
      <sz val="10"/>
      <name val="Arial"/>
      <family val="2"/>
    </font>
    <font>
      <b/>
      <i/>
      <sz val="16"/>
      <color theme="1"/>
      <name val="Arial"/>
      <family val="2"/>
      <charset val="204"/>
    </font>
    <font>
      <b/>
      <sz val="10"/>
      <name val="Times New Roman"/>
      <family val="1"/>
      <charset val="204"/>
    </font>
    <font>
      <b/>
      <sz val="14"/>
      <name val="ITCCentury Book"/>
    </font>
    <font>
      <sz val="14"/>
      <name val="ITCCentury Book"/>
    </font>
    <font>
      <u/>
      <sz val="10"/>
      <color indexed="12"/>
      <name val="Arial Cyr"/>
      <family val="2"/>
      <charset val="204"/>
    </font>
    <font>
      <u/>
      <sz val="10"/>
      <color rgb="FF0000FF"/>
      <name val="Arial Cyr1"/>
      <charset val="204"/>
    </font>
    <font>
      <sz val="9"/>
      <name val="NTTierce"/>
    </font>
    <font>
      <sz val="9.75"/>
      <name val="Arial"/>
      <family val="2"/>
      <charset val="204"/>
    </font>
    <font>
      <sz val="8"/>
      <name val="Arial"/>
      <family val="2"/>
    </font>
    <font>
      <sz val="9"/>
      <name val="TextBook"/>
    </font>
    <font>
      <sz val="9"/>
      <name val="Pragmatica"/>
    </font>
    <font>
      <b/>
      <i/>
      <u/>
      <sz val="11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sz val="11"/>
      <color rgb="FF333399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color rgb="FF000000"/>
      <name val="Arial Cyr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Tahoma"/>
      <family val="2"/>
    </font>
    <font>
      <sz val="10"/>
      <color indexed="64"/>
      <name val="Arial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48"/>
      <name val="Calibri"/>
      <family val="2"/>
    </font>
    <font>
      <b/>
      <sz val="11"/>
      <color indexed="63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indexed="37"/>
      <name val="Calibri"/>
      <family val="2"/>
    </font>
    <font>
      <sz val="11"/>
      <color indexed="14"/>
      <name val="Calibri"/>
      <family val="2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</font>
    <font>
      <sz val="12"/>
      <color rgb="FF222222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1"/>
      <name val="Century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2"/>
        <bgColor indexed="0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41"/>
        <bgColor indexed="31"/>
      </patternFill>
    </fill>
    <fill>
      <patternFill patternType="solid">
        <fgColor indexed="55"/>
        <bgColor indexed="19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14999847407452621"/>
        <bgColor indexed="64"/>
      </patternFill>
    </fill>
  </fills>
  <borders count="1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17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1147">
    <xf numFmtId="0" fontId="0" fillId="0" borderId="0"/>
    <xf numFmtId="0" fontId="4" fillId="0" borderId="0"/>
    <xf numFmtId="0" fontId="3" fillId="0" borderId="0"/>
    <xf numFmtId="0" fontId="5" fillId="0" borderId="0"/>
    <xf numFmtId="0" fontId="3" fillId="0" borderId="0"/>
    <xf numFmtId="0" fontId="2" fillId="0" borderId="0"/>
    <xf numFmtId="167" fontId="3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25" fillId="0" borderId="11">
      <protection locked="0"/>
    </xf>
    <xf numFmtId="170" fontId="25" fillId="0" borderId="11">
      <protection locked="0"/>
    </xf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4" fontId="25" fillId="0" borderId="0">
      <protection locked="0"/>
    </xf>
    <xf numFmtId="4" fontId="25" fillId="0" borderId="0">
      <protection locked="0"/>
    </xf>
    <xf numFmtId="171" fontId="25" fillId="0" borderId="0">
      <protection locked="0"/>
    </xf>
    <xf numFmtId="171" fontId="25" fillId="0" borderId="0">
      <protection locked="0"/>
    </xf>
    <xf numFmtId="4" fontId="25" fillId="0" borderId="0">
      <protection locked="0"/>
    </xf>
    <xf numFmtId="4" fontId="25" fillId="0" borderId="0">
      <protection locked="0"/>
    </xf>
    <xf numFmtId="171" fontId="25" fillId="0" borderId="0">
      <protection locked="0"/>
    </xf>
    <xf numFmtId="171" fontId="25" fillId="0" borderId="0">
      <protection locked="0"/>
    </xf>
    <xf numFmtId="4" fontId="25" fillId="0" borderId="0">
      <protection locked="0"/>
    </xf>
    <xf numFmtId="171" fontId="25" fillId="0" borderId="0">
      <protection locked="0"/>
    </xf>
    <xf numFmtId="172" fontId="25" fillId="0" borderId="0">
      <protection locked="0"/>
    </xf>
    <xf numFmtId="172" fontId="25" fillId="0" borderId="0">
      <protection locked="0"/>
    </xf>
    <xf numFmtId="170" fontId="25" fillId="0" borderId="11">
      <protection locked="0"/>
    </xf>
    <xf numFmtId="170" fontId="25" fillId="0" borderId="11">
      <protection locked="0"/>
    </xf>
    <xf numFmtId="170" fontId="28" fillId="0" borderId="0">
      <protection locked="0"/>
    </xf>
    <xf numFmtId="170" fontId="28" fillId="0" borderId="0">
      <protection locked="0"/>
    </xf>
    <xf numFmtId="170" fontId="25" fillId="0" borderId="11">
      <protection locked="0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16" fillId="3" borderId="0" applyNumberFormat="0" applyBorder="0" applyAlignment="0" applyProtection="0"/>
    <xf numFmtId="0" fontId="9" fillId="20" borderId="1" applyNumberFormat="0" applyAlignment="0" applyProtection="0"/>
    <xf numFmtId="0" fontId="14" fillId="21" borderId="7" applyNumberFormat="0" applyAlignment="0" applyProtection="0"/>
    <xf numFmtId="173" fontId="1" fillId="0" borderId="0" applyFill="0" applyBorder="0" applyAlignment="0" applyProtection="0"/>
    <xf numFmtId="174" fontId="1" fillId="0" borderId="0" applyFill="0" applyBorder="0" applyAlignment="0" applyProtection="0"/>
    <xf numFmtId="175" fontId="1" fillId="0" borderId="0" applyFill="0" applyBorder="0" applyAlignment="0" applyProtection="0"/>
    <xf numFmtId="176" fontId="1" fillId="0" borderId="0" applyFill="0" applyBorder="0" applyAlignment="0" applyProtection="0"/>
    <xf numFmtId="0" fontId="29" fillId="0" borderId="0" applyNumberFormat="0"/>
    <xf numFmtId="177" fontId="1" fillId="0" borderId="0" applyFill="0" applyBorder="0" applyAlignment="0" applyProtection="0"/>
    <xf numFmtId="178" fontId="30" fillId="0" borderId="0"/>
    <xf numFmtId="0" fontId="30" fillId="0" borderId="0"/>
    <xf numFmtId="9" fontId="1" fillId="0" borderId="0"/>
    <xf numFmtId="0" fontId="1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78" fontId="32" fillId="0" borderId="0"/>
    <xf numFmtId="0" fontId="33" fillId="0" borderId="0"/>
    <xf numFmtId="0" fontId="33" fillId="0" borderId="0"/>
    <xf numFmtId="0" fontId="20" fillId="4" borderId="0" applyNumberFormat="0" applyBorder="0" applyAlignment="0" applyProtection="0"/>
    <xf numFmtId="0" fontId="1" fillId="26" borderId="0" applyNumberFormat="0" applyAlignment="0"/>
    <xf numFmtId="14" fontId="34" fillId="0" borderId="12" applyFill="0">
      <alignment horizontal="center" vertical="center" wrapText="1"/>
    </xf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14" fontId="34" fillId="0" borderId="12" applyFill="0">
      <alignment horizontal="center" vertical="center" wrapText="1"/>
    </xf>
    <xf numFmtId="0" fontId="35" fillId="0" borderId="0">
      <alignment horizontal="center" textRotation="90"/>
    </xf>
    <xf numFmtId="3" fontId="36" fillId="0" borderId="0">
      <alignment vertical="top"/>
    </xf>
    <xf numFmtId="0" fontId="37" fillId="27" borderId="0"/>
    <xf numFmtId="179" fontId="38" fillId="0" borderId="0"/>
    <xf numFmtId="0" fontId="39" fillId="0" borderId="0" applyNumberFormat="0" applyFill="0" applyBorder="0" applyAlignment="0" applyProtection="0"/>
    <xf numFmtId="178" fontId="40" fillId="0" borderId="0"/>
    <xf numFmtId="0" fontId="33" fillId="0" borderId="0"/>
    <xf numFmtId="0" fontId="33" fillId="0" borderId="0"/>
    <xf numFmtId="0" fontId="7" fillId="7" borderId="1" applyNumberFormat="0" applyAlignment="0" applyProtection="0"/>
    <xf numFmtId="0" fontId="18" fillId="0" borderId="8" applyNumberFormat="0" applyFill="0" applyAlignment="0" applyProtection="0"/>
    <xf numFmtId="180" fontId="1" fillId="0" borderId="0" applyFill="0" applyBorder="0" applyAlignment="0" applyProtection="0"/>
    <xf numFmtId="169" fontId="1" fillId="0" borderId="0" applyFill="0" applyBorder="0" applyAlignment="0" applyProtection="0"/>
    <xf numFmtId="175" fontId="1" fillId="0" borderId="0" applyFill="0" applyBorder="0" applyAlignment="0" applyProtection="0"/>
    <xf numFmtId="176" fontId="1" fillId="0" borderId="0" applyFill="0" applyBorder="0" applyAlignment="0" applyProtection="0"/>
    <xf numFmtId="0" fontId="15" fillId="22" borderId="0" applyNumberFormat="0" applyBorder="0" applyAlignment="0" applyProtection="0"/>
    <xf numFmtId="0" fontId="41" fillId="0" borderId="0"/>
    <xf numFmtId="0" fontId="42" fillId="0" borderId="0" applyNumberFormat="0">
      <alignment horizontal="center"/>
    </xf>
    <xf numFmtId="181" fontId="43" fillId="0" borderId="0">
      <alignment horizontal="left"/>
    </xf>
    <xf numFmtId="0" fontId="8" fillId="20" borderId="2" applyNumberFormat="0" applyAlignment="0" applyProtection="0"/>
    <xf numFmtId="182" fontId="1" fillId="0" borderId="0" applyFill="0" applyBorder="0" applyAlignment="0" applyProtection="0"/>
    <xf numFmtId="0" fontId="44" fillId="0" borderId="0"/>
    <xf numFmtId="183" fontId="45" fillId="0" borderId="0"/>
    <xf numFmtId="0" fontId="29" fillId="0" borderId="0" applyNumberFormat="0"/>
    <xf numFmtId="0" fontId="45" fillId="0" borderId="0"/>
    <xf numFmtId="0" fontId="46" fillId="0" borderId="0"/>
    <xf numFmtId="184" fontId="46" fillId="0" borderId="0"/>
    <xf numFmtId="0" fontId="47" fillId="28" borderId="13" applyAlignment="0"/>
    <xf numFmtId="0" fontId="48" fillId="0" borderId="0">
      <alignment horizontal="center" vertical="top"/>
    </xf>
    <xf numFmtId="0" fontId="49" fillId="0" borderId="0" applyNumberFormat="0" applyFill="0" applyBorder="0" applyAlignment="0" applyProtection="0"/>
    <xf numFmtId="0" fontId="13" fillId="0" borderId="6" applyNumberFormat="0" applyFill="0" applyAlignment="0" applyProtection="0"/>
    <xf numFmtId="181" fontId="43" fillId="0" borderId="0">
      <alignment horizontal="left"/>
    </xf>
    <xf numFmtId="0" fontId="19" fillId="0" borderId="0" applyNumberFormat="0" applyFill="0" applyBorder="0" applyAlignment="0" applyProtection="0"/>
    <xf numFmtId="0" fontId="7" fillId="7" borderId="1" applyNumberFormat="0" applyAlignment="0" applyProtection="0"/>
    <xf numFmtId="178" fontId="50" fillId="29" borderId="14"/>
    <xf numFmtId="0" fontId="33" fillId="0" borderId="0"/>
    <xf numFmtId="0" fontId="33" fillId="0" borderId="0"/>
    <xf numFmtId="185" fontId="51" fillId="0" borderId="0" applyBorder="0">
      <protection hidden="1"/>
    </xf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1" fillId="0" borderId="0"/>
    <xf numFmtId="0" fontId="21" fillId="0" borderId="0"/>
    <xf numFmtId="178" fontId="30" fillId="0" borderId="0"/>
    <xf numFmtId="178" fontId="30" fillId="0" borderId="0"/>
    <xf numFmtId="0" fontId="21" fillId="0" borderId="0"/>
    <xf numFmtId="0" fontId="21" fillId="0" borderId="0"/>
    <xf numFmtId="178" fontId="30" fillId="0" borderId="0"/>
    <xf numFmtId="178" fontId="30" fillId="0" borderId="0"/>
    <xf numFmtId="0" fontId="21" fillId="0" borderId="0"/>
    <xf numFmtId="178" fontId="30" fillId="0" borderId="0"/>
    <xf numFmtId="178" fontId="30" fillId="0" borderId="0"/>
    <xf numFmtId="0" fontId="52" fillId="0" borderId="0"/>
    <xf numFmtId="0" fontId="33" fillId="0" borderId="0"/>
    <xf numFmtId="178" fontId="53" fillId="0" borderId="0"/>
    <xf numFmtId="0" fontId="21" fillId="0" borderId="0"/>
    <xf numFmtId="0" fontId="21" fillId="0" borderId="0"/>
    <xf numFmtId="178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8" fontId="30" fillId="0" borderId="0"/>
    <xf numFmtId="178" fontId="30" fillId="0" borderId="0"/>
    <xf numFmtId="0" fontId="21" fillId="0" borderId="0"/>
    <xf numFmtId="178" fontId="30" fillId="0" borderId="0"/>
    <xf numFmtId="0" fontId="54" fillId="0" borderId="0"/>
    <xf numFmtId="0" fontId="33" fillId="24" borderId="10" applyNumberFormat="0" applyFont="0" applyAlignment="0" applyProtection="0"/>
    <xf numFmtId="178" fontId="30" fillId="30" borderId="10"/>
    <xf numFmtId="178" fontId="30" fillId="30" borderId="10"/>
    <xf numFmtId="178" fontId="30" fillId="30" borderId="10"/>
    <xf numFmtId="178" fontId="30" fillId="30" borderId="10"/>
    <xf numFmtId="178" fontId="30" fillId="30" borderId="10"/>
    <xf numFmtId="9" fontId="33" fillId="0" borderId="0" applyFont="0" applyFill="0" applyBorder="0" applyAlignment="0" applyProtection="0"/>
    <xf numFmtId="186" fontId="30" fillId="0" borderId="0"/>
    <xf numFmtId="9" fontId="33" fillId="0" borderId="0" applyFont="0" applyFill="0" applyBorder="0" applyAlignment="0" applyProtection="0"/>
    <xf numFmtId="0" fontId="24" fillId="0" borderId="0"/>
    <xf numFmtId="0" fontId="27" fillId="0" borderId="0"/>
    <xf numFmtId="0" fontId="26" fillId="0" borderId="0"/>
    <xf numFmtId="0" fontId="24" fillId="0" borderId="13" applyNumberFormat="0">
      <alignment horizontal="center" wrapText="1"/>
    </xf>
    <xf numFmtId="187" fontId="1" fillId="0" borderId="0" applyFill="0" applyBorder="0" applyAlignment="0" applyProtection="0"/>
    <xf numFmtId="188" fontId="1" fillId="0" borderId="0" applyFill="0" applyBorder="0" applyAlignment="0" applyProtection="0"/>
    <xf numFmtId="170" fontId="28" fillId="0" borderId="0">
      <protection locked="0"/>
    </xf>
    <xf numFmtId="170" fontId="28" fillId="0" borderId="0">
      <protection locked="0"/>
    </xf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9" fontId="25" fillId="0" borderId="0">
      <protection locked="0"/>
    </xf>
    <xf numFmtId="189" fontId="25" fillId="0" borderId="0">
      <protection locked="0"/>
    </xf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3" fillId="0" borderId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6" fillId="0" borderId="0"/>
    <xf numFmtId="167" fontId="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4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8" fillId="0" borderId="0"/>
    <xf numFmtId="0" fontId="21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1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9" fontId="3" fillId="0" borderId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57" fillId="0" borderId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9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0" fontId="57" fillId="0" borderId="0"/>
    <xf numFmtId="0" fontId="57" fillId="0" borderId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0" fontId="57" fillId="0" borderId="0"/>
    <xf numFmtId="0" fontId="57" fillId="0" borderId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0" fontId="57" fillId="0" borderId="0"/>
    <xf numFmtId="0" fontId="57" fillId="0" borderId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0" fontId="57" fillId="0" borderId="0"/>
    <xf numFmtId="167" fontId="5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13" fillId="0" borderId="23" applyNumberFormat="0" applyFill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7" fillId="7" borderId="16" applyNumberFormat="0" applyAlignment="0" applyProtection="0"/>
    <xf numFmtId="0" fontId="13" fillId="0" borderId="18" applyNumberFormat="0" applyFill="0" applyAlignment="0" applyProtection="0"/>
    <xf numFmtId="0" fontId="47" fillId="28" borderId="20" applyAlignment="0"/>
    <xf numFmtId="0" fontId="8" fillId="20" borderId="17" applyNumberFormat="0" applyAlignment="0" applyProtection="0"/>
    <xf numFmtId="0" fontId="7" fillId="7" borderId="16" applyNumberFormat="0" applyAlignment="0" applyProtection="0"/>
    <xf numFmtId="0" fontId="47" fillId="28" borderId="15" applyAlignment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" fillId="20" borderId="16" applyNumberFormat="0" applyAlignment="0" applyProtection="0"/>
    <xf numFmtId="170" fontId="25" fillId="0" borderId="19">
      <protection locked="0"/>
    </xf>
    <xf numFmtId="170" fontId="25" fillId="0" borderId="19">
      <protection locked="0"/>
    </xf>
    <xf numFmtId="170" fontId="25" fillId="0" borderId="19">
      <protection locked="0"/>
    </xf>
    <xf numFmtId="0" fontId="7" fillId="7" borderId="21" applyNumberFormat="0" applyAlignment="0" applyProtection="0"/>
    <xf numFmtId="0" fontId="47" fillId="28" borderId="25" applyAlignment="0"/>
    <xf numFmtId="170" fontId="25" fillId="0" borderId="19">
      <protection locked="0"/>
    </xf>
    <xf numFmtId="167" fontId="21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25" fillId="0" borderId="19">
      <protection locked="0"/>
    </xf>
    <xf numFmtId="167" fontId="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70" fontId="25" fillId="0" borderId="24">
      <protection locked="0"/>
    </xf>
    <xf numFmtId="170" fontId="25" fillId="0" borderId="24">
      <protection locked="0"/>
    </xf>
    <xf numFmtId="170" fontId="25" fillId="0" borderId="24">
      <protection locked="0"/>
    </xf>
    <xf numFmtId="170" fontId="25" fillId="0" borderId="24">
      <protection locked="0"/>
    </xf>
    <xf numFmtId="167" fontId="3" fillId="0" borderId="0" applyFont="0" applyFill="0" applyBorder="0" applyAlignment="0" applyProtection="0"/>
    <xf numFmtId="170" fontId="25" fillId="0" borderId="24">
      <protection locked="0"/>
    </xf>
    <xf numFmtId="0" fontId="9" fillId="20" borderId="21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8" fillId="20" borderId="22" applyNumberFormat="0" applyAlignment="0" applyProtection="0"/>
    <xf numFmtId="0" fontId="7" fillId="7" borderId="21" applyNumberFormat="0" applyAlignment="0" applyProtection="0"/>
    <xf numFmtId="167" fontId="3" fillId="0" borderId="0" applyFont="0" applyFill="0" applyBorder="0" applyAlignment="0" applyProtection="0"/>
    <xf numFmtId="0" fontId="59" fillId="0" borderId="0"/>
    <xf numFmtId="9" fontId="59" fillId="0" borderId="0" applyFont="0" applyFill="0" applyBorder="0" applyAlignment="0" applyProtection="0"/>
    <xf numFmtId="0" fontId="59" fillId="0" borderId="0"/>
    <xf numFmtId="167" fontId="3" fillId="0" borderId="0" applyFont="0" applyFill="0" applyBorder="0" applyAlignment="0" applyProtection="0"/>
    <xf numFmtId="0" fontId="3" fillId="0" borderId="0"/>
    <xf numFmtId="0" fontId="60" fillId="35" borderId="0" applyNumberFormat="0" applyBorder="0" applyAlignment="0" applyProtection="0"/>
    <xf numFmtId="0" fontId="60" fillId="36" borderId="0" applyNumberFormat="0" applyBorder="0" applyAlignment="0" applyProtection="0"/>
    <xf numFmtId="0" fontId="61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1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1" fillId="43" borderId="0" applyNumberFormat="0" applyBorder="0" applyAlignment="0" applyProtection="0"/>
    <xf numFmtId="0" fontId="60" fillId="38" borderId="0" applyNumberFormat="0" applyBorder="0" applyAlignment="0" applyProtection="0"/>
    <xf numFmtId="0" fontId="60" fillId="44" borderId="0" applyNumberFormat="0" applyBorder="0" applyAlignment="0" applyProtection="0"/>
    <xf numFmtId="0" fontId="61" fillId="39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1" fillId="37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1" fillId="49" borderId="0" applyNumberFormat="0" applyBorder="0" applyAlignment="0" applyProtection="0"/>
    <xf numFmtId="167" fontId="3" fillId="0" borderId="0" applyFont="0" applyFill="0" applyBorder="0" applyAlignment="0" applyProtection="0"/>
    <xf numFmtId="0" fontId="62" fillId="50" borderId="0" applyNumberFormat="0" applyBorder="0" applyAlignment="0" applyProtection="0"/>
    <xf numFmtId="0" fontId="62" fillId="51" borderId="0" applyNumberFormat="0" applyBorder="0" applyAlignment="0" applyProtection="0"/>
    <xf numFmtId="0" fontId="62" fillId="52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" fontId="43" fillId="22" borderId="26" applyNumberFormat="0" applyProtection="0">
      <alignment vertical="center"/>
    </xf>
    <xf numFmtId="4" fontId="63" fillId="53" borderId="26" applyNumberFormat="0" applyProtection="0">
      <alignment vertical="center"/>
    </xf>
    <xf numFmtId="4" fontId="43" fillId="53" borderId="26" applyNumberFormat="0" applyProtection="0">
      <alignment horizontal="left" vertical="center" indent="1"/>
    </xf>
    <xf numFmtId="0" fontId="64" fillId="22" borderId="27" applyNumberFormat="0" applyProtection="0">
      <alignment horizontal="left" vertical="top" indent="1"/>
    </xf>
    <xf numFmtId="4" fontId="43" fillId="14" borderId="26" applyNumberFormat="0" applyProtection="0">
      <alignment horizontal="left" vertical="center" indent="1"/>
    </xf>
    <xf numFmtId="4" fontId="43" fillId="3" borderId="26" applyNumberFormat="0" applyProtection="0">
      <alignment horizontal="right" vertical="center"/>
    </xf>
    <xf numFmtId="4" fontId="43" fillId="54" borderId="26" applyNumberFormat="0" applyProtection="0">
      <alignment horizontal="right" vertical="center"/>
    </xf>
    <xf numFmtId="4" fontId="43" fillId="17" borderId="25" applyNumberFormat="0" applyProtection="0">
      <alignment horizontal="right" vertical="center"/>
    </xf>
    <xf numFmtId="4" fontId="43" fillId="11" borderId="26" applyNumberFormat="0" applyProtection="0">
      <alignment horizontal="right" vertical="center"/>
    </xf>
    <xf numFmtId="4" fontId="43" fillId="15" borderId="26" applyNumberFormat="0" applyProtection="0">
      <alignment horizontal="right" vertical="center"/>
    </xf>
    <xf numFmtId="4" fontId="43" fillId="19" borderId="26" applyNumberFormat="0" applyProtection="0">
      <alignment horizontal="right" vertical="center"/>
    </xf>
    <xf numFmtId="4" fontId="43" fillId="18" borderId="26" applyNumberFormat="0" applyProtection="0">
      <alignment horizontal="right" vertical="center"/>
    </xf>
    <xf numFmtId="4" fontId="43" fillId="55" borderId="26" applyNumberFormat="0" applyProtection="0">
      <alignment horizontal="right" vertical="center"/>
    </xf>
    <xf numFmtId="4" fontId="43" fillId="10" borderId="26" applyNumberFormat="0" applyProtection="0">
      <alignment horizontal="right" vertical="center"/>
    </xf>
    <xf numFmtId="4" fontId="43" fillId="56" borderId="25" applyNumberFormat="0" applyProtection="0">
      <alignment horizontal="left" vertical="center" indent="1"/>
    </xf>
    <xf numFmtId="4" fontId="26" fillId="57" borderId="25" applyNumberFormat="0" applyProtection="0">
      <alignment horizontal="left" vertical="center" indent="1"/>
    </xf>
    <xf numFmtId="4" fontId="26" fillId="57" borderId="25" applyNumberFormat="0" applyProtection="0">
      <alignment horizontal="left" vertical="center" indent="1"/>
    </xf>
    <xf numFmtId="4" fontId="43" fillId="58" borderId="26" applyNumberFormat="0" applyProtection="0">
      <alignment horizontal="right" vertical="center"/>
    </xf>
    <xf numFmtId="4" fontId="43" fillId="59" borderId="25" applyNumberFormat="0" applyProtection="0">
      <alignment horizontal="left" vertical="center" indent="1"/>
    </xf>
    <xf numFmtId="4" fontId="43" fillId="58" borderId="25" applyNumberFormat="0" applyProtection="0">
      <alignment horizontal="left" vertical="center" indent="1"/>
    </xf>
    <xf numFmtId="0" fontId="43" fillId="20" borderId="26" applyNumberFormat="0" applyProtection="0">
      <alignment horizontal="left" vertical="center" indent="1"/>
    </xf>
    <xf numFmtId="0" fontId="43" fillId="57" borderId="27" applyNumberFormat="0" applyProtection="0">
      <alignment horizontal="left" vertical="top" indent="1"/>
    </xf>
    <xf numFmtId="0" fontId="43" fillId="60" borderId="26" applyNumberFormat="0" applyProtection="0">
      <alignment horizontal="left" vertical="center" indent="1"/>
    </xf>
    <xf numFmtId="0" fontId="43" fillId="58" borderId="27" applyNumberFormat="0" applyProtection="0">
      <alignment horizontal="left" vertical="top" indent="1"/>
    </xf>
    <xf numFmtId="0" fontId="43" fillId="8" borderId="26" applyNumberFormat="0" applyProtection="0">
      <alignment horizontal="left" vertical="center" indent="1"/>
    </xf>
    <xf numFmtId="0" fontId="43" fillId="8" borderId="27" applyNumberFormat="0" applyProtection="0">
      <alignment horizontal="left" vertical="top" indent="1"/>
    </xf>
    <xf numFmtId="0" fontId="43" fillId="59" borderId="26" applyNumberFormat="0" applyProtection="0">
      <alignment horizontal="left" vertical="center" indent="1"/>
    </xf>
    <xf numFmtId="0" fontId="43" fillId="59" borderId="27" applyNumberFormat="0" applyProtection="0">
      <alignment horizontal="left" vertical="top" indent="1"/>
    </xf>
    <xf numFmtId="0" fontId="43" fillId="61" borderId="28" applyNumberFormat="0">
      <protection locked="0"/>
    </xf>
    <xf numFmtId="0" fontId="65" fillId="57" borderId="29" applyBorder="0"/>
    <xf numFmtId="4" fontId="66" fillId="62" borderId="27" applyNumberFormat="0" applyProtection="0">
      <alignment vertical="center"/>
    </xf>
    <xf numFmtId="4" fontId="63" fillId="63" borderId="9" applyNumberFormat="0" applyProtection="0">
      <alignment vertical="center"/>
    </xf>
    <xf numFmtId="4" fontId="66" fillId="20" borderId="27" applyNumberFormat="0" applyProtection="0">
      <alignment horizontal="left" vertical="center" indent="1"/>
    </xf>
    <xf numFmtId="0" fontId="66" fillId="62" borderId="27" applyNumberFormat="0" applyProtection="0">
      <alignment horizontal="left" vertical="top" indent="1"/>
    </xf>
    <xf numFmtId="4" fontId="43" fillId="0" borderId="26" applyNumberFormat="0" applyProtection="0">
      <alignment horizontal="right" vertical="center"/>
    </xf>
    <xf numFmtId="4" fontId="63" fillId="34" borderId="26" applyNumberFormat="0" applyProtection="0">
      <alignment horizontal="right" vertical="center"/>
    </xf>
    <xf numFmtId="4" fontId="43" fillId="14" borderId="26" applyNumberFormat="0" applyProtection="0">
      <alignment horizontal="left" vertical="center" indent="1"/>
    </xf>
    <xf numFmtId="0" fontId="66" fillId="58" borderId="27" applyNumberFormat="0" applyProtection="0">
      <alignment horizontal="left" vertical="top" indent="1"/>
    </xf>
    <xf numFmtId="4" fontId="67" fillId="64" borderId="25" applyNumberFormat="0" applyProtection="0">
      <alignment horizontal="left" vertical="center" indent="1"/>
    </xf>
    <xf numFmtId="0" fontId="43" fillId="65" borderId="9"/>
    <xf numFmtId="4" fontId="68" fillId="61" borderId="26" applyNumberFormat="0" applyProtection="0">
      <alignment horizontal="right" vertical="center"/>
    </xf>
    <xf numFmtId="0" fontId="69" fillId="0" borderId="0" applyNumberFormat="0" applyFill="0" applyBorder="0" applyAlignment="0" applyProtection="0"/>
    <xf numFmtId="0" fontId="61" fillId="66" borderId="0" applyNumberFormat="0" applyBorder="0" applyAlignment="0" applyProtection="0"/>
    <xf numFmtId="0" fontId="61" fillId="67" borderId="0" applyNumberFormat="0" applyBorder="0" applyAlignment="0" applyProtection="0"/>
    <xf numFmtId="0" fontId="61" fillId="68" borderId="0" applyNumberFormat="0" applyBorder="0" applyAlignment="0" applyProtection="0"/>
    <xf numFmtId="0" fontId="61" fillId="69" borderId="0" applyNumberFormat="0" applyBorder="0" applyAlignment="0" applyProtection="0"/>
    <xf numFmtId="0" fontId="61" fillId="37" borderId="0" applyNumberFormat="0" applyBorder="0" applyAlignment="0" applyProtection="0"/>
    <xf numFmtId="0" fontId="61" fillId="70" borderId="0" applyNumberFormat="0" applyBorder="0" applyAlignment="0" applyProtection="0"/>
    <xf numFmtId="0" fontId="70" fillId="48" borderId="26" applyNumberFormat="0" applyAlignment="0" applyProtection="0"/>
    <xf numFmtId="0" fontId="71" fillId="71" borderId="22" applyNumberFormat="0" applyAlignment="0" applyProtection="0"/>
    <xf numFmtId="0" fontId="72" fillId="71" borderId="26" applyNumberFormat="0" applyAlignment="0" applyProtection="0"/>
    <xf numFmtId="0" fontId="73" fillId="0" borderId="30" applyNumberFormat="0" applyFill="0" applyAlignment="0" applyProtection="0"/>
    <xf numFmtId="0" fontId="74" fillId="0" borderId="31" applyNumberFormat="0" applyFill="0" applyAlignment="0" applyProtection="0"/>
    <xf numFmtId="0" fontId="75" fillId="0" borderId="32" applyNumberFormat="0" applyFill="0" applyAlignment="0" applyProtection="0"/>
    <xf numFmtId="0" fontId="75" fillId="0" borderId="0" applyNumberFormat="0" applyFill="0" applyBorder="0" applyAlignment="0" applyProtection="0"/>
    <xf numFmtId="0" fontId="62" fillId="0" borderId="33" applyNumberFormat="0" applyFill="0" applyAlignment="0" applyProtection="0"/>
    <xf numFmtId="0" fontId="76" fillId="69" borderId="7" applyNumberFormat="0" applyAlignment="0" applyProtection="0"/>
    <xf numFmtId="0" fontId="77" fillId="48" borderId="0" applyNumberFormat="0" applyBorder="0" applyAlignment="0" applyProtection="0"/>
    <xf numFmtId="0" fontId="78" fillId="47" borderId="0" applyNumberFormat="0" applyBorder="0" applyAlignment="0" applyProtection="0"/>
    <xf numFmtId="0" fontId="43" fillId="47" borderId="26" applyNumberFormat="0" applyFont="0" applyAlignment="0" applyProtection="0"/>
    <xf numFmtId="0" fontId="77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60" fillId="42" borderId="0" applyNumberFormat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70" fontId="25" fillId="0" borderId="35">
      <protection locked="0"/>
    </xf>
    <xf numFmtId="170" fontId="25" fillId="0" borderId="35">
      <protection locked="0"/>
    </xf>
    <xf numFmtId="0" fontId="47" fillId="28" borderId="41" applyAlignment="0"/>
    <xf numFmtId="170" fontId="25" fillId="0" borderId="35">
      <protection locked="0"/>
    </xf>
    <xf numFmtId="170" fontId="25" fillId="0" borderId="35">
      <protection locked="0"/>
    </xf>
    <xf numFmtId="170" fontId="25" fillId="0" borderId="35">
      <protection locked="0"/>
    </xf>
    <xf numFmtId="0" fontId="47" fillId="28" borderId="36" applyAlignment="0"/>
    <xf numFmtId="167" fontId="21" fillId="0" borderId="0" applyFont="0" applyFill="0" applyBorder="0" applyAlignment="0" applyProtection="0"/>
    <xf numFmtId="170" fontId="25" fillId="0" borderId="40">
      <protection locked="0"/>
    </xf>
    <xf numFmtId="170" fontId="25" fillId="0" borderId="40">
      <protection locked="0"/>
    </xf>
    <xf numFmtId="170" fontId="25" fillId="0" borderId="40">
      <protection locked="0"/>
    </xf>
    <xf numFmtId="170" fontId="25" fillId="0" borderId="40">
      <protection locked="0"/>
    </xf>
    <xf numFmtId="170" fontId="25" fillId="0" borderId="40">
      <protection locked="0"/>
    </xf>
    <xf numFmtId="0" fontId="9" fillId="20" borderId="37" applyNumberFormat="0" applyAlignment="0" applyProtection="0"/>
    <xf numFmtId="167" fontId="21" fillId="0" borderId="0" applyFont="0" applyFill="0" applyBorder="0" applyAlignment="0" applyProtection="0"/>
    <xf numFmtId="0" fontId="7" fillId="7" borderId="37" applyNumberFormat="0" applyAlignment="0" applyProtection="0"/>
    <xf numFmtId="0" fontId="13" fillId="0" borderId="39" applyNumberFormat="0" applyFill="0" applyAlignment="0" applyProtection="0"/>
    <xf numFmtId="0" fontId="8" fillId="20" borderId="38" applyNumberFormat="0" applyAlignment="0" applyProtection="0"/>
    <xf numFmtId="0" fontId="7" fillId="7" borderId="37" applyNumberFormat="0" applyAlignment="0" applyProtection="0"/>
    <xf numFmtId="0" fontId="57" fillId="0" borderId="0"/>
    <xf numFmtId="167" fontId="57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80" fillId="0" borderId="0"/>
    <xf numFmtId="0" fontId="21" fillId="72" borderId="0" applyNumberFormat="0" applyBorder="0" applyAlignment="0" applyProtection="0"/>
    <xf numFmtId="0" fontId="21" fillId="74" borderId="0" applyNumberFormat="0" applyBorder="0" applyAlignment="0" applyProtection="0"/>
    <xf numFmtId="0" fontId="21" fillId="76" borderId="0" applyNumberFormat="0" applyBorder="0" applyAlignment="0" applyProtection="0"/>
    <xf numFmtId="0" fontId="21" fillId="78" borderId="0" applyNumberFormat="0" applyBorder="0" applyAlignment="0" applyProtection="0"/>
    <xf numFmtId="0" fontId="21" fillId="80" borderId="0" applyNumberFormat="0" applyBorder="0" applyAlignment="0" applyProtection="0"/>
    <xf numFmtId="0" fontId="21" fillId="82" borderId="0" applyNumberFormat="0" applyBorder="0" applyAlignment="0" applyProtection="0"/>
    <xf numFmtId="0" fontId="21" fillId="73" borderId="0" applyNumberFormat="0" applyBorder="0" applyAlignment="0" applyProtection="0"/>
    <xf numFmtId="0" fontId="21" fillId="75" borderId="0" applyNumberFormat="0" applyBorder="0" applyAlignment="0" applyProtection="0"/>
    <xf numFmtId="0" fontId="21" fillId="77" borderId="0" applyNumberFormat="0" applyBorder="0" applyAlignment="0" applyProtection="0"/>
    <xf numFmtId="0" fontId="21" fillId="79" borderId="0" applyNumberFormat="0" applyBorder="0" applyAlignment="0" applyProtection="0"/>
    <xf numFmtId="0" fontId="21" fillId="81" borderId="0" applyNumberFormat="0" applyBorder="0" applyAlignment="0" applyProtection="0"/>
    <xf numFmtId="0" fontId="21" fillId="83" borderId="0" applyNumberFormat="0" applyBorder="0" applyAlignment="0" applyProtection="0"/>
    <xf numFmtId="0" fontId="81" fillId="0" borderId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1" fillId="0" borderId="0"/>
    <xf numFmtId="0" fontId="52" fillId="0" borderId="0"/>
    <xf numFmtId="0" fontId="2" fillId="0" borderId="0"/>
    <xf numFmtId="0" fontId="21" fillId="24" borderId="10" applyNumberFormat="0" applyFont="0" applyAlignment="0" applyProtection="0"/>
    <xf numFmtId="0" fontId="21" fillId="24" borderId="10" applyNumberFormat="0" applyFont="0" applyAlignment="0" applyProtection="0"/>
    <xf numFmtId="0" fontId="80" fillId="0" borderId="0"/>
    <xf numFmtId="167" fontId="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" fillId="0" borderId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81" fillId="0" borderId="0"/>
    <xf numFmtId="0" fontId="81" fillId="0" borderId="0"/>
    <xf numFmtId="167" fontId="81" fillId="0" borderId="0" applyFont="0" applyFill="0" applyBorder="0" applyAlignment="0" applyProtection="0"/>
    <xf numFmtId="0" fontId="81" fillId="0" borderId="0"/>
    <xf numFmtId="167" fontId="81" fillId="0" borderId="0" applyFont="0" applyFill="0" applyBorder="0" applyAlignment="0" applyProtection="0"/>
    <xf numFmtId="0" fontId="80" fillId="0" borderId="0"/>
    <xf numFmtId="167" fontId="8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81" fillId="0" borderId="0"/>
    <xf numFmtId="167" fontId="81" fillId="0" borderId="0" applyFont="0" applyFill="0" applyBorder="0" applyAlignment="0" applyProtection="0"/>
    <xf numFmtId="0" fontId="81" fillId="0" borderId="0"/>
    <xf numFmtId="167" fontId="81" fillId="0" borderId="0" applyFont="0" applyFill="0" applyBorder="0" applyAlignment="0" applyProtection="0"/>
    <xf numFmtId="0" fontId="80" fillId="0" borderId="0"/>
    <xf numFmtId="167" fontId="81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81" fillId="0" borderId="0" applyFont="0" applyFill="0" applyBorder="0" applyAlignment="0" applyProtection="0"/>
    <xf numFmtId="0" fontId="81" fillId="0" borderId="0"/>
    <xf numFmtId="167" fontId="81" fillId="0" borderId="0" applyFont="0" applyFill="0" applyBorder="0" applyAlignment="0" applyProtection="0"/>
    <xf numFmtId="0" fontId="81" fillId="0" borderId="0"/>
    <xf numFmtId="167" fontId="81" fillId="0" borderId="0" applyFont="0" applyFill="0" applyBorder="0" applyAlignment="0" applyProtection="0"/>
    <xf numFmtId="167" fontId="80" fillId="0" borderId="0" applyFont="0" applyFill="0" applyBorder="0" applyAlignment="0" applyProtection="0"/>
    <xf numFmtId="0" fontId="81" fillId="0" borderId="0"/>
    <xf numFmtId="167" fontId="81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1" fillId="0" borderId="0"/>
    <xf numFmtId="0" fontId="81" fillId="0" borderId="0"/>
    <xf numFmtId="167" fontId="81" fillId="0" borderId="0" applyFont="0" applyFill="0" applyBorder="0" applyAlignment="0" applyProtection="0"/>
    <xf numFmtId="0" fontId="81" fillId="0" borderId="0"/>
    <xf numFmtId="0" fontId="81" fillId="0" borderId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0" fontId="81" fillId="0" borderId="0"/>
    <xf numFmtId="0" fontId="81" fillId="0" borderId="0"/>
    <xf numFmtId="167" fontId="81" fillId="0" borderId="0" applyFont="0" applyFill="0" applyBorder="0" applyAlignment="0" applyProtection="0"/>
    <xf numFmtId="0" fontId="81" fillId="0" borderId="0"/>
    <xf numFmtId="167" fontId="8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1" fillId="0" borderId="0" applyFont="0" applyFill="0" applyBorder="0" applyAlignment="0" applyProtection="0"/>
    <xf numFmtId="0" fontId="80" fillId="0" borderId="0"/>
    <xf numFmtId="167" fontId="3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0" fontId="81" fillId="0" borderId="0"/>
    <xf numFmtId="167" fontId="80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25" fillId="0" borderId="42">
      <protection locked="0"/>
    </xf>
    <xf numFmtId="170" fontId="25" fillId="0" borderId="42">
      <protection locked="0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170" fontId="25" fillId="0" borderId="42">
      <protection locked="0"/>
    </xf>
    <xf numFmtId="170" fontId="25" fillId="0" borderId="42">
      <protection locked="0"/>
    </xf>
    <xf numFmtId="170" fontId="25" fillId="0" borderId="42">
      <protection locked="0"/>
    </xf>
    <xf numFmtId="0" fontId="9" fillId="20" borderId="43" applyNumberFormat="0" applyAlignment="0" applyProtection="0"/>
    <xf numFmtId="0" fontId="7" fillId="7" borderId="43" applyNumberFormat="0" applyAlignment="0" applyProtection="0"/>
    <xf numFmtId="0" fontId="8" fillId="20" borderId="44" applyNumberFormat="0" applyAlignment="0" applyProtection="0"/>
    <xf numFmtId="0" fontId="47" fillId="28" borderId="45" applyAlignment="0"/>
    <xf numFmtId="0" fontId="13" fillId="0" borderId="46" applyNumberFormat="0" applyFill="0" applyAlignment="0" applyProtection="0"/>
    <xf numFmtId="0" fontId="7" fillId="7" borderId="43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81" fillId="0" borderId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81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9" fontId="82" fillId="0" borderId="0" applyFont="0" applyFill="0" applyBorder="0" applyAlignment="0" applyProtection="0"/>
    <xf numFmtId="167" fontId="82" fillId="0" borderId="0" applyFont="0" applyFill="0" applyBorder="0" applyAlignment="0" applyProtection="0"/>
    <xf numFmtId="0" fontId="82" fillId="0" borderId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0" fontId="82" fillId="0" borderId="0"/>
    <xf numFmtId="167" fontId="82" fillId="0" borderId="0" applyFont="0" applyFill="0" applyBorder="0" applyAlignment="0" applyProtection="0"/>
    <xf numFmtId="167" fontId="82" fillId="0" borderId="0" applyFont="0" applyFill="0" applyBorder="0" applyAlignment="0" applyProtection="0"/>
    <xf numFmtId="0" fontId="82" fillId="0" borderId="0"/>
    <xf numFmtId="167" fontId="3" fillId="0" borderId="0" applyFont="0" applyFill="0" applyBorder="0" applyAlignment="0" applyProtection="0"/>
    <xf numFmtId="0" fontId="83" fillId="0" borderId="0"/>
    <xf numFmtId="0" fontId="24" fillId="0" borderId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169" fontId="3" fillId="0" borderId="0" applyFill="0" applyBorder="0" applyAlignment="0" applyProtection="0"/>
    <xf numFmtId="0" fontId="84" fillId="0" borderId="0"/>
    <xf numFmtId="167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0" fontId="85" fillId="0" borderId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8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86" fillId="0" borderId="0"/>
    <xf numFmtId="0" fontId="86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7" fillId="0" borderId="0"/>
    <xf numFmtId="9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0" fontId="9" fillId="20" borderId="50" applyNumberFormat="0" applyAlignment="0" applyProtection="0"/>
    <xf numFmtId="0" fontId="7" fillId="7" borderId="50" applyNumberFormat="0" applyAlignment="0" applyProtection="0"/>
    <xf numFmtId="0" fontId="8" fillId="20" borderId="51" applyNumberFormat="0" applyAlignment="0" applyProtection="0"/>
    <xf numFmtId="0" fontId="47" fillId="28" borderId="49" applyAlignment="0"/>
    <xf numFmtId="0" fontId="13" fillId="0" borderId="52" applyNumberFormat="0" applyFill="0" applyAlignment="0" applyProtection="0"/>
    <xf numFmtId="0" fontId="7" fillId="7" borderId="50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13" fillId="0" borderId="52" applyNumberFormat="0" applyFill="0" applyAlignment="0" applyProtection="0"/>
    <xf numFmtId="0" fontId="7" fillId="7" borderId="50" applyNumberFormat="0" applyAlignment="0" applyProtection="0"/>
    <xf numFmtId="0" fontId="13" fillId="0" borderId="52" applyNumberFormat="0" applyFill="0" applyAlignment="0" applyProtection="0"/>
    <xf numFmtId="0" fontId="47" fillId="28" borderId="49" applyAlignment="0"/>
    <xf numFmtId="0" fontId="8" fillId="20" borderId="51" applyNumberFormat="0" applyAlignment="0" applyProtection="0"/>
    <xf numFmtId="0" fontId="7" fillId="7" borderId="50" applyNumberFormat="0" applyAlignment="0" applyProtection="0"/>
    <xf numFmtId="0" fontId="47" fillId="28" borderId="49" applyAlignment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" fillId="20" borderId="50" applyNumberFormat="0" applyAlignment="0" applyProtection="0"/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0" fontId="7" fillId="7" borderId="50" applyNumberFormat="0" applyAlignment="0" applyProtection="0"/>
    <xf numFmtId="0" fontId="47" fillId="28" borderId="49" applyAlignment="0"/>
    <xf numFmtId="170" fontId="25" fillId="0" borderId="53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0" fontId="9" fillId="20" borderId="50" applyNumberFormat="0" applyAlignment="0" applyProtection="0"/>
    <xf numFmtId="0" fontId="8" fillId="20" borderId="51" applyNumberFormat="0" applyAlignment="0" applyProtection="0"/>
    <xf numFmtId="0" fontId="7" fillId="7" borderId="50" applyNumberFormat="0" applyAlignment="0" applyProtection="0"/>
    <xf numFmtId="4" fontId="43" fillId="22" borderId="54" applyNumberFormat="0" applyProtection="0">
      <alignment vertical="center"/>
    </xf>
    <xf numFmtId="4" fontId="63" fillId="53" borderId="54" applyNumberFormat="0" applyProtection="0">
      <alignment vertical="center"/>
    </xf>
    <xf numFmtId="4" fontId="43" fillId="53" borderId="54" applyNumberFormat="0" applyProtection="0">
      <alignment horizontal="left" vertical="center" indent="1"/>
    </xf>
    <xf numFmtId="0" fontId="64" fillId="22" borderId="55" applyNumberFormat="0" applyProtection="0">
      <alignment horizontal="left" vertical="top" indent="1"/>
    </xf>
    <xf numFmtId="4" fontId="43" fillId="14" borderId="54" applyNumberFormat="0" applyProtection="0">
      <alignment horizontal="left" vertical="center" indent="1"/>
    </xf>
    <xf numFmtId="4" fontId="43" fillId="3" borderId="54" applyNumberFormat="0" applyProtection="0">
      <alignment horizontal="right" vertical="center"/>
    </xf>
    <xf numFmtId="4" fontId="43" fillId="54" borderId="54" applyNumberFormat="0" applyProtection="0">
      <alignment horizontal="right" vertical="center"/>
    </xf>
    <xf numFmtId="4" fontId="43" fillId="17" borderId="49" applyNumberFormat="0" applyProtection="0">
      <alignment horizontal="right" vertical="center"/>
    </xf>
    <xf numFmtId="4" fontId="43" fillId="11" borderId="54" applyNumberFormat="0" applyProtection="0">
      <alignment horizontal="right" vertical="center"/>
    </xf>
    <xf numFmtId="4" fontId="43" fillId="15" borderId="54" applyNumberFormat="0" applyProtection="0">
      <alignment horizontal="right" vertical="center"/>
    </xf>
    <xf numFmtId="4" fontId="43" fillId="19" borderId="54" applyNumberFormat="0" applyProtection="0">
      <alignment horizontal="right" vertical="center"/>
    </xf>
    <xf numFmtId="4" fontId="43" fillId="18" borderId="54" applyNumberFormat="0" applyProtection="0">
      <alignment horizontal="right" vertical="center"/>
    </xf>
    <xf numFmtId="4" fontId="43" fillId="55" borderId="54" applyNumberFormat="0" applyProtection="0">
      <alignment horizontal="right" vertical="center"/>
    </xf>
    <xf numFmtId="4" fontId="43" fillId="10" borderId="54" applyNumberFormat="0" applyProtection="0">
      <alignment horizontal="right" vertical="center"/>
    </xf>
    <xf numFmtId="4" fontId="43" fillId="56" borderId="49" applyNumberFormat="0" applyProtection="0">
      <alignment horizontal="left" vertical="center" indent="1"/>
    </xf>
    <xf numFmtId="4" fontId="26" fillId="57" borderId="49" applyNumberFormat="0" applyProtection="0">
      <alignment horizontal="left" vertical="center" indent="1"/>
    </xf>
    <xf numFmtId="4" fontId="26" fillId="57" borderId="49" applyNumberFormat="0" applyProtection="0">
      <alignment horizontal="left" vertical="center" indent="1"/>
    </xf>
    <xf numFmtId="4" fontId="43" fillId="58" borderId="54" applyNumberFormat="0" applyProtection="0">
      <alignment horizontal="right" vertical="center"/>
    </xf>
    <xf numFmtId="4" fontId="43" fillId="59" borderId="49" applyNumberFormat="0" applyProtection="0">
      <alignment horizontal="left" vertical="center" indent="1"/>
    </xf>
    <xf numFmtId="4" fontId="43" fillId="58" borderId="49" applyNumberFormat="0" applyProtection="0">
      <alignment horizontal="left" vertical="center" indent="1"/>
    </xf>
    <xf numFmtId="0" fontId="43" fillId="20" borderId="54" applyNumberFormat="0" applyProtection="0">
      <alignment horizontal="left" vertical="center" indent="1"/>
    </xf>
    <xf numFmtId="0" fontId="43" fillId="57" borderId="55" applyNumberFormat="0" applyProtection="0">
      <alignment horizontal="left" vertical="top" indent="1"/>
    </xf>
    <xf numFmtId="0" fontId="43" fillId="60" borderId="54" applyNumberFormat="0" applyProtection="0">
      <alignment horizontal="left" vertical="center" indent="1"/>
    </xf>
    <xf numFmtId="0" fontId="43" fillId="58" borderId="55" applyNumberFormat="0" applyProtection="0">
      <alignment horizontal="left" vertical="top" indent="1"/>
    </xf>
    <xf numFmtId="0" fontId="43" fillId="8" borderId="54" applyNumberFormat="0" applyProtection="0">
      <alignment horizontal="left" vertical="center" indent="1"/>
    </xf>
    <xf numFmtId="0" fontId="43" fillId="8" borderId="55" applyNumberFormat="0" applyProtection="0">
      <alignment horizontal="left" vertical="top" indent="1"/>
    </xf>
    <xf numFmtId="0" fontId="43" fillId="59" borderId="54" applyNumberFormat="0" applyProtection="0">
      <alignment horizontal="left" vertical="center" indent="1"/>
    </xf>
    <xf numFmtId="0" fontId="43" fillId="59" borderId="55" applyNumberFormat="0" applyProtection="0">
      <alignment horizontal="left" vertical="top" indent="1"/>
    </xf>
    <xf numFmtId="0" fontId="65" fillId="57" borderId="56" applyBorder="0"/>
    <xf numFmtId="4" fontId="66" fillId="62" borderId="55" applyNumberFormat="0" applyProtection="0">
      <alignment vertical="center"/>
    </xf>
    <xf numFmtId="4" fontId="63" fillId="63" borderId="48" applyNumberFormat="0" applyProtection="0">
      <alignment vertical="center"/>
    </xf>
    <xf numFmtId="4" fontId="66" fillId="20" borderId="55" applyNumberFormat="0" applyProtection="0">
      <alignment horizontal="left" vertical="center" indent="1"/>
    </xf>
    <xf numFmtId="0" fontId="66" fillId="62" borderId="55" applyNumberFormat="0" applyProtection="0">
      <alignment horizontal="left" vertical="top" indent="1"/>
    </xf>
    <xf numFmtId="4" fontId="43" fillId="0" borderId="54" applyNumberFormat="0" applyProtection="0">
      <alignment horizontal="right" vertical="center"/>
    </xf>
    <xf numFmtId="4" fontId="63" fillId="34" borderId="54" applyNumberFormat="0" applyProtection="0">
      <alignment horizontal="right" vertical="center"/>
    </xf>
    <xf numFmtId="4" fontId="43" fillId="14" borderId="54" applyNumberFormat="0" applyProtection="0">
      <alignment horizontal="left" vertical="center" indent="1"/>
    </xf>
    <xf numFmtId="0" fontId="66" fillId="58" borderId="55" applyNumberFormat="0" applyProtection="0">
      <alignment horizontal="left" vertical="top" indent="1"/>
    </xf>
    <xf numFmtId="4" fontId="67" fillId="64" borderId="49" applyNumberFormat="0" applyProtection="0">
      <alignment horizontal="left" vertical="center" indent="1"/>
    </xf>
    <xf numFmtId="0" fontId="43" fillId="65" borderId="48"/>
    <xf numFmtId="4" fontId="68" fillId="61" borderId="54" applyNumberFormat="0" applyProtection="0">
      <alignment horizontal="right" vertical="center"/>
    </xf>
    <xf numFmtId="0" fontId="70" fillId="48" borderId="54" applyNumberFormat="0" applyAlignment="0" applyProtection="0"/>
    <xf numFmtId="0" fontId="71" fillId="71" borderId="51" applyNumberFormat="0" applyAlignment="0" applyProtection="0"/>
    <xf numFmtId="0" fontId="72" fillId="71" borderId="54" applyNumberFormat="0" applyAlignment="0" applyProtection="0"/>
    <xf numFmtId="0" fontId="62" fillId="0" borderId="57" applyNumberFormat="0" applyFill="0" applyAlignment="0" applyProtection="0"/>
    <xf numFmtId="0" fontId="43" fillId="47" borderId="54" applyNumberFormat="0" applyFont="0" applyAlignment="0" applyProtection="0"/>
    <xf numFmtId="170" fontId="25" fillId="0" borderId="53">
      <protection locked="0"/>
    </xf>
    <xf numFmtId="170" fontId="25" fillId="0" borderId="53">
      <protection locked="0"/>
    </xf>
    <xf numFmtId="0" fontId="47" fillId="28" borderId="49" applyAlignment="0"/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0" fontId="47" fillId="28" borderId="49" applyAlignment="0"/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0" fontId="9" fillId="20" borderId="50" applyNumberFormat="0" applyAlignment="0" applyProtection="0"/>
    <xf numFmtId="0" fontId="7" fillId="7" borderId="50" applyNumberFormat="0" applyAlignment="0" applyProtection="0"/>
    <xf numFmtId="0" fontId="13" fillId="0" borderId="52" applyNumberFormat="0" applyFill="0" applyAlignment="0" applyProtection="0"/>
    <xf numFmtId="0" fontId="8" fillId="20" borderId="51" applyNumberFormat="0" applyAlignment="0" applyProtection="0"/>
    <xf numFmtId="0" fontId="7" fillId="7" borderId="50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170" fontId="25" fillId="0" borderId="53">
      <protection locked="0"/>
    </xf>
    <xf numFmtId="0" fontId="9" fillId="20" borderId="50" applyNumberFormat="0" applyAlignment="0" applyProtection="0"/>
    <xf numFmtId="0" fontId="7" fillId="7" borderId="50" applyNumberFormat="0" applyAlignment="0" applyProtection="0"/>
    <xf numFmtId="0" fontId="8" fillId="20" borderId="51" applyNumberFormat="0" applyAlignment="0" applyProtection="0"/>
    <xf numFmtId="0" fontId="47" fillId="28" borderId="49" applyAlignment="0"/>
    <xf numFmtId="0" fontId="13" fillId="0" borderId="52" applyNumberFormat="0" applyFill="0" applyAlignment="0" applyProtection="0"/>
    <xf numFmtId="0" fontId="7" fillId="7" borderId="50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/>
    <xf numFmtId="0" fontId="24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43" fillId="55" borderId="113" applyNumberFormat="0" applyProtection="0">
      <alignment horizontal="right" vertical="center"/>
    </xf>
    <xf numFmtId="170" fontId="25" fillId="0" borderId="99">
      <protection locked="0"/>
    </xf>
    <xf numFmtId="4" fontId="43" fillId="59" borderId="123" applyNumberFormat="0" applyProtection="0">
      <alignment horizontal="left" vertical="center" indent="1"/>
    </xf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170" fontId="25" fillId="0" borderId="136">
      <protection locked="0"/>
    </xf>
    <xf numFmtId="0" fontId="9" fillId="20" borderId="58" applyNumberFormat="0" applyAlignment="0" applyProtection="0"/>
    <xf numFmtId="170" fontId="25" fillId="0" borderId="136">
      <protection locked="0"/>
    </xf>
    <xf numFmtId="170" fontId="25" fillId="0" borderId="83">
      <protection locked="0"/>
    </xf>
    <xf numFmtId="0" fontId="43" fillId="8" borderId="113" applyNumberFormat="0" applyProtection="0">
      <alignment horizontal="left" vertical="center" indent="1"/>
    </xf>
    <xf numFmtId="0" fontId="7" fillId="7" borderId="58" applyNumberFormat="0" applyAlignment="0" applyProtection="0"/>
    <xf numFmtId="0" fontId="8" fillId="20" borderId="59" applyNumberFormat="0" applyAlignment="0" applyProtection="0"/>
    <xf numFmtId="0" fontId="47" fillId="28" borderId="63" applyAlignment="0"/>
    <xf numFmtId="0" fontId="13" fillId="0" borderId="60" applyNumberFormat="0" applyFill="0" applyAlignment="0" applyProtection="0"/>
    <xf numFmtId="0" fontId="7" fillId="7" borderId="58" applyNumberFormat="0" applyAlignment="0" applyProtection="0"/>
    <xf numFmtId="170" fontId="25" fillId="0" borderId="122">
      <protection locked="0"/>
    </xf>
    <xf numFmtId="0" fontId="66" fillId="58" borderId="114" applyNumberFormat="0" applyProtection="0">
      <alignment horizontal="left" vertical="top" indent="1"/>
    </xf>
    <xf numFmtId="0" fontId="8" fillId="20" borderId="107" applyNumberFormat="0" applyAlignment="0" applyProtection="0"/>
    <xf numFmtId="0" fontId="9" fillId="20" borderId="124" applyNumberFormat="0" applyAlignment="0" applyProtection="0"/>
    <xf numFmtId="0" fontId="7" fillId="7" borderId="118" applyNumberFormat="0" applyAlignment="0" applyProtection="0"/>
    <xf numFmtId="0" fontId="47" fillId="28" borderId="81" applyAlignment="0"/>
    <xf numFmtId="0" fontId="47" fillId="28" borderId="105" applyAlignment="0"/>
    <xf numFmtId="0" fontId="7" fillId="7" borderId="79" applyNumberFormat="0" applyAlignment="0" applyProtection="0"/>
    <xf numFmtId="0" fontId="43" fillId="47" borderId="109" applyNumberFormat="0" applyFont="0" applyAlignment="0" applyProtection="0"/>
    <xf numFmtId="0" fontId="47" fillId="28" borderId="139" applyAlignment="0"/>
    <xf numFmtId="0" fontId="71" fillId="71" borderId="84" applyNumberFormat="0" applyAlignment="0" applyProtection="0"/>
    <xf numFmtId="0" fontId="8" fillId="20" borderId="138" applyNumberFormat="0" applyAlignment="0" applyProtection="0"/>
    <xf numFmtId="0" fontId="43" fillId="20" borderId="143" applyNumberFormat="0" applyProtection="0">
      <alignment horizontal="left" vertical="center" indent="1"/>
    </xf>
    <xf numFmtId="170" fontId="25" fillId="0" borderId="122">
      <protection locked="0"/>
    </xf>
    <xf numFmtId="0" fontId="7" fillId="7" borderId="100" applyNumberFormat="0" applyAlignment="0" applyProtection="0"/>
    <xf numFmtId="170" fontId="25" fillId="0" borderId="99">
      <protection locked="0"/>
    </xf>
    <xf numFmtId="0" fontId="7" fillId="7" borderId="93" applyNumberFormat="0" applyAlignment="0" applyProtection="0"/>
    <xf numFmtId="4" fontId="43" fillId="0" borderId="131" applyNumberFormat="0" applyProtection="0">
      <alignment horizontal="right" vertical="center"/>
    </xf>
    <xf numFmtId="0" fontId="7" fillId="7" borderId="124" applyNumberFormat="0" applyAlignment="0" applyProtection="0"/>
    <xf numFmtId="0" fontId="7" fillId="7" borderId="118" applyNumberFormat="0" applyAlignment="0" applyProtection="0"/>
    <xf numFmtId="0" fontId="66" fillId="58" borderId="128" applyNumberFormat="0" applyProtection="0">
      <alignment horizontal="left" vertical="top" indent="1"/>
    </xf>
    <xf numFmtId="0" fontId="70" fillId="48" borderId="109" applyNumberFormat="0" applyAlignment="0" applyProtection="0"/>
    <xf numFmtId="0" fontId="9" fillId="20" borderId="79" applyNumberFormat="0" applyAlignment="0" applyProtection="0"/>
    <xf numFmtId="170" fontId="25" fillId="0" borderId="78">
      <protection locked="0"/>
    </xf>
    <xf numFmtId="170" fontId="25" fillId="0" borderId="78">
      <protection locked="0"/>
    </xf>
    <xf numFmtId="170" fontId="25" fillId="0" borderId="117">
      <protection locked="0"/>
    </xf>
    <xf numFmtId="0" fontId="13" fillId="0" borderId="121" applyNumberFormat="0" applyFill="0" applyAlignment="0" applyProtection="0"/>
    <xf numFmtId="0" fontId="43" fillId="20" borderId="97" applyNumberFormat="0" applyProtection="0">
      <alignment horizontal="left" vertical="center" indent="1"/>
    </xf>
    <xf numFmtId="4" fontId="43" fillId="53" borderId="109" applyNumberFormat="0" applyProtection="0">
      <alignment horizontal="left" vertical="center" indent="1"/>
    </xf>
    <xf numFmtId="170" fontId="25" fillId="0" borderId="122">
      <protection locked="0"/>
    </xf>
    <xf numFmtId="0" fontId="43" fillId="58" borderId="114" applyNumberFormat="0" applyProtection="0">
      <alignment horizontal="left" vertical="top" indent="1"/>
    </xf>
    <xf numFmtId="0" fontId="47" fillId="28" borderId="120" applyAlignment="0"/>
    <xf numFmtId="0" fontId="71" fillId="71" borderId="138" applyNumberFormat="0" applyAlignment="0" applyProtection="0"/>
    <xf numFmtId="170" fontId="25" fillId="0" borderId="136">
      <protection locked="0"/>
    </xf>
    <xf numFmtId="0" fontId="9" fillId="20" borderId="148" applyNumberFormat="0" applyAlignment="0" applyProtection="0"/>
    <xf numFmtId="0" fontId="47" fillId="28" borderId="81" applyAlignment="0"/>
    <xf numFmtId="170" fontId="25" fillId="0" borderId="99">
      <protection locked="0"/>
    </xf>
    <xf numFmtId="170" fontId="25" fillId="0" borderId="122">
      <protection locked="0"/>
    </xf>
    <xf numFmtId="170" fontId="25" fillId="0" borderId="99">
      <protection locked="0"/>
    </xf>
    <xf numFmtId="0" fontId="7" fillId="7" borderId="106" applyNumberFormat="0" applyAlignment="0" applyProtection="0"/>
    <xf numFmtId="4" fontId="43" fillId="59" borderId="102" applyNumberFormat="0" applyProtection="0">
      <alignment horizontal="left" vertical="center" indent="1"/>
    </xf>
    <xf numFmtId="0" fontId="13" fillId="0" borderId="151" applyNumberFormat="0" applyFill="0" applyAlignment="0" applyProtection="0"/>
    <xf numFmtId="170" fontId="25" fillId="0" borderId="122">
      <protection locked="0"/>
    </xf>
    <xf numFmtId="0" fontId="7" fillId="7" borderId="106" applyNumberFormat="0" applyAlignment="0" applyProtection="0"/>
    <xf numFmtId="0" fontId="7" fillId="7" borderId="137" applyNumberFormat="0" applyAlignment="0" applyProtection="0"/>
    <xf numFmtId="4" fontId="66" fillId="62" borderId="128" applyNumberFormat="0" applyProtection="0">
      <alignment vertical="center"/>
    </xf>
    <xf numFmtId="4" fontId="43" fillId="14" borderId="143" applyNumberFormat="0" applyProtection="0">
      <alignment horizontal="left" vertical="center" indent="1"/>
    </xf>
    <xf numFmtId="170" fontId="25" fillId="0" borderId="122">
      <protection locked="0"/>
    </xf>
    <xf numFmtId="0" fontId="7" fillId="7" borderId="69" applyNumberFormat="0" applyAlignment="0" applyProtection="0"/>
    <xf numFmtId="170" fontId="25" fillId="0" borderId="136">
      <protection locked="0"/>
    </xf>
    <xf numFmtId="170" fontId="25" fillId="0" borderId="68">
      <protection locked="0"/>
    </xf>
    <xf numFmtId="170" fontId="25" fillId="0" borderId="68">
      <protection locked="0"/>
    </xf>
    <xf numFmtId="0" fontId="47" fillId="28" borderId="71" applyAlignment="0"/>
    <xf numFmtId="170" fontId="25" fillId="0" borderId="68">
      <protection locked="0"/>
    </xf>
    <xf numFmtId="0" fontId="72" fillId="71" borderId="73" applyNumberFormat="0" applyAlignment="0" applyProtection="0"/>
    <xf numFmtId="4" fontId="66" fillId="20" borderId="74" applyNumberFormat="0" applyProtection="0">
      <alignment horizontal="left" vertical="center" indent="1"/>
    </xf>
    <xf numFmtId="4" fontId="43" fillId="56" borderId="71" applyNumberFormat="0" applyProtection="0">
      <alignment horizontal="left" vertical="center" indent="1"/>
    </xf>
    <xf numFmtId="4" fontId="43" fillId="10" borderId="73" applyNumberFormat="0" applyProtection="0">
      <alignment horizontal="right" vertical="center"/>
    </xf>
    <xf numFmtId="0" fontId="9" fillId="20" borderId="106" applyNumberFormat="0" applyAlignment="0" applyProtection="0"/>
    <xf numFmtId="0" fontId="9" fillId="20" borderId="106" applyNumberFormat="0" applyAlignment="0" applyProtection="0"/>
    <xf numFmtId="170" fontId="25" fillId="0" borderId="136">
      <protection locked="0"/>
    </xf>
    <xf numFmtId="0" fontId="43" fillId="47" borderId="113" applyNumberFormat="0" applyFont="0" applyAlignment="0" applyProtection="0"/>
    <xf numFmtId="4" fontId="43" fillId="58" borderId="109" applyNumberFormat="0" applyProtection="0">
      <alignment horizontal="right" vertical="center"/>
    </xf>
    <xf numFmtId="4" fontId="43" fillId="10" borderId="131" applyNumberFormat="0" applyProtection="0">
      <alignment horizontal="right" vertical="center"/>
    </xf>
    <xf numFmtId="0" fontId="13" fillId="0" borderId="103" applyNumberFormat="0" applyFill="0" applyAlignment="0" applyProtection="0"/>
    <xf numFmtId="0" fontId="7" fillId="7" borderId="79" applyNumberFormat="0" applyAlignment="0" applyProtection="0"/>
    <xf numFmtId="0" fontId="72" fillId="71" borderId="109" applyNumberFormat="0" applyAlignment="0" applyProtection="0"/>
    <xf numFmtId="4" fontId="43" fillId="56" borderId="139" applyNumberFormat="0" applyProtection="0">
      <alignment horizontal="left" vertical="center" indent="1"/>
    </xf>
    <xf numFmtId="4" fontId="43" fillId="0" borderId="127" applyNumberFormat="0" applyProtection="0">
      <alignment horizontal="right" vertical="center"/>
    </xf>
    <xf numFmtId="4" fontId="26" fillId="57" borderId="123" applyNumberFormat="0" applyProtection="0">
      <alignment horizontal="left" vertical="center" indent="1"/>
    </xf>
    <xf numFmtId="4" fontId="43" fillId="22" borderId="86" applyNumberFormat="0" applyProtection="0">
      <alignment vertical="center"/>
    </xf>
    <xf numFmtId="0" fontId="47" fillId="28" borderId="123" applyAlignment="0"/>
    <xf numFmtId="170" fontId="25" fillId="0" borderId="68">
      <protection locked="0"/>
    </xf>
    <xf numFmtId="0" fontId="47" fillId="28" borderId="105" applyAlignment="0"/>
    <xf numFmtId="4" fontId="43" fillId="15" borderId="109" applyNumberFormat="0" applyProtection="0">
      <alignment horizontal="right" vertical="center"/>
    </xf>
    <xf numFmtId="4" fontId="66" fillId="20" borderId="144" applyNumberFormat="0" applyProtection="0">
      <alignment horizontal="left" vertical="center" indent="1"/>
    </xf>
    <xf numFmtId="170" fontId="25" fillId="0" borderId="92">
      <protection locked="0"/>
    </xf>
    <xf numFmtId="170" fontId="25" fillId="0" borderId="99">
      <protection locked="0"/>
    </xf>
    <xf numFmtId="170" fontId="25" fillId="0" borderId="117">
      <protection locked="0"/>
    </xf>
    <xf numFmtId="0" fontId="47" fillId="28" borderId="71" applyAlignment="0"/>
    <xf numFmtId="0" fontId="13" fillId="0" borderId="72" applyNumberFormat="0" applyFill="0" applyAlignment="0" applyProtection="0"/>
    <xf numFmtId="4" fontId="63" fillId="53" borderId="109" applyNumberFormat="0" applyProtection="0">
      <alignment vertical="center"/>
    </xf>
    <xf numFmtId="170" fontId="25" fillId="0" borderId="117">
      <protection locked="0"/>
    </xf>
    <xf numFmtId="170" fontId="25" fillId="0" borderId="99">
      <protection locked="0"/>
    </xf>
    <xf numFmtId="170" fontId="25" fillId="0" borderId="136">
      <protection locked="0"/>
    </xf>
    <xf numFmtId="170" fontId="25" fillId="0" borderId="117">
      <protection locked="0"/>
    </xf>
    <xf numFmtId="170" fontId="25" fillId="0" borderId="136">
      <protection locked="0"/>
    </xf>
    <xf numFmtId="0" fontId="13" fillId="0" borderId="140" applyNumberFormat="0" applyFill="0" applyAlignment="0" applyProtection="0"/>
    <xf numFmtId="0" fontId="47" fillId="28" borderId="102" applyAlignment="0"/>
    <xf numFmtId="170" fontId="25" fillId="0" borderId="147">
      <protection locked="0"/>
    </xf>
    <xf numFmtId="0" fontId="13" fillId="0" borderId="103" applyNumberFormat="0" applyFill="0" applyAlignment="0" applyProtection="0"/>
    <xf numFmtId="4" fontId="43" fillId="17" borderId="105" applyNumberFormat="0" applyProtection="0">
      <alignment horizontal="right" vertical="center"/>
    </xf>
    <xf numFmtId="170" fontId="25" fillId="0" borderId="99">
      <protection locked="0"/>
    </xf>
    <xf numFmtId="0" fontId="47" fillId="28" borderId="102" applyAlignment="0"/>
    <xf numFmtId="0" fontId="72" fillId="71" borderId="113" applyNumberFormat="0" applyAlignment="0" applyProtection="0"/>
    <xf numFmtId="0" fontId="13" fillId="0" borderId="103" applyNumberFormat="0" applyFill="0" applyAlignment="0" applyProtection="0"/>
    <xf numFmtId="170" fontId="25" fillId="0" borderId="99">
      <protection locked="0"/>
    </xf>
    <xf numFmtId="0" fontId="62" fillId="0" borderId="112" applyNumberFormat="0" applyFill="0" applyAlignment="0" applyProtection="0"/>
    <xf numFmtId="170" fontId="25" fillId="0" borderId="83">
      <protection locked="0"/>
    </xf>
    <xf numFmtId="0" fontId="70" fillId="48" borderId="127" applyNumberFormat="0" applyAlignment="0" applyProtection="0"/>
    <xf numFmtId="0" fontId="43" fillId="57" borderId="110" applyNumberFormat="0" applyProtection="0">
      <alignment horizontal="left" vertical="top" indent="1"/>
    </xf>
    <xf numFmtId="170" fontId="25" fillId="0" borderId="136">
      <protection locked="0"/>
    </xf>
    <xf numFmtId="170" fontId="25" fillId="0" borderId="122">
      <protection locked="0"/>
    </xf>
    <xf numFmtId="4" fontId="43" fillId="53" borderId="143" applyNumberFormat="0" applyProtection="0">
      <alignment horizontal="left" vertical="center" indent="1"/>
    </xf>
    <xf numFmtId="0" fontId="66" fillId="58" borderId="87" applyNumberFormat="0" applyProtection="0">
      <alignment horizontal="left" vertical="top" indent="1"/>
    </xf>
    <xf numFmtId="170" fontId="25" fillId="0" borderId="83">
      <protection locked="0"/>
    </xf>
    <xf numFmtId="170" fontId="25" fillId="0" borderId="117">
      <protection locked="0"/>
    </xf>
    <xf numFmtId="0" fontId="47" fillId="28" borderId="123" applyAlignment="0"/>
    <xf numFmtId="4" fontId="43" fillId="58" borderId="143" applyNumberFormat="0" applyProtection="0">
      <alignment horizontal="right" vertical="center"/>
    </xf>
    <xf numFmtId="170" fontId="25" fillId="0" borderId="122">
      <protection locked="0"/>
    </xf>
    <xf numFmtId="4" fontId="43" fillId="53" borderId="131" applyNumberFormat="0" applyProtection="0">
      <alignment horizontal="left" vertical="center" indent="1"/>
    </xf>
    <xf numFmtId="170" fontId="25" fillId="0" borderId="99">
      <protection locked="0"/>
    </xf>
    <xf numFmtId="4" fontId="63" fillId="63" borderId="135" applyNumberFormat="0" applyProtection="0">
      <alignment vertical="center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5" fillId="0" borderId="117">
      <protection locked="0"/>
    </xf>
    <xf numFmtId="0" fontId="7" fillId="7" borderId="93" applyNumberFormat="0" applyAlignment="0" applyProtection="0"/>
    <xf numFmtId="0" fontId="8" fillId="20" borderId="94" applyNumberFormat="0" applyAlignment="0" applyProtection="0"/>
    <xf numFmtId="0" fontId="47" fillId="28" borderId="95" applyAlignment="0"/>
    <xf numFmtId="0" fontId="13" fillId="0" borderId="96" applyNumberFormat="0" applyFill="0" applyAlignment="0" applyProtection="0"/>
    <xf numFmtId="170" fontId="25" fillId="0" borderId="99">
      <protection locked="0"/>
    </xf>
    <xf numFmtId="170" fontId="25" fillId="0" borderId="136">
      <protection locked="0"/>
    </xf>
    <xf numFmtId="0" fontId="47" fillId="28" borderId="102" applyAlignment="0"/>
    <xf numFmtId="0" fontId="13" fillId="0" borderId="60" applyNumberFormat="0" applyFill="0" applyAlignment="0" applyProtection="0"/>
    <xf numFmtId="0" fontId="7" fillId="7" borderId="58" applyNumberFormat="0" applyAlignment="0" applyProtection="0"/>
    <xf numFmtId="0" fontId="13" fillId="0" borderId="60" applyNumberFormat="0" applyFill="0" applyAlignment="0" applyProtection="0"/>
    <xf numFmtId="0" fontId="47" fillId="28" borderId="63" applyAlignment="0"/>
    <xf numFmtId="0" fontId="8" fillId="20" borderId="59" applyNumberFormat="0" applyAlignment="0" applyProtection="0"/>
    <xf numFmtId="0" fontId="7" fillId="7" borderId="58" applyNumberFormat="0" applyAlignment="0" applyProtection="0"/>
    <xf numFmtId="0" fontId="47" fillId="28" borderId="63" applyAlignment="0"/>
    <xf numFmtId="0" fontId="9" fillId="20" borderId="100" applyNumberFormat="0" applyAlignment="0" applyProtection="0"/>
    <xf numFmtId="0" fontId="7" fillId="7" borderId="137" applyNumberFormat="0" applyAlignment="0" applyProtection="0"/>
    <xf numFmtId="4" fontId="43" fillId="15" borderId="113" applyNumberFormat="0" applyProtection="0">
      <alignment horizontal="right" vertical="center"/>
    </xf>
    <xf numFmtId="170" fontId="25" fillId="0" borderId="136">
      <protection locked="0"/>
    </xf>
    <xf numFmtId="4" fontId="43" fillId="14" borderId="97" applyNumberFormat="0" applyProtection="0">
      <alignment horizontal="left" vertical="center" indent="1"/>
    </xf>
    <xf numFmtId="0" fontId="65" fillId="57" borderId="115" applyBorder="0"/>
    <xf numFmtId="170" fontId="25" fillId="0" borderId="99">
      <protection locked="0"/>
    </xf>
    <xf numFmtId="4" fontId="43" fillId="0" borderId="86" applyNumberFormat="0" applyProtection="0">
      <alignment horizontal="right" vertical="center"/>
    </xf>
    <xf numFmtId="170" fontId="25" fillId="0" borderId="122">
      <protection locked="0"/>
    </xf>
    <xf numFmtId="170" fontId="25" fillId="0" borderId="122">
      <protection locked="0"/>
    </xf>
    <xf numFmtId="170" fontId="25" fillId="0" borderId="117">
      <protection locked="0"/>
    </xf>
    <xf numFmtId="0" fontId="72" fillId="71" borderId="127" applyNumberFormat="0" applyAlignment="0" applyProtection="0"/>
    <xf numFmtId="0" fontId="43" fillId="59" borderId="114" applyNumberFormat="0" applyProtection="0">
      <alignment horizontal="left" vertical="top" indent="1"/>
    </xf>
    <xf numFmtId="0" fontId="7" fillId="7" borderId="124" applyNumberFormat="0" applyAlignment="0" applyProtection="0"/>
    <xf numFmtId="0" fontId="43" fillId="20" borderId="131" applyNumberFormat="0" applyProtection="0">
      <alignment horizontal="left" vertical="center" indent="1"/>
    </xf>
    <xf numFmtId="4" fontId="43" fillId="3" borderId="113" applyNumberFormat="0" applyProtection="0">
      <alignment horizontal="right" vertical="center"/>
    </xf>
    <xf numFmtId="0" fontId="66" fillId="58" borderId="132" applyNumberFormat="0" applyProtection="0">
      <alignment horizontal="left" vertical="top" indent="1"/>
    </xf>
    <xf numFmtId="170" fontId="25" fillId="0" borderId="104">
      <protection locked="0"/>
    </xf>
    <xf numFmtId="4" fontId="63" fillId="34" borderId="131" applyNumberFormat="0" applyProtection="0">
      <alignment horizontal="right" vertical="center"/>
    </xf>
    <xf numFmtId="170" fontId="25" fillId="0" borderId="122">
      <protection locked="0"/>
    </xf>
    <xf numFmtId="4" fontId="26" fillId="57" borderId="102" applyNumberFormat="0" applyProtection="0">
      <alignment horizontal="left" vertical="center" indent="1"/>
    </xf>
    <xf numFmtId="0" fontId="47" fillId="28" borderId="123" applyAlignment="0"/>
    <xf numFmtId="0" fontId="9" fillId="20" borderId="137" applyNumberFormat="0" applyAlignment="0" applyProtection="0"/>
    <xf numFmtId="170" fontId="25" fillId="0" borderId="122">
      <protection locked="0"/>
    </xf>
    <xf numFmtId="0" fontId="47" fillId="28" borderId="81" applyAlignment="0"/>
    <xf numFmtId="170" fontId="25" fillId="0" borderId="83">
      <protection locked="0"/>
    </xf>
    <xf numFmtId="170" fontId="25" fillId="0" borderId="78">
      <protection locked="0"/>
    </xf>
    <xf numFmtId="170" fontId="25" fillId="0" borderId="78">
      <protection locked="0"/>
    </xf>
    <xf numFmtId="170" fontId="25" fillId="0" borderId="99">
      <protection locked="0"/>
    </xf>
    <xf numFmtId="4" fontId="43" fillId="22" borderId="131" applyNumberFormat="0" applyProtection="0">
      <alignment vertical="center"/>
    </xf>
    <xf numFmtId="170" fontId="25" fillId="0" borderId="104">
      <protection locked="0"/>
    </xf>
    <xf numFmtId="4" fontId="43" fillId="0" borderId="109" applyNumberFormat="0" applyProtection="0">
      <alignment horizontal="right" vertical="center"/>
    </xf>
    <xf numFmtId="170" fontId="25" fillId="0" borderId="83">
      <protection locked="0"/>
    </xf>
    <xf numFmtId="0" fontId="7" fillId="7" borderId="100" applyNumberFormat="0" applyAlignment="0" applyProtection="0"/>
    <xf numFmtId="170" fontId="25" fillId="0" borderId="83">
      <protection locked="0"/>
    </xf>
    <xf numFmtId="0" fontId="47" fillId="28" borderId="102" applyAlignment="0"/>
    <xf numFmtId="4" fontId="43" fillId="58" borderId="127" applyNumberFormat="0" applyProtection="0">
      <alignment horizontal="right" vertical="center"/>
    </xf>
    <xf numFmtId="0" fontId="9" fillId="20" borderId="137" applyNumberFormat="0" applyAlignment="0" applyProtection="0"/>
    <xf numFmtId="0" fontId="7" fillId="7" borderId="148" applyNumberFormat="0" applyAlignment="0" applyProtection="0"/>
    <xf numFmtId="0" fontId="7" fillId="7" borderId="106" applyNumberFormat="0" applyAlignment="0" applyProtection="0"/>
    <xf numFmtId="4" fontId="43" fillId="59" borderId="139" applyNumberFormat="0" applyProtection="0">
      <alignment horizontal="left" vertical="center" indent="1"/>
    </xf>
    <xf numFmtId="0" fontId="8" fillId="20" borderId="84" applyNumberFormat="0" applyAlignment="0" applyProtection="0"/>
    <xf numFmtId="0" fontId="13" fillId="0" borderId="140" applyNumberFormat="0" applyFill="0" applyAlignment="0" applyProtection="0"/>
    <xf numFmtId="0" fontId="9" fillId="20" borderId="79" applyNumberFormat="0" applyAlignment="0" applyProtection="0"/>
    <xf numFmtId="4" fontId="68" fillId="61" borderId="131" applyNumberFormat="0" applyProtection="0">
      <alignment horizontal="right" vertical="center"/>
    </xf>
    <xf numFmtId="170" fontId="25" fillId="0" borderId="141">
      <protection locked="0"/>
    </xf>
    <xf numFmtId="4" fontId="66" fillId="20" borderId="114" applyNumberFormat="0" applyProtection="0">
      <alignment horizontal="left" vertical="center" indent="1"/>
    </xf>
    <xf numFmtId="4" fontId="66" fillId="20" borderId="87" applyNumberFormat="0" applyProtection="0">
      <alignment horizontal="left" vertical="center" indent="1"/>
    </xf>
    <xf numFmtId="4" fontId="43" fillId="58" borderId="86" applyNumberFormat="0" applyProtection="0">
      <alignment horizontal="right" vertical="center"/>
    </xf>
    <xf numFmtId="170" fontId="25" fillId="0" borderId="136">
      <protection locked="0"/>
    </xf>
    <xf numFmtId="170" fontId="25" fillId="0" borderId="136">
      <protection locked="0"/>
    </xf>
    <xf numFmtId="170" fontId="25" fillId="0" borderId="99">
      <protection locked="0"/>
    </xf>
    <xf numFmtId="0" fontId="7" fillId="7" borderId="137" applyNumberFormat="0" applyAlignment="0" applyProtection="0"/>
    <xf numFmtId="170" fontId="25" fillId="0" borderId="122">
      <protection locked="0"/>
    </xf>
    <xf numFmtId="170" fontId="25" fillId="0" borderId="136">
      <protection locked="0"/>
    </xf>
    <xf numFmtId="170" fontId="25" fillId="0" borderId="117">
      <protection locked="0"/>
    </xf>
    <xf numFmtId="0" fontId="7" fillId="7" borderId="137" applyNumberFormat="0" applyAlignment="0" applyProtection="0"/>
    <xf numFmtId="0" fontId="70" fillId="48" borderId="143" applyNumberFormat="0" applyAlignment="0" applyProtection="0"/>
    <xf numFmtId="0" fontId="9" fillId="20" borderId="58" applyNumberFormat="0" applyAlignment="0" applyProtection="0"/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0" fontId="7" fillId="7" borderId="58" applyNumberFormat="0" applyAlignment="0" applyProtection="0"/>
    <xf numFmtId="0" fontId="47" fillId="28" borderId="63" applyAlignment="0"/>
    <xf numFmtId="170" fontId="25" fillId="0" borderId="62">
      <protection locked="0"/>
    </xf>
    <xf numFmtId="170" fontId="25" fillId="0" borderId="92">
      <protection locked="0"/>
    </xf>
    <xf numFmtId="0" fontId="9" fillId="20" borderId="69" applyNumberFormat="0" applyAlignment="0" applyProtection="0"/>
    <xf numFmtId="0" fontId="13" fillId="0" borderId="72" applyNumberFormat="0" applyFill="0" applyAlignment="0" applyProtection="0"/>
    <xf numFmtId="170" fontId="25" fillId="0" borderId="68">
      <protection locked="0"/>
    </xf>
    <xf numFmtId="170" fontId="25" fillId="0" borderId="68">
      <protection locked="0"/>
    </xf>
    <xf numFmtId="170" fontId="25" fillId="0" borderId="68">
      <protection locked="0"/>
    </xf>
    <xf numFmtId="0" fontId="70" fillId="48" borderId="73" applyNumberFormat="0" applyAlignment="0" applyProtection="0"/>
    <xf numFmtId="0" fontId="43" fillId="59" borderId="74" applyNumberFormat="0" applyProtection="0">
      <alignment horizontal="left" vertical="top" indent="1"/>
    </xf>
    <xf numFmtId="4" fontId="66" fillId="62" borderId="74" applyNumberFormat="0" applyProtection="0">
      <alignment vertical="center"/>
    </xf>
    <xf numFmtId="4" fontId="43" fillId="15" borderId="73" applyNumberFormat="0" applyProtection="0">
      <alignment horizontal="right" vertical="center"/>
    </xf>
    <xf numFmtId="4" fontId="43" fillId="55" borderId="73" applyNumberFormat="0" applyProtection="0">
      <alignment horizontal="right" vertical="center"/>
    </xf>
    <xf numFmtId="170" fontId="25" fillId="0" borderId="68">
      <protection locked="0"/>
    </xf>
    <xf numFmtId="170" fontId="25" fillId="0" borderId="117">
      <protection locked="0"/>
    </xf>
    <xf numFmtId="170" fontId="25" fillId="0" borderId="68">
      <protection locked="0"/>
    </xf>
    <xf numFmtId="0" fontId="71" fillId="71" borderId="107" applyNumberFormat="0" applyAlignment="0" applyProtection="0"/>
    <xf numFmtId="4" fontId="66" fillId="20" borderId="110" applyNumberFormat="0" applyProtection="0">
      <alignment horizontal="left" vertical="center" indent="1"/>
    </xf>
    <xf numFmtId="4" fontId="66" fillId="20" borderId="132" applyNumberFormat="0" applyProtection="0">
      <alignment horizontal="left" vertical="center" indent="1"/>
    </xf>
    <xf numFmtId="0" fontId="13" fillId="0" borderId="126" applyNumberFormat="0" applyFill="0" applyAlignment="0" applyProtection="0"/>
    <xf numFmtId="4" fontId="43" fillId="59" borderId="120" applyNumberFormat="0" applyProtection="0">
      <alignment horizontal="left" vertical="center" indent="1"/>
    </xf>
    <xf numFmtId="0" fontId="8" fillId="20" borderId="149" applyNumberFormat="0" applyAlignment="0" applyProtection="0"/>
    <xf numFmtId="0" fontId="43" fillId="20" borderId="113" applyNumberFormat="0" applyProtection="0">
      <alignment horizontal="left" vertical="center" indent="1"/>
    </xf>
    <xf numFmtId="0" fontId="71" fillId="71" borderId="125" applyNumberFormat="0" applyAlignment="0" applyProtection="0"/>
    <xf numFmtId="0" fontId="70" fillId="48" borderId="131" applyNumberFormat="0" applyAlignment="0" applyProtection="0"/>
    <xf numFmtId="0" fontId="9" fillId="20" borderId="100" applyNumberFormat="0" applyAlignment="0" applyProtection="0"/>
    <xf numFmtId="170" fontId="25" fillId="0" borderId="117">
      <protection locked="0"/>
    </xf>
    <xf numFmtId="4" fontId="26" fillId="57" borderId="105" applyNumberFormat="0" applyProtection="0">
      <alignment horizontal="left" vertical="center" indent="1"/>
    </xf>
    <xf numFmtId="0" fontId="47" fillId="28" borderId="142" applyAlignment="0"/>
    <xf numFmtId="4" fontId="43" fillId="19" borderId="109" applyNumberFormat="0" applyProtection="0">
      <alignment horizontal="right" vertical="center"/>
    </xf>
    <xf numFmtId="170" fontId="25" fillId="0" borderId="83">
      <protection locked="0"/>
    </xf>
    <xf numFmtId="0" fontId="66" fillId="62" borderId="87" applyNumberFormat="0" applyProtection="0">
      <alignment horizontal="left" vertical="top" indent="1"/>
    </xf>
    <xf numFmtId="4" fontId="43" fillId="59" borderId="81" applyNumberFormat="0" applyProtection="0">
      <alignment horizontal="left" vertical="center" indent="1"/>
    </xf>
    <xf numFmtId="170" fontId="25" fillId="0" borderId="83">
      <protection locked="0"/>
    </xf>
    <xf numFmtId="0" fontId="43" fillId="65" borderId="135"/>
    <xf numFmtId="170" fontId="25" fillId="0" borderId="99">
      <protection locked="0"/>
    </xf>
    <xf numFmtId="170" fontId="25" fillId="0" borderId="68">
      <protection locked="0"/>
    </xf>
    <xf numFmtId="0" fontId="47" fillId="28" borderId="71" applyAlignment="0"/>
    <xf numFmtId="4" fontId="43" fillId="58" borderId="97" applyNumberFormat="0" applyProtection="0">
      <alignment horizontal="right" vertical="center"/>
    </xf>
    <xf numFmtId="0" fontId="72" fillId="71" borderId="97" applyNumberFormat="0" applyAlignment="0" applyProtection="0"/>
    <xf numFmtId="170" fontId="25" fillId="0" borderId="141">
      <protection locked="0"/>
    </xf>
    <xf numFmtId="170" fontId="25" fillId="0" borderId="99">
      <protection locked="0"/>
    </xf>
    <xf numFmtId="170" fontId="25" fillId="0" borderId="136">
      <protection locked="0"/>
    </xf>
    <xf numFmtId="4" fontId="43" fillId="14" borderId="113" applyNumberFormat="0" applyProtection="0">
      <alignment horizontal="left" vertical="center" indent="1"/>
    </xf>
    <xf numFmtId="0" fontId="8" fillId="20" borderId="119" applyNumberFormat="0" applyAlignment="0" applyProtection="0"/>
    <xf numFmtId="0" fontId="62" fillId="0" borderId="146" applyNumberFormat="0" applyFill="0" applyAlignment="0" applyProtection="0"/>
    <xf numFmtId="4" fontId="63" fillId="53" borderId="113" applyNumberFormat="0" applyProtection="0">
      <alignment vertical="center"/>
    </xf>
    <xf numFmtId="170" fontId="25" fillId="0" borderId="98">
      <protection locked="0"/>
    </xf>
    <xf numFmtId="4" fontId="43" fillId="22" borderId="143" applyNumberFormat="0" applyProtection="0">
      <alignment vertical="center"/>
    </xf>
    <xf numFmtId="170" fontId="25" fillId="0" borderId="104">
      <protection locked="0"/>
    </xf>
    <xf numFmtId="0" fontId="7" fillId="7" borderId="69" applyNumberFormat="0" applyAlignment="0" applyProtection="0"/>
    <xf numFmtId="0" fontId="7" fillId="7" borderId="69" applyNumberFormat="0" applyAlignment="0" applyProtection="0"/>
    <xf numFmtId="4" fontId="43" fillId="54" borderId="109" applyNumberFormat="0" applyProtection="0">
      <alignment horizontal="right" vertical="center"/>
    </xf>
    <xf numFmtId="0" fontId="66" fillId="58" borderId="144" applyNumberFormat="0" applyProtection="0">
      <alignment horizontal="left" vertical="top" indent="1"/>
    </xf>
    <xf numFmtId="4" fontId="63" fillId="34" borderId="127" applyNumberFormat="0" applyProtection="0">
      <alignment horizontal="right" vertical="center"/>
    </xf>
    <xf numFmtId="4" fontId="43" fillId="53" borderId="97" applyNumberFormat="0" applyProtection="0">
      <alignment horizontal="left" vertical="center" indent="1"/>
    </xf>
    <xf numFmtId="4" fontId="26" fillId="57" borderId="120" applyNumberFormat="0" applyProtection="0">
      <alignment horizontal="left" vertical="center" indent="1"/>
    </xf>
    <xf numFmtId="0" fontId="7" fillId="7" borderId="118" applyNumberFormat="0" applyAlignment="0" applyProtection="0"/>
    <xf numFmtId="170" fontId="25" fillId="0" borderId="122">
      <protection locked="0"/>
    </xf>
    <xf numFmtId="0" fontId="47" fillId="28" borderId="105" applyAlignment="0"/>
    <xf numFmtId="170" fontId="25" fillId="0" borderId="117">
      <protection locked="0"/>
    </xf>
    <xf numFmtId="4" fontId="26" fillId="57" borderId="139" applyNumberFormat="0" applyProtection="0">
      <alignment horizontal="left" vertical="center" indent="1"/>
    </xf>
    <xf numFmtId="4" fontId="43" fillId="53" borderId="86" applyNumberFormat="0" applyProtection="0">
      <alignment horizontal="left" vertical="center" indent="1"/>
    </xf>
    <xf numFmtId="0" fontId="47" fillId="28" borderId="120" applyAlignment="0"/>
    <xf numFmtId="4" fontId="43" fillId="11" borderId="109" applyNumberFormat="0" applyProtection="0">
      <alignment horizontal="right" vertical="center"/>
    </xf>
    <xf numFmtId="0" fontId="66" fillId="62" borderId="144" applyNumberFormat="0" applyProtection="0">
      <alignment horizontal="left" vertical="top" indent="1"/>
    </xf>
    <xf numFmtId="4" fontId="43" fillId="55" borderId="109" applyNumberFormat="0" applyProtection="0">
      <alignment horizontal="right" vertical="center"/>
    </xf>
    <xf numFmtId="0" fontId="43" fillId="8" borderId="131" applyNumberFormat="0" applyProtection="0">
      <alignment horizontal="left" vertical="center" indent="1"/>
    </xf>
    <xf numFmtId="0" fontId="13" fillId="0" borderId="108" applyNumberFormat="0" applyFill="0" applyAlignment="0" applyProtection="0"/>
    <xf numFmtId="170" fontId="25" fillId="0" borderId="147">
      <protection locked="0"/>
    </xf>
    <xf numFmtId="0" fontId="8" fillId="20" borderId="125" applyNumberFormat="0" applyAlignment="0" applyProtection="0"/>
    <xf numFmtId="0" fontId="13" fillId="0" borderId="85" applyNumberFormat="0" applyFill="0" applyAlignment="0" applyProtection="0"/>
    <xf numFmtId="0" fontId="13" fillId="0" borderId="85" applyNumberFormat="0" applyFill="0" applyAlignment="0" applyProtection="0"/>
    <xf numFmtId="0" fontId="43" fillId="8" borderId="143" applyNumberFormat="0" applyProtection="0">
      <alignment horizontal="left" vertical="center" indent="1"/>
    </xf>
    <xf numFmtId="4" fontId="43" fillId="22" borderId="97" applyNumberFormat="0" applyProtection="0">
      <alignment vertical="center"/>
    </xf>
    <xf numFmtId="0" fontId="47" fillId="28" borderId="139" applyAlignment="0"/>
    <xf numFmtId="4" fontId="43" fillId="56" borderId="123" applyNumberFormat="0" applyProtection="0">
      <alignment horizontal="left" vertical="center" indent="1"/>
    </xf>
    <xf numFmtId="170" fontId="25" fillId="0" borderId="62">
      <protection locked="0"/>
    </xf>
    <xf numFmtId="170" fontId="25" fillId="0" borderId="78">
      <protection locked="0"/>
    </xf>
    <xf numFmtId="4" fontId="67" fillId="64" borderId="81" applyNumberFormat="0" applyProtection="0">
      <alignment horizontal="left" vertical="center" indent="1"/>
    </xf>
    <xf numFmtId="170" fontId="25" fillId="0" borderId="83">
      <protection locked="0"/>
    </xf>
    <xf numFmtId="170" fontId="25" fillId="0" borderId="122">
      <protection locked="0"/>
    </xf>
    <xf numFmtId="0" fontId="43" fillId="20" borderId="109" applyNumberFormat="0" applyProtection="0">
      <alignment horizontal="left" vertical="center" indent="1"/>
    </xf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0" fontId="9" fillId="20" borderId="58" applyNumberFormat="0" applyAlignment="0" applyProtection="0"/>
    <xf numFmtId="0" fontId="8" fillId="20" borderId="59" applyNumberFormat="0" applyAlignment="0" applyProtection="0"/>
    <xf numFmtId="0" fontId="7" fillId="7" borderId="58" applyNumberFormat="0" applyAlignment="0" applyProtection="0"/>
    <xf numFmtId="4" fontId="43" fillId="22" borderId="64" applyNumberFormat="0" applyProtection="0">
      <alignment vertical="center"/>
    </xf>
    <xf numFmtId="4" fontId="63" fillId="53" borderId="64" applyNumberFormat="0" applyProtection="0">
      <alignment vertical="center"/>
    </xf>
    <xf numFmtId="4" fontId="43" fillId="53" borderId="64" applyNumberFormat="0" applyProtection="0">
      <alignment horizontal="left" vertical="center" indent="1"/>
    </xf>
    <xf numFmtId="0" fontId="64" fillId="22" borderId="65" applyNumberFormat="0" applyProtection="0">
      <alignment horizontal="left" vertical="top" indent="1"/>
    </xf>
    <xf numFmtId="4" fontId="43" fillId="14" borderId="64" applyNumberFormat="0" applyProtection="0">
      <alignment horizontal="left" vertical="center" indent="1"/>
    </xf>
    <xf numFmtId="4" fontId="43" fillId="3" borderId="64" applyNumberFormat="0" applyProtection="0">
      <alignment horizontal="right" vertical="center"/>
    </xf>
    <xf numFmtId="4" fontId="43" fillId="54" borderId="64" applyNumberFormat="0" applyProtection="0">
      <alignment horizontal="right" vertical="center"/>
    </xf>
    <xf numFmtId="4" fontId="43" fillId="17" borderId="63" applyNumberFormat="0" applyProtection="0">
      <alignment horizontal="right" vertical="center"/>
    </xf>
    <xf numFmtId="4" fontId="43" fillId="11" borderId="64" applyNumberFormat="0" applyProtection="0">
      <alignment horizontal="right" vertical="center"/>
    </xf>
    <xf numFmtId="4" fontId="43" fillId="15" borderId="64" applyNumberFormat="0" applyProtection="0">
      <alignment horizontal="right" vertical="center"/>
    </xf>
    <xf numFmtId="4" fontId="43" fillId="19" borderId="64" applyNumberFormat="0" applyProtection="0">
      <alignment horizontal="right" vertical="center"/>
    </xf>
    <xf numFmtId="4" fontId="43" fillId="18" borderId="64" applyNumberFormat="0" applyProtection="0">
      <alignment horizontal="right" vertical="center"/>
    </xf>
    <xf numFmtId="4" fontId="43" fillId="55" borderId="64" applyNumberFormat="0" applyProtection="0">
      <alignment horizontal="right" vertical="center"/>
    </xf>
    <xf numFmtId="4" fontId="43" fillId="10" borderId="64" applyNumberFormat="0" applyProtection="0">
      <alignment horizontal="right" vertical="center"/>
    </xf>
    <xf numFmtId="4" fontId="43" fillId="56" borderId="63" applyNumberFormat="0" applyProtection="0">
      <alignment horizontal="left" vertical="center" indent="1"/>
    </xf>
    <xf numFmtId="4" fontId="26" fillId="57" borderId="63" applyNumberFormat="0" applyProtection="0">
      <alignment horizontal="left" vertical="center" indent="1"/>
    </xf>
    <xf numFmtId="4" fontId="26" fillId="57" borderId="63" applyNumberFormat="0" applyProtection="0">
      <alignment horizontal="left" vertical="center" indent="1"/>
    </xf>
    <xf numFmtId="4" fontId="43" fillId="58" borderId="64" applyNumberFormat="0" applyProtection="0">
      <alignment horizontal="right" vertical="center"/>
    </xf>
    <xf numFmtId="4" fontId="43" fillId="59" borderId="63" applyNumberFormat="0" applyProtection="0">
      <alignment horizontal="left" vertical="center" indent="1"/>
    </xf>
    <xf numFmtId="4" fontId="43" fillId="58" borderId="63" applyNumberFormat="0" applyProtection="0">
      <alignment horizontal="left" vertical="center" indent="1"/>
    </xf>
    <xf numFmtId="0" fontId="43" fillId="20" borderId="64" applyNumberFormat="0" applyProtection="0">
      <alignment horizontal="left" vertical="center" indent="1"/>
    </xf>
    <xf numFmtId="0" fontId="43" fillId="57" borderId="65" applyNumberFormat="0" applyProtection="0">
      <alignment horizontal="left" vertical="top" indent="1"/>
    </xf>
    <xf numFmtId="0" fontId="43" fillId="60" borderId="64" applyNumberFormat="0" applyProtection="0">
      <alignment horizontal="left" vertical="center" indent="1"/>
    </xf>
    <xf numFmtId="0" fontId="43" fillId="58" borderId="65" applyNumberFormat="0" applyProtection="0">
      <alignment horizontal="left" vertical="top" indent="1"/>
    </xf>
    <xf numFmtId="0" fontId="43" fillId="8" borderId="64" applyNumberFormat="0" applyProtection="0">
      <alignment horizontal="left" vertical="center" indent="1"/>
    </xf>
    <xf numFmtId="0" fontId="43" fillId="8" borderId="65" applyNumberFormat="0" applyProtection="0">
      <alignment horizontal="left" vertical="top" indent="1"/>
    </xf>
    <xf numFmtId="0" fontId="43" fillId="59" borderId="64" applyNumberFormat="0" applyProtection="0">
      <alignment horizontal="left" vertical="center" indent="1"/>
    </xf>
    <xf numFmtId="0" fontId="43" fillId="59" borderId="65" applyNumberFormat="0" applyProtection="0">
      <alignment horizontal="left" vertical="top" indent="1"/>
    </xf>
    <xf numFmtId="0" fontId="65" fillId="57" borderId="66" applyBorder="0"/>
    <xf numFmtId="4" fontId="66" fillId="62" borderId="65" applyNumberFormat="0" applyProtection="0">
      <alignment vertical="center"/>
    </xf>
    <xf numFmtId="4" fontId="63" fillId="63" borderId="61" applyNumberFormat="0" applyProtection="0">
      <alignment vertical="center"/>
    </xf>
    <xf numFmtId="4" fontId="66" fillId="20" borderId="65" applyNumberFormat="0" applyProtection="0">
      <alignment horizontal="left" vertical="center" indent="1"/>
    </xf>
    <xf numFmtId="0" fontId="66" fillId="62" borderId="65" applyNumberFormat="0" applyProtection="0">
      <alignment horizontal="left" vertical="top" indent="1"/>
    </xf>
    <xf numFmtId="4" fontId="43" fillId="0" borderId="64" applyNumberFormat="0" applyProtection="0">
      <alignment horizontal="right" vertical="center"/>
    </xf>
    <xf numFmtId="4" fontId="63" fillId="34" borderId="64" applyNumberFormat="0" applyProtection="0">
      <alignment horizontal="right" vertical="center"/>
    </xf>
    <xf numFmtId="4" fontId="43" fillId="14" borderId="64" applyNumberFormat="0" applyProtection="0">
      <alignment horizontal="left" vertical="center" indent="1"/>
    </xf>
    <xf numFmtId="0" fontId="66" fillId="58" borderId="65" applyNumberFormat="0" applyProtection="0">
      <alignment horizontal="left" vertical="top" indent="1"/>
    </xf>
    <xf numFmtId="4" fontId="67" fillId="64" borderId="63" applyNumberFormat="0" applyProtection="0">
      <alignment horizontal="left" vertical="center" indent="1"/>
    </xf>
    <xf numFmtId="0" fontId="43" fillId="65" borderId="61"/>
    <xf numFmtId="4" fontId="68" fillId="61" borderId="64" applyNumberFormat="0" applyProtection="0">
      <alignment horizontal="right" vertical="center"/>
    </xf>
    <xf numFmtId="0" fontId="70" fillId="48" borderId="64" applyNumberFormat="0" applyAlignment="0" applyProtection="0"/>
    <xf numFmtId="0" fontId="71" fillId="71" borderId="59" applyNumberFormat="0" applyAlignment="0" applyProtection="0"/>
    <xf numFmtId="0" fontId="72" fillId="71" borderId="64" applyNumberFormat="0" applyAlignment="0" applyProtection="0"/>
    <xf numFmtId="0" fontId="62" fillId="0" borderId="67" applyNumberFormat="0" applyFill="0" applyAlignment="0" applyProtection="0"/>
    <xf numFmtId="0" fontId="43" fillId="47" borderId="64" applyNumberFormat="0" applyFont="0" applyAlignment="0" applyProtection="0"/>
    <xf numFmtId="0" fontId="8" fillId="20" borderId="125" applyNumberFormat="0" applyAlignment="0" applyProtection="0"/>
    <xf numFmtId="170" fontId="25" fillId="0" borderId="62">
      <protection locked="0"/>
    </xf>
    <xf numFmtId="170" fontId="25" fillId="0" borderId="62">
      <protection locked="0"/>
    </xf>
    <xf numFmtId="0" fontId="47" fillId="28" borderId="63" applyAlignment="0"/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0" fontId="47" fillId="28" borderId="63" applyAlignment="0"/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170" fontId="25" fillId="0" borderId="62">
      <protection locked="0"/>
    </xf>
    <xf numFmtId="0" fontId="9" fillId="20" borderId="58" applyNumberFormat="0" applyAlignment="0" applyProtection="0"/>
    <xf numFmtId="0" fontId="7" fillId="7" borderId="58" applyNumberFormat="0" applyAlignment="0" applyProtection="0"/>
    <xf numFmtId="0" fontId="13" fillId="0" borderId="60" applyNumberFormat="0" applyFill="0" applyAlignment="0" applyProtection="0"/>
    <xf numFmtId="0" fontId="8" fillId="20" borderId="59" applyNumberFormat="0" applyAlignment="0" applyProtection="0"/>
    <xf numFmtId="0" fontId="7" fillId="7" borderId="58" applyNumberFormat="0" applyAlignment="0" applyProtection="0"/>
    <xf numFmtId="170" fontId="25" fillId="0" borderId="98">
      <protection locked="0"/>
    </xf>
    <xf numFmtId="0" fontId="70" fillId="48" borderId="113" applyNumberFormat="0" applyAlignment="0" applyProtection="0"/>
    <xf numFmtId="170" fontId="25" fillId="0" borderId="99">
      <protection locked="0"/>
    </xf>
    <xf numFmtId="0" fontId="47" fillId="28" borderId="81" applyAlignment="0"/>
    <xf numFmtId="0" fontId="72" fillId="71" borderId="86" applyNumberFormat="0" applyAlignment="0" applyProtection="0"/>
    <xf numFmtId="0" fontId="66" fillId="62" borderId="128" applyNumberFormat="0" applyProtection="0">
      <alignment horizontal="left" vertical="top" indent="1"/>
    </xf>
    <xf numFmtId="170" fontId="25" fillId="0" borderId="147">
      <protection locked="0"/>
    </xf>
    <xf numFmtId="170" fontId="25" fillId="0" borderId="68">
      <protection locked="0"/>
    </xf>
    <xf numFmtId="0" fontId="43" fillId="8" borderId="109" applyNumberFormat="0" applyProtection="0">
      <alignment horizontal="left" vertical="center" indent="1"/>
    </xf>
    <xf numFmtId="0" fontId="72" fillId="71" borderId="131" applyNumberFormat="0" applyAlignment="0" applyProtection="0"/>
    <xf numFmtId="0" fontId="47" fillId="28" borderId="102" applyAlignment="0"/>
    <xf numFmtId="0" fontId="47" fillId="28" borderId="120" applyAlignment="0"/>
    <xf numFmtId="170" fontId="25" fillId="0" borderId="136">
      <protection locked="0"/>
    </xf>
    <xf numFmtId="170" fontId="25" fillId="0" borderId="104">
      <protection locked="0"/>
    </xf>
    <xf numFmtId="0" fontId="62" fillId="0" borderId="116" applyNumberFormat="0" applyFill="0" applyAlignment="0" applyProtection="0"/>
    <xf numFmtId="4" fontId="43" fillId="56" borderId="102" applyNumberFormat="0" applyProtection="0">
      <alignment horizontal="left" vertical="center" indent="1"/>
    </xf>
    <xf numFmtId="0" fontId="7" fillId="7" borderId="90" applyNumberFormat="0" applyAlignment="0" applyProtection="0"/>
    <xf numFmtId="170" fontId="25" fillId="0" borderId="104">
      <protection locked="0"/>
    </xf>
    <xf numFmtId="170" fontId="25" fillId="0" borderId="147">
      <protection locked="0"/>
    </xf>
    <xf numFmtId="4" fontId="63" fillId="63" borderId="77" applyNumberFormat="0" applyProtection="0">
      <alignment vertical="center"/>
    </xf>
    <xf numFmtId="4" fontId="26" fillId="57" borderId="81" applyNumberFormat="0" applyProtection="0">
      <alignment horizontal="left" vertical="center" indent="1"/>
    </xf>
    <xf numFmtId="170" fontId="25" fillId="0" borderId="83">
      <protection locked="0"/>
    </xf>
    <xf numFmtId="4" fontId="43" fillId="10" borderId="143" applyNumberFormat="0" applyProtection="0">
      <alignment horizontal="right" vertical="center"/>
    </xf>
    <xf numFmtId="170" fontId="25" fillId="0" borderId="98">
      <protection locked="0"/>
    </xf>
    <xf numFmtId="0" fontId="13" fillId="0" borderId="103" applyNumberFormat="0" applyFill="0" applyAlignment="0" applyProtection="0"/>
    <xf numFmtId="0" fontId="7" fillId="7" borderId="118" applyNumberFormat="0" applyAlignment="0" applyProtection="0"/>
    <xf numFmtId="0" fontId="7" fillId="7" borderId="100" applyNumberFormat="0" applyAlignment="0" applyProtection="0"/>
    <xf numFmtId="4" fontId="43" fillId="53" borderId="113" applyNumberFormat="0" applyProtection="0">
      <alignment horizontal="left" vertical="center" indent="1"/>
    </xf>
    <xf numFmtId="170" fontId="25" fillId="0" borderId="136">
      <protection locked="0"/>
    </xf>
    <xf numFmtId="4" fontId="26" fillId="57" borderId="105" applyNumberFormat="0" applyProtection="0">
      <alignment horizontal="left" vertical="center" indent="1"/>
    </xf>
    <xf numFmtId="170" fontId="25" fillId="0" borderId="92">
      <protection locked="0"/>
    </xf>
    <xf numFmtId="4" fontId="43" fillId="18" borderId="113" applyNumberFormat="0" applyProtection="0">
      <alignment horizontal="right" vertical="center"/>
    </xf>
    <xf numFmtId="4" fontId="68" fillId="61" borderId="113" applyNumberFormat="0" applyProtection="0">
      <alignment horizontal="right" vertical="center"/>
    </xf>
    <xf numFmtId="170" fontId="25" fillId="0" borderId="83">
      <protection locked="0"/>
    </xf>
    <xf numFmtId="0" fontId="8" fillId="20" borderId="80" applyNumberFormat="0" applyAlignment="0" applyProtection="0"/>
    <xf numFmtId="0" fontId="7" fillId="7" borderId="79" applyNumberFormat="0" applyAlignment="0" applyProtection="0"/>
    <xf numFmtId="170" fontId="25" fillId="0" borderId="78">
      <protection locked="0"/>
    </xf>
    <xf numFmtId="0" fontId="9" fillId="20" borderId="137" applyNumberFormat="0" applyAlignment="0" applyProtection="0"/>
    <xf numFmtId="4" fontId="43" fillId="14" borderId="109" applyNumberFormat="0" applyProtection="0">
      <alignment horizontal="left" vertical="center" indent="1"/>
    </xf>
    <xf numFmtId="4" fontId="63" fillId="53" borderId="97" applyNumberFormat="0" applyProtection="0">
      <alignment vertical="center"/>
    </xf>
    <xf numFmtId="0" fontId="47" fillId="28" borderId="120" applyAlignment="0"/>
    <xf numFmtId="4" fontId="63" fillId="53" borderId="143" applyNumberFormat="0" applyProtection="0">
      <alignment vertical="center"/>
    </xf>
    <xf numFmtId="4" fontId="43" fillId="14" borderId="131" applyNumberFormat="0" applyProtection="0">
      <alignment horizontal="left" vertical="center" indent="1"/>
    </xf>
    <xf numFmtId="170" fontId="25" fillId="0" borderId="104">
      <protection locked="0"/>
    </xf>
    <xf numFmtId="0" fontId="43" fillId="60" borderId="109" applyNumberFormat="0" applyProtection="0">
      <alignment horizontal="left" vertical="center" indent="1"/>
    </xf>
    <xf numFmtId="4" fontId="43" fillId="22" borderId="113" applyNumberFormat="0" applyProtection="0">
      <alignment vertical="center"/>
    </xf>
    <xf numFmtId="0" fontId="43" fillId="47" borderId="131" applyNumberFormat="0" applyFont="0" applyAlignment="0" applyProtection="0"/>
    <xf numFmtId="170" fontId="25" fillId="0" borderId="122">
      <protection locked="0"/>
    </xf>
    <xf numFmtId="4" fontId="26" fillId="57" borderId="139" applyNumberFormat="0" applyProtection="0">
      <alignment horizontal="left" vertical="center" indent="1"/>
    </xf>
    <xf numFmtId="170" fontId="25" fillId="0" borderId="83">
      <protection locked="0"/>
    </xf>
    <xf numFmtId="0" fontId="8" fillId="20" borderId="84" applyNumberFormat="0" applyAlignment="0" applyProtection="0"/>
    <xf numFmtId="4" fontId="43" fillId="56" borderId="81" applyNumberFormat="0" applyProtection="0">
      <alignment horizontal="left" vertical="center" indent="1"/>
    </xf>
    <xf numFmtId="0" fontId="7" fillId="7" borderId="124" applyNumberFormat="0" applyAlignment="0" applyProtection="0"/>
    <xf numFmtId="4" fontId="26" fillId="57" borderId="120" applyNumberFormat="0" applyProtection="0">
      <alignment horizontal="left" vertical="center" indent="1"/>
    </xf>
    <xf numFmtId="4" fontId="43" fillId="0" borderId="143" applyNumberFormat="0" applyProtection="0">
      <alignment horizontal="right" vertical="center"/>
    </xf>
    <xf numFmtId="170" fontId="25" fillId="0" borderId="104">
      <protection locked="0"/>
    </xf>
    <xf numFmtId="0" fontId="7" fillId="7" borderId="137" applyNumberFormat="0" applyAlignment="0" applyProtection="0"/>
    <xf numFmtId="170" fontId="25" fillId="0" borderId="104">
      <protection locked="0"/>
    </xf>
    <xf numFmtId="4" fontId="43" fillId="19" borderId="113" applyNumberFormat="0" applyProtection="0">
      <alignment horizontal="right" vertical="center"/>
    </xf>
    <xf numFmtId="4" fontId="43" fillId="10" borderId="109" applyNumberFormat="0" applyProtection="0">
      <alignment horizontal="right" vertical="center"/>
    </xf>
    <xf numFmtId="170" fontId="25" fillId="0" borderId="68">
      <protection locked="0"/>
    </xf>
    <xf numFmtId="0" fontId="7" fillId="7" borderId="69" applyNumberFormat="0" applyAlignment="0" applyProtection="0"/>
    <xf numFmtId="170" fontId="25" fillId="0" borderId="68">
      <protection locked="0"/>
    </xf>
    <xf numFmtId="0" fontId="43" fillId="59" borderId="73" applyNumberFormat="0" applyProtection="0">
      <alignment horizontal="left" vertical="center" indent="1"/>
    </xf>
    <xf numFmtId="0" fontId="65" fillId="57" borderId="75" applyBorder="0"/>
    <xf numFmtId="4" fontId="43" fillId="11" borderId="73" applyNumberFormat="0" applyProtection="0">
      <alignment horizontal="right" vertical="center"/>
    </xf>
    <xf numFmtId="4" fontId="43" fillId="18" borderId="73" applyNumberFormat="0" applyProtection="0">
      <alignment horizontal="right" vertical="center"/>
    </xf>
    <xf numFmtId="170" fontId="25" fillId="0" borderId="68">
      <protection locked="0"/>
    </xf>
    <xf numFmtId="0" fontId="62" fillId="0" borderId="130" applyNumberFormat="0" applyFill="0" applyAlignment="0" applyProtection="0"/>
    <xf numFmtId="4" fontId="63" fillId="53" borderId="131" applyNumberFormat="0" applyProtection="0">
      <alignment vertical="center"/>
    </xf>
    <xf numFmtId="170" fontId="25" fillId="0" borderId="99">
      <protection locked="0"/>
    </xf>
    <xf numFmtId="0" fontId="8" fillId="20" borderId="138" applyNumberFormat="0" applyAlignment="0" applyProtection="0"/>
    <xf numFmtId="170" fontId="25" fillId="0" borderId="104">
      <protection locked="0"/>
    </xf>
    <xf numFmtId="4" fontId="43" fillId="56" borderId="105" applyNumberFormat="0" applyProtection="0">
      <alignment horizontal="left" vertical="center" indent="1"/>
    </xf>
    <xf numFmtId="4" fontId="43" fillId="3" borderId="109" applyNumberFormat="0" applyProtection="0">
      <alignment horizontal="right" vertical="center"/>
    </xf>
    <xf numFmtId="170" fontId="25" fillId="0" borderId="104">
      <protection locked="0"/>
    </xf>
    <xf numFmtId="170" fontId="25" fillId="0" borderId="104">
      <protection locked="0"/>
    </xf>
    <xf numFmtId="0" fontId="7" fillId="7" borderId="79" applyNumberFormat="0" applyAlignment="0" applyProtection="0"/>
    <xf numFmtId="4" fontId="43" fillId="58" borderId="131" applyNumberFormat="0" applyProtection="0">
      <alignment horizontal="right" vertical="center"/>
    </xf>
    <xf numFmtId="4" fontId="26" fillId="57" borderId="81" applyNumberFormat="0" applyProtection="0">
      <alignment horizontal="left" vertical="center" indent="1"/>
    </xf>
    <xf numFmtId="0" fontId="43" fillId="8" borderId="114" applyNumberFormat="0" applyProtection="0">
      <alignment horizontal="left" vertical="top" indent="1"/>
    </xf>
    <xf numFmtId="170" fontId="25" fillId="0" borderId="68">
      <protection locked="0"/>
    </xf>
    <xf numFmtId="0" fontId="7" fillId="7" borderId="69" applyNumberFormat="0" applyAlignment="0" applyProtection="0"/>
    <xf numFmtId="0" fontId="47" fillId="28" borderId="139" applyAlignment="0"/>
    <xf numFmtId="0" fontId="9" fillId="20" borderId="90" applyNumberFormat="0" applyAlignment="0" applyProtection="0"/>
    <xf numFmtId="170" fontId="25" fillId="0" borderId="117">
      <protection locked="0"/>
    </xf>
    <xf numFmtId="0" fontId="8" fillId="20" borderId="119" applyNumberFormat="0" applyAlignment="0" applyProtection="0"/>
    <xf numFmtId="0" fontId="7" fillId="7" borderId="100" applyNumberFormat="0" applyAlignment="0" applyProtection="0"/>
    <xf numFmtId="0" fontId="9" fillId="20" borderId="118" applyNumberFormat="0" applyAlignment="0" applyProtection="0"/>
    <xf numFmtId="4" fontId="43" fillId="53" borderId="127" applyNumberFormat="0" applyProtection="0">
      <alignment horizontal="left" vertical="center" indent="1"/>
    </xf>
    <xf numFmtId="0" fontId="7" fillId="7" borderId="148" applyNumberFormat="0" applyAlignment="0" applyProtection="0"/>
    <xf numFmtId="170" fontId="25" fillId="0" borderId="99">
      <protection locked="0"/>
    </xf>
    <xf numFmtId="170" fontId="25" fillId="0" borderId="141">
      <protection locked="0"/>
    </xf>
    <xf numFmtId="170" fontId="25" fillId="0" borderId="117">
      <protection locked="0"/>
    </xf>
    <xf numFmtId="0" fontId="8" fillId="20" borderId="101" applyNumberFormat="0" applyAlignment="0" applyProtection="0"/>
    <xf numFmtId="170" fontId="25" fillId="0" borderId="104">
      <protection locked="0"/>
    </xf>
    <xf numFmtId="0" fontId="13" fillId="0" borderId="72" applyNumberFormat="0" applyFill="0" applyAlignment="0" applyProtection="0"/>
    <xf numFmtId="170" fontId="25" fillId="0" borderId="141">
      <protection locked="0"/>
    </xf>
    <xf numFmtId="0" fontId="47" fillId="28" borderId="120" applyAlignment="0"/>
    <xf numFmtId="0" fontId="72" fillId="71" borderId="143" applyNumberFormat="0" applyAlignment="0" applyProtection="0"/>
    <xf numFmtId="0" fontId="9" fillId="20" borderId="124" applyNumberFormat="0" applyAlignment="0" applyProtection="0"/>
    <xf numFmtId="0" fontId="47" fillId="28" borderId="139" applyAlignment="0"/>
    <xf numFmtId="170" fontId="25" fillId="0" borderId="99">
      <protection locked="0"/>
    </xf>
    <xf numFmtId="170" fontId="25" fillId="0" borderId="122">
      <protection locked="0"/>
    </xf>
    <xf numFmtId="170" fontId="25" fillId="0" borderId="117">
      <protection locked="0"/>
    </xf>
    <xf numFmtId="0" fontId="47" fillId="28" borderId="120" applyAlignment="0"/>
    <xf numFmtId="0" fontId="43" fillId="20" borderId="127" applyNumberFormat="0" applyProtection="0">
      <alignment horizontal="left" vertical="center" indent="1"/>
    </xf>
    <xf numFmtId="4" fontId="43" fillId="58" borderId="81" applyNumberFormat="0" applyProtection="0">
      <alignment horizontal="left" vertical="center" indent="1"/>
    </xf>
    <xf numFmtId="0" fontId="66" fillId="62" borderId="132" applyNumberFormat="0" applyProtection="0">
      <alignment horizontal="left" vertical="top" indent="1"/>
    </xf>
    <xf numFmtId="4" fontId="66" fillId="20" borderId="128" applyNumberFormat="0" applyProtection="0">
      <alignment horizontal="left" vertical="center" indent="1"/>
    </xf>
    <xf numFmtId="170" fontId="25" fillId="0" borderId="122">
      <protection locked="0"/>
    </xf>
    <xf numFmtId="170" fontId="25" fillId="0" borderId="122">
      <protection locked="0"/>
    </xf>
    <xf numFmtId="0" fontId="47" fillId="28" borderId="102" applyAlignment="0"/>
    <xf numFmtId="0" fontId="13" fillId="0" borderId="126" applyNumberFormat="0" applyFill="0" applyAlignment="0" applyProtection="0"/>
    <xf numFmtId="0" fontId="7" fillId="7" borderId="137" applyNumberFormat="0" applyAlignment="0" applyProtection="0"/>
    <xf numFmtId="0" fontId="8" fillId="20" borderId="138" applyNumberFormat="0" applyAlignment="0" applyProtection="0"/>
    <xf numFmtId="0" fontId="47" fillId="28" borderId="123" applyAlignment="0"/>
    <xf numFmtId="170" fontId="25" fillId="0" borderId="83">
      <protection locked="0"/>
    </xf>
    <xf numFmtId="0" fontId="7" fillId="7" borderId="118" applyNumberFormat="0" applyAlignment="0" applyProtection="0"/>
    <xf numFmtId="0" fontId="43" fillId="47" borderId="127" applyNumberFormat="0" applyFont="0" applyAlignment="0" applyProtection="0"/>
    <xf numFmtId="0" fontId="62" fillId="0" borderId="89" applyNumberFormat="0" applyFill="0" applyAlignment="0" applyProtection="0"/>
    <xf numFmtId="4" fontId="43" fillId="58" borderId="113" applyNumberFormat="0" applyProtection="0">
      <alignment horizontal="right" vertical="center"/>
    </xf>
    <xf numFmtId="0" fontId="9" fillId="20" borderId="118" applyNumberFormat="0" applyAlignment="0" applyProtection="0"/>
    <xf numFmtId="170" fontId="25" fillId="0" borderId="99">
      <protection locked="0"/>
    </xf>
    <xf numFmtId="170" fontId="25" fillId="0" borderId="83">
      <protection locked="0"/>
    </xf>
    <xf numFmtId="4" fontId="43" fillId="0" borderId="97" applyNumberFormat="0" applyProtection="0">
      <alignment horizontal="right" vertical="center"/>
    </xf>
    <xf numFmtId="4" fontId="43" fillId="10" borderId="97" applyNumberFormat="0" applyProtection="0">
      <alignment horizontal="right" vertical="center"/>
    </xf>
    <xf numFmtId="170" fontId="25" fillId="0" borderId="122">
      <protection locked="0"/>
    </xf>
    <xf numFmtId="4" fontId="43" fillId="22" borderId="127" applyNumberFormat="0" applyProtection="0">
      <alignment vertical="center"/>
    </xf>
    <xf numFmtId="170" fontId="25" fillId="0" borderId="117">
      <protection locked="0"/>
    </xf>
    <xf numFmtId="170" fontId="25" fillId="0" borderId="68">
      <protection locked="0"/>
    </xf>
    <xf numFmtId="170" fontId="25" fillId="0" borderId="68">
      <protection locked="0"/>
    </xf>
    <xf numFmtId="4" fontId="43" fillId="11" borderId="113" applyNumberFormat="0" applyProtection="0">
      <alignment horizontal="right" vertical="center"/>
    </xf>
    <xf numFmtId="170" fontId="25" fillId="0" borderId="83">
      <protection locked="0"/>
    </xf>
    <xf numFmtId="170" fontId="25" fillId="0" borderId="83">
      <protection locked="0"/>
    </xf>
    <xf numFmtId="170" fontId="25" fillId="0" borderId="68">
      <protection locked="0"/>
    </xf>
    <xf numFmtId="170" fontId="25" fillId="0" borderId="68">
      <protection locked="0"/>
    </xf>
    <xf numFmtId="170" fontId="25" fillId="0" borderId="68">
      <protection locked="0"/>
    </xf>
    <xf numFmtId="0" fontId="9" fillId="20" borderId="69" applyNumberFormat="0" applyAlignment="0" applyProtection="0"/>
    <xf numFmtId="0" fontId="7" fillId="7" borderId="69" applyNumberFormat="0" applyAlignment="0" applyProtection="0"/>
    <xf numFmtId="0" fontId="8" fillId="20" borderId="70" applyNumberFormat="0" applyAlignment="0" applyProtection="0"/>
    <xf numFmtId="0" fontId="47" fillId="28" borderId="71" applyAlignment="0"/>
    <xf numFmtId="0" fontId="13" fillId="0" borderId="72" applyNumberFormat="0" applyFill="0" applyAlignment="0" applyProtection="0"/>
    <xf numFmtId="0" fontId="7" fillId="7" borderId="69" applyNumberFormat="0" applyAlignment="0" applyProtection="0"/>
    <xf numFmtId="170" fontId="25" fillId="0" borderId="136">
      <protection locked="0"/>
    </xf>
    <xf numFmtId="0" fontId="43" fillId="58" borderId="110" applyNumberFormat="0" applyProtection="0">
      <alignment horizontal="left" vertical="top" indent="1"/>
    </xf>
    <xf numFmtId="170" fontId="25" fillId="0" borderId="99">
      <protection locked="0"/>
    </xf>
    <xf numFmtId="0" fontId="47" fillId="28" borderId="105" applyAlignment="0"/>
    <xf numFmtId="0" fontId="7" fillId="7" borderId="100" applyNumberFormat="0" applyAlignment="0" applyProtection="0"/>
    <xf numFmtId="4" fontId="63" fillId="63" borderId="91" applyNumberFormat="0" applyProtection="0">
      <alignment vertical="center"/>
    </xf>
    <xf numFmtId="0" fontId="7" fillId="7" borderId="100" applyNumberFormat="0" applyAlignment="0" applyProtection="0"/>
    <xf numFmtId="170" fontId="25" fillId="0" borderId="136">
      <protection locked="0"/>
    </xf>
    <xf numFmtId="170" fontId="25" fillId="0" borderId="104">
      <protection locked="0"/>
    </xf>
    <xf numFmtId="0" fontId="66" fillId="62" borderId="114" applyNumberFormat="0" applyProtection="0">
      <alignment horizontal="left" vertical="top" indent="1"/>
    </xf>
    <xf numFmtId="0" fontId="13" fillId="0" borderId="140" applyNumberFormat="0" applyFill="0" applyAlignment="0" applyProtection="0"/>
    <xf numFmtId="4" fontId="43" fillId="10" borderId="86" applyNumberFormat="0" applyProtection="0">
      <alignment horizontal="right" vertical="center"/>
    </xf>
    <xf numFmtId="4" fontId="43" fillId="10" borderId="113" applyNumberFormat="0" applyProtection="0">
      <alignment horizontal="right" vertical="center"/>
    </xf>
    <xf numFmtId="170" fontId="25" fillId="0" borderId="78">
      <protection locked="0"/>
    </xf>
    <xf numFmtId="0" fontId="7" fillId="7" borderId="124" applyNumberFormat="0" applyAlignment="0" applyProtection="0"/>
    <xf numFmtId="0" fontId="43" fillId="59" borderId="113" applyNumberFormat="0" applyProtection="0">
      <alignment horizontal="left" vertical="center" indent="1"/>
    </xf>
    <xf numFmtId="170" fontId="25" fillId="0" borderId="99">
      <protection locked="0"/>
    </xf>
    <xf numFmtId="4" fontId="63" fillId="34" borderId="97" applyNumberFormat="0" applyProtection="0">
      <alignment horizontal="right" vertical="center"/>
    </xf>
    <xf numFmtId="170" fontId="25" fillId="0" borderId="99">
      <protection locked="0"/>
    </xf>
    <xf numFmtId="170" fontId="25" fillId="0" borderId="92">
      <protection locked="0"/>
    </xf>
    <xf numFmtId="170" fontId="25" fillId="0" borderId="104">
      <protection locked="0"/>
    </xf>
    <xf numFmtId="0" fontId="13" fillId="0" borderId="121" applyNumberFormat="0" applyFill="0" applyAlignment="0" applyProtection="0"/>
    <xf numFmtId="4" fontId="43" fillId="59" borderId="105" applyNumberFormat="0" applyProtection="0">
      <alignment horizontal="left" vertical="center" indent="1"/>
    </xf>
    <xf numFmtId="0" fontId="7" fillId="7" borderId="90" applyNumberFormat="0" applyAlignment="0" applyProtection="0"/>
    <xf numFmtId="0" fontId="7" fillId="7" borderId="118" applyNumberFormat="0" applyAlignment="0" applyProtection="0"/>
    <xf numFmtId="170" fontId="25" fillId="0" borderId="104">
      <protection locked="0"/>
    </xf>
    <xf numFmtId="0" fontId="7" fillId="7" borderId="137" applyNumberFormat="0" applyAlignment="0" applyProtection="0"/>
    <xf numFmtId="4" fontId="43" fillId="18" borderId="109" applyNumberFormat="0" applyProtection="0">
      <alignment horizontal="right" vertical="center"/>
    </xf>
    <xf numFmtId="0" fontId="7" fillId="7" borderId="79" applyNumberFormat="0" applyAlignment="0" applyProtection="0"/>
    <xf numFmtId="0" fontId="13" fillId="0" borderId="82" applyNumberFormat="0" applyFill="0" applyAlignment="0" applyProtection="0"/>
    <xf numFmtId="170" fontId="25" fillId="0" borderId="83">
      <protection locked="0"/>
    </xf>
    <xf numFmtId="170" fontId="25" fillId="0" borderId="83">
      <protection locked="0"/>
    </xf>
    <xf numFmtId="0" fontId="8" fillId="20" borderId="125" applyNumberFormat="0" applyAlignment="0" applyProtection="0"/>
    <xf numFmtId="0" fontId="43" fillId="60" borderId="113" applyNumberFormat="0" applyProtection="0">
      <alignment horizontal="left" vertical="center" indent="1"/>
    </xf>
    <xf numFmtId="0" fontId="43" fillId="8" borderId="127" applyNumberFormat="0" applyProtection="0">
      <alignment horizontal="left" vertical="center" indent="1"/>
    </xf>
    <xf numFmtId="0" fontId="8" fillId="20" borderId="119" applyNumberFormat="0" applyAlignment="0" applyProtection="0"/>
    <xf numFmtId="170" fontId="25" fillId="0" borderId="117">
      <protection locked="0"/>
    </xf>
    <xf numFmtId="170" fontId="25" fillId="0" borderId="117">
      <protection locked="0"/>
    </xf>
    <xf numFmtId="0" fontId="7" fillId="7" borderId="118" applyNumberFormat="0" applyAlignment="0" applyProtection="0"/>
    <xf numFmtId="4" fontId="63" fillId="34" borderId="143" applyNumberFormat="0" applyProtection="0">
      <alignment horizontal="right" vertical="center"/>
    </xf>
    <xf numFmtId="4" fontId="63" fillId="34" borderId="109" applyNumberFormat="0" applyProtection="0">
      <alignment horizontal="right" vertical="center"/>
    </xf>
    <xf numFmtId="0" fontId="7" fillId="7" borderId="106" applyNumberFormat="0" applyAlignment="0" applyProtection="0"/>
    <xf numFmtId="0" fontId="13" fillId="0" borderId="121" applyNumberFormat="0" applyFill="0" applyAlignment="0" applyProtection="0"/>
    <xf numFmtId="4" fontId="26" fillId="57" borderId="123" applyNumberFormat="0" applyProtection="0">
      <alignment horizontal="left" vertical="center" indent="1"/>
    </xf>
    <xf numFmtId="0" fontId="7" fillId="7" borderId="100" applyNumberFormat="0" applyAlignment="0" applyProtection="0"/>
    <xf numFmtId="0" fontId="7" fillId="7" borderId="90" applyNumberFormat="0" applyAlignment="0" applyProtection="0"/>
    <xf numFmtId="170" fontId="25" fillId="0" borderId="104">
      <protection locked="0"/>
    </xf>
    <xf numFmtId="0" fontId="62" fillId="0" borderId="134" applyNumberFormat="0" applyFill="0" applyAlignment="0" applyProtection="0"/>
    <xf numFmtId="4" fontId="63" fillId="34" borderId="86" applyNumberFormat="0" applyProtection="0">
      <alignment horizontal="right" vertical="center"/>
    </xf>
    <xf numFmtId="4" fontId="43" fillId="14" borderId="109" applyNumberFormat="0" applyProtection="0">
      <alignment horizontal="left" vertical="center" indent="1"/>
    </xf>
    <xf numFmtId="170" fontId="25" fillId="0" borderId="99">
      <protection locked="0"/>
    </xf>
    <xf numFmtId="170" fontId="25" fillId="0" borderId="104">
      <protection locked="0"/>
    </xf>
    <xf numFmtId="170" fontId="25" fillId="0" borderId="92">
      <protection locked="0"/>
    </xf>
    <xf numFmtId="0" fontId="7" fillId="7" borderId="137" applyNumberFormat="0" applyAlignment="0" applyProtection="0"/>
    <xf numFmtId="4" fontId="43" fillId="14" borderId="127" applyNumberFormat="0" applyProtection="0">
      <alignment horizontal="left" vertical="center" indent="1"/>
    </xf>
    <xf numFmtId="0" fontId="7" fillId="7" borderId="124" applyNumberFormat="0" applyAlignment="0" applyProtection="0"/>
    <xf numFmtId="170" fontId="25" fillId="0" borderId="68">
      <protection locked="0"/>
    </xf>
    <xf numFmtId="170" fontId="25" fillId="0" borderId="68">
      <protection locked="0"/>
    </xf>
    <xf numFmtId="0" fontId="47" fillId="28" borderId="71" applyAlignment="0"/>
    <xf numFmtId="0" fontId="43" fillId="8" borderId="74" applyNumberFormat="0" applyProtection="0">
      <alignment horizontal="left" vertical="top" indent="1"/>
    </xf>
    <xf numFmtId="4" fontId="43" fillId="17" borderId="71" applyNumberFormat="0" applyProtection="0">
      <alignment horizontal="right" vertical="center"/>
    </xf>
    <xf numFmtId="4" fontId="43" fillId="19" borderId="73" applyNumberFormat="0" applyProtection="0">
      <alignment horizontal="right" vertical="center"/>
    </xf>
    <xf numFmtId="4" fontId="66" fillId="62" borderId="110" applyNumberFormat="0" applyProtection="0">
      <alignment vertical="center"/>
    </xf>
    <xf numFmtId="4" fontId="68" fillId="61" borderId="109" applyNumberFormat="0" applyProtection="0">
      <alignment horizontal="right" vertical="center"/>
    </xf>
    <xf numFmtId="0" fontId="47" fillId="28" borderId="105" applyAlignment="0"/>
    <xf numFmtId="170" fontId="25" fillId="0" borderId="68">
      <protection locked="0"/>
    </xf>
    <xf numFmtId="0" fontId="9" fillId="20" borderId="69" applyNumberFormat="0" applyAlignment="0" applyProtection="0"/>
    <xf numFmtId="170" fontId="25" fillId="0" borderId="68">
      <protection locked="0"/>
    </xf>
    <xf numFmtId="170" fontId="25" fillId="0" borderId="83">
      <protection locked="0"/>
    </xf>
    <xf numFmtId="170" fontId="25" fillId="0" borderId="117">
      <protection locked="0"/>
    </xf>
    <xf numFmtId="0" fontId="43" fillId="47" borderId="143" applyNumberFormat="0" applyFont="0" applyAlignment="0" applyProtection="0"/>
    <xf numFmtId="0" fontId="9" fillId="20" borderId="106" applyNumberFormat="0" applyAlignment="0" applyProtection="0"/>
    <xf numFmtId="0" fontId="13" fillId="0" borderId="108" applyNumberFormat="0" applyFill="0" applyAlignment="0" applyProtection="0"/>
    <xf numFmtId="0" fontId="7" fillId="7" borderId="100" applyNumberFormat="0" applyAlignment="0" applyProtection="0"/>
    <xf numFmtId="170" fontId="25" fillId="0" borderId="136">
      <protection locked="0"/>
    </xf>
    <xf numFmtId="0" fontId="47" fillId="28" borderId="150" applyAlignment="0"/>
    <xf numFmtId="0" fontId="7" fillId="7" borderId="79" applyNumberFormat="0" applyAlignment="0" applyProtection="0"/>
    <xf numFmtId="170" fontId="25" fillId="0" borderId="122">
      <protection locked="0"/>
    </xf>
    <xf numFmtId="170" fontId="25" fillId="0" borderId="83">
      <protection locked="0"/>
    </xf>
    <xf numFmtId="170" fontId="25" fillId="0" borderId="83">
      <protection locked="0"/>
    </xf>
    <xf numFmtId="170" fontId="25" fillId="0" borderId="136">
      <protection locked="0"/>
    </xf>
    <xf numFmtId="0" fontId="66" fillId="62" borderId="110" applyNumberFormat="0" applyProtection="0">
      <alignment horizontal="left" vertical="top" indent="1"/>
    </xf>
    <xf numFmtId="4" fontId="43" fillId="54" borderId="113" applyNumberFormat="0" applyProtection="0">
      <alignment horizontal="right" vertical="center"/>
    </xf>
    <xf numFmtId="170" fontId="25" fillId="0" borderId="136">
      <protection locked="0"/>
    </xf>
    <xf numFmtId="170" fontId="25" fillId="0" borderId="141">
      <protection locked="0"/>
    </xf>
    <xf numFmtId="4" fontId="43" fillId="14" borderId="86" applyNumberFormat="0" applyProtection="0">
      <alignment horizontal="left" vertical="center" indent="1"/>
    </xf>
    <xf numFmtId="0" fontId="9" fillId="20" borderId="69" applyNumberFormat="0" applyAlignment="0" applyProtection="0"/>
    <xf numFmtId="170" fontId="25" fillId="0" borderId="68">
      <protection locked="0"/>
    </xf>
    <xf numFmtId="0" fontId="47" fillId="28" borderId="139" applyAlignment="0"/>
    <xf numFmtId="4" fontId="63" fillId="53" borderId="127" applyNumberFormat="0" applyProtection="0">
      <alignment vertical="center"/>
    </xf>
    <xf numFmtId="4" fontId="63" fillId="34" borderId="113" applyNumberFormat="0" applyProtection="0">
      <alignment horizontal="right" vertical="center"/>
    </xf>
    <xf numFmtId="170" fontId="25" fillId="0" borderId="104">
      <protection locked="0"/>
    </xf>
    <xf numFmtId="4" fontId="43" fillId="22" borderId="109" applyNumberFormat="0" applyProtection="0">
      <alignment vertical="center"/>
    </xf>
    <xf numFmtId="0" fontId="9" fillId="20" borderId="93" applyNumberFormat="0" applyAlignment="0" applyProtection="0"/>
    <xf numFmtId="170" fontId="25" fillId="0" borderId="98">
      <protection locked="0"/>
    </xf>
    <xf numFmtId="0" fontId="13" fillId="0" borderId="121" applyNumberFormat="0" applyFill="0" applyAlignment="0" applyProtection="0"/>
    <xf numFmtId="170" fontId="25" fillId="0" borderId="117">
      <protection locked="0"/>
    </xf>
    <xf numFmtId="0" fontId="64" fillId="22" borderId="110" applyNumberFormat="0" applyProtection="0">
      <alignment horizontal="left" vertical="top" indent="1"/>
    </xf>
    <xf numFmtId="0" fontId="47" fillId="28" borderId="71" applyAlignment="0"/>
    <xf numFmtId="0" fontId="9" fillId="20" borderId="118" applyNumberFormat="0" applyAlignment="0" applyProtection="0"/>
    <xf numFmtId="170" fontId="25" fillId="0" borderId="104">
      <protection locked="0"/>
    </xf>
    <xf numFmtId="170" fontId="25" fillId="0" borderId="104">
      <protection locked="0"/>
    </xf>
    <xf numFmtId="170" fontId="25" fillId="0" borderId="99">
      <protection locked="0"/>
    </xf>
    <xf numFmtId="0" fontId="66" fillId="58" borderId="110" applyNumberFormat="0" applyProtection="0">
      <alignment horizontal="left" vertical="top" indent="1"/>
    </xf>
    <xf numFmtId="0" fontId="47" fillId="28" borderId="81" applyAlignment="0"/>
    <xf numFmtId="0" fontId="47" fillId="28" borderId="123" applyAlignment="0"/>
    <xf numFmtId="0" fontId="8" fillId="20" borderId="138" applyNumberFormat="0" applyAlignment="0" applyProtection="0"/>
    <xf numFmtId="0" fontId="47" fillId="28" borderId="123" applyAlignment="0"/>
    <xf numFmtId="0" fontId="7" fillId="7" borderId="90" applyNumberFormat="0" applyAlignment="0" applyProtection="0"/>
    <xf numFmtId="0" fontId="43" fillId="20" borderId="86" applyNumberFormat="0" applyProtection="0">
      <alignment horizontal="left" vertical="center" indent="1"/>
    </xf>
    <xf numFmtId="4" fontId="63" fillId="53" borderId="86" applyNumberFormat="0" applyProtection="0">
      <alignment vertical="center"/>
    </xf>
    <xf numFmtId="4" fontId="26" fillId="57" borderId="102" applyNumberFormat="0" applyProtection="0">
      <alignment horizontal="left" vertical="center" indent="1"/>
    </xf>
    <xf numFmtId="0" fontId="64" fillId="22" borderId="114" applyNumberFormat="0" applyProtection="0">
      <alignment horizontal="left" vertical="top" indent="1"/>
    </xf>
    <xf numFmtId="4" fontId="68" fillId="61" borderId="127" applyNumberFormat="0" applyProtection="0">
      <alignment horizontal="right" vertical="center"/>
    </xf>
    <xf numFmtId="0" fontId="13" fillId="0" borderId="108" applyNumberFormat="0" applyFill="0" applyAlignment="0" applyProtection="0"/>
    <xf numFmtId="0" fontId="8" fillId="20" borderId="107" applyNumberFormat="0" applyAlignment="0" applyProtection="0"/>
    <xf numFmtId="4" fontId="43" fillId="56" borderId="120" applyNumberFormat="0" applyProtection="0">
      <alignment horizontal="left" vertical="center" indent="1"/>
    </xf>
    <xf numFmtId="4" fontId="68" fillId="61" borderId="97" applyNumberFormat="0" applyProtection="0">
      <alignment horizontal="right" vertical="center"/>
    </xf>
    <xf numFmtId="0" fontId="43" fillId="8" borderId="97" applyNumberFormat="0" applyProtection="0">
      <alignment horizontal="left" vertical="center" indent="1"/>
    </xf>
    <xf numFmtId="0" fontId="47" fillId="28" borderId="105" applyAlignment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0" fontId="25" fillId="0" borderId="117">
      <protection locked="0"/>
    </xf>
    <xf numFmtId="170" fontId="25" fillId="0" borderId="117">
      <protection locked="0"/>
    </xf>
    <xf numFmtId="0" fontId="7" fillId="7" borderId="106" applyNumberFormat="0" applyAlignment="0" applyProtection="0"/>
    <xf numFmtId="170" fontId="25" fillId="0" borderId="104">
      <protection locked="0"/>
    </xf>
    <xf numFmtId="170" fontId="25" fillId="0" borderId="104">
      <protection locked="0"/>
    </xf>
    <xf numFmtId="170" fontId="25" fillId="0" borderId="104">
      <protection locked="0"/>
    </xf>
    <xf numFmtId="0" fontId="7" fillId="7" borderId="106" applyNumberFormat="0" applyAlignment="0" applyProtection="0"/>
    <xf numFmtId="0" fontId="7" fillId="7" borderId="118" applyNumberFormat="0" applyAlignment="0" applyProtection="0"/>
    <xf numFmtId="0" fontId="8" fillId="20" borderId="107" applyNumberFormat="0" applyAlignment="0" applyProtection="0"/>
    <xf numFmtId="170" fontId="25" fillId="0" borderId="104">
      <protection locked="0"/>
    </xf>
    <xf numFmtId="0" fontId="43" fillId="47" borderId="97" applyNumberFormat="0" applyFont="0" applyAlignment="0" applyProtection="0"/>
    <xf numFmtId="0" fontId="70" fillId="48" borderId="97" applyNumberFormat="0" applyAlignment="0" applyProtection="0"/>
    <xf numFmtId="0" fontId="87" fillId="0" borderId="0"/>
    <xf numFmtId="167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167" fontId="87" fillId="0" borderId="0" applyFont="0" applyFill="0" applyBorder="0" applyAlignment="0" applyProtection="0"/>
    <xf numFmtId="4" fontId="43" fillId="10" borderId="127" applyNumberFormat="0" applyProtection="0">
      <alignment horizontal="right" vertical="center"/>
    </xf>
    <xf numFmtId="0" fontId="43" fillId="47" borderId="73" applyNumberFormat="0" applyFont="0" applyAlignment="0" applyProtection="0"/>
    <xf numFmtId="4" fontId="68" fillId="61" borderId="73" applyNumberFormat="0" applyProtection="0">
      <alignment horizontal="right" vertical="center"/>
    </xf>
    <xf numFmtId="0" fontId="62" fillId="0" borderId="76" applyNumberFormat="0" applyFill="0" applyAlignment="0" applyProtection="0"/>
    <xf numFmtId="4" fontId="67" fillId="64" borderId="71" applyNumberFormat="0" applyProtection="0">
      <alignment horizontal="left" vertical="center" indent="1"/>
    </xf>
    <xf numFmtId="0" fontId="66" fillId="58" borderId="74" applyNumberFormat="0" applyProtection="0">
      <alignment horizontal="left" vertical="top" indent="1"/>
    </xf>
    <xf numFmtId="4" fontId="43" fillId="14" borderId="73" applyNumberFormat="0" applyProtection="0">
      <alignment horizontal="left" vertical="center" indent="1"/>
    </xf>
    <xf numFmtId="4" fontId="63" fillId="34" borderId="73" applyNumberFormat="0" applyProtection="0">
      <alignment horizontal="right" vertical="center"/>
    </xf>
    <xf numFmtId="4" fontId="43" fillId="0" borderId="73" applyNumberFormat="0" applyProtection="0">
      <alignment horizontal="right" vertical="center"/>
    </xf>
    <xf numFmtId="0" fontId="66" fillId="62" borderId="74" applyNumberFormat="0" applyProtection="0">
      <alignment horizontal="left" vertical="top" indent="1"/>
    </xf>
    <xf numFmtId="0" fontId="43" fillId="8" borderId="73" applyNumberFormat="0" applyProtection="0">
      <alignment horizontal="left" vertical="center" indent="1"/>
    </xf>
    <xf numFmtId="0" fontId="43" fillId="58" borderId="74" applyNumberFormat="0" applyProtection="0">
      <alignment horizontal="left" vertical="top" indent="1"/>
    </xf>
    <xf numFmtId="0" fontId="43" fillId="60" borderId="73" applyNumberFormat="0" applyProtection="0">
      <alignment horizontal="left" vertical="center" indent="1"/>
    </xf>
    <xf numFmtId="0" fontId="43" fillId="57" borderId="74" applyNumberFormat="0" applyProtection="0">
      <alignment horizontal="left" vertical="top" indent="1"/>
    </xf>
    <xf numFmtId="0" fontId="43" fillId="20" borderId="73" applyNumberFormat="0" applyProtection="0">
      <alignment horizontal="left" vertical="center" indent="1"/>
    </xf>
    <xf numFmtId="4" fontId="43" fillId="58" borderId="71" applyNumberFormat="0" applyProtection="0">
      <alignment horizontal="left" vertical="center" indent="1"/>
    </xf>
    <xf numFmtId="4" fontId="43" fillId="22" borderId="73" applyNumberFormat="0" applyProtection="0">
      <alignment vertical="center"/>
    </xf>
    <xf numFmtId="4" fontId="43" fillId="59" borderId="71" applyNumberFormat="0" applyProtection="0">
      <alignment horizontal="left" vertical="center" indent="1"/>
    </xf>
    <xf numFmtId="4" fontId="43" fillId="58" borderId="73" applyNumberFormat="0" applyProtection="0">
      <alignment horizontal="right" vertical="center"/>
    </xf>
    <xf numFmtId="4" fontId="26" fillId="57" borderId="71" applyNumberFormat="0" applyProtection="0">
      <alignment horizontal="left" vertical="center" indent="1"/>
    </xf>
    <xf numFmtId="4" fontId="26" fillId="57" borderId="71" applyNumberFormat="0" applyProtection="0">
      <alignment horizontal="left" vertical="center" indent="1"/>
    </xf>
    <xf numFmtId="4" fontId="43" fillId="54" borderId="73" applyNumberFormat="0" applyProtection="0">
      <alignment horizontal="right" vertical="center"/>
    </xf>
    <xf numFmtId="4" fontId="43" fillId="3" borderId="73" applyNumberFormat="0" applyProtection="0">
      <alignment horizontal="right" vertical="center"/>
    </xf>
    <xf numFmtId="4" fontId="43" fillId="14" borderId="73" applyNumberFormat="0" applyProtection="0">
      <alignment horizontal="left" vertical="center" indent="1"/>
    </xf>
    <xf numFmtId="0" fontId="64" fillId="22" borderId="74" applyNumberFormat="0" applyProtection="0">
      <alignment horizontal="left" vertical="top" indent="1"/>
    </xf>
    <xf numFmtId="4" fontId="43" fillId="53" borderId="73" applyNumberFormat="0" applyProtection="0">
      <alignment horizontal="left" vertical="center" indent="1"/>
    </xf>
    <xf numFmtId="4" fontId="63" fillId="53" borderId="73" applyNumberFormat="0" applyProtection="0">
      <alignment vertical="center"/>
    </xf>
    <xf numFmtId="0" fontId="65" fillId="57" borderId="111" applyBorder="0"/>
    <xf numFmtId="0" fontId="43" fillId="59" borderId="110" applyNumberFormat="0" applyProtection="0">
      <alignment horizontal="left" vertical="top" indent="1"/>
    </xf>
    <xf numFmtId="0" fontId="43" fillId="59" borderId="109" applyNumberFormat="0" applyProtection="0">
      <alignment horizontal="left" vertical="center" indent="1"/>
    </xf>
    <xf numFmtId="0" fontId="43" fillId="8" borderId="110" applyNumberFormat="0" applyProtection="0">
      <alignment horizontal="left" vertical="top" indent="1"/>
    </xf>
    <xf numFmtId="0" fontId="7" fillId="7" borderId="69" applyNumberFormat="0" applyAlignment="0" applyProtection="0"/>
    <xf numFmtId="0" fontId="13" fillId="0" borderId="140" applyNumberFormat="0" applyFill="0" applyAlignment="0" applyProtection="0"/>
    <xf numFmtId="0" fontId="7" fillId="7" borderId="90" applyNumberFormat="0" applyAlignment="0" applyProtection="0"/>
    <xf numFmtId="0" fontId="8" fillId="20" borderId="84" applyNumberFormat="0" applyAlignment="0" applyProtection="0"/>
    <xf numFmtId="0" fontId="13" fillId="0" borderId="85" applyNumberFormat="0" applyFill="0" applyAlignment="0" applyProtection="0"/>
    <xf numFmtId="0" fontId="7" fillId="7" borderId="90" applyNumberFormat="0" applyAlignment="0" applyProtection="0"/>
    <xf numFmtId="0" fontId="9" fillId="20" borderId="90" applyNumberFormat="0" applyAlignment="0" applyProtection="0"/>
    <xf numFmtId="170" fontId="25" fillId="0" borderId="78">
      <protection locked="0"/>
    </xf>
    <xf numFmtId="170" fontId="25" fillId="0" borderId="78">
      <protection locked="0"/>
    </xf>
    <xf numFmtId="0" fontId="47" fillId="28" borderId="81" applyAlignment="0"/>
    <xf numFmtId="170" fontId="25" fillId="0" borderId="78">
      <protection locked="0"/>
    </xf>
    <xf numFmtId="170" fontId="25" fillId="0" borderId="78">
      <protection locked="0"/>
    </xf>
    <xf numFmtId="0" fontId="43" fillId="47" borderId="86" applyNumberFormat="0" applyFont="0" applyAlignment="0" applyProtection="0"/>
    <xf numFmtId="0" fontId="9" fillId="20" borderId="100" applyNumberFormat="0" applyAlignment="0" applyProtection="0"/>
    <xf numFmtId="0" fontId="70" fillId="48" borderId="86" applyNumberFormat="0" applyAlignment="0" applyProtection="0"/>
    <xf numFmtId="0" fontId="47" fillId="28" borderId="139" applyAlignment="0"/>
    <xf numFmtId="0" fontId="43" fillId="8" borderId="86" applyNumberFormat="0" applyProtection="0">
      <alignment horizontal="left" vertical="center" indent="1"/>
    </xf>
    <xf numFmtId="4" fontId="68" fillId="61" borderId="86" applyNumberFormat="0" applyProtection="0">
      <alignment horizontal="right" vertical="center"/>
    </xf>
    <xf numFmtId="0" fontId="43" fillId="65" borderId="77"/>
    <xf numFmtId="4" fontId="66" fillId="62" borderId="87" applyNumberFormat="0" applyProtection="0">
      <alignment vertical="center"/>
    </xf>
    <xf numFmtId="0" fontId="65" fillId="57" borderId="88" applyBorder="0"/>
    <xf numFmtId="0" fontId="43" fillId="59" borderId="87" applyNumberFormat="0" applyProtection="0">
      <alignment horizontal="left" vertical="top" indent="1"/>
    </xf>
    <xf numFmtId="0" fontId="43" fillId="59" borderId="86" applyNumberFormat="0" applyProtection="0">
      <alignment horizontal="left" vertical="center" indent="1"/>
    </xf>
    <xf numFmtId="0" fontId="43" fillId="8" borderId="87" applyNumberFormat="0" applyProtection="0">
      <alignment horizontal="left" vertical="top" indent="1"/>
    </xf>
    <xf numFmtId="0" fontId="43" fillId="58" borderId="87" applyNumberFormat="0" applyProtection="0">
      <alignment horizontal="left" vertical="top" indent="1"/>
    </xf>
    <xf numFmtId="0" fontId="43" fillId="60" borderId="86" applyNumberFormat="0" applyProtection="0">
      <alignment horizontal="left" vertical="center" indent="1"/>
    </xf>
    <xf numFmtId="0" fontId="43" fillId="57" borderId="87" applyNumberFormat="0" applyProtection="0">
      <alignment horizontal="left" vertical="top" indent="1"/>
    </xf>
    <xf numFmtId="4" fontId="43" fillId="55" borderId="86" applyNumberFormat="0" applyProtection="0">
      <alignment horizontal="right" vertical="center"/>
    </xf>
    <xf numFmtId="4" fontId="43" fillId="18" borderId="86" applyNumberFormat="0" applyProtection="0">
      <alignment horizontal="right" vertical="center"/>
    </xf>
    <xf numFmtId="4" fontId="43" fillId="19" borderId="86" applyNumberFormat="0" applyProtection="0">
      <alignment horizontal="right" vertical="center"/>
    </xf>
    <xf numFmtId="4" fontId="43" fillId="15" borderId="86" applyNumberFormat="0" applyProtection="0">
      <alignment horizontal="right" vertical="center"/>
    </xf>
    <xf numFmtId="4" fontId="43" fillId="11" borderId="86" applyNumberFormat="0" applyProtection="0">
      <alignment horizontal="right" vertical="center"/>
    </xf>
    <xf numFmtId="4" fontId="43" fillId="17" borderId="81" applyNumberFormat="0" applyProtection="0">
      <alignment horizontal="right" vertical="center"/>
    </xf>
    <xf numFmtId="4" fontId="43" fillId="54" borderId="86" applyNumberFormat="0" applyProtection="0">
      <alignment horizontal="right" vertical="center"/>
    </xf>
    <xf numFmtId="4" fontId="43" fillId="3" borderId="86" applyNumberFormat="0" applyProtection="0">
      <alignment horizontal="right" vertical="center"/>
    </xf>
    <xf numFmtId="4" fontId="43" fillId="14" borderId="86" applyNumberFormat="0" applyProtection="0">
      <alignment horizontal="left" vertical="center" indent="1"/>
    </xf>
    <xf numFmtId="0" fontId="64" fillId="22" borderId="87" applyNumberFormat="0" applyProtection="0">
      <alignment horizontal="left" vertical="top" indent="1"/>
    </xf>
    <xf numFmtId="4" fontId="66" fillId="62" borderId="114" applyNumberFormat="0" applyProtection="0">
      <alignment vertical="center"/>
    </xf>
    <xf numFmtId="170" fontId="25" fillId="0" borderId="98">
      <protection locked="0"/>
    </xf>
    <xf numFmtId="0" fontId="9" fillId="20" borderId="79" applyNumberFormat="0" applyAlignment="0" applyProtection="0"/>
    <xf numFmtId="170" fontId="25" fillId="0" borderId="78">
      <protection locked="0"/>
    </xf>
    <xf numFmtId="170" fontId="25" fillId="0" borderId="78">
      <protection locked="0"/>
    </xf>
    <xf numFmtId="170" fontId="25" fillId="0" borderId="78">
      <protection locked="0"/>
    </xf>
    <xf numFmtId="170" fontId="25" fillId="0" borderId="78">
      <protection locked="0"/>
    </xf>
    <xf numFmtId="0" fontId="7" fillId="7" borderId="124" applyNumberFormat="0" applyAlignment="0" applyProtection="0"/>
    <xf numFmtId="4" fontId="43" fillId="0" borderId="113" applyNumberFormat="0" applyProtection="0">
      <alignment horizontal="right" vertical="center"/>
    </xf>
    <xf numFmtId="170" fontId="25" fillId="0" borderId="104">
      <protection locked="0"/>
    </xf>
    <xf numFmtId="0" fontId="9" fillId="20" borderId="100" applyNumberFormat="0" applyAlignment="0" applyProtection="0"/>
    <xf numFmtId="0" fontId="13" fillId="0" borderId="126" applyNumberFormat="0" applyFill="0" applyAlignment="0" applyProtection="0"/>
    <xf numFmtId="0" fontId="43" fillId="59" borderId="97" applyNumberFormat="0" applyProtection="0">
      <alignment horizontal="left" vertical="center" indent="1"/>
    </xf>
    <xf numFmtId="0" fontId="43" fillId="60" borderId="97" applyNumberFormat="0" applyProtection="0">
      <alignment horizontal="left" vertical="center" indent="1"/>
    </xf>
    <xf numFmtId="4" fontId="43" fillId="55" borderId="97" applyNumberFormat="0" applyProtection="0">
      <alignment horizontal="right" vertical="center"/>
    </xf>
    <xf numFmtId="4" fontId="43" fillId="18" borderId="97" applyNumberFormat="0" applyProtection="0">
      <alignment horizontal="right" vertical="center"/>
    </xf>
    <xf numFmtId="4" fontId="43" fillId="19" borderId="97" applyNumberFormat="0" applyProtection="0">
      <alignment horizontal="right" vertical="center"/>
    </xf>
    <xf numFmtId="4" fontId="43" fillId="15" borderId="97" applyNumberFormat="0" applyProtection="0">
      <alignment horizontal="right" vertical="center"/>
    </xf>
    <xf numFmtId="4" fontId="43" fillId="11" borderId="97" applyNumberFormat="0" applyProtection="0">
      <alignment horizontal="right" vertical="center"/>
    </xf>
    <xf numFmtId="4" fontId="43" fillId="54" borderId="97" applyNumberFormat="0" applyProtection="0">
      <alignment horizontal="right" vertical="center"/>
    </xf>
    <xf numFmtId="4" fontId="43" fillId="3" borderId="97" applyNumberFormat="0" applyProtection="0">
      <alignment horizontal="right" vertical="center"/>
    </xf>
    <xf numFmtId="4" fontId="43" fillId="14" borderId="97" applyNumberFormat="0" applyProtection="0">
      <alignment horizontal="left" vertical="center" indent="1"/>
    </xf>
    <xf numFmtId="170" fontId="25" fillId="0" borderId="147">
      <protection locked="0"/>
    </xf>
    <xf numFmtId="0" fontId="71" fillId="71" borderId="119" applyNumberFormat="0" applyAlignment="0" applyProtection="0"/>
    <xf numFmtId="0" fontId="9" fillId="20" borderId="90" applyNumberFormat="0" applyAlignment="0" applyProtection="0"/>
    <xf numFmtId="170" fontId="25" fillId="0" borderId="83">
      <protection locked="0"/>
    </xf>
    <xf numFmtId="170" fontId="25" fillId="0" borderId="83">
      <protection locked="0"/>
    </xf>
    <xf numFmtId="170" fontId="25" fillId="0" borderId="83">
      <protection locked="0"/>
    </xf>
    <xf numFmtId="170" fontId="25" fillId="0" borderId="83">
      <protection locked="0"/>
    </xf>
    <xf numFmtId="4" fontId="67" fillId="64" borderId="105" applyNumberFormat="0" applyProtection="0">
      <alignment horizontal="left" vertical="center" indent="1"/>
    </xf>
    <xf numFmtId="4" fontId="43" fillId="58" borderId="105" applyNumberFormat="0" applyProtection="0">
      <alignment horizontal="left" vertical="center" indent="1"/>
    </xf>
    <xf numFmtId="0" fontId="8" fillId="20" borderId="119" applyNumberFormat="0" applyAlignment="0" applyProtection="0"/>
    <xf numFmtId="0" fontId="43" fillId="65" borderId="91"/>
    <xf numFmtId="0" fontId="43" fillId="57" borderId="114" applyNumberFormat="0" applyProtection="0">
      <alignment horizontal="left" vertical="top" indent="1"/>
    </xf>
    <xf numFmtId="4" fontId="43" fillId="17" borderId="102" applyNumberFormat="0" applyProtection="0">
      <alignment horizontal="right" vertical="center"/>
    </xf>
    <xf numFmtId="4" fontId="43" fillId="14" borderId="113" applyNumberFormat="0" applyProtection="0">
      <alignment horizontal="left" vertical="center" indent="1"/>
    </xf>
    <xf numFmtId="4" fontId="67" fillId="64" borderId="102" applyNumberFormat="0" applyProtection="0">
      <alignment horizontal="left" vertical="center" indent="1"/>
    </xf>
    <xf numFmtId="4" fontId="43" fillId="58" borderId="102" applyNumberFormat="0" applyProtection="0">
      <alignment horizontal="left" vertical="center" indent="1"/>
    </xf>
    <xf numFmtId="4" fontId="67" fillId="64" borderId="123" applyNumberFormat="0" applyProtection="0">
      <alignment horizontal="left" vertical="center" indent="1"/>
    </xf>
    <xf numFmtId="4" fontId="43" fillId="58" borderId="123" applyNumberFormat="0" applyProtection="0">
      <alignment horizontal="left" vertical="center" indent="1"/>
    </xf>
    <xf numFmtId="4" fontId="67" fillId="64" borderId="120" applyNumberFormat="0" applyProtection="0">
      <alignment horizontal="left" vertical="center" indent="1"/>
    </xf>
    <xf numFmtId="4" fontId="43" fillId="58" borderId="120" applyNumberFormat="0" applyProtection="0">
      <alignment horizontal="left" vertical="center" indent="1"/>
    </xf>
    <xf numFmtId="0" fontId="65" fillId="57" borderId="129" applyBorder="0"/>
    <xf numFmtId="0" fontId="43" fillId="59" borderId="128" applyNumberFormat="0" applyProtection="0">
      <alignment horizontal="left" vertical="top" indent="1"/>
    </xf>
    <xf numFmtId="0" fontId="43" fillId="59" borderId="127" applyNumberFormat="0" applyProtection="0">
      <alignment horizontal="left" vertical="center" indent="1"/>
    </xf>
    <xf numFmtId="0" fontId="43" fillId="8" borderId="128" applyNumberFormat="0" applyProtection="0">
      <alignment horizontal="left" vertical="top" indent="1"/>
    </xf>
    <xf numFmtId="0" fontId="43" fillId="58" borderId="128" applyNumberFormat="0" applyProtection="0">
      <alignment horizontal="left" vertical="top" indent="1"/>
    </xf>
    <xf numFmtId="0" fontId="43" fillId="60" borderId="127" applyNumberFormat="0" applyProtection="0">
      <alignment horizontal="left" vertical="center" indent="1"/>
    </xf>
    <xf numFmtId="0" fontId="43" fillId="57" borderId="128" applyNumberFormat="0" applyProtection="0">
      <alignment horizontal="left" vertical="top" indent="1"/>
    </xf>
    <xf numFmtId="4" fontId="43" fillId="55" borderId="127" applyNumberFormat="0" applyProtection="0">
      <alignment horizontal="right" vertical="center"/>
    </xf>
    <xf numFmtId="4" fontId="43" fillId="18" borderId="127" applyNumberFormat="0" applyProtection="0">
      <alignment horizontal="right" vertical="center"/>
    </xf>
    <xf numFmtId="4" fontId="43" fillId="19" borderId="127" applyNumberFormat="0" applyProtection="0">
      <alignment horizontal="right" vertical="center"/>
    </xf>
    <xf numFmtId="4" fontId="43" fillId="15" borderId="127" applyNumberFormat="0" applyProtection="0">
      <alignment horizontal="right" vertical="center"/>
    </xf>
    <xf numFmtId="4" fontId="43" fillId="11" borderId="127" applyNumberFormat="0" applyProtection="0">
      <alignment horizontal="right" vertical="center"/>
    </xf>
    <xf numFmtId="4" fontId="43" fillId="17" borderId="123" applyNumberFormat="0" applyProtection="0">
      <alignment horizontal="right" vertical="center"/>
    </xf>
    <xf numFmtId="4" fontId="43" fillId="54" borderId="127" applyNumberFormat="0" applyProtection="0">
      <alignment horizontal="right" vertical="center"/>
    </xf>
    <xf numFmtId="4" fontId="43" fillId="3" borderId="127" applyNumberFormat="0" applyProtection="0">
      <alignment horizontal="right" vertical="center"/>
    </xf>
    <xf numFmtId="4" fontId="43" fillId="14" borderId="127" applyNumberFormat="0" applyProtection="0">
      <alignment horizontal="left" vertical="center" indent="1"/>
    </xf>
    <xf numFmtId="0" fontId="64" fillId="22" borderId="128" applyNumberFormat="0" applyProtection="0">
      <alignment horizontal="left" vertical="top" indent="1"/>
    </xf>
    <xf numFmtId="0" fontId="9" fillId="20" borderId="124" applyNumberFormat="0" applyAlignment="0" applyProtection="0"/>
    <xf numFmtId="170" fontId="25" fillId="0" borderId="122">
      <protection locked="0"/>
    </xf>
    <xf numFmtId="170" fontId="25" fillId="0" borderId="122">
      <protection locked="0"/>
    </xf>
    <xf numFmtId="170" fontId="25" fillId="0" borderId="122">
      <protection locked="0"/>
    </xf>
    <xf numFmtId="170" fontId="25" fillId="0" borderId="122">
      <protection locked="0"/>
    </xf>
    <xf numFmtId="4" fontId="66" fillId="62" borderId="132" applyNumberFormat="0" applyProtection="0">
      <alignment vertical="center"/>
    </xf>
    <xf numFmtId="0" fontId="65" fillId="57" borderId="133" applyBorder="0"/>
    <xf numFmtId="0" fontId="43" fillId="59" borderId="132" applyNumberFormat="0" applyProtection="0">
      <alignment horizontal="left" vertical="top" indent="1"/>
    </xf>
    <xf numFmtId="0" fontId="43" fillId="59" borderId="131" applyNumberFormat="0" applyProtection="0">
      <alignment horizontal="left" vertical="center" indent="1"/>
    </xf>
    <xf numFmtId="0" fontId="43" fillId="8" borderId="132" applyNumberFormat="0" applyProtection="0">
      <alignment horizontal="left" vertical="top" indent="1"/>
    </xf>
    <xf numFmtId="0" fontId="43" fillId="58" borderId="132" applyNumberFormat="0" applyProtection="0">
      <alignment horizontal="left" vertical="top" indent="1"/>
    </xf>
    <xf numFmtId="0" fontId="43" fillId="60" borderId="131" applyNumberFormat="0" applyProtection="0">
      <alignment horizontal="left" vertical="center" indent="1"/>
    </xf>
    <xf numFmtId="0" fontId="43" fillId="57" borderId="132" applyNumberFormat="0" applyProtection="0">
      <alignment horizontal="left" vertical="top" indent="1"/>
    </xf>
    <xf numFmtId="4" fontId="43" fillId="55" borderId="131" applyNumberFormat="0" applyProtection="0">
      <alignment horizontal="right" vertical="center"/>
    </xf>
    <xf numFmtId="4" fontId="43" fillId="18" borderId="131" applyNumberFormat="0" applyProtection="0">
      <alignment horizontal="right" vertical="center"/>
    </xf>
    <xf numFmtId="4" fontId="43" fillId="19" borderId="131" applyNumberFormat="0" applyProtection="0">
      <alignment horizontal="right" vertical="center"/>
    </xf>
    <xf numFmtId="4" fontId="43" fillId="15" borderId="131" applyNumberFormat="0" applyProtection="0">
      <alignment horizontal="right" vertical="center"/>
    </xf>
    <xf numFmtId="4" fontId="43" fillId="11" borderId="131" applyNumberFormat="0" applyProtection="0">
      <alignment horizontal="right" vertical="center"/>
    </xf>
    <xf numFmtId="4" fontId="43" fillId="17" borderId="120" applyNumberFormat="0" applyProtection="0">
      <alignment horizontal="right" vertical="center"/>
    </xf>
    <xf numFmtId="4" fontId="43" fillId="54" borderId="131" applyNumberFormat="0" applyProtection="0">
      <alignment horizontal="right" vertical="center"/>
    </xf>
    <xf numFmtId="4" fontId="43" fillId="3" borderId="131" applyNumberFormat="0" applyProtection="0">
      <alignment horizontal="right" vertical="center"/>
    </xf>
    <xf numFmtId="4" fontId="43" fillId="14" borderId="131" applyNumberFormat="0" applyProtection="0">
      <alignment horizontal="left" vertical="center" indent="1"/>
    </xf>
    <xf numFmtId="0" fontId="64" fillId="22" borderId="132" applyNumberFormat="0" applyProtection="0">
      <alignment horizontal="left" vertical="top" indent="1"/>
    </xf>
    <xf numFmtId="0" fontId="9" fillId="20" borderId="118" applyNumberFormat="0" applyAlignment="0" applyProtection="0"/>
    <xf numFmtId="170" fontId="25" fillId="0" borderId="117">
      <protection locked="0"/>
    </xf>
    <xf numFmtId="170" fontId="25" fillId="0" borderId="117">
      <protection locked="0"/>
    </xf>
    <xf numFmtId="170" fontId="25" fillId="0" borderId="117">
      <protection locked="0"/>
    </xf>
    <xf numFmtId="170" fontId="25" fillId="0" borderId="117">
      <protection locked="0"/>
    </xf>
    <xf numFmtId="4" fontId="67" fillId="64" borderId="139" applyNumberFormat="0" applyProtection="0">
      <alignment horizontal="left" vertical="center" indent="1"/>
    </xf>
    <xf numFmtId="4" fontId="43" fillId="58" borderId="139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4" fontId="66" fillId="62" borderId="144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39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0" fontId="9" fillId="20" borderId="137" applyNumberFormat="0" applyAlignment="0" applyProtection="0"/>
    <xf numFmtId="170" fontId="25" fillId="0" borderId="136">
      <protection locked="0"/>
    </xf>
    <xf numFmtId="170" fontId="25" fillId="0" borderId="136">
      <protection locked="0"/>
    </xf>
    <xf numFmtId="170" fontId="25" fillId="0" borderId="136">
      <protection locked="0"/>
    </xf>
    <xf numFmtId="170" fontId="25" fillId="0" borderId="136">
      <protection locked="0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47" fillId="28" borderId="150" applyAlignment="0"/>
    <xf numFmtId="0" fontId="8" fillId="20" borderId="149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" fontId="43" fillId="17" borderId="150" applyNumberFormat="0" applyProtection="0">
      <alignment horizontal="right" vertical="center"/>
    </xf>
    <xf numFmtId="4" fontId="43" fillId="56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9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0" fontId="71" fillId="71" borderId="149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" fillId="0" borderId="0"/>
    <xf numFmtId="169" fontId="3" fillId="0" borderId="0" applyFill="0" applyBorder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47" fillId="28" borderId="150" applyAlignment="0"/>
    <xf numFmtId="0" fontId="8" fillId="20" borderId="149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" fontId="43" fillId="22" borderId="143" applyNumberFormat="0" applyProtection="0">
      <alignment vertical="center"/>
    </xf>
    <xf numFmtId="4" fontId="63" fillId="53" borderId="143" applyNumberFormat="0" applyProtection="0">
      <alignment vertical="center"/>
    </xf>
    <xf numFmtId="4" fontId="43" fillId="53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43" fillId="14" borderId="143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4" fontId="43" fillId="56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4" fontId="43" fillId="59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43" fillId="2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8" borderId="144" applyNumberFormat="0" applyProtection="0">
      <alignment horizontal="left" vertical="top" indent="1"/>
    </xf>
    <xf numFmtId="0" fontId="43" fillId="8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59" borderId="144" applyNumberFormat="0" applyProtection="0">
      <alignment horizontal="left" vertical="top" indent="1"/>
    </xf>
    <xf numFmtId="0" fontId="65" fillId="57" borderId="145" applyBorder="0"/>
    <xf numFmtId="4" fontId="66" fillId="62" borderId="144" applyNumberFormat="0" applyProtection="0">
      <alignment vertical="center"/>
    </xf>
    <xf numFmtId="4" fontId="63" fillId="63" borderId="61" applyNumberFormat="0" applyProtection="0">
      <alignment vertical="center"/>
    </xf>
    <xf numFmtId="4" fontId="66" fillId="20" borderId="144" applyNumberFormat="0" applyProtection="0">
      <alignment horizontal="left" vertical="center" indent="1"/>
    </xf>
    <xf numFmtId="0" fontId="66" fillId="62" borderId="144" applyNumberFormat="0" applyProtection="0">
      <alignment horizontal="left" vertical="top" indent="1"/>
    </xf>
    <xf numFmtId="4" fontId="43" fillId="0" borderId="143" applyNumberFormat="0" applyProtection="0">
      <alignment horizontal="right" vertical="center"/>
    </xf>
    <xf numFmtId="4" fontId="63" fillId="34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6" fillId="58" borderId="144" applyNumberFormat="0" applyProtection="0">
      <alignment horizontal="left" vertical="top" indent="1"/>
    </xf>
    <xf numFmtId="4" fontId="67" fillId="64" borderId="150" applyNumberFormat="0" applyProtection="0">
      <alignment horizontal="left" vertical="center" indent="1"/>
    </xf>
    <xf numFmtId="0" fontId="43" fillId="65" borderId="61"/>
    <xf numFmtId="4" fontId="68" fillId="61" borderId="143" applyNumberFormat="0" applyProtection="0">
      <alignment horizontal="right" vertical="center"/>
    </xf>
    <xf numFmtId="0" fontId="70" fillId="48" borderId="143" applyNumberFormat="0" applyAlignment="0" applyProtection="0"/>
    <xf numFmtId="0" fontId="71" fillId="71" borderId="149" applyNumberFormat="0" applyAlignment="0" applyProtection="0"/>
    <xf numFmtId="0" fontId="72" fillId="71" borderId="143" applyNumberFormat="0" applyAlignment="0" applyProtection="0"/>
    <xf numFmtId="0" fontId="62" fillId="0" borderId="146" applyNumberFormat="0" applyFill="0" applyAlignment="0" applyProtection="0"/>
    <xf numFmtId="0" fontId="43" fillId="47" borderId="143" applyNumberFormat="0" applyFont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4" fontId="43" fillId="55" borderId="143" applyNumberFormat="0" applyProtection="0">
      <alignment horizontal="right" vertical="center"/>
    </xf>
    <xf numFmtId="170" fontId="25" fillId="0" borderId="147">
      <protection locked="0"/>
    </xf>
    <xf numFmtId="4" fontId="43" fillId="59" borderId="150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43" fillId="8" borderId="143" applyNumberFormat="0" applyProtection="0">
      <alignment horizontal="left" vertical="center" indent="1"/>
    </xf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170" fontId="25" fillId="0" borderId="147">
      <protection locked="0"/>
    </xf>
    <xf numFmtId="0" fontId="66" fillId="58" borderId="144" applyNumberFormat="0" applyProtection="0">
      <alignment horizontal="left" vertical="top" indent="1"/>
    </xf>
    <xf numFmtId="0" fontId="8" fillId="20" borderId="149" applyNumberFormat="0" applyAlignment="0" applyProtection="0"/>
    <xf numFmtId="0" fontId="9" fillId="20" borderId="148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47" fillId="28" borderId="150" applyAlignment="0"/>
    <xf numFmtId="0" fontId="7" fillId="7" borderId="148" applyNumberFormat="0" applyAlignment="0" applyProtection="0"/>
    <xf numFmtId="0" fontId="43" fillId="47" borderId="143" applyNumberFormat="0" applyFont="0" applyAlignment="0" applyProtection="0"/>
    <xf numFmtId="0" fontId="47" fillId="28" borderId="150" applyAlignment="0"/>
    <xf numFmtId="0" fontId="71" fillId="71" borderId="149" applyNumberFormat="0" applyAlignment="0" applyProtection="0"/>
    <xf numFmtId="0" fontId="8" fillId="20" borderId="149" applyNumberFormat="0" applyAlignment="0" applyProtection="0"/>
    <xf numFmtId="170" fontId="25" fillId="0" borderId="147">
      <protection locked="0"/>
    </xf>
    <xf numFmtId="0" fontId="7" fillId="7" borderId="148" applyNumberFormat="0" applyAlignment="0" applyProtection="0"/>
    <xf numFmtId="170" fontId="25" fillId="0" borderId="147">
      <protection locked="0"/>
    </xf>
    <xf numFmtId="0" fontId="7" fillId="7" borderId="148" applyNumberFormat="0" applyAlignment="0" applyProtection="0"/>
    <xf numFmtId="4" fontId="43" fillId="0" borderId="143" applyNumberFormat="0" applyProtection="0">
      <alignment horizontal="right" vertical="center"/>
    </xf>
    <xf numFmtId="0" fontId="7" fillId="7" borderId="148" applyNumberFormat="0" applyAlignment="0" applyProtection="0"/>
    <xf numFmtId="0" fontId="7" fillId="7" borderId="148" applyNumberFormat="0" applyAlignment="0" applyProtection="0"/>
    <xf numFmtId="0" fontId="66" fillId="58" borderId="144" applyNumberFormat="0" applyProtection="0">
      <alignment horizontal="left" vertical="top" indent="1"/>
    </xf>
    <xf numFmtId="0" fontId="70" fillId="48" borderId="143" applyNumberFormat="0" applyAlignment="0" applyProtection="0"/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13" fillId="0" borderId="151" applyNumberFormat="0" applyFill="0" applyAlignment="0" applyProtection="0"/>
    <xf numFmtId="0" fontId="43" fillId="20" borderId="143" applyNumberFormat="0" applyProtection="0">
      <alignment horizontal="left" vertical="center" indent="1"/>
    </xf>
    <xf numFmtId="4" fontId="43" fillId="53" borderId="143" applyNumberFormat="0" applyProtection="0">
      <alignment horizontal="left" vertical="center" indent="1"/>
    </xf>
    <xf numFmtId="170" fontId="25" fillId="0" borderId="147">
      <protection locked="0"/>
    </xf>
    <xf numFmtId="0" fontId="43" fillId="58" borderId="144" applyNumberFormat="0" applyProtection="0">
      <alignment horizontal="left" vertical="top" indent="1"/>
    </xf>
    <xf numFmtId="0" fontId="47" fillId="28" borderId="150" applyAlignment="0"/>
    <xf numFmtId="0" fontId="71" fillId="71" borderId="149" applyNumberFormat="0" applyAlignment="0" applyProtection="0"/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4" fontId="43" fillId="59" borderId="150" applyNumberFormat="0" applyProtection="0">
      <alignment horizontal="left" vertical="center" indent="1"/>
    </xf>
    <xf numFmtId="170" fontId="25" fillId="0" borderId="147">
      <protection locked="0"/>
    </xf>
    <xf numFmtId="0" fontId="7" fillId="7" borderId="148" applyNumberFormat="0" applyAlignment="0" applyProtection="0"/>
    <xf numFmtId="0" fontId="7" fillId="7" borderId="148" applyNumberFormat="0" applyAlignment="0" applyProtection="0"/>
    <xf numFmtId="4" fontId="66" fillId="62" borderId="144" applyNumberFormat="0" applyProtection="0">
      <alignment vertical="center"/>
    </xf>
    <xf numFmtId="170" fontId="25" fillId="0" borderId="147">
      <protection locked="0"/>
    </xf>
    <xf numFmtId="0" fontId="7" fillId="7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0" fontId="72" fillId="71" borderId="143" applyNumberFormat="0" applyAlignment="0" applyProtection="0"/>
    <xf numFmtId="4" fontId="66" fillId="20" borderId="144" applyNumberFormat="0" applyProtection="0">
      <alignment horizontal="left" vertical="center" indent="1"/>
    </xf>
    <xf numFmtId="4" fontId="43" fillId="56" borderId="150" applyNumberFormat="0" applyProtection="0">
      <alignment horizontal="left" vertical="center" indent="1"/>
    </xf>
    <xf numFmtId="4" fontId="43" fillId="10" borderId="143" applyNumberFormat="0" applyProtection="0">
      <alignment horizontal="right" vertical="center"/>
    </xf>
    <xf numFmtId="0" fontId="9" fillId="20" borderId="148" applyNumberFormat="0" applyAlignment="0" applyProtection="0"/>
    <xf numFmtId="0" fontId="9" fillId="20" borderId="148" applyNumberFormat="0" applyAlignment="0" applyProtection="0"/>
    <xf numFmtId="170" fontId="25" fillId="0" borderId="147">
      <protection locked="0"/>
    </xf>
    <xf numFmtId="0" fontId="43" fillId="47" borderId="143" applyNumberFormat="0" applyFont="0" applyAlignment="0" applyProtection="0"/>
    <xf numFmtId="4" fontId="43" fillId="58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72" fillId="71" borderId="143" applyNumberFormat="0" applyAlignment="0" applyProtection="0"/>
    <xf numFmtId="4" fontId="43" fillId="56" borderId="150" applyNumberFormat="0" applyProtection="0">
      <alignment horizontal="left" vertical="center" indent="1"/>
    </xf>
    <xf numFmtId="4" fontId="43" fillId="0" borderId="143" applyNumberFormat="0" applyProtection="0">
      <alignment horizontal="right" vertical="center"/>
    </xf>
    <xf numFmtId="4" fontId="26" fillId="57" borderId="150" applyNumberFormat="0" applyProtection="0">
      <alignment horizontal="left" vertical="center" indent="1"/>
    </xf>
    <xf numFmtId="4" fontId="43" fillId="22" borderId="143" applyNumberFormat="0" applyProtection="0">
      <alignment vertical="center"/>
    </xf>
    <xf numFmtId="0" fontId="47" fillId="28" borderId="150" applyAlignment="0"/>
    <xf numFmtId="170" fontId="25" fillId="0" borderId="147">
      <protection locked="0"/>
    </xf>
    <xf numFmtId="0" fontId="47" fillId="28" borderId="150" applyAlignment="0"/>
    <xf numFmtId="4" fontId="43" fillId="15" borderId="143" applyNumberFormat="0" applyProtection="0">
      <alignment horizontal="right" vertical="center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0" fontId="13" fillId="0" borderId="151" applyNumberFormat="0" applyFill="0" applyAlignment="0" applyProtection="0"/>
    <xf numFmtId="4" fontId="63" fillId="53" borderId="143" applyNumberFormat="0" applyProtection="0">
      <alignment vertical="center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13" fillId="0" borderId="151" applyNumberFormat="0" applyFill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4" fontId="43" fillId="17" borderId="150" applyNumberFormat="0" applyProtection="0">
      <alignment horizontal="right" vertical="center"/>
    </xf>
    <xf numFmtId="170" fontId="25" fillId="0" borderId="147">
      <protection locked="0"/>
    </xf>
    <xf numFmtId="0" fontId="47" fillId="28" borderId="150" applyAlignment="0"/>
    <xf numFmtId="0" fontId="72" fillId="71" borderId="143" applyNumberFormat="0" applyAlignment="0" applyProtection="0"/>
    <xf numFmtId="0" fontId="13" fillId="0" borderId="151" applyNumberFormat="0" applyFill="0" applyAlignment="0" applyProtection="0"/>
    <xf numFmtId="170" fontId="25" fillId="0" borderId="147">
      <protection locked="0"/>
    </xf>
    <xf numFmtId="0" fontId="62" fillId="0" borderId="146" applyNumberFormat="0" applyFill="0" applyAlignment="0" applyProtection="0"/>
    <xf numFmtId="170" fontId="25" fillId="0" borderId="147">
      <protection locked="0"/>
    </xf>
    <xf numFmtId="0" fontId="70" fillId="48" borderId="143" applyNumberFormat="0" applyAlignment="0" applyProtection="0"/>
    <xf numFmtId="0" fontId="43" fillId="57" borderId="144" applyNumberFormat="0" applyProtection="0">
      <alignment horizontal="left" vertical="top" indent="1"/>
    </xf>
    <xf numFmtId="170" fontId="25" fillId="0" borderId="147">
      <protection locked="0"/>
    </xf>
    <xf numFmtId="170" fontId="25" fillId="0" borderId="147">
      <protection locked="0"/>
    </xf>
    <xf numFmtId="0" fontId="66" fillId="58" borderId="144" applyNumberFormat="0" applyProtection="0">
      <alignment horizontal="left" vertical="top" indent="1"/>
    </xf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4" fontId="43" fillId="53" borderId="143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47" fillId="28" borderId="150" applyAlignment="0"/>
    <xf numFmtId="0" fontId="8" fillId="20" borderId="149" applyNumberFormat="0" applyAlignment="0" applyProtection="0"/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0" fontId="7" fillId="7" borderId="148" applyNumberFormat="0" applyAlignment="0" applyProtection="0"/>
    <xf numFmtId="4" fontId="43" fillId="15" borderId="143" applyNumberFormat="0" applyProtection="0">
      <alignment horizontal="right" vertical="center"/>
    </xf>
    <xf numFmtId="170" fontId="25" fillId="0" borderId="147">
      <protection locked="0"/>
    </xf>
    <xf numFmtId="4" fontId="43" fillId="14" borderId="143" applyNumberFormat="0" applyProtection="0">
      <alignment horizontal="left" vertical="center" indent="1"/>
    </xf>
    <xf numFmtId="0" fontId="65" fillId="57" borderId="145" applyBorder="0"/>
    <xf numFmtId="170" fontId="25" fillId="0" borderId="147">
      <protection locked="0"/>
    </xf>
    <xf numFmtId="4" fontId="43" fillId="0" borderId="143" applyNumberFormat="0" applyProtection="0">
      <alignment horizontal="right" vertical="center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2" fillId="71" borderId="143" applyNumberFormat="0" applyAlignment="0" applyProtection="0"/>
    <xf numFmtId="0" fontId="43" fillId="59" borderId="144" applyNumberFormat="0" applyProtection="0">
      <alignment horizontal="left" vertical="top" indent="1"/>
    </xf>
    <xf numFmtId="0" fontId="7" fillId="7" borderId="148" applyNumberFormat="0" applyAlignment="0" applyProtection="0"/>
    <xf numFmtId="0" fontId="43" fillId="20" borderId="143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0" fontId="66" fillId="58" borderId="144" applyNumberFormat="0" applyProtection="0">
      <alignment horizontal="left" vertical="top" indent="1"/>
    </xf>
    <xf numFmtId="170" fontId="25" fillId="0" borderId="147">
      <protection locked="0"/>
    </xf>
    <xf numFmtId="4" fontId="63" fillId="34" borderId="143" applyNumberFormat="0" applyProtection="0">
      <alignment horizontal="right" vertical="center"/>
    </xf>
    <xf numFmtId="170" fontId="25" fillId="0" borderId="147">
      <protection locked="0"/>
    </xf>
    <xf numFmtId="4" fontId="26" fillId="57" borderId="150" applyNumberFormat="0" applyProtection="0">
      <alignment horizontal="left" vertical="center" indent="1"/>
    </xf>
    <xf numFmtId="0" fontId="47" fillId="28" borderId="150" applyAlignment="0"/>
    <xf numFmtId="0" fontId="9" fillId="20" borderId="148" applyNumberFormat="0" applyAlignment="0" applyProtection="0"/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4" fontId="43" fillId="22" borderId="143" applyNumberFormat="0" applyProtection="0">
      <alignment vertical="center"/>
    </xf>
    <xf numFmtId="170" fontId="25" fillId="0" borderId="147">
      <protection locked="0"/>
    </xf>
    <xf numFmtId="4" fontId="43" fillId="0" borderId="143" applyNumberFormat="0" applyProtection="0">
      <alignment horizontal="right" vertical="center"/>
    </xf>
    <xf numFmtId="170" fontId="25" fillId="0" borderId="147">
      <protection locked="0"/>
    </xf>
    <xf numFmtId="0" fontId="7" fillId="7" borderId="148" applyNumberFormat="0" applyAlignment="0" applyProtection="0"/>
    <xf numFmtId="170" fontId="25" fillId="0" borderId="147">
      <protection locked="0"/>
    </xf>
    <xf numFmtId="0" fontId="47" fillId="28" borderId="150" applyAlignment="0"/>
    <xf numFmtId="4" fontId="43" fillId="58" borderId="143" applyNumberFormat="0" applyProtection="0">
      <alignment horizontal="right" vertical="center"/>
    </xf>
    <xf numFmtId="0" fontId="9" fillId="20" borderId="148" applyNumberFormat="0" applyAlignment="0" applyProtection="0"/>
    <xf numFmtId="0" fontId="7" fillId="7" borderId="148" applyNumberFormat="0" applyAlignment="0" applyProtection="0"/>
    <xf numFmtId="4" fontId="43" fillId="59" borderId="150" applyNumberFormat="0" applyProtection="0">
      <alignment horizontal="left" vertical="center" indent="1"/>
    </xf>
    <xf numFmtId="0" fontId="8" fillId="20" borderId="149" applyNumberFormat="0" applyAlignment="0" applyProtection="0"/>
    <xf numFmtId="0" fontId="13" fillId="0" borderId="151" applyNumberFormat="0" applyFill="0" applyAlignment="0" applyProtection="0"/>
    <xf numFmtId="0" fontId="9" fillId="20" borderId="148" applyNumberFormat="0" applyAlignment="0" applyProtection="0"/>
    <xf numFmtId="4" fontId="68" fillId="61" borderId="143" applyNumberFormat="0" applyProtection="0">
      <alignment horizontal="right" vertical="center"/>
    </xf>
    <xf numFmtId="170" fontId="25" fillId="0" borderId="147">
      <protection locked="0"/>
    </xf>
    <xf numFmtId="4" fontId="66" fillId="20" borderId="144" applyNumberFormat="0" applyProtection="0">
      <alignment horizontal="left" vertical="center" indent="1"/>
    </xf>
    <xf numFmtId="4" fontId="66" fillId="20" borderId="144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13" fillId="0" borderId="151" applyNumberFormat="0" applyFill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0" fillId="48" borderId="143" applyNumberFormat="0" applyAlignment="0" applyProtection="0"/>
    <xf numFmtId="0" fontId="43" fillId="59" borderId="144" applyNumberFormat="0" applyProtection="0">
      <alignment horizontal="left" vertical="top" indent="1"/>
    </xf>
    <xf numFmtId="4" fontId="66" fillId="62" borderId="144" applyNumberFormat="0" applyProtection="0">
      <alignment vertical="center"/>
    </xf>
    <xf numFmtId="4" fontId="43" fillId="15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1" fillId="71" borderId="149" applyNumberFormat="0" applyAlignment="0" applyProtection="0"/>
    <xf numFmtId="4" fontId="66" fillId="20" borderId="144" applyNumberFormat="0" applyProtection="0">
      <alignment horizontal="left" vertical="center" indent="1"/>
    </xf>
    <xf numFmtId="4" fontId="66" fillId="20" borderId="144" applyNumberFormat="0" applyProtection="0">
      <alignment horizontal="left" vertical="center" indent="1"/>
    </xf>
    <xf numFmtId="0" fontId="13" fillId="0" borderId="151" applyNumberFormat="0" applyFill="0" applyAlignment="0" applyProtection="0"/>
    <xf numFmtId="4" fontId="43" fillId="59" borderId="150" applyNumberFormat="0" applyProtection="0">
      <alignment horizontal="left" vertical="center" indent="1"/>
    </xf>
    <xf numFmtId="0" fontId="43" fillId="20" borderId="143" applyNumberFormat="0" applyProtection="0">
      <alignment horizontal="left" vertical="center" indent="1"/>
    </xf>
    <xf numFmtId="0" fontId="71" fillId="71" borderId="149" applyNumberFormat="0" applyAlignment="0" applyProtection="0"/>
    <xf numFmtId="0" fontId="70" fillId="48" borderId="143" applyNumberFormat="0" applyAlignment="0" applyProtection="0"/>
    <xf numFmtId="0" fontId="9" fillId="20" borderId="148" applyNumberFormat="0" applyAlignment="0" applyProtection="0"/>
    <xf numFmtId="170" fontId="25" fillId="0" borderId="147">
      <protection locked="0"/>
    </xf>
    <xf numFmtId="4" fontId="26" fillId="57" borderId="150" applyNumberFormat="0" applyProtection="0">
      <alignment horizontal="left" vertical="center" indent="1"/>
    </xf>
    <xf numFmtId="0" fontId="47" fillId="28" borderId="150" applyAlignment="0"/>
    <xf numFmtId="4" fontId="43" fillId="19" borderId="143" applyNumberFormat="0" applyProtection="0">
      <alignment horizontal="right" vertical="center"/>
    </xf>
    <xf numFmtId="170" fontId="25" fillId="0" borderId="147">
      <protection locked="0"/>
    </xf>
    <xf numFmtId="0" fontId="66" fillId="62" borderId="144" applyNumberFormat="0" applyProtection="0">
      <alignment horizontal="left" vertical="top" indent="1"/>
    </xf>
    <xf numFmtId="4" fontId="43" fillId="59" borderId="150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4" fontId="43" fillId="58" borderId="143" applyNumberFormat="0" applyProtection="0">
      <alignment horizontal="right" vertical="center"/>
    </xf>
    <xf numFmtId="0" fontId="72" fillId="71" borderId="143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4" fontId="43" fillId="14" borderId="143" applyNumberFormat="0" applyProtection="0">
      <alignment horizontal="left" vertical="center" indent="1"/>
    </xf>
    <xf numFmtId="0" fontId="8" fillId="20" borderId="149" applyNumberFormat="0" applyAlignment="0" applyProtection="0"/>
    <xf numFmtId="4" fontId="63" fillId="53" borderId="143" applyNumberFormat="0" applyProtection="0">
      <alignment vertical="center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0" fontId="7" fillId="7" borderId="148" applyNumberFormat="0" applyAlignment="0" applyProtection="0"/>
    <xf numFmtId="4" fontId="43" fillId="54" borderId="143" applyNumberFormat="0" applyProtection="0">
      <alignment horizontal="right" vertical="center"/>
    </xf>
    <xf numFmtId="4" fontId="63" fillId="34" borderId="143" applyNumberFormat="0" applyProtection="0">
      <alignment horizontal="right" vertical="center"/>
    </xf>
    <xf numFmtId="4" fontId="43" fillId="53" borderId="143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0" fontId="7" fillId="7" borderId="148" applyNumberFormat="0" applyAlignment="0" applyProtection="0"/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4" fontId="26" fillId="57" borderId="150" applyNumberFormat="0" applyProtection="0">
      <alignment horizontal="left" vertical="center" indent="1"/>
    </xf>
    <xf numFmtId="4" fontId="43" fillId="53" borderId="143" applyNumberFormat="0" applyProtection="0">
      <alignment horizontal="left" vertical="center" indent="1"/>
    </xf>
    <xf numFmtId="0" fontId="47" fillId="28" borderId="150" applyAlignment="0"/>
    <xf numFmtId="4" fontId="43" fillId="11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0" fontId="43" fillId="8" borderId="143" applyNumberFormat="0" applyProtection="0">
      <alignment horizontal="left" vertical="center" indent="1"/>
    </xf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13" fillId="0" borderId="151" applyNumberFormat="0" applyFill="0" applyAlignment="0" applyProtection="0"/>
    <xf numFmtId="0" fontId="13" fillId="0" borderId="151" applyNumberFormat="0" applyFill="0" applyAlignment="0" applyProtection="0"/>
    <xf numFmtId="4" fontId="43" fillId="22" borderId="143" applyNumberFormat="0" applyProtection="0">
      <alignment vertical="center"/>
    </xf>
    <xf numFmtId="0" fontId="47" fillId="28" borderId="150" applyAlignment="0"/>
    <xf numFmtId="4" fontId="43" fillId="56" borderId="150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4" fontId="67" fillId="64" borderId="150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0" fontId="43" fillId="20" borderId="143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4" fontId="43" fillId="22" borderId="143" applyNumberFormat="0" applyProtection="0">
      <alignment vertical="center"/>
    </xf>
    <xf numFmtId="4" fontId="63" fillId="53" borderId="143" applyNumberFormat="0" applyProtection="0">
      <alignment vertical="center"/>
    </xf>
    <xf numFmtId="4" fontId="43" fillId="53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43" fillId="14" borderId="143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55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4" fontId="43" fillId="56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4" fontId="43" fillId="59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43" fillId="2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8" borderId="144" applyNumberFormat="0" applyProtection="0">
      <alignment horizontal="left" vertical="top" indent="1"/>
    </xf>
    <xf numFmtId="0" fontId="43" fillId="8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59" borderId="144" applyNumberFormat="0" applyProtection="0">
      <alignment horizontal="left" vertical="top" indent="1"/>
    </xf>
    <xf numFmtId="0" fontId="65" fillId="57" borderId="145" applyBorder="0"/>
    <xf numFmtId="4" fontId="66" fillId="62" borderId="144" applyNumberFormat="0" applyProtection="0">
      <alignment vertical="center"/>
    </xf>
    <xf numFmtId="4" fontId="66" fillId="20" borderId="144" applyNumberFormat="0" applyProtection="0">
      <alignment horizontal="left" vertical="center" indent="1"/>
    </xf>
    <xf numFmtId="0" fontId="66" fillId="62" borderId="144" applyNumberFormat="0" applyProtection="0">
      <alignment horizontal="left" vertical="top" indent="1"/>
    </xf>
    <xf numFmtId="4" fontId="43" fillId="0" borderId="143" applyNumberFormat="0" applyProtection="0">
      <alignment horizontal="right" vertical="center"/>
    </xf>
    <xf numFmtId="4" fontId="63" fillId="34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6" fillId="58" borderId="144" applyNumberFormat="0" applyProtection="0">
      <alignment horizontal="left" vertical="top" indent="1"/>
    </xf>
    <xf numFmtId="4" fontId="67" fillId="64" borderId="150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0" fontId="70" fillId="48" borderId="143" applyNumberFormat="0" applyAlignment="0" applyProtection="0"/>
    <xf numFmtId="0" fontId="71" fillId="71" borderId="149" applyNumberFormat="0" applyAlignment="0" applyProtection="0"/>
    <xf numFmtId="0" fontId="72" fillId="71" borderId="143" applyNumberFormat="0" applyAlignment="0" applyProtection="0"/>
    <xf numFmtId="0" fontId="62" fillId="0" borderId="146" applyNumberFormat="0" applyFill="0" applyAlignment="0" applyProtection="0"/>
    <xf numFmtId="0" fontId="43" fillId="47" borderId="143" applyNumberFormat="0" applyFont="0" applyAlignment="0" applyProtection="0"/>
    <xf numFmtId="0" fontId="8" fillId="20" borderId="149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8" fillId="20" borderId="149" applyNumberFormat="0" applyAlignment="0" applyProtection="0"/>
    <xf numFmtId="0" fontId="7" fillId="7" borderId="148" applyNumberFormat="0" applyAlignment="0" applyProtection="0"/>
    <xf numFmtId="170" fontId="25" fillId="0" borderId="147">
      <protection locked="0"/>
    </xf>
    <xf numFmtId="0" fontId="70" fillId="48" borderId="143" applyNumberFormat="0" applyAlignment="0" applyProtection="0"/>
    <xf numFmtId="170" fontId="25" fillId="0" borderId="147">
      <protection locked="0"/>
    </xf>
    <xf numFmtId="0" fontId="47" fillId="28" borderId="150" applyAlignment="0"/>
    <xf numFmtId="0" fontId="72" fillId="71" borderId="143" applyNumberFormat="0" applyAlignment="0" applyProtection="0"/>
    <xf numFmtId="0" fontId="66" fillId="62" borderId="144" applyNumberFormat="0" applyProtection="0">
      <alignment horizontal="left" vertical="top" indent="1"/>
    </xf>
    <xf numFmtId="170" fontId="25" fillId="0" borderId="147">
      <protection locked="0"/>
    </xf>
    <xf numFmtId="0" fontId="43" fillId="8" borderId="143" applyNumberFormat="0" applyProtection="0">
      <alignment horizontal="left" vertical="center" indent="1"/>
    </xf>
    <xf numFmtId="0" fontId="72" fillId="71" borderId="143" applyNumberFormat="0" applyAlignment="0" applyProtection="0"/>
    <xf numFmtId="0" fontId="47" fillId="28" borderId="150" applyAlignment="0"/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0" fontId="62" fillId="0" borderId="146" applyNumberFormat="0" applyFill="0" applyAlignment="0" applyProtection="0"/>
    <xf numFmtId="4" fontId="43" fillId="56" borderId="150" applyNumberFormat="0" applyProtection="0">
      <alignment horizontal="left" vertical="center" indent="1"/>
    </xf>
    <xf numFmtId="0" fontId="7" fillId="7" borderId="148" applyNumberFormat="0" applyAlignment="0" applyProtection="0"/>
    <xf numFmtId="170" fontId="25" fillId="0" borderId="147">
      <protection locked="0"/>
    </xf>
    <xf numFmtId="4" fontId="63" fillId="63" borderId="135" applyNumberFormat="0" applyProtection="0">
      <alignment vertical="center"/>
    </xf>
    <xf numFmtId="4" fontId="26" fillId="57" borderId="150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7" fillId="7" borderId="148" applyNumberFormat="0" applyAlignment="0" applyProtection="0"/>
    <xf numFmtId="4" fontId="43" fillId="53" borderId="143" applyNumberFormat="0" applyProtection="0">
      <alignment horizontal="left" vertical="center" indent="1"/>
    </xf>
    <xf numFmtId="170" fontId="25" fillId="0" borderId="147">
      <protection locked="0"/>
    </xf>
    <xf numFmtId="4" fontId="26" fillId="57" borderId="150" applyNumberFormat="0" applyProtection="0">
      <alignment horizontal="left" vertical="center" indent="1"/>
    </xf>
    <xf numFmtId="170" fontId="25" fillId="0" borderId="147">
      <protection locked="0"/>
    </xf>
    <xf numFmtId="4" fontId="43" fillId="18" borderId="143" applyNumberFormat="0" applyProtection="0">
      <alignment horizontal="right" vertical="center"/>
    </xf>
    <xf numFmtId="4" fontId="68" fillId="61" borderId="143" applyNumberFormat="0" applyProtection="0">
      <alignment horizontal="right" vertical="center"/>
    </xf>
    <xf numFmtId="170" fontId="25" fillId="0" borderId="147">
      <protection locked="0"/>
    </xf>
    <xf numFmtId="0" fontId="8" fillId="20" borderId="149" applyNumberFormat="0" applyAlignment="0" applyProtection="0"/>
    <xf numFmtId="0" fontId="7" fillId="7" borderId="148" applyNumberFormat="0" applyAlignment="0" applyProtection="0"/>
    <xf numFmtId="170" fontId="25" fillId="0" borderId="147">
      <protection locked="0"/>
    </xf>
    <xf numFmtId="0" fontId="9" fillId="20" borderId="148" applyNumberFormat="0" applyAlignment="0" applyProtection="0"/>
    <xf numFmtId="4" fontId="43" fillId="14" borderId="143" applyNumberFormat="0" applyProtection="0">
      <alignment horizontal="left" vertical="center" indent="1"/>
    </xf>
    <xf numFmtId="4" fontId="63" fillId="53" borderId="143" applyNumberFormat="0" applyProtection="0">
      <alignment vertical="center"/>
    </xf>
    <xf numFmtId="0" fontId="47" fillId="28" borderId="150" applyAlignment="0"/>
    <xf numFmtId="4" fontId="43" fillId="14" borderId="143" applyNumberFormat="0" applyProtection="0">
      <alignment horizontal="left" vertical="center" indent="1"/>
    </xf>
    <xf numFmtId="170" fontId="25" fillId="0" borderId="147">
      <protection locked="0"/>
    </xf>
    <xf numFmtId="0" fontId="43" fillId="60" borderId="143" applyNumberFormat="0" applyProtection="0">
      <alignment horizontal="left" vertical="center" indent="1"/>
    </xf>
    <xf numFmtId="4" fontId="43" fillId="22" borderId="143" applyNumberFormat="0" applyProtection="0">
      <alignment vertical="center"/>
    </xf>
    <xf numFmtId="0" fontId="43" fillId="47" borderId="143" applyNumberFormat="0" applyFont="0" applyAlignment="0" applyProtection="0"/>
    <xf numFmtId="170" fontId="25" fillId="0" borderId="147">
      <protection locked="0"/>
    </xf>
    <xf numFmtId="4" fontId="26" fillId="57" borderId="150" applyNumberFormat="0" applyProtection="0">
      <alignment horizontal="left" vertical="center" indent="1"/>
    </xf>
    <xf numFmtId="170" fontId="25" fillId="0" borderId="147">
      <protection locked="0"/>
    </xf>
    <xf numFmtId="0" fontId="8" fillId="20" borderId="149" applyNumberFormat="0" applyAlignment="0" applyProtection="0"/>
    <xf numFmtId="4" fontId="43" fillId="56" borderId="150" applyNumberFormat="0" applyProtection="0">
      <alignment horizontal="left" vertical="center" indent="1"/>
    </xf>
    <xf numFmtId="0" fontId="7" fillId="7" borderId="148" applyNumberFormat="0" applyAlignment="0" applyProtection="0"/>
    <xf numFmtId="4" fontId="26" fillId="57" borderId="150" applyNumberFormat="0" applyProtection="0">
      <alignment horizontal="left" vertical="center" indent="1"/>
    </xf>
    <xf numFmtId="170" fontId="25" fillId="0" borderId="147">
      <protection locked="0"/>
    </xf>
    <xf numFmtId="0" fontId="7" fillId="7" borderId="148" applyNumberFormat="0" applyAlignment="0" applyProtection="0"/>
    <xf numFmtId="170" fontId="25" fillId="0" borderId="147">
      <protection locked="0"/>
    </xf>
    <xf numFmtId="4" fontId="43" fillId="19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170" fontId="25" fillId="0" borderId="147">
      <protection locked="0"/>
    </xf>
    <xf numFmtId="0" fontId="7" fillId="7" borderId="148" applyNumberFormat="0" applyAlignment="0" applyProtection="0"/>
    <xf numFmtId="170" fontId="25" fillId="0" borderId="147">
      <protection locked="0"/>
    </xf>
    <xf numFmtId="0" fontId="43" fillId="59" borderId="143" applyNumberFormat="0" applyProtection="0">
      <alignment horizontal="left" vertical="center" indent="1"/>
    </xf>
    <xf numFmtId="0" fontId="65" fillId="57" borderId="145" applyBorder="0"/>
    <xf numFmtId="4" fontId="43" fillId="11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170" fontId="25" fillId="0" borderId="147">
      <protection locked="0"/>
    </xf>
    <xf numFmtId="0" fontId="62" fillId="0" borderId="146" applyNumberFormat="0" applyFill="0" applyAlignment="0" applyProtection="0"/>
    <xf numFmtId="4" fontId="63" fillId="53" borderId="143" applyNumberFormat="0" applyProtection="0">
      <alignment vertical="center"/>
    </xf>
    <xf numFmtId="170" fontId="25" fillId="0" borderId="147">
      <protection locked="0"/>
    </xf>
    <xf numFmtId="0" fontId="8" fillId="20" borderId="149" applyNumberFormat="0" applyAlignment="0" applyProtection="0"/>
    <xf numFmtId="170" fontId="25" fillId="0" borderId="147">
      <protection locked="0"/>
    </xf>
    <xf numFmtId="4" fontId="43" fillId="56" borderId="150" applyNumberFormat="0" applyProtection="0">
      <alignment horizontal="left" vertical="center" indent="1"/>
    </xf>
    <xf numFmtId="4" fontId="43" fillId="3" borderId="143" applyNumberFormat="0" applyProtection="0">
      <alignment horizontal="right" vertical="center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4" fontId="43" fillId="58" borderId="143" applyNumberFormat="0" applyProtection="0">
      <alignment horizontal="right" vertical="center"/>
    </xf>
    <xf numFmtId="4" fontId="26" fillId="57" borderId="150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170" fontId="25" fillId="0" borderId="147">
      <protection locked="0"/>
    </xf>
    <xf numFmtId="0" fontId="7" fillId="7" borderId="148" applyNumberFormat="0" applyAlignment="0" applyProtection="0"/>
    <xf numFmtId="0" fontId="47" fillId="28" borderId="150" applyAlignment="0"/>
    <xf numFmtId="0" fontId="9" fillId="20" borderId="148" applyNumberFormat="0" applyAlignment="0" applyProtection="0"/>
    <xf numFmtId="170" fontId="25" fillId="0" borderId="147">
      <protection locked="0"/>
    </xf>
    <xf numFmtId="0" fontId="8" fillId="20" borderId="149" applyNumberFormat="0" applyAlignment="0" applyProtection="0"/>
    <xf numFmtId="0" fontId="7" fillId="7" borderId="148" applyNumberFormat="0" applyAlignment="0" applyProtection="0"/>
    <xf numFmtId="0" fontId="9" fillId="20" borderId="148" applyNumberFormat="0" applyAlignment="0" applyProtection="0"/>
    <xf numFmtId="4" fontId="43" fillId="53" borderId="143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8" fillId="20" borderId="149" applyNumberFormat="0" applyAlignment="0" applyProtection="0"/>
    <xf numFmtId="170" fontId="25" fillId="0" borderId="147">
      <protection locked="0"/>
    </xf>
    <xf numFmtId="0" fontId="13" fillId="0" borderId="151" applyNumberFormat="0" applyFill="0" applyAlignment="0" applyProtection="0"/>
    <xf numFmtId="170" fontId="25" fillId="0" borderId="147">
      <protection locked="0"/>
    </xf>
    <xf numFmtId="0" fontId="47" fillId="28" borderId="150" applyAlignment="0"/>
    <xf numFmtId="0" fontId="9" fillId="20" borderId="148" applyNumberFormat="0" applyAlignment="0" applyProtection="0"/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0" fontId="43" fillId="20" borderId="143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66" fillId="62" borderId="144" applyNumberFormat="0" applyProtection="0">
      <alignment horizontal="left" vertical="top" indent="1"/>
    </xf>
    <xf numFmtId="4" fontId="66" fillId="20" borderId="144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170" fontId="25" fillId="0" borderId="147">
      <protection locked="0"/>
    </xf>
    <xf numFmtId="0" fontId="7" fillId="7" borderId="148" applyNumberFormat="0" applyAlignment="0" applyProtection="0"/>
    <xf numFmtId="0" fontId="43" fillId="47" borderId="143" applyNumberFormat="0" applyFont="0" applyAlignment="0" applyProtection="0"/>
    <xf numFmtId="0" fontId="62" fillId="0" borderId="146" applyNumberFormat="0" applyFill="0" applyAlignment="0" applyProtection="0"/>
    <xf numFmtId="4" fontId="43" fillId="58" borderId="143" applyNumberFormat="0" applyProtection="0">
      <alignment horizontal="right" vertical="center"/>
    </xf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4" fontId="43" fillId="0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170" fontId="25" fillId="0" borderId="147">
      <protection locked="0"/>
    </xf>
    <xf numFmtId="4" fontId="43" fillId="22" borderId="143" applyNumberFormat="0" applyProtection="0">
      <alignment vertical="center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4" fontId="43" fillId="11" borderId="143" applyNumberFormat="0" applyProtection="0">
      <alignment horizontal="right" vertical="center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47" fillId="28" borderId="150" applyAlignment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170" fontId="25" fillId="0" borderId="147">
      <protection locked="0"/>
    </xf>
    <xf numFmtId="0" fontId="43" fillId="58" borderId="144" applyNumberFormat="0" applyProtection="0">
      <alignment horizontal="left" vertical="top" indent="1"/>
    </xf>
    <xf numFmtId="170" fontId="25" fillId="0" borderId="147">
      <protection locked="0"/>
    </xf>
    <xf numFmtId="0" fontId="47" fillId="28" borderId="150" applyAlignment="0"/>
    <xf numFmtId="0" fontId="7" fillId="7" borderId="148" applyNumberFormat="0" applyAlignment="0" applyProtection="0"/>
    <xf numFmtId="4" fontId="63" fillId="63" borderId="135" applyNumberFormat="0" applyProtection="0">
      <alignment vertical="center"/>
    </xf>
    <xf numFmtId="0" fontId="7" fillId="7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66" fillId="62" borderId="144" applyNumberFormat="0" applyProtection="0">
      <alignment horizontal="left" vertical="top" indent="1"/>
    </xf>
    <xf numFmtId="0" fontId="13" fillId="0" borderId="151" applyNumberFormat="0" applyFill="0" applyAlignment="0" applyProtection="0"/>
    <xf numFmtId="4" fontId="43" fillId="10" borderId="143" applyNumberFormat="0" applyProtection="0">
      <alignment horizontal="right" vertical="center"/>
    </xf>
    <xf numFmtId="4" fontId="43" fillId="10" borderId="143" applyNumberFormat="0" applyProtection="0">
      <alignment horizontal="right" vertical="center"/>
    </xf>
    <xf numFmtId="170" fontId="25" fillId="0" borderId="147">
      <protection locked="0"/>
    </xf>
    <xf numFmtId="0" fontId="7" fillId="7" borderId="148" applyNumberFormat="0" applyAlignment="0" applyProtection="0"/>
    <xf numFmtId="0" fontId="43" fillId="59" borderId="143" applyNumberFormat="0" applyProtection="0">
      <alignment horizontal="left" vertical="center" indent="1"/>
    </xf>
    <xf numFmtId="170" fontId="25" fillId="0" borderId="147">
      <protection locked="0"/>
    </xf>
    <xf numFmtId="4" fontId="63" fillId="34" borderId="143" applyNumberFormat="0" applyProtection="0">
      <alignment horizontal="right" vertical="center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13" fillId="0" borderId="151" applyNumberFormat="0" applyFill="0" applyAlignment="0" applyProtection="0"/>
    <xf numFmtId="4" fontId="43" fillId="59" borderId="150" applyNumberFormat="0" applyProtection="0">
      <alignment horizontal="left" vertical="center" indent="1"/>
    </xf>
    <xf numFmtId="0" fontId="7" fillId="7" borderId="148" applyNumberFormat="0" applyAlignment="0" applyProtection="0"/>
    <xf numFmtId="0" fontId="7" fillId="7" borderId="148" applyNumberFormat="0" applyAlignment="0" applyProtection="0"/>
    <xf numFmtId="170" fontId="25" fillId="0" borderId="147">
      <protection locked="0"/>
    </xf>
    <xf numFmtId="0" fontId="7" fillId="7" borderId="148" applyNumberFormat="0" applyAlignment="0" applyProtection="0"/>
    <xf numFmtId="4" fontId="43" fillId="18" borderId="143" applyNumberFormat="0" applyProtection="0">
      <alignment horizontal="right" vertical="center"/>
    </xf>
    <xf numFmtId="0" fontId="7" fillId="7" borderId="148" applyNumberFormat="0" applyAlignment="0" applyProtection="0"/>
    <xf numFmtId="0" fontId="13" fillId="0" borderId="151" applyNumberFormat="0" applyFill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8" fillId="20" borderId="149" applyNumberFormat="0" applyAlignment="0" applyProtection="0"/>
    <xf numFmtId="0" fontId="43" fillId="60" borderId="143" applyNumberFormat="0" applyProtection="0">
      <alignment horizontal="left" vertical="center" indent="1"/>
    </xf>
    <xf numFmtId="0" fontId="43" fillId="8" borderId="143" applyNumberFormat="0" applyProtection="0">
      <alignment horizontal="left" vertical="center" indent="1"/>
    </xf>
    <xf numFmtId="0" fontId="8" fillId="20" borderId="149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4" fontId="63" fillId="34" borderId="143" applyNumberFormat="0" applyProtection="0">
      <alignment horizontal="right" vertical="center"/>
    </xf>
    <xf numFmtId="0" fontId="7" fillId="7" borderId="148" applyNumberFormat="0" applyAlignment="0" applyProtection="0"/>
    <xf numFmtId="0" fontId="13" fillId="0" borderId="151" applyNumberFormat="0" applyFill="0" applyAlignment="0" applyProtection="0"/>
    <xf numFmtId="4" fontId="26" fillId="57" borderId="150" applyNumberFormat="0" applyProtection="0">
      <alignment horizontal="left" vertical="center" indent="1"/>
    </xf>
    <xf numFmtId="0" fontId="7" fillId="7" borderId="148" applyNumberFormat="0" applyAlignment="0" applyProtection="0"/>
    <xf numFmtId="0" fontId="7" fillId="7" borderId="148" applyNumberFormat="0" applyAlignment="0" applyProtection="0"/>
    <xf numFmtId="170" fontId="25" fillId="0" borderId="147">
      <protection locked="0"/>
    </xf>
    <xf numFmtId="0" fontId="62" fillId="0" borderId="146" applyNumberFormat="0" applyFill="0" applyAlignment="0" applyProtection="0"/>
    <xf numFmtId="4" fontId="63" fillId="34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4" fontId="43" fillId="14" borderId="143" applyNumberFormat="0" applyProtection="0">
      <alignment horizontal="left" vertical="center" indent="1"/>
    </xf>
    <xf numFmtId="0" fontId="7" fillId="7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0" fontId="43" fillId="8" borderId="144" applyNumberFormat="0" applyProtection="0">
      <alignment horizontal="left" vertical="top" indent="1"/>
    </xf>
    <xf numFmtId="4" fontId="43" fillId="17" borderId="150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66" fillId="62" borderId="144" applyNumberFormat="0" applyProtection="0">
      <alignment vertical="center"/>
    </xf>
    <xf numFmtId="4" fontId="68" fillId="61" borderId="143" applyNumberFormat="0" applyProtection="0">
      <alignment horizontal="right" vertical="center"/>
    </xf>
    <xf numFmtId="0" fontId="47" fillId="28" borderId="150" applyAlignment="0"/>
    <xf numFmtId="170" fontId="25" fillId="0" borderId="147">
      <protection locked="0"/>
    </xf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9" fillId="20" borderId="148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170" fontId="25" fillId="0" borderId="147">
      <protection locked="0"/>
    </xf>
    <xf numFmtId="0" fontId="7" fillId="7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66" fillId="62" borderId="144" applyNumberFormat="0" applyProtection="0">
      <alignment horizontal="left" vertical="top" indent="1"/>
    </xf>
    <xf numFmtId="4" fontId="43" fillId="54" borderId="143" applyNumberFormat="0" applyProtection="0">
      <alignment horizontal="right" vertical="center"/>
    </xf>
    <xf numFmtId="170" fontId="25" fillId="0" borderId="147">
      <protection locked="0"/>
    </xf>
    <xf numFmtId="170" fontId="25" fillId="0" borderId="147">
      <protection locked="0"/>
    </xf>
    <xf numFmtId="4" fontId="43" fillId="14" borderId="143" applyNumberFormat="0" applyProtection="0">
      <alignment horizontal="left" vertical="center" indent="1"/>
    </xf>
    <xf numFmtId="0" fontId="9" fillId="20" borderId="148" applyNumberFormat="0" applyAlignment="0" applyProtection="0"/>
    <xf numFmtId="170" fontId="25" fillId="0" borderId="147">
      <protection locked="0"/>
    </xf>
    <xf numFmtId="0" fontId="47" fillId="28" borderId="150" applyAlignment="0"/>
    <xf numFmtId="4" fontId="63" fillId="53" borderId="143" applyNumberFormat="0" applyProtection="0">
      <alignment vertical="center"/>
    </xf>
    <xf numFmtId="4" fontId="63" fillId="34" borderId="143" applyNumberFormat="0" applyProtection="0">
      <alignment horizontal="right" vertical="center"/>
    </xf>
    <xf numFmtId="170" fontId="25" fillId="0" borderId="147">
      <protection locked="0"/>
    </xf>
    <xf numFmtId="4" fontId="43" fillId="22" borderId="143" applyNumberFormat="0" applyProtection="0">
      <alignment vertical="center"/>
    </xf>
    <xf numFmtId="0" fontId="9" fillId="20" borderId="148" applyNumberFormat="0" applyAlignment="0" applyProtection="0"/>
    <xf numFmtId="170" fontId="25" fillId="0" borderId="147">
      <protection locked="0"/>
    </xf>
    <xf numFmtId="0" fontId="13" fillId="0" borderId="151" applyNumberFormat="0" applyFill="0" applyAlignment="0" applyProtection="0"/>
    <xf numFmtId="170" fontId="25" fillId="0" borderId="147">
      <protection locked="0"/>
    </xf>
    <xf numFmtId="0" fontId="64" fillId="22" borderId="144" applyNumberFormat="0" applyProtection="0">
      <alignment horizontal="left" vertical="top" indent="1"/>
    </xf>
    <xf numFmtId="0" fontId="47" fillId="28" borderId="150" applyAlignment="0"/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66" fillId="58" borderId="144" applyNumberFormat="0" applyProtection="0">
      <alignment horizontal="left" vertical="top" indent="1"/>
    </xf>
    <xf numFmtId="0" fontId="47" fillId="28" borderId="150" applyAlignment="0"/>
    <xf numFmtId="0" fontId="47" fillId="28" borderId="150" applyAlignment="0"/>
    <xf numFmtId="0" fontId="8" fillId="20" borderId="149" applyNumberFormat="0" applyAlignment="0" applyProtection="0"/>
    <xf numFmtId="0" fontId="47" fillId="28" borderId="150" applyAlignment="0"/>
    <xf numFmtId="0" fontId="7" fillId="7" borderId="148" applyNumberFormat="0" applyAlignment="0" applyProtection="0"/>
    <xf numFmtId="0" fontId="43" fillId="20" borderId="143" applyNumberFormat="0" applyProtection="0">
      <alignment horizontal="left" vertical="center" indent="1"/>
    </xf>
    <xf numFmtId="4" fontId="63" fillId="53" borderId="143" applyNumberFormat="0" applyProtection="0">
      <alignment vertical="center"/>
    </xf>
    <xf numFmtId="4" fontId="26" fillId="57" borderId="150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68" fillId="61" borderId="143" applyNumberFormat="0" applyProtection="0">
      <alignment horizontal="right" vertical="center"/>
    </xf>
    <xf numFmtId="0" fontId="13" fillId="0" borderId="151" applyNumberFormat="0" applyFill="0" applyAlignment="0" applyProtection="0"/>
    <xf numFmtId="0" fontId="8" fillId="20" borderId="149" applyNumberFormat="0" applyAlignment="0" applyProtection="0"/>
    <xf numFmtId="4" fontId="43" fillId="56" borderId="150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0" fontId="43" fillId="8" borderId="143" applyNumberFormat="0" applyProtection="0">
      <alignment horizontal="left" vertical="center" indent="1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170" fontId="25" fillId="0" borderId="147">
      <protection locked="0"/>
    </xf>
    <xf numFmtId="0" fontId="43" fillId="47" borderId="143" applyNumberFormat="0" applyFont="0" applyAlignment="0" applyProtection="0"/>
    <xf numFmtId="0" fontId="70" fillId="48" borderId="143" applyNumberFormat="0" applyAlignment="0" applyProtection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" fontId="43" fillId="10" borderId="143" applyNumberFormat="0" applyProtection="0">
      <alignment horizontal="right" vertical="center"/>
    </xf>
    <xf numFmtId="0" fontId="43" fillId="47" borderId="143" applyNumberFormat="0" applyFont="0" applyAlignment="0" applyProtection="0"/>
    <xf numFmtId="4" fontId="68" fillId="61" borderId="143" applyNumberFormat="0" applyProtection="0">
      <alignment horizontal="right" vertical="center"/>
    </xf>
    <xf numFmtId="0" fontId="62" fillId="0" borderId="146" applyNumberFormat="0" applyFill="0" applyAlignment="0" applyProtection="0"/>
    <xf numFmtId="4" fontId="67" fillId="64" borderId="150" applyNumberFormat="0" applyProtection="0">
      <alignment horizontal="left" vertical="center" indent="1"/>
    </xf>
    <xf numFmtId="0" fontId="66" fillId="58" borderId="144" applyNumberFormat="0" applyProtection="0">
      <alignment horizontal="left" vertical="top" indent="1"/>
    </xf>
    <xf numFmtId="4" fontId="43" fillId="14" borderId="143" applyNumberFormat="0" applyProtection="0">
      <alignment horizontal="left" vertical="center" indent="1"/>
    </xf>
    <xf numFmtId="4" fontId="63" fillId="34" borderId="143" applyNumberFormat="0" applyProtection="0">
      <alignment horizontal="right" vertical="center"/>
    </xf>
    <xf numFmtId="4" fontId="43" fillId="0" borderId="143" applyNumberFormat="0" applyProtection="0">
      <alignment horizontal="right" vertical="center"/>
    </xf>
    <xf numFmtId="0" fontId="66" fillId="62" borderId="144" applyNumberFormat="0" applyProtection="0">
      <alignment horizontal="left" vertical="top" indent="1"/>
    </xf>
    <xf numFmtId="0" fontId="43" fillId="8" borderId="143" applyNumberFormat="0" applyProtection="0">
      <alignment horizontal="left" vertical="center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0" fontId="43" fillId="20" borderId="143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43" fillId="22" borderId="143" applyNumberFormat="0" applyProtection="0">
      <alignment vertical="center"/>
    </xf>
    <xf numFmtId="4" fontId="43" fillId="59" borderId="150" applyNumberFormat="0" applyProtection="0">
      <alignment horizontal="left" vertical="center" indent="1"/>
    </xf>
    <xf numFmtId="4" fontId="43" fillId="58" borderId="143" applyNumberFormat="0" applyProtection="0">
      <alignment horizontal="right" vertical="center"/>
    </xf>
    <xf numFmtId="4" fontId="26" fillId="57" borderId="150" applyNumberFormat="0" applyProtection="0">
      <alignment horizontal="left" vertical="center" indent="1"/>
    </xf>
    <xf numFmtId="4" fontId="26" fillId="57" borderId="150" applyNumberFormat="0" applyProtection="0">
      <alignment horizontal="left" vertical="center" indent="1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43" fillId="53" borderId="143" applyNumberFormat="0" applyProtection="0">
      <alignment horizontal="left" vertical="center" indent="1"/>
    </xf>
    <xf numFmtId="4" fontId="63" fillId="53" borderId="143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7" fillId="7" borderId="148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8" fillId="20" borderId="149" applyNumberFormat="0" applyAlignment="0" applyProtection="0"/>
    <xf numFmtId="0" fontId="13" fillId="0" borderId="151" applyNumberFormat="0" applyFill="0" applyAlignment="0" applyProtection="0"/>
    <xf numFmtId="0" fontId="7" fillId="7" borderId="148" applyNumberFormat="0" applyAlignment="0" applyProtection="0"/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0" fontId="47" fillId="28" borderId="150" applyAlignment="0"/>
    <xf numFmtId="170" fontId="25" fillId="0" borderId="147">
      <protection locked="0"/>
    </xf>
    <xf numFmtId="170" fontId="25" fillId="0" borderId="147">
      <protection locked="0"/>
    </xf>
    <xf numFmtId="0" fontId="43" fillId="47" borderId="143" applyNumberFormat="0" applyFont="0" applyAlignment="0" applyProtection="0"/>
    <xf numFmtId="0" fontId="9" fillId="20" borderId="148" applyNumberFormat="0" applyAlignment="0" applyProtection="0"/>
    <xf numFmtId="0" fontId="70" fillId="48" borderId="143" applyNumberFormat="0" applyAlignment="0" applyProtection="0"/>
    <xf numFmtId="0" fontId="47" fillId="28" borderId="150" applyAlignment="0"/>
    <xf numFmtId="0" fontId="43" fillId="8" borderId="143" applyNumberFormat="0" applyProtection="0">
      <alignment horizontal="left" vertical="center" indent="1"/>
    </xf>
    <xf numFmtId="4" fontId="68" fillId="61" borderId="143" applyNumberFormat="0" applyProtection="0">
      <alignment horizontal="right" vertical="center"/>
    </xf>
    <xf numFmtId="0" fontId="43" fillId="65" borderId="135"/>
    <xf numFmtId="4" fontId="66" fillId="62" borderId="144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4" fontId="66" fillId="62" borderId="144" applyNumberFormat="0" applyProtection="0">
      <alignment vertical="center"/>
    </xf>
    <xf numFmtId="170" fontId="25" fillId="0" borderId="147">
      <protection locked="0"/>
    </xf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0" fontId="7" fillId="7" borderId="148" applyNumberFormat="0" applyAlignment="0" applyProtection="0"/>
    <xf numFmtId="4" fontId="43" fillId="0" borderId="143" applyNumberFormat="0" applyProtection="0">
      <alignment horizontal="right" vertical="center"/>
    </xf>
    <xf numFmtId="170" fontId="25" fillId="0" borderId="147">
      <protection locked="0"/>
    </xf>
    <xf numFmtId="0" fontId="9" fillId="20" borderId="148" applyNumberFormat="0" applyAlignment="0" applyProtection="0"/>
    <xf numFmtId="0" fontId="13" fillId="0" borderId="151" applyNumberFormat="0" applyFill="0" applyAlignment="0" applyProtection="0"/>
    <xf numFmtId="0" fontId="43" fillId="59" borderId="143" applyNumberFormat="0" applyProtection="0">
      <alignment horizontal="left" vertical="center" indent="1"/>
    </xf>
    <xf numFmtId="0" fontId="43" fillId="60" borderId="143" applyNumberFormat="0" applyProtection="0">
      <alignment horizontal="left" vertical="center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71" fillId="71" borderId="149" applyNumberFormat="0" applyAlignment="0" applyProtection="0"/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8" fillId="20" borderId="149" applyNumberFormat="0" applyAlignment="0" applyProtection="0"/>
    <xf numFmtId="0" fontId="43" fillId="65" borderId="135"/>
    <xf numFmtId="0" fontId="43" fillId="57" borderId="144" applyNumberFormat="0" applyProtection="0">
      <alignment horizontal="left" vertical="top" indent="1"/>
    </xf>
    <xf numFmtId="4" fontId="43" fillId="17" borderId="150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4" fontId="66" fillId="62" borderId="144" applyNumberFormat="0" applyProtection="0">
      <alignment vertical="center"/>
    </xf>
    <xf numFmtId="0" fontId="65" fillId="57" borderId="145" applyBorder="0"/>
    <xf numFmtId="0" fontId="43" fillId="59" borderId="144" applyNumberFormat="0" applyProtection="0">
      <alignment horizontal="left" vertical="top" indent="1"/>
    </xf>
    <xf numFmtId="0" fontId="43" fillId="59" borderId="143" applyNumberFormat="0" applyProtection="0">
      <alignment horizontal="left" vertical="center" indent="1"/>
    </xf>
    <xf numFmtId="0" fontId="43" fillId="8" borderId="144" applyNumberFormat="0" applyProtection="0">
      <alignment horizontal="left" vertical="top" indent="1"/>
    </xf>
    <xf numFmtId="0" fontId="43" fillId="58" borderId="144" applyNumberFormat="0" applyProtection="0">
      <alignment horizontal="left" vertical="top" indent="1"/>
    </xf>
    <xf numFmtId="0" fontId="43" fillId="60" borderId="143" applyNumberFormat="0" applyProtection="0">
      <alignment horizontal="left" vertical="center" indent="1"/>
    </xf>
    <xf numFmtId="0" fontId="43" fillId="57" borderId="144" applyNumberFormat="0" applyProtection="0">
      <alignment horizontal="left" vertical="top" indent="1"/>
    </xf>
    <xf numFmtId="4" fontId="43" fillId="55" borderId="143" applyNumberFormat="0" applyProtection="0">
      <alignment horizontal="right" vertical="center"/>
    </xf>
    <xf numFmtId="4" fontId="43" fillId="18" borderId="143" applyNumberFormat="0" applyProtection="0">
      <alignment horizontal="right" vertical="center"/>
    </xf>
    <xf numFmtId="4" fontId="43" fillId="19" borderId="143" applyNumberFormat="0" applyProtection="0">
      <alignment horizontal="right" vertical="center"/>
    </xf>
    <xf numFmtId="4" fontId="43" fillId="15" borderId="143" applyNumberFormat="0" applyProtection="0">
      <alignment horizontal="right" vertical="center"/>
    </xf>
    <xf numFmtId="4" fontId="43" fillId="11" borderId="143" applyNumberFormat="0" applyProtection="0">
      <alignment horizontal="right" vertical="center"/>
    </xf>
    <xf numFmtId="4" fontId="43" fillId="17" borderId="150" applyNumberFormat="0" applyProtection="0">
      <alignment horizontal="right" vertical="center"/>
    </xf>
    <xf numFmtId="4" fontId="43" fillId="54" borderId="143" applyNumberFormat="0" applyProtection="0">
      <alignment horizontal="right" vertical="center"/>
    </xf>
    <xf numFmtId="4" fontId="43" fillId="3" borderId="143" applyNumberFormat="0" applyProtection="0">
      <alignment horizontal="right" vertical="center"/>
    </xf>
    <xf numFmtId="4" fontId="43" fillId="14" borderId="143" applyNumberFormat="0" applyProtection="0">
      <alignment horizontal="left" vertical="center" indent="1"/>
    </xf>
    <xf numFmtId="0" fontId="64" fillId="22" borderId="144" applyNumberFormat="0" applyProtection="0">
      <alignment horizontal="left" vertical="top" indent="1"/>
    </xf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4" fontId="67" fillId="64" borderId="150" applyNumberFormat="0" applyProtection="0">
      <alignment horizontal="left" vertical="center" indent="1"/>
    </xf>
    <xf numFmtId="4" fontId="43" fillId="58" borderId="150" applyNumberFormat="0" applyProtection="0">
      <alignment horizontal="left" vertical="center" indent="1"/>
    </xf>
    <xf numFmtId="4" fontId="43" fillId="17" borderId="150" applyNumberFormat="0" applyProtection="0">
      <alignment horizontal="right" vertical="center"/>
    </xf>
    <xf numFmtId="0" fontId="9" fillId="20" borderId="148" applyNumberFormat="0" applyAlignment="0" applyProtection="0"/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170" fontId="25" fillId="0" borderId="147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94" fontId="30" fillId="0" borderId="0" applyBorder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0" fontId="30" fillId="0" borderId="0"/>
    <xf numFmtId="9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194" fontId="30" fillId="0" borderId="0" applyBorder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/>
    <xf numFmtId="0" fontId="23" fillId="0" borderId="0" xfId="0" applyFont="1" applyAlignment="1">
      <alignment vertical="center"/>
    </xf>
    <xf numFmtId="0" fontId="23" fillId="0" borderId="0" xfId="0" applyFont="1"/>
    <xf numFmtId="0" fontId="0" fillId="0" borderId="0" xfId="0"/>
    <xf numFmtId="0" fontId="0" fillId="0" borderId="47" xfId="0" applyBorder="1"/>
    <xf numFmtId="0" fontId="0" fillId="25" borderId="47" xfId="0" applyFill="1" applyBorder="1"/>
    <xf numFmtId="0" fontId="0" fillId="25" borderId="47" xfId="0" applyFont="1" applyFill="1" applyBorder="1"/>
    <xf numFmtId="0" fontId="23" fillId="25" borderId="47" xfId="0" applyFont="1" applyFill="1" applyBorder="1"/>
    <xf numFmtId="0" fontId="23" fillId="25" borderId="45" xfId="4170" applyNumberFormat="1" applyFont="1" applyFill="1" applyBorder="1" applyAlignment="1">
      <alignment horizontal="center" wrapText="1"/>
    </xf>
    <xf numFmtId="0" fontId="0" fillId="0" borderId="0" xfId="0"/>
    <xf numFmtId="0" fontId="22" fillId="23" borderId="45" xfId="5" applyFont="1" applyFill="1" applyBorder="1" applyAlignment="1">
      <alignment horizontal="center" wrapText="1"/>
    </xf>
    <xf numFmtId="2" fontId="22" fillId="23" borderId="45" xfId="5" applyNumberFormat="1" applyFont="1" applyFill="1" applyBorder="1" applyAlignment="1">
      <alignment horizontal="center" wrapText="1"/>
    </xf>
    <xf numFmtId="3" fontId="22" fillId="23" borderId="45" xfId="5" applyNumberFormat="1" applyFont="1" applyFill="1" applyBorder="1" applyAlignment="1">
      <alignment horizontal="center" wrapText="1"/>
    </xf>
    <xf numFmtId="0" fontId="23" fillId="33" borderId="61" xfId="1799" applyFont="1" applyFill="1" applyBorder="1" applyAlignment="1">
      <alignment horizontal="center" wrapText="1"/>
    </xf>
    <xf numFmtId="0" fontId="21" fillId="25" borderId="61" xfId="5" applyFont="1" applyFill="1" applyBorder="1" applyAlignment="1">
      <alignment horizontal="center" wrapText="1"/>
    </xf>
    <xf numFmtId="0" fontId="21" fillId="25" borderId="47" xfId="0" applyFont="1" applyFill="1" applyBorder="1"/>
    <xf numFmtId="0" fontId="0" fillId="31" borderId="61" xfId="0" applyFont="1" applyFill="1" applyBorder="1" applyAlignment="1">
      <alignment horizontal="center" wrapText="1"/>
    </xf>
    <xf numFmtId="0" fontId="23" fillId="33" borderId="61" xfId="0" applyFont="1" applyFill="1" applyBorder="1" applyAlignment="1">
      <alignment horizontal="center" wrapText="1"/>
    </xf>
    <xf numFmtId="0" fontId="21" fillId="31" borderId="61" xfId="1799" applyFont="1" applyFill="1" applyBorder="1" applyAlignment="1">
      <alignment horizontal="center" wrapText="1"/>
    </xf>
    <xf numFmtId="0" fontId="22" fillId="84" borderId="150" xfId="5" applyFont="1" applyFill="1" applyBorder="1" applyAlignment="1">
      <alignment horizontal="center" wrapText="1"/>
    </xf>
    <xf numFmtId="2" fontId="22" fillId="84" borderId="150" xfId="5" applyNumberFormat="1" applyFont="1" applyFill="1" applyBorder="1" applyAlignment="1">
      <alignment horizontal="center" wrapText="1"/>
    </xf>
    <xf numFmtId="0" fontId="23" fillId="25" borderId="150" xfId="4170" applyNumberFormat="1" applyFont="1" applyFill="1" applyBorder="1" applyAlignment="1">
      <alignment horizontal="center" wrapText="1"/>
    </xf>
    <xf numFmtId="3" fontId="23" fillId="25" borderId="47" xfId="0" applyNumberFormat="1" applyFont="1" applyFill="1" applyBorder="1"/>
    <xf numFmtId="0" fontId="0" fillId="0" borderId="0" xfId="0" applyBorder="1"/>
    <xf numFmtId="190" fontId="23" fillId="25" borderId="150" xfId="10017" applyNumberFormat="1" applyFont="1" applyFill="1" applyBorder="1" applyAlignment="1">
      <alignment horizontal="center" wrapText="1"/>
    </xf>
    <xf numFmtId="190" fontId="0" fillId="25" borderId="47" xfId="10017" applyNumberFormat="1" applyFont="1" applyFill="1" applyBorder="1"/>
    <xf numFmtId="0" fontId="23" fillId="85" borderId="6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vertical="center"/>
    </xf>
    <xf numFmtId="0" fontId="23" fillId="0" borderId="0" xfId="0" applyFont="1"/>
    <xf numFmtId="0" fontId="0" fillId="25" borderId="47" xfId="0" applyFill="1" applyBorder="1"/>
    <xf numFmtId="0" fontId="0" fillId="25" borderId="47" xfId="0" applyFont="1" applyFill="1" applyBorder="1"/>
    <xf numFmtId="0" fontId="23" fillId="25" borderId="150" xfId="4170" applyNumberFormat="1" applyFont="1" applyFill="1" applyBorder="1" applyAlignment="1">
      <alignment wrapText="1"/>
    </xf>
    <xf numFmtId="3" fontId="22" fillId="32" borderId="61" xfId="5" applyNumberFormat="1" applyFont="1" applyFill="1" applyBorder="1" applyAlignment="1">
      <alignment horizontal="center" wrapText="1"/>
    </xf>
    <xf numFmtId="0" fontId="21" fillId="25" borderId="47" xfId="0" applyFont="1" applyFill="1" applyBorder="1"/>
    <xf numFmtId="0" fontId="21" fillId="25" borderId="61" xfId="0" applyNumberFormat="1" applyFont="1" applyFill="1" applyBorder="1" applyAlignment="1">
      <alignment horizontal="center"/>
    </xf>
    <xf numFmtId="0" fontId="0" fillId="25" borderId="61" xfId="4170" applyFont="1" applyFill="1" applyBorder="1" applyAlignment="1">
      <alignment wrapText="1"/>
    </xf>
    <xf numFmtId="192" fontId="0" fillId="0" borderId="47" xfId="11030" applyNumberFormat="1" applyFont="1" applyBorder="1"/>
    <xf numFmtId="193" fontId="0" fillId="0" borderId="47" xfId="11030" applyNumberFormat="1" applyFont="1" applyBorder="1"/>
    <xf numFmtId="192" fontId="0" fillId="25" borderId="47" xfId="0" applyNumberFormat="1" applyFill="1" applyBorder="1"/>
    <xf numFmtId="192" fontId="0" fillId="0" borderId="47" xfId="0" applyNumberFormat="1" applyBorder="1"/>
    <xf numFmtId="0" fontId="21" fillId="25" borderId="61" xfId="5" applyFont="1" applyFill="1" applyBorder="1" applyAlignment="1">
      <alignment horizontal="center" wrapText="1"/>
    </xf>
    <xf numFmtId="0" fontId="23" fillId="25" borderId="45" xfId="4170" applyNumberFormat="1" applyFont="1" applyFill="1" applyBorder="1" applyAlignment="1">
      <alignment horizontal="left" wrapText="1"/>
    </xf>
    <xf numFmtId="191" fontId="0" fillId="0" borderId="47" xfId="0" applyNumberFormat="1" applyBorder="1"/>
    <xf numFmtId="3" fontId="88" fillId="0" borderId="0" xfId="0" applyNumberFormat="1" applyFont="1"/>
    <xf numFmtId="0" fontId="21" fillId="25" borderId="61" xfId="5" applyNumberFormat="1" applyFont="1" applyFill="1" applyBorder="1" applyAlignment="1">
      <alignment horizontal="center" wrapText="1"/>
    </xf>
    <xf numFmtId="0" fontId="21" fillId="25" borderId="167" xfId="5964" applyFont="1" applyFill="1" applyBorder="1" applyAlignment="1">
      <alignment horizontal="center" wrapText="1"/>
    </xf>
    <xf numFmtId="19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3" fontId="89" fillId="0" borderId="0" xfId="0" applyNumberFormat="1" applyFont="1" applyAlignment="1">
      <alignment horizontal="center"/>
    </xf>
    <xf numFmtId="191" fontId="89" fillId="0" borderId="0" xfId="0" applyNumberFormat="1" applyFont="1" applyAlignment="1">
      <alignment horizontal="center"/>
    </xf>
    <xf numFmtId="0" fontId="89" fillId="0" borderId="0" xfId="0" applyFont="1" applyAlignment="1">
      <alignment horizontal="center"/>
    </xf>
    <xf numFmtId="191" fontId="23" fillId="25" borderId="61" xfId="0" applyNumberFormat="1" applyFont="1" applyFill="1" applyBorder="1" applyAlignment="1">
      <alignment horizontal="center"/>
    </xf>
    <xf numFmtId="191" fontId="23" fillId="25" borderId="45" xfId="4170" applyNumberFormat="1" applyFont="1" applyFill="1" applyBorder="1" applyAlignment="1">
      <alignment horizontal="center" wrapText="1"/>
    </xf>
    <xf numFmtId="10" fontId="0" fillId="0" borderId="163" xfId="0" applyNumberFormat="1" applyFont="1" applyFill="1" applyBorder="1" applyAlignment="1">
      <alignment horizontal="center"/>
    </xf>
    <xf numFmtId="2" fontId="23" fillId="25" borderId="150" xfId="4170" applyNumberFormat="1" applyFont="1" applyFill="1" applyBorder="1" applyAlignment="1">
      <alignment horizontal="center" wrapText="1"/>
    </xf>
    <xf numFmtId="3" fontId="90" fillId="31" borderId="135" xfId="7863" applyNumberFormat="1" applyFont="1" applyFill="1" applyBorder="1" applyAlignment="1">
      <alignment horizontal="center" wrapText="1"/>
    </xf>
    <xf numFmtId="3" fontId="90" fillId="25" borderId="135" xfId="7863" applyNumberFormat="1" applyFont="1" applyFill="1" applyBorder="1" applyAlignment="1">
      <alignment horizontal="center" wrapText="1"/>
    </xf>
    <xf numFmtId="0" fontId="0" fillId="0" borderId="0" xfId="0"/>
    <xf numFmtId="0" fontId="23" fillId="25" borderId="161" xfId="4170" applyNumberFormat="1" applyFont="1" applyFill="1" applyBorder="1" applyAlignment="1">
      <alignment horizontal="center" wrapText="1"/>
    </xf>
    <xf numFmtId="0" fontId="23" fillId="25" borderId="162" xfId="4170" applyNumberFormat="1" applyFont="1" applyFill="1" applyBorder="1" applyAlignment="1">
      <alignment horizontal="center" wrapText="1"/>
    </xf>
    <xf numFmtId="0" fontId="23" fillId="25" borderId="154" xfId="4170" applyNumberFormat="1" applyFont="1" applyFill="1" applyBorder="1" applyAlignment="1">
      <alignment horizontal="center" wrapText="1"/>
    </xf>
    <xf numFmtId="3" fontId="90" fillId="31" borderId="0" xfId="7863" applyNumberFormat="1" applyFont="1" applyFill="1" applyBorder="1" applyAlignment="1">
      <alignment horizontal="center" wrapText="1"/>
    </xf>
    <xf numFmtId="0" fontId="21" fillId="25" borderId="61" xfId="5" applyFont="1" applyFill="1" applyBorder="1" applyAlignment="1">
      <alignment horizontal="center" wrapText="1"/>
    </xf>
    <xf numFmtId="2" fontId="23" fillId="33" borderId="45" xfId="4170" applyNumberFormat="1" applyFont="1" applyFill="1" applyBorder="1" applyAlignment="1">
      <alignment horizontal="center" wrapText="1"/>
    </xf>
    <xf numFmtId="0" fontId="0" fillId="25" borderId="160" xfId="0" applyFont="1" applyFill="1" applyBorder="1" applyAlignment="1">
      <alignment horizontal="center"/>
    </xf>
    <xf numFmtId="3" fontId="0" fillId="0" borderId="0" xfId="0" applyNumberFormat="1"/>
    <xf numFmtId="0" fontId="21" fillId="25" borderId="135" xfId="5" applyFont="1" applyFill="1" applyBorder="1" applyAlignment="1">
      <alignment horizontal="center" wrapText="1"/>
    </xf>
    <xf numFmtId="0" fontId="0" fillId="25" borderId="135" xfId="4170" applyFont="1" applyFill="1" applyBorder="1" applyAlignment="1">
      <alignment wrapText="1"/>
    </xf>
    <xf numFmtId="0" fontId="23" fillId="25" borderId="0" xfId="0" applyFont="1" applyFill="1" applyBorder="1"/>
    <xf numFmtId="0" fontId="21" fillId="33" borderId="61" xfId="0" applyFont="1" applyFill="1" applyBorder="1" applyAlignment="1">
      <alignment horizontal="center" wrapText="1"/>
    </xf>
    <xf numFmtId="0" fontId="0" fillId="0" borderId="0" xfId="10017" applyNumberFormat="1" applyFont="1" applyAlignment="1">
      <alignment horizontal="left" wrapText="1"/>
    </xf>
    <xf numFmtId="3" fontId="22" fillId="23" borderId="61" xfId="5" applyNumberFormat="1" applyFont="1" applyFill="1" applyBorder="1" applyAlignment="1">
      <alignment horizontal="center" wrapText="1"/>
    </xf>
    <xf numFmtId="3" fontId="0" fillId="25" borderId="135" xfId="4170" applyNumberFormat="1" applyFont="1" applyFill="1" applyBorder="1" applyAlignment="1">
      <alignment wrapText="1"/>
    </xf>
    <xf numFmtId="14" fontId="0" fillId="0" borderId="0" xfId="0" applyNumberFormat="1" applyAlignment="1">
      <alignment horizontal="left"/>
    </xf>
    <xf numFmtId="14" fontId="0" fillId="0" borderId="0" xfId="0" applyNumberFormat="1" applyAlignment="1">
      <alignment horizontal="center"/>
    </xf>
    <xf numFmtId="14" fontId="23" fillId="0" borderId="0" xfId="0" applyNumberFormat="1" applyFont="1" applyAlignment="1">
      <alignment horizontal="center"/>
    </xf>
    <xf numFmtId="14" fontId="0" fillId="0" borderId="0" xfId="0" applyNumberFormat="1"/>
    <xf numFmtId="3" fontId="0" fillId="0" borderId="0" xfId="0" applyNumberFormat="1" applyAlignment="1">
      <alignment wrapText="1"/>
    </xf>
    <xf numFmtId="2" fontId="23" fillId="0" borderId="45" xfId="4170" applyNumberFormat="1" applyFont="1" applyFill="1" applyBorder="1" applyAlignment="1">
      <alignment horizontal="center" wrapText="1"/>
    </xf>
    <xf numFmtId="0" fontId="23" fillId="25" borderId="161" xfId="4170" applyNumberFormat="1" applyFont="1" applyFill="1" applyBorder="1" applyAlignment="1">
      <alignment horizontal="center" wrapText="1"/>
    </xf>
    <xf numFmtId="0" fontId="23" fillId="25" borderId="162" xfId="4170" applyNumberFormat="1" applyFont="1" applyFill="1" applyBorder="1" applyAlignment="1">
      <alignment horizontal="center" wrapText="1"/>
    </xf>
    <xf numFmtId="0" fontId="23" fillId="25" borderId="154" xfId="4170" applyNumberFormat="1" applyFont="1" applyFill="1" applyBorder="1" applyAlignment="1">
      <alignment horizontal="center" wrapText="1"/>
    </xf>
    <xf numFmtId="0" fontId="22" fillId="23" borderId="61" xfId="5" applyFont="1" applyFill="1" applyBorder="1" applyAlignment="1">
      <alignment horizontal="center" wrapText="1"/>
    </xf>
    <xf numFmtId="0" fontId="21" fillId="0" borderId="61" xfId="0" applyFont="1" applyBorder="1" applyAlignment="1">
      <alignment horizontal="center" wrapText="1"/>
    </xf>
    <xf numFmtId="0" fontId="22" fillId="23" borderId="164" xfId="5" applyFont="1" applyFill="1" applyBorder="1" applyAlignment="1">
      <alignment horizontal="center" wrapText="1"/>
    </xf>
    <xf numFmtId="0" fontId="22" fillId="23" borderId="165" xfId="5" applyFont="1" applyFill="1" applyBorder="1" applyAlignment="1">
      <alignment horizontal="center" wrapText="1"/>
    </xf>
    <xf numFmtId="0" fontId="22" fillId="23" borderId="166" xfId="5" applyFont="1" applyFill="1" applyBorder="1" applyAlignment="1">
      <alignment horizontal="center" wrapText="1"/>
    </xf>
    <xf numFmtId="0" fontId="22" fillId="84" borderId="61" xfId="5" applyFont="1" applyFill="1" applyBorder="1" applyAlignment="1">
      <alignment horizontal="center" wrapText="1"/>
    </xf>
    <xf numFmtId="0" fontId="0" fillId="33" borderId="61" xfId="0" applyFont="1" applyFill="1" applyBorder="1" applyAlignment="1">
      <alignment horizontal="center" wrapText="1"/>
    </xf>
    <xf numFmtId="3" fontId="22" fillId="84" borderId="61" xfId="5" applyNumberFormat="1" applyFont="1" applyFill="1" applyBorder="1" applyAlignment="1">
      <alignment horizontal="center" wrapText="1"/>
    </xf>
    <xf numFmtId="0" fontId="0" fillId="33" borderId="61" xfId="0" applyFont="1" applyFill="1" applyBorder="1" applyAlignment="1">
      <alignment wrapText="1"/>
    </xf>
    <xf numFmtId="3" fontId="22" fillId="23" borderId="61" xfId="5" applyNumberFormat="1" applyFont="1" applyFill="1" applyBorder="1" applyAlignment="1">
      <alignment horizontal="center" wrapText="1"/>
    </xf>
    <xf numFmtId="0" fontId="0" fillId="0" borderId="61" xfId="0" applyFont="1" applyBorder="1" applyAlignment="1">
      <alignment horizontal="center" wrapText="1"/>
    </xf>
    <xf numFmtId="0" fontId="21" fillId="84" borderId="61" xfId="5" applyFont="1" applyFill="1" applyBorder="1" applyAlignment="1">
      <alignment horizontal="center" wrapText="1"/>
    </xf>
    <xf numFmtId="0" fontId="21" fillId="33" borderId="61" xfId="0" applyFont="1" applyFill="1" applyBorder="1" applyAlignment="1">
      <alignment horizontal="center" wrapText="1"/>
    </xf>
    <xf numFmtId="3" fontId="0" fillId="84" borderId="61" xfId="5" applyNumberFormat="1" applyFont="1" applyFill="1" applyBorder="1" applyAlignment="1">
      <alignment horizontal="center" wrapText="1"/>
    </xf>
    <xf numFmtId="0" fontId="21" fillId="33" borderId="61" xfId="0" applyFont="1" applyFill="1" applyBorder="1" applyAlignment="1"/>
    <xf numFmtId="0" fontId="23" fillId="33" borderId="155" xfId="0" applyFont="1" applyFill="1" applyBorder="1" applyAlignment="1">
      <alignment horizontal="center" wrapText="1"/>
    </xf>
    <xf numFmtId="0" fontId="23" fillId="33" borderId="158" xfId="0" applyFont="1" applyFill="1" applyBorder="1" applyAlignment="1">
      <alignment horizontal="center" wrapText="1"/>
    </xf>
    <xf numFmtId="0" fontId="23" fillId="33" borderId="156" xfId="0" applyFont="1" applyFill="1" applyBorder="1" applyAlignment="1">
      <alignment horizontal="center" wrapText="1"/>
    </xf>
    <xf numFmtId="0" fontId="23" fillId="33" borderId="159" xfId="0" applyFont="1" applyFill="1" applyBorder="1" applyAlignment="1">
      <alignment horizontal="center" wrapText="1"/>
    </xf>
    <xf numFmtId="0" fontId="22" fillId="84" borderId="152" xfId="5" applyFont="1" applyFill="1" applyBorder="1" applyAlignment="1">
      <alignment horizontal="center" wrapText="1"/>
    </xf>
    <xf numFmtId="0" fontId="22" fillId="84" borderId="157" xfId="5" applyFont="1" applyFill="1" applyBorder="1" applyAlignment="1">
      <alignment horizontal="center" wrapText="1"/>
    </xf>
    <xf numFmtId="0" fontId="22" fillId="23" borderId="152" xfId="5" applyFont="1" applyFill="1" applyBorder="1" applyAlignment="1">
      <alignment horizontal="center" wrapText="1"/>
    </xf>
    <xf numFmtId="0" fontId="22" fillId="23" borderId="153" xfId="5" applyFont="1" applyFill="1" applyBorder="1" applyAlignment="1">
      <alignment horizontal="center" wrapText="1"/>
    </xf>
  </cellXfs>
  <cellStyles count="11147">
    <cellStyle name="?’һғһ‚›ү" xfId="12"/>
    <cellStyle name="?’һғһ‚›ү 10" xfId="9185"/>
    <cellStyle name="?’һғһ‚›ү 10 2" xfId="10488"/>
    <cellStyle name="?’һғһ‚›ү 11" xfId="9331"/>
    <cellStyle name="?’һғһ‚›ү 11 2" xfId="10630"/>
    <cellStyle name="?’һғһ‚›ү 12" xfId="8854"/>
    <cellStyle name="?’һғһ‚›ү 12 2" xfId="10183"/>
    <cellStyle name="?’һғһ‚›ү 13" xfId="9048"/>
    <cellStyle name="?’һғһ‚›ү 13 2" xfId="10362"/>
    <cellStyle name="?’һғһ‚›ү 2" xfId="3828"/>
    <cellStyle name="?’һғһ‚›ү 2 10" xfId="8872"/>
    <cellStyle name="?’һғһ‚›ү 2 10 2" xfId="10200"/>
    <cellStyle name="?’һғһ‚›ү 2 11" xfId="9694"/>
    <cellStyle name="?’һғһ‚›ү 2 2" xfId="8287"/>
    <cellStyle name="?’һғһ‚›ү 2 2 2" xfId="10044"/>
    <cellStyle name="?’һғһ‚›ү 2 3" xfId="9085"/>
    <cellStyle name="?’һғһ‚›ү 2 3 2" xfId="10393"/>
    <cellStyle name="?’һғһ‚›ү 2 4" xfId="9373"/>
    <cellStyle name="?’һғһ‚›ү 2 4 2" xfId="10671"/>
    <cellStyle name="?’һғһ‚›ү 2 5" xfId="9038"/>
    <cellStyle name="?’һғһ‚›ү 2 5 2" xfId="10353"/>
    <cellStyle name="?’һғһ‚›ү 2 6" xfId="9237"/>
    <cellStyle name="?’һғһ‚›ү 2 6 2" xfId="10538"/>
    <cellStyle name="?’һғһ‚›ү 2 7" xfId="8848"/>
    <cellStyle name="?’һғһ‚›ү 2 7 2" xfId="10178"/>
    <cellStyle name="?’һғһ‚›ү 2 8" xfId="8921"/>
    <cellStyle name="?’һғһ‚›ү 2 8 2" xfId="10245"/>
    <cellStyle name="?’һғһ‚›ү 2 9" xfId="8897"/>
    <cellStyle name="?’һғһ‚›ү 2 9 2" xfId="10224"/>
    <cellStyle name="?’һғһ‚›ү 3" xfId="3928"/>
    <cellStyle name="?’һғһ‚›ү 3 10" xfId="8837"/>
    <cellStyle name="?’һғһ‚›ү 3 10 2" xfId="10168"/>
    <cellStyle name="?’һғһ‚›ү 3 11" xfId="8804"/>
    <cellStyle name="?’һғһ‚›ү 3 11 2" xfId="10136"/>
    <cellStyle name="?’һғһ‚›ү 3 12" xfId="9695"/>
    <cellStyle name="?’һғһ‚›ү 3 2" xfId="8288"/>
    <cellStyle name="?’һғһ‚›ү 3 2 2" xfId="10045"/>
    <cellStyle name="?’һғһ‚›ү 3 3" xfId="9091"/>
    <cellStyle name="?’һғһ‚›ү 3 3 2" xfId="10399"/>
    <cellStyle name="?’һғһ‚›ү 3 4" xfId="9169"/>
    <cellStyle name="?’һғһ‚›ү 3 4 2" xfId="10474"/>
    <cellStyle name="?’һғһ‚›ү 3 5" xfId="9086"/>
    <cellStyle name="?’һғһ‚›ү 3 5 2" xfId="10394"/>
    <cellStyle name="?’һғһ‚›ү 3 6" xfId="8977"/>
    <cellStyle name="?’һғһ‚›ү 3 6 2" xfId="10295"/>
    <cellStyle name="?’һғһ‚›ү 3 7" xfId="9326"/>
    <cellStyle name="?’һғһ‚›ү 3 7 2" xfId="10625"/>
    <cellStyle name="?’һғһ‚›ү 3 8" xfId="9049"/>
    <cellStyle name="?’һғһ‚›ү 3 8 2" xfId="10363"/>
    <cellStyle name="?’һғһ‚›ү 3 9" xfId="9383"/>
    <cellStyle name="?’һғһ‚›ү 3 9 2" xfId="10679"/>
    <cellStyle name="?’һғһ‚›ү 4" xfId="4068"/>
    <cellStyle name="?’һғһ‚›ү 4 10" xfId="9068"/>
    <cellStyle name="?’һғһ‚›ү 4 10 2" xfId="10379"/>
    <cellStyle name="?’һғһ‚›ү 4 11" xfId="9306"/>
    <cellStyle name="?’һғһ‚›ү 4 11 2" xfId="10605"/>
    <cellStyle name="?’һғһ‚›ү 4 12" xfId="9711"/>
    <cellStyle name="?’һғһ‚›ү 4 2" xfId="8341"/>
    <cellStyle name="?’һғһ‚›ү 4 2 2" xfId="10098"/>
    <cellStyle name="?’һғһ‚›ү 4 3" xfId="9145"/>
    <cellStyle name="?’һғһ‚›ү 4 3 2" xfId="10451"/>
    <cellStyle name="?’һғһ‚›ү 4 4" xfId="9015"/>
    <cellStyle name="?’һғһ‚›ү 4 4 2" xfId="10331"/>
    <cellStyle name="?’һғһ‚›ү 4 5" xfId="9535"/>
    <cellStyle name="?’һғһ‚›ү 4 5 2" xfId="10828"/>
    <cellStyle name="?’һғһ‚›ү 4 6" xfId="9336"/>
    <cellStyle name="?’һғһ‚›ү 4 6 2" xfId="10635"/>
    <cellStyle name="?’һғһ‚›ү 4 7" xfId="9438"/>
    <cellStyle name="?’һғһ‚›ү 4 7 2" xfId="10731"/>
    <cellStyle name="?’һғһ‚›ү 4 8" xfId="8973"/>
    <cellStyle name="?’һғһ‚›ү 4 8 2" xfId="10291"/>
    <cellStyle name="?’һғһ‚›ү 4 9" xfId="9209"/>
    <cellStyle name="?’һғһ‚›ү 4 9 2" xfId="10511"/>
    <cellStyle name="?’һғһ‚›ү 5" xfId="4076"/>
    <cellStyle name="?’һғһ‚›ү 5 10" xfId="8896"/>
    <cellStyle name="?’һғһ‚›ү 5 10 2" xfId="10223"/>
    <cellStyle name="?’һғһ‚›ү 5 11" xfId="9718"/>
    <cellStyle name="?’һғһ‚›ү 5 2" xfId="8348"/>
    <cellStyle name="?’һғһ‚›ү 5 2 2" xfId="10105"/>
    <cellStyle name="?’һғһ‚›ү 5 3" xfId="9152"/>
    <cellStyle name="?’һғһ‚›ү 5 3 2" xfId="10458"/>
    <cellStyle name="?’һғһ‚›ү 5 4" xfId="9014"/>
    <cellStyle name="?’һғһ‚›ү 5 4 2" xfId="10330"/>
    <cellStyle name="?’һғһ‚›ү 5 5" xfId="9183"/>
    <cellStyle name="?’һғһ‚›ү 5 5 2" xfId="10487"/>
    <cellStyle name="?’һғһ‚›ү 5 6" xfId="9357"/>
    <cellStyle name="?’һғһ‚›ү 5 6 2" xfId="10655"/>
    <cellStyle name="?’һғһ‚›ү 5 7" xfId="8996"/>
    <cellStyle name="?’һғһ‚›ү 5 7 2" xfId="10313"/>
    <cellStyle name="?’һғһ‚›ү 5 8" xfId="8849"/>
    <cellStyle name="?’һғһ‚›ү 5 8 2" xfId="10179"/>
    <cellStyle name="?’һғһ‚›ү 5 9" xfId="8894"/>
    <cellStyle name="?’һғһ‚›ү 5 9 2" xfId="10221"/>
    <cellStyle name="?’һғһ‚›ү 6" xfId="6064"/>
    <cellStyle name="?’һғһ‚›ү 6 2" xfId="8419"/>
    <cellStyle name="?’һғһ‚›ү 6 2 2" xfId="10115"/>
    <cellStyle name="?’һғһ‚›ү 6 3" xfId="9292"/>
    <cellStyle name="?’һғһ‚›ү 6 3 2" xfId="10591"/>
    <cellStyle name="?’һғһ‚›ү 6 4" xfId="8972"/>
    <cellStyle name="?’һғһ‚›ү 6 4 2" xfId="10290"/>
    <cellStyle name="?’һғһ‚›ү 6 5" xfId="9192"/>
    <cellStyle name="?’һғһ‚›ү 6 5 2" xfId="10495"/>
    <cellStyle name="?’һғһ‚›ү 6 6" xfId="9356"/>
    <cellStyle name="?’һғһ‚›ү 6 6 2" xfId="10654"/>
    <cellStyle name="?’һғһ‚›ү 6 7" xfId="9034"/>
    <cellStyle name="?’һғһ‚›ү 6 7 2" xfId="10349"/>
    <cellStyle name="?’һғһ‚›ү 6 8" xfId="8948"/>
    <cellStyle name="?’һғһ‚›ү 6 8 2" xfId="10266"/>
    <cellStyle name="?’һғһ‚›ү 6 9" xfId="9180"/>
    <cellStyle name="?’һғһ‚›ү 7" xfId="8200"/>
    <cellStyle name="?’һғһ‚›ү 7 2" xfId="10019"/>
    <cellStyle name="?’һғһ‚›ү 8" xfId="8797"/>
    <cellStyle name="?’һғһ‚›ү 8 2" xfId="10129"/>
    <cellStyle name="?’һғһ‚›ү 9" xfId="8805"/>
    <cellStyle name="?’һғһ‚›ү 9 2" xfId="10137"/>
    <cellStyle name="?’ћѓћ‚›‰" xfId="13"/>
    <cellStyle name="?’ћѓћ‚›‰ 10" xfId="9400"/>
    <cellStyle name="?’ћѓћ‚›‰ 10 2" xfId="10696"/>
    <cellStyle name="?’ћѓћ‚›‰ 11" xfId="9238"/>
    <cellStyle name="?’ћѓћ‚›‰ 11 2" xfId="10539"/>
    <cellStyle name="?’ћѓћ‚›‰ 12" xfId="9066"/>
    <cellStyle name="?’ћѓћ‚›‰ 12 2" xfId="10377"/>
    <cellStyle name="?’ћѓћ‚›‰ 13" xfId="9259"/>
    <cellStyle name="?’ћѓћ‚›‰ 13 2" xfId="10559"/>
    <cellStyle name="?’ћѓћ‚›‰ 2" xfId="2949"/>
    <cellStyle name="?’ћѓћ‚›‰ 2 10" xfId="9190"/>
    <cellStyle name="?’ћѓћ‚›‰ 2 10 2" xfId="10493"/>
    <cellStyle name="?’ћѓћ‚›‰ 2 11" xfId="9693"/>
    <cellStyle name="?’ћѓћ‚›‰ 2 2" xfId="8283"/>
    <cellStyle name="?’ћѓћ‚›‰ 2 2 2" xfId="10043"/>
    <cellStyle name="?’ћѓћ‚›‰ 2 3" xfId="9009"/>
    <cellStyle name="?’ћѓћ‚›‰ 2 3 2" xfId="10325"/>
    <cellStyle name="?’ћѓћ‚›‰ 2 4" xfId="8884"/>
    <cellStyle name="?’ћѓћ‚›‰ 2 4 2" xfId="10212"/>
    <cellStyle name="?’ћѓћ‚›‰ 2 5" xfId="9384"/>
    <cellStyle name="?’ћѓћ‚›‰ 2 5 2" xfId="10680"/>
    <cellStyle name="?’ћѓћ‚›‰ 2 6" xfId="8962"/>
    <cellStyle name="?’ћѓћ‚›‰ 2 6 2" xfId="10280"/>
    <cellStyle name="?’ћѓћ‚›‰ 2 7" xfId="8827"/>
    <cellStyle name="?’ћѓћ‚›‰ 2 7 2" xfId="10158"/>
    <cellStyle name="?’ћѓћ‚›‰ 2 8" xfId="8954"/>
    <cellStyle name="?’ћѓћ‚›‰ 2 8 2" xfId="10272"/>
    <cellStyle name="?’ћѓћ‚›‰ 2 9" xfId="9291"/>
    <cellStyle name="?’ћѓћ‚›‰ 2 9 2" xfId="10590"/>
    <cellStyle name="?’ћѓћ‚›‰ 3" xfId="3929"/>
    <cellStyle name="?’ћѓћ‚›‰ 3 10" xfId="9648"/>
    <cellStyle name="?’ћѓћ‚›‰ 3 10 2" xfId="10940"/>
    <cellStyle name="?’ћѓћ‚›‰ 3 11" xfId="9674"/>
    <cellStyle name="?’ћѓћ‚›‰ 3 11 2" xfId="10948"/>
    <cellStyle name="?’ћѓћ‚›‰ 3 12" xfId="9696"/>
    <cellStyle name="?’ћѓћ‚›‰ 3 2" xfId="8289"/>
    <cellStyle name="?’ћѓћ‚›‰ 3 2 2" xfId="10046"/>
    <cellStyle name="?’ћѓћ‚›‰ 3 3" xfId="9092"/>
    <cellStyle name="?’ћѓћ‚›‰ 3 3 2" xfId="10400"/>
    <cellStyle name="?’ћѓћ‚›‰ 3 4" xfId="9229"/>
    <cellStyle name="?’ћѓћ‚›‰ 3 4 2" xfId="10530"/>
    <cellStyle name="?’ћѓћ‚›‰ 3 5" xfId="9568"/>
    <cellStyle name="?’ћѓћ‚›‰ 3 5 2" xfId="10861"/>
    <cellStyle name="?’ћѓћ‚›‰ 3 6" xfId="9590"/>
    <cellStyle name="?’ћѓћ‚›‰ 3 6 2" xfId="10882"/>
    <cellStyle name="?’ћѓћ‚›‰ 3 7" xfId="9257"/>
    <cellStyle name="?’ћѓћ‚›‰ 3 7 2" xfId="10557"/>
    <cellStyle name="?’ћѓћ‚›‰ 3 8" xfId="8923"/>
    <cellStyle name="?’ћѓћ‚›‰ 3 8 2" xfId="10247"/>
    <cellStyle name="?’ћѓћ‚›‰ 3 9" xfId="9625"/>
    <cellStyle name="?’ћѓћ‚›‰ 3 9 2" xfId="10917"/>
    <cellStyle name="?’ћѓћ‚›‰ 4" xfId="4069"/>
    <cellStyle name="?’ћѓћ‚›‰ 4 10" xfId="8930"/>
    <cellStyle name="?’ћѓћ‚›‰ 4 10 2" xfId="10248"/>
    <cellStyle name="?’ћѓћ‚›‰ 4 11" xfId="8845"/>
    <cellStyle name="?’ћѓћ‚›‰ 4 11 2" xfId="10176"/>
    <cellStyle name="?’ћѓћ‚›‰ 4 12" xfId="9712"/>
    <cellStyle name="?’ћѓћ‚›‰ 4 2" xfId="8342"/>
    <cellStyle name="?’ћѓћ‚›‰ 4 2 2" xfId="10099"/>
    <cellStyle name="?’ћѓћ‚›‰ 4 3" xfId="9146"/>
    <cellStyle name="?’ћѓћ‚›‰ 4 3 2" xfId="10452"/>
    <cellStyle name="?’ћѓћ‚›‰ 4 4" xfId="8865"/>
    <cellStyle name="?’ћѓћ‚›‰ 4 4 2" xfId="10193"/>
    <cellStyle name="?’ћѓћ‚›‰ 4 5" xfId="9536"/>
    <cellStyle name="?’ћѓћ‚›‰ 4 5 2" xfId="10829"/>
    <cellStyle name="?’ћѓћ‚›‰ 4 6" xfId="9195"/>
    <cellStyle name="?’ћѓћ‚›‰ 4 6 2" xfId="10498"/>
    <cellStyle name="?’ћѓћ‚›‰ 4 7" xfId="9205"/>
    <cellStyle name="?’ћѓћ‚›‰ 4 7 2" xfId="10507"/>
    <cellStyle name="?’ћѓћ‚›‰ 4 8" xfId="8895"/>
    <cellStyle name="?’ћѓћ‚›‰ 4 8 2" xfId="10222"/>
    <cellStyle name="?’ћѓћ‚›‰ 4 9" xfId="8859"/>
    <cellStyle name="?’ћѓћ‚›‰ 4 9 2" xfId="10187"/>
    <cellStyle name="?’ћѓћ‚›‰ 5" xfId="4077"/>
    <cellStyle name="?’ћѓћ‚›‰ 5 10" xfId="8995"/>
    <cellStyle name="?’ћѓћ‚›‰ 5 10 2" xfId="10312"/>
    <cellStyle name="?’ћѓћ‚›‰ 5 11" xfId="9719"/>
    <cellStyle name="?’ћѓћ‚›‰ 5 2" xfId="8349"/>
    <cellStyle name="?’ћѓћ‚›‰ 5 2 2" xfId="10106"/>
    <cellStyle name="?’ћѓћ‚›‰ 5 3" xfId="9153"/>
    <cellStyle name="?’ћѓћ‚›‰ 5 3 2" xfId="10459"/>
    <cellStyle name="?’ћѓћ‚›‰ 5 4" xfId="8863"/>
    <cellStyle name="?’ћѓћ‚›‰ 5 4 2" xfId="10191"/>
    <cellStyle name="?’ћѓћ‚›‰ 5 5" xfId="9211"/>
    <cellStyle name="?’ћѓћ‚›‰ 5 5 2" xfId="10513"/>
    <cellStyle name="?’ћѓћ‚›‰ 5 6" xfId="9571"/>
    <cellStyle name="?’ћѓћ‚›‰ 5 6 2" xfId="10864"/>
    <cellStyle name="?’ћѓћ‚›‰ 5 7" xfId="8951"/>
    <cellStyle name="?’ћѓћ‚›‰ 5 7 2" xfId="10269"/>
    <cellStyle name="?’ћѓћ‚›‰ 5 8" xfId="8812"/>
    <cellStyle name="?’ћѓћ‚›‰ 5 8 2" xfId="10144"/>
    <cellStyle name="?’ћѓћ‚›‰ 5 9" xfId="8890"/>
    <cellStyle name="?’ћѓћ‚›‰ 5 9 2" xfId="10217"/>
    <cellStyle name="?’ћѓћ‚›‰ 6" xfId="6065"/>
    <cellStyle name="?’ћѓћ‚›‰ 6 2" xfId="8420"/>
    <cellStyle name="?’ћѓћ‚›‰ 6 2 2" xfId="10116"/>
    <cellStyle name="?’ћѓћ‚›‰ 6 3" xfId="9293"/>
    <cellStyle name="?’ћѓћ‚›‰ 6 3 2" xfId="10592"/>
    <cellStyle name="?’ћѓћ‚›‰ 6 4" xfId="8836"/>
    <cellStyle name="?’ћѓћ‚›‰ 6 4 2" xfId="10167"/>
    <cellStyle name="?’ћѓћ‚›‰ 6 5" xfId="9010"/>
    <cellStyle name="?’ћѓћ‚›‰ 6 5 2" xfId="10326"/>
    <cellStyle name="?’ћѓћ‚›‰ 6 6" xfId="9232"/>
    <cellStyle name="?’ћѓћ‚›‰ 6 6 2" xfId="10533"/>
    <cellStyle name="?’ћѓћ‚›‰ 6 7" xfId="9430"/>
    <cellStyle name="?’ћѓћ‚›‰ 6 7 2" xfId="10723"/>
    <cellStyle name="?’ћѓћ‚›‰ 6 8" xfId="8861"/>
    <cellStyle name="?’ћѓћ‚›‰ 6 8 2" xfId="10189"/>
    <cellStyle name="?’ћѓћ‚›‰ 6 9" xfId="9077"/>
    <cellStyle name="?’ћѓћ‚›‰ 7" xfId="8201"/>
    <cellStyle name="?’ћѓћ‚›‰ 7 2" xfId="10020"/>
    <cellStyle name="?’ћѓћ‚›‰ 8" xfId="8798"/>
    <cellStyle name="?’ћѓћ‚›‰ 8 2" xfId="10130"/>
    <cellStyle name="?’ћѓћ‚›‰ 9" xfId="8979"/>
    <cellStyle name="?’ћѓћ‚›‰ 9 2" xfId="10297"/>
    <cellStyle name="_(СКВ)_ИП_Консол(утвержд)_level_1" xfId="14"/>
    <cellStyle name="_(СКВ)_ИП_Консол_level_1" xfId="15"/>
    <cellStyle name="_Worksheet in (C) 2247 Draft  Consolidated FS RB 9m 2005" xfId="16"/>
    <cellStyle name="_Worksheet in (C) 2247.1 Deffered tax Rosbank Calculation Rosbank consolidated 9m 2005" xfId="17"/>
    <cellStyle name="_Worksheet in 2250 Loans to banks b d for EBRD 9m 2005 cc paste values" xfId="18"/>
    <cellStyle name="_Worksheet in 6740 Derivatives - RB - 30 09 05" xfId="19"/>
    <cellStyle name="_Worksheet in 9003 RB Leasing - BS review @ 30 09 2005" xfId="20"/>
    <cellStyle name="_Бизнес" xfId="21"/>
    <cellStyle name="_Бюджет ТАС 2007 ф1" xfId="22"/>
    <cellStyle name="_Бюджет ТАС 2007 ф1_3 ФОТ" xfId="23"/>
    <cellStyle name="_Бюджет ТАС 2007 ф1_Бюджет ОБ 2009 (20081222)" xfId="24"/>
    <cellStyle name="_Бюджет ТАС 2007 ф1_Бюджет организации ф-ла Омский(20080825)" xfId="25"/>
    <cellStyle name="_Бюджет ТАС 2007 ф1_СКВ" xfId="26"/>
    <cellStyle name="_Бюджет ТАС 2007 ф1_Чистая форма" xfId="27"/>
    <cellStyle name="_График-сегодня_sheet_Отчет по текущей просрочке_25_05_12 " xfId="6066"/>
    <cellStyle name="_График-сегодня_Отчет по текущей просрочке_25_05_12 " xfId="6067"/>
    <cellStyle name="_График-сегодня_Погашено_1_Отчет по текущей просрочке_25_05_12 " xfId="6068"/>
    <cellStyle name="_График-сегодня_Погашено_2_Отчет по текущей просрочке_25_05_12 " xfId="6069"/>
    <cellStyle name="_График-сегодня_Погашено_3_Отчет по текущей просрочке_25_05_12 " xfId="6070"/>
    <cellStyle name="_График-сегодня_Погашено_Отчет по текущей просрочке_25_05_12 " xfId="6071"/>
    <cellStyle name="_ИП пл.Кобозево_new_30.10.2006_v.3.0_03.12.2006" xfId="28"/>
    <cellStyle name="_Лимиты к утверждению" xfId="29"/>
    <cellStyle name="_Накладные расходы 2011" xfId="30"/>
    <cellStyle name="_Остатки1_sheet_Отчет по текущей просрочке_25_05_12 " xfId="6072"/>
    <cellStyle name="_Остатки1_Отчет по текущей просрочке_25_05_12 " xfId="6073"/>
    <cellStyle name="_Остатки1_Погашено_1_Отчет по текущей просрочке_25_05_12 " xfId="6074"/>
    <cellStyle name="_Остатки1_Погашено_2_Отчет по текущей просрочке_25_05_12 " xfId="6075"/>
    <cellStyle name="_Остатки1_Погашено_3_Отчет по текущей просрочке_25_05_12 " xfId="6076"/>
    <cellStyle name="_Остатки1_Погашено_Отчет по текущей просрочке_25_05_12 " xfId="6077"/>
    <cellStyle name="_РАб таблица МСФО 2007" xfId="31"/>
    <cellStyle name="_Расшифровка ст. представительские" xfId="32"/>
    <cellStyle name="_Форма бюджета (ФП)" xfId="33"/>
    <cellStyle name="”?ќђќ‘ћ‚›‰" xfId="34"/>
    <cellStyle name="”?қђқ‘һ‚›ү" xfId="35"/>
    <cellStyle name="”?љ‘?ђһ‚ђққ›ү" xfId="36"/>
    <cellStyle name="”?љ‘?ђћ‚ђќќ›‰" xfId="37"/>
    <cellStyle name="”€ќђќ‘ћ‚›‰" xfId="38"/>
    <cellStyle name="”€қђқ‘һ‚›ү" xfId="39"/>
    <cellStyle name="”€љ‘€ђһ‚ђққ›ү" xfId="40"/>
    <cellStyle name="”€љ‘€ђћ‚ђќќ›‰" xfId="41"/>
    <cellStyle name="”ќђќ‘ћ‚›‰" xfId="42"/>
    <cellStyle name="”љ‘ђћ‚ђќќ›‰" xfId="43"/>
    <cellStyle name="„…ќ…†ќ›‰" xfId="44"/>
    <cellStyle name="„…қ…†қ›ү" xfId="45"/>
    <cellStyle name="€’һғһ‚›ү" xfId="46"/>
    <cellStyle name="€’һғһ‚›ү 10" xfId="9563"/>
    <cellStyle name="€’һғһ‚›ү 10 2" xfId="10856"/>
    <cellStyle name="€’һғһ‚›ү 11" xfId="9057"/>
    <cellStyle name="€’һғһ‚›ү 11 2" xfId="10369"/>
    <cellStyle name="€’һғһ‚›ү 12" xfId="8998"/>
    <cellStyle name="€’һғһ‚›ү 12 2" xfId="10315"/>
    <cellStyle name="€’һғһ‚›ү 13" xfId="9254"/>
    <cellStyle name="€’һғһ‚›ү 13 2" xfId="10554"/>
    <cellStyle name="€’һғһ‚›ү 2" xfId="2946"/>
    <cellStyle name="€’һғһ‚›ү 2 10" xfId="8802"/>
    <cellStyle name="€’һғһ‚›ү 2 10 2" xfId="10134"/>
    <cellStyle name="€’һғһ‚›ү 2 11" xfId="9690"/>
    <cellStyle name="€’һғһ‚›ү 2 2" xfId="8280"/>
    <cellStyle name="€’һғһ‚›ү 2 2 2" xfId="10040"/>
    <cellStyle name="€’һғһ‚›ү 2 3" xfId="9006"/>
    <cellStyle name="€’һғһ‚›ү 2 3 2" xfId="10322"/>
    <cellStyle name="€’һғһ‚›ү 2 4" xfId="9393"/>
    <cellStyle name="€’һғһ‚›ү 2 4 2" xfId="10689"/>
    <cellStyle name="€’һғһ‚›ү 2 5" xfId="8910"/>
    <cellStyle name="€’һғһ‚›ү 2 5 2" xfId="10236"/>
    <cellStyle name="€’һғһ‚›ү 2 6" xfId="9406"/>
    <cellStyle name="€’һғһ‚›ү 2 6 2" xfId="10702"/>
    <cellStyle name="€’һғһ‚›ү 2 7" xfId="9253"/>
    <cellStyle name="€’һғһ‚›ү 2 7 2" xfId="10553"/>
    <cellStyle name="€’һғһ‚›ү 2 8" xfId="8825"/>
    <cellStyle name="€’һғһ‚›ү 2 8 2" xfId="10156"/>
    <cellStyle name="€’һғһ‚›ү 2 9" xfId="9342"/>
    <cellStyle name="€’һғһ‚›ү 2 9 2" xfId="10641"/>
    <cellStyle name="€’һғһ‚›ү 3" xfId="3930"/>
    <cellStyle name="€’һғһ‚›ү 3 10" xfId="9647"/>
    <cellStyle name="€’һғһ‚›ү 3 10 2" xfId="10939"/>
    <cellStyle name="€’һғһ‚›ү 3 11" xfId="9673"/>
    <cellStyle name="€’һғһ‚›ү 3 11 2" xfId="10947"/>
    <cellStyle name="€’һғһ‚›ү 3 12" xfId="9697"/>
    <cellStyle name="€’һғһ‚›ү 3 2" xfId="8290"/>
    <cellStyle name="€’һғһ‚›ү 3 2 2" xfId="10047"/>
    <cellStyle name="€’һғһ‚›ү 3 3" xfId="9093"/>
    <cellStyle name="€’һғһ‚›ү 3 3 2" xfId="10401"/>
    <cellStyle name="€’һғһ‚›ү 3 4" xfId="9021"/>
    <cellStyle name="€’һғһ‚›ү 3 4 2" xfId="10337"/>
    <cellStyle name="€’һғһ‚›ү 3 5" xfId="9567"/>
    <cellStyle name="€’һғһ‚›ү 3 5 2" xfId="10860"/>
    <cellStyle name="€’һғһ‚›ү 3 6" xfId="9589"/>
    <cellStyle name="€’һғһ‚›ү 3 6 2" xfId="10881"/>
    <cellStyle name="€’һғһ‚›ү 3 7" xfId="9219"/>
    <cellStyle name="€’һғһ‚›ү 3 7 2" xfId="10520"/>
    <cellStyle name="€’һғһ‚›ү 3 8" xfId="8795"/>
    <cellStyle name="€’һғһ‚›ү 3 8 2" xfId="10127"/>
    <cellStyle name="€’һғһ‚›ү 3 9" xfId="9624"/>
    <cellStyle name="€’һғһ‚›ү 3 9 2" xfId="10916"/>
    <cellStyle name="€’һғһ‚›ү 4" xfId="4071"/>
    <cellStyle name="€’һғһ‚›ү 4 10" xfId="9266"/>
    <cellStyle name="€’һғһ‚›ү 4 10 2" xfId="10565"/>
    <cellStyle name="€’һғһ‚›ү 4 11" xfId="9380"/>
    <cellStyle name="€’һғһ‚›ү 4 11 2" xfId="10677"/>
    <cellStyle name="€’һғһ‚›ү 4 12" xfId="9714"/>
    <cellStyle name="€’һғһ‚›ү 4 2" xfId="8344"/>
    <cellStyle name="€’һғһ‚›ү 4 2 2" xfId="10101"/>
    <cellStyle name="€’һғһ‚›ү 4 3" xfId="9148"/>
    <cellStyle name="€’һғһ‚›ү 4 3 2" xfId="10454"/>
    <cellStyle name="€’һғһ‚›ү 4 4" xfId="9363"/>
    <cellStyle name="€’һғһ‚›ү 4 4 2" xfId="10661"/>
    <cellStyle name="€’һғһ‚›ү 4 5" xfId="9533"/>
    <cellStyle name="€’һғһ‚›ү 4 5 2" xfId="10826"/>
    <cellStyle name="€’һғһ‚›ү 4 6" xfId="8970"/>
    <cellStyle name="€’һғһ‚›ү 4 6 2" xfId="10288"/>
    <cellStyle name="€’һғһ‚›ү 4 7" xfId="9433"/>
    <cellStyle name="€’һғһ‚›ү 4 7 2" xfId="10726"/>
    <cellStyle name="€’һғһ‚›ү 4 8" xfId="8889"/>
    <cellStyle name="€’һғһ‚›ү 4 8 2" xfId="10216"/>
    <cellStyle name="€’һғһ‚›ү 4 9" xfId="9265"/>
    <cellStyle name="€’һғһ‚›ү 4 9 2" xfId="10564"/>
    <cellStyle name="€’һғһ‚›ү 5" xfId="4078"/>
    <cellStyle name="€’һғһ‚›ү 5 10" xfId="8913"/>
    <cellStyle name="€’һғһ‚›ү 5 10 2" xfId="10239"/>
    <cellStyle name="€’һғһ‚›ү 5 11" xfId="9720"/>
    <cellStyle name="€’һғһ‚›ү 5 2" xfId="8350"/>
    <cellStyle name="€’һғһ‚›ү 5 2 2" xfId="10107"/>
    <cellStyle name="€’һғһ‚›ү 5 3" xfId="9154"/>
    <cellStyle name="€’һғһ‚›ү 5 3 2" xfId="10460"/>
    <cellStyle name="€’һғһ‚›ү 5 4" xfId="8862"/>
    <cellStyle name="€’һғһ‚›ү 5 4 2" xfId="10190"/>
    <cellStyle name="€’һғһ‚›ү 5 5" xfId="9041"/>
    <cellStyle name="€’һғһ‚›ү 5 5 2" xfId="10356"/>
    <cellStyle name="€’һғһ‚›ү 5 6" xfId="9314"/>
    <cellStyle name="€’һғһ‚›ү 5 6 2" xfId="10613"/>
    <cellStyle name="€’һғһ‚›ү 5 7" xfId="8904"/>
    <cellStyle name="€’һғһ‚›ү 5 7 2" xfId="10230"/>
    <cellStyle name="€’һғһ‚›ү 5 8" xfId="8841"/>
    <cellStyle name="€’һғһ‚›ү 5 8 2" xfId="10172"/>
    <cellStyle name="€’һғһ‚›ү 5 9" xfId="9000"/>
    <cellStyle name="€’һғһ‚›ү 5 9 2" xfId="10317"/>
    <cellStyle name="€’һғһ‚›ү 6" xfId="6078"/>
    <cellStyle name="€’һғһ‚›ү 6 2" xfId="8421"/>
    <cellStyle name="€’һғһ‚›ү 6 2 2" xfId="10117"/>
    <cellStyle name="€’һғһ‚›ү 6 3" xfId="9297"/>
    <cellStyle name="€’һғһ‚›ү 6 3 2" xfId="10596"/>
    <cellStyle name="€’һғһ‚›ү 6 4" xfId="9198"/>
    <cellStyle name="€’һғһ‚›ү 6 4 2" xfId="10501"/>
    <cellStyle name="€’һғһ‚›ү 6 5" xfId="8888"/>
    <cellStyle name="€’һғһ‚›ү 6 5 2" xfId="10215"/>
    <cellStyle name="€’һғһ‚›ү 6 6" xfId="9164"/>
    <cellStyle name="€’һғһ‚›ү 6 6 2" xfId="10470"/>
    <cellStyle name="€’һғһ‚›ү 6 7" xfId="9429"/>
    <cellStyle name="€’һғһ‚›ү 6 7 2" xfId="10722"/>
    <cellStyle name="€’һғһ‚›ү 6 8" xfId="8898"/>
    <cellStyle name="€’һғһ‚›ү 6 8 2" xfId="10225"/>
    <cellStyle name="€’һғһ‚›ү 6 9" xfId="9584"/>
    <cellStyle name="€’һғһ‚›ү 7" xfId="8202"/>
    <cellStyle name="€’һғһ‚›ү 7 2" xfId="10021"/>
    <cellStyle name="€’һғһ‚›ү 8" xfId="8799"/>
    <cellStyle name="€’һғһ‚›ү 8 2" xfId="10131"/>
    <cellStyle name="€’һғһ‚›ү 9" xfId="9295"/>
    <cellStyle name="€’һғһ‚›ү 9 2" xfId="10594"/>
    <cellStyle name="€’ћѓћ‚›‰" xfId="47"/>
    <cellStyle name="€’ћѓћ‚›‰ 10" xfId="9162"/>
    <cellStyle name="€’ћѓћ‚›‰ 10 2" xfId="10468"/>
    <cellStyle name="€’ћѓћ‚›‰ 11" xfId="9397"/>
    <cellStyle name="€’ћѓћ‚›‰ 11 2" xfId="10693"/>
    <cellStyle name="€’ћѓћ‚›‰ 12" xfId="8914"/>
    <cellStyle name="€’ћѓћ‚›‰ 12 2" xfId="10240"/>
    <cellStyle name="€’ћѓћ‚›‰ 13" xfId="9390"/>
    <cellStyle name="€’ћѓћ‚›‰ 13 2" xfId="10686"/>
    <cellStyle name="€’ћѓћ‚›‰ 2" xfId="2945"/>
    <cellStyle name="€’ћѓћ‚›‰ 2 10" xfId="8999"/>
    <cellStyle name="€’ћѓћ‚›‰ 2 10 2" xfId="10316"/>
    <cellStyle name="€’ћѓћ‚›‰ 2 11" xfId="9689"/>
    <cellStyle name="€’ћѓћ‚›‰ 2 2" xfId="8279"/>
    <cellStyle name="€’ћѓћ‚›‰ 2 2 2" xfId="10039"/>
    <cellStyle name="€’ћѓћ‚›‰ 2 3" xfId="9005"/>
    <cellStyle name="€’ћѓћ‚›‰ 2 3 2" xfId="10321"/>
    <cellStyle name="€’ћѓћ‚›‰ 2 4" xfId="9044"/>
    <cellStyle name="€’ћѓћ‚›‰ 2 4 2" xfId="10358"/>
    <cellStyle name="€’ћѓћ‚›‰ 2 5" xfId="9279"/>
    <cellStyle name="€’ћѓћ‚›‰ 2 5 2" xfId="10578"/>
    <cellStyle name="€’ћѓћ‚›‰ 2 6" xfId="9407"/>
    <cellStyle name="€’ћѓћ‚›‰ 2 6 2" xfId="10703"/>
    <cellStyle name="€’ћѓћ‚›‰ 2 7" xfId="9308"/>
    <cellStyle name="€’ћѓћ‚›‰ 2 7 2" xfId="10607"/>
    <cellStyle name="€’ћѓћ‚›‰ 2 8" xfId="9289"/>
    <cellStyle name="€’ћѓћ‚›‰ 2 8 2" xfId="10588"/>
    <cellStyle name="€’ћѓћ‚›‰ 2 9" xfId="8918"/>
    <cellStyle name="€’ћѓћ‚›‰ 2 9 2" xfId="10243"/>
    <cellStyle name="€’ћѓћ‚›‰ 3" xfId="3931"/>
    <cellStyle name="€’ћѓћ‚›‰ 3 10" xfId="9646"/>
    <cellStyle name="€’ћѓћ‚›‰ 3 10 2" xfId="10938"/>
    <cellStyle name="€’ћѓћ‚›‰ 3 11" xfId="9672"/>
    <cellStyle name="€’ћѓћ‚›‰ 3 11 2" xfId="10946"/>
    <cellStyle name="€’ћѓћ‚›‰ 3 12" xfId="9698"/>
    <cellStyle name="€’ћѓћ‚›‰ 3 2" xfId="8291"/>
    <cellStyle name="€’ћѓћ‚›‰ 3 2 2" xfId="10048"/>
    <cellStyle name="€’ћѓћ‚›‰ 3 3" xfId="9094"/>
    <cellStyle name="€’ћѓћ‚›‰ 3 3 2" xfId="10402"/>
    <cellStyle name="€’ћѓћ‚›‰ 3 4" xfId="9371"/>
    <cellStyle name="€’ћѓћ‚›‰ 3 4 2" xfId="10669"/>
    <cellStyle name="€’ћѓћ‚›‰ 3 5" xfId="9566"/>
    <cellStyle name="€’ћѓћ‚›‰ 3 5 2" xfId="10859"/>
    <cellStyle name="€’ћѓћ‚›‰ 3 6" xfId="9588"/>
    <cellStyle name="€’ћѓћ‚›‰ 3 6 2" xfId="10880"/>
    <cellStyle name="€’ћѓћ‚›‰ 3 7" xfId="9179"/>
    <cellStyle name="€’ћѓћ‚›‰ 3 7 2" xfId="10484"/>
    <cellStyle name="€’ћѓћ‚›‰ 3 8" xfId="8850"/>
    <cellStyle name="€’ћѓћ‚›‰ 3 8 2" xfId="10180"/>
    <cellStyle name="€’ћѓћ‚›‰ 3 9" xfId="9623"/>
    <cellStyle name="€’ћѓћ‚›‰ 3 9 2" xfId="10915"/>
    <cellStyle name="€’ћѓћ‚›‰ 4" xfId="4072"/>
    <cellStyle name="€’ћѓћ‚›‰ 4 10" xfId="9255"/>
    <cellStyle name="€’ћѓћ‚›‰ 4 10 2" xfId="10555"/>
    <cellStyle name="€’ћѓћ‚›‰ 4 11" xfId="9389"/>
    <cellStyle name="€’ћѓћ‚›‰ 4 11 2" xfId="10685"/>
    <cellStyle name="€’ћѓћ‚›‰ 4 12" xfId="9715"/>
    <cellStyle name="€’ћѓћ‚›‰ 4 2" xfId="8345"/>
    <cellStyle name="€’ћѓћ‚›‰ 4 2 2" xfId="10102"/>
    <cellStyle name="€’ћѓћ‚›‰ 4 3" xfId="9149"/>
    <cellStyle name="€’ћѓћ‚›‰ 4 3 2" xfId="10455"/>
    <cellStyle name="€’ћѓћ‚›‰ 4 4" xfId="9224"/>
    <cellStyle name="€’ћѓћ‚›‰ 4 4 2" xfId="10525"/>
    <cellStyle name="€’ћѓћ‚›‰ 4 5" xfId="9532"/>
    <cellStyle name="€’ћѓћ‚›‰ 4 5 2" xfId="10825"/>
    <cellStyle name="€’ћѓћ‚›‰ 4 6" xfId="9337"/>
    <cellStyle name="€’ћѓћ‚›‰ 4 6 2" xfId="10636"/>
    <cellStyle name="€’ћѓћ‚›‰ 4 7" xfId="9432"/>
    <cellStyle name="€’ћѓћ‚›‰ 4 7 2" xfId="10725"/>
    <cellStyle name="€’ћѓћ‚›‰ 4 8" xfId="8935"/>
    <cellStyle name="€’ћѓћ‚›‰ 4 8 2" xfId="10253"/>
    <cellStyle name="€’ћѓћ‚›‰ 4 9" xfId="8964"/>
    <cellStyle name="€’ћѓћ‚›‰ 4 9 2" xfId="10282"/>
    <cellStyle name="€’ћѓћ‚›‰ 5" xfId="4079"/>
    <cellStyle name="€’ћѓћ‚›‰ 5 10" xfId="9174"/>
    <cellStyle name="€’ћѓћ‚›‰ 5 10 2" xfId="10479"/>
    <cellStyle name="€’ћѓћ‚›‰ 5 11" xfId="9721"/>
    <cellStyle name="€’ћѓћ‚›‰ 5 2" xfId="8351"/>
    <cellStyle name="€’ћѓћ‚›‰ 5 2 2" xfId="10108"/>
    <cellStyle name="€’ћѓћ‚›‰ 5 3" xfId="9155"/>
    <cellStyle name="€’ћѓћ‚›‰ 5 3 2" xfId="10461"/>
    <cellStyle name="€’ћѓћ‚›‰ 5 4" xfId="9362"/>
    <cellStyle name="€’ћѓћ‚›‰ 5 4 2" xfId="10660"/>
    <cellStyle name="€’ћѓћ‚›‰ 5 5" xfId="8917"/>
    <cellStyle name="€’ћѓћ‚›‰ 5 5 2" xfId="10242"/>
    <cellStyle name="€’ћѓћ‚›‰ 5 6" xfId="9434"/>
    <cellStyle name="€’ћѓћ‚›‰ 5 6 2" xfId="10727"/>
    <cellStyle name="€’ћѓћ‚›‰ 5 7" xfId="9043"/>
    <cellStyle name="€’ћѓћ‚›‰ 5 7 2" xfId="10357"/>
    <cellStyle name="€’ћѓћ‚›‰ 5 8" xfId="8953"/>
    <cellStyle name="€’ћѓћ‚›‰ 5 8 2" xfId="10271"/>
    <cellStyle name="€’ћѓћ‚›‰ 5 9" xfId="9402"/>
    <cellStyle name="€’ћѓћ‚›‰ 5 9 2" xfId="10698"/>
    <cellStyle name="€’ћѓћ‚›‰ 6" xfId="6079"/>
    <cellStyle name="€’ћѓћ‚›‰ 6 2" xfId="8422"/>
    <cellStyle name="€’ћѓћ‚›‰ 6 2 2" xfId="10118"/>
    <cellStyle name="€’ћѓћ‚›‰ 6 3" xfId="9298"/>
    <cellStyle name="€’ћѓћ‚›‰ 6 3 2" xfId="10597"/>
    <cellStyle name="€’ћѓћ‚›‰ 6 4" xfId="8971"/>
    <cellStyle name="€’ћѓћ‚›‰ 6 4 2" xfId="10289"/>
    <cellStyle name="€’ћѓћ‚›‰ 6 5" xfId="9325"/>
    <cellStyle name="€’ћѓћ‚›‰ 6 5 2" xfId="10624"/>
    <cellStyle name="€’ћѓћ‚›‰ 6 6" xfId="9264"/>
    <cellStyle name="€’ћѓћ‚›‰ 6 6 2" xfId="10563"/>
    <cellStyle name="€’ћѓћ‚›‰ 6 7" xfId="9343"/>
    <cellStyle name="€’ћѓћ‚›‰ 6 7 2" xfId="10642"/>
    <cellStyle name="€’ћѓћ‚›‰ 6 8" xfId="8994"/>
    <cellStyle name="€’ћѓћ‚›‰ 6 8 2" xfId="10311"/>
    <cellStyle name="€’ћѓћ‚›‰ 6 9" xfId="8901"/>
    <cellStyle name="€’ћѓћ‚›‰ 7" xfId="8203"/>
    <cellStyle name="€’ћѓћ‚›‰ 7 2" xfId="10022"/>
    <cellStyle name="€’ћѓћ‚›‰ 8" xfId="8800"/>
    <cellStyle name="€’ћѓћ‚›‰ 8 2" xfId="10132"/>
    <cellStyle name="€’ћѓћ‚›‰ 9" xfId="9296"/>
    <cellStyle name="€’ћѓћ‚›‰ 9 2" xfId="10595"/>
    <cellStyle name="‡ђѓћ‹ћ‚ћљ1" xfId="48"/>
    <cellStyle name="‡ђѓћ‹ћ‚ћљ2" xfId="49"/>
    <cellStyle name="’ћѓћ‚›‰" xfId="50"/>
    <cellStyle name="’ћѓћ‚›‰ 10" xfId="9055"/>
    <cellStyle name="’ћѓћ‚›‰ 10 2" xfId="10368"/>
    <cellStyle name="’ћѓћ‚›‰ 11" xfId="9175"/>
    <cellStyle name="’ћѓћ‚›‰ 11 2" xfId="10480"/>
    <cellStyle name="’ћѓћ‚›‰ 12" xfId="8968"/>
    <cellStyle name="’ћѓћ‚›‰ 12 2" xfId="10286"/>
    <cellStyle name="’ћѓћ‚›‰ 13" xfId="8990"/>
    <cellStyle name="’ћѓћ‚›‰ 13 2" xfId="10307"/>
    <cellStyle name="’ћѓћ‚›‰ 2" xfId="2944"/>
    <cellStyle name="’ћѓћ‚›‰ 2 10" xfId="8936"/>
    <cellStyle name="’ћѓћ‚›‰ 2 10 2" xfId="10254"/>
    <cellStyle name="’ћѓћ‚›‰ 2 11" xfId="9688"/>
    <cellStyle name="’ћѓћ‚›‰ 2 2" xfId="8278"/>
    <cellStyle name="’ћѓћ‚›‰ 2 2 2" xfId="10038"/>
    <cellStyle name="’ћѓћ‚›‰ 2 3" xfId="9004"/>
    <cellStyle name="’ћѓћ‚›‰ 2 3 2" xfId="10320"/>
    <cellStyle name="’ћѓћ‚›‰ 2 4" xfId="9243"/>
    <cellStyle name="’ћѓћ‚›‰ 2 4 2" xfId="10544"/>
    <cellStyle name="’ћѓћ‚›‰ 2 5" xfId="9385"/>
    <cellStyle name="’ћѓћ‚›‰ 2 5 2" xfId="10681"/>
    <cellStyle name="’ћѓћ‚›‰ 2 6" xfId="8975"/>
    <cellStyle name="’ћѓћ‚›‰ 2 6 2" xfId="10293"/>
    <cellStyle name="’ћѓћ‚›‰ 2 7" xfId="9285"/>
    <cellStyle name="’ћѓћ‚›‰ 2 7 2" xfId="10584"/>
    <cellStyle name="’ћѓћ‚›‰ 2 8" xfId="9089"/>
    <cellStyle name="’ћѓћ‚›‰ 2 8 2" xfId="10397"/>
    <cellStyle name="’ћѓћ‚›‰ 2 9" xfId="9247"/>
    <cellStyle name="’ћѓћ‚›‰ 2 9 2" xfId="10548"/>
    <cellStyle name="’ћѓћ‚›‰ 3" xfId="3933"/>
    <cellStyle name="’ћѓћ‚›‰ 3 10" xfId="9645"/>
    <cellStyle name="’ћѓћ‚›‰ 3 10 2" xfId="10937"/>
    <cellStyle name="’ћѓћ‚›‰ 3 11" xfId="9671"/>
    <cellStyle name="’ћѓћ‚›‰ 3 11 2" xfId="10945"/>
    <cellStyle name="’ћѓћ‚›‰ 3 12" xfId="9699"/>
    <cellStyle name="’ћѓћ‚›‰ 3 2" xfId="8292"/>
    <cellStyle name="’ћѓћ‚›‰ 3 2 2" xfId="10049"/>
    <cellStyle name="’ћѓћ‚›‰ 3 3" xfId="9095"/>
    <cellStyle name="’ћѓћ‚›‰ 3 3 2" xfId="10403"/>
    <cellStyle name="’ћѓћ‚›‰ 3 4" xfId="9023"/>
    <cellStyle name="’ћѓћ‚›‰ 3 4 2" xfId="10339"/>
    <cellStyle name="’ћѓћ‚›‰ 3 5" xfId="9565"/>
    <cellStyle name="’ћѓћ‚›‰ 3 5 2" xfId="10858"/>
    <cellStyle name="’ћѓћ‚›‰ 3 6" xfId="9587"/>
    <cellStyle name="’ћѓћ‚›‰ 3 6 2" xfId="10879"/>
    <cellStyle name="’ћѓћ‚›‰ 3 7" xfId="9234"/>
    <cellStyle name="’ћѓћ‚›‰ 3 7 2" xfId="10535"/>
    <cellStyle name="’ћѓћ‚›‰ 3 8" xfId="8908"/>
    <cellStyle name="’ћѓћ‚›‰ 3 8 2" xfId="10234"/>
    <cellStyle name="’ћѓћ‚›‰ 3 9" xfId="9622"/>
    <cellStyle name="’ћѓћ‚›‰ 3 9 2" xfId="10914"/>
    <cellStyle name="’ћѓћ‚›‰ 4" xfId="4073"/>
    <cellStyle name="’ћѓћ‚›‰ 4 10" xfId="9022"/>
    <cellStyle name="’ћѓћ‚›‰ 4 10 2" xfId="10338"/>
    <cellStyle name="’ћѓћ‚›‰ 4 11" xfId="9386"/>
    <cellStyle name="’ћѓћ‚›‰ 4 11 2" xfId="10682"/>
    <cellStyle name="’ћѓћ‚›‰ 4 12" xfId="9716"/>
    <cellStyle name="’ћѓћ‚›‰ 4 2" xfId="8346"/>
    <cellStyle name="’ћѓћ‚›‰ 4 2 2" xfId="10103"/>
    <cellStyle name="’ћѓћ‚›‰ 4 3" xfId="9150"/>
    <cellStyle name="’ћѓћ‚›‰ 4 3 2" xfId="10456"/>
    <cellStyle name="’ћѓћ‚›‰ 4 4" xfId="9013"/>
    <cellStyle name="’ћѓћ‚›‰ 4 4 2" xfId="10329"/>
    <cellStyle name="’ћѓћ‚›‰ 4 5" xfId="9319"/>
    <cellStyle name="’ћѓћ‚›‰ 4 5 2" xfId="10618"/>
    <cellStyle name="’ћѓћ‚›‰ 4 6" xfId="9286"/>
    <cellStyle name="’ћѓћ‚›‰ 4 6 2" xfId="10585"/>
    <cellStyle name="’ћѓћ‚›‰ 4 7" xfId="9352"/>
    <cellStyle name="’ћѓћ‚›‰ 4 7 2" xfId="10650"/>
    <cellStyle name="’ћѓћ‚›‰ 4 8" xfId="9324"/>
    <cellStyle name="’ћѓћ‚›‰ 4 8 2" xfId="10623"/>
    <cellStyle name="’ћѓћ‚›‰ 4 9" xfId="9273"/>
    <cellStyle name="’ћѓћ‚›‰ 4 9 2" xfId="10572"/>
    <cellStyle name="’ћѓћ‚›‰ 5" xfId="4080"/>
    <cellStyle name="’ћѓћ‚›‰ 5 10" xfId="9313"/>
    <cellStyle name="’ћѓћ‚›‰ 5 10 2" xfId="10612"/>
    <cellStyle name="’ћѓћ‚›‰ 5 11" xfId="9722"/>
    <cellStyle name="’ћѓћ‚›‰ 5 2" xfId="8352"/>
    <cellStyle name="’ћѓћ‚›‰ 5 2 2" xfId="10109"/>
    <cellStyle name="’ћѓћ‚›‰ 5 3" xfId="9156"/>
    <cellStyle name="’ћѓћ‚›‰ 5 3 2" xfId="10462"/>
    <cellStyle name="’ћѓћ‚›‰ 5 4" xfId="9222"/>
    <cellStyle name="’ћѓћ‚›‰ 5 4 2" xfId="10523"/>
    <cellStyle name="’ћѓћ‚›‰ 5 5" xfId="9088"/>
    <cellStyle name="’ћѓћ‚›‰ 5 5 2" xfId="10396"/>
    <cellStyle name="’ћѓћ‚›‰ 5 6" xfId="9217"/>
    <cellStyle name="’ћѓћ‚›‰ 5 6 2" xfId="10518"/>
    <cellStyle name="’ћѓћ‚›‰ 5 7" xfId="9322"/>
    <cellStyle name="’ћѓћ‚›‰ 5 7 2" xfId="10621"/>
    <cellStyle name="’ћѓћ‚›‰ 5 8" xfId="9272"/>
    <cellStyle name="’ћѓћ‚›‰ 5 8 2" xfId="10571"/>
    <cellStyle name="’ћѓћ‚›‰ 5 9" xfId="9375"/>
    <cellStyle name="’ћѓћ‚›‰ 5 9 2" xfId="10673"/>
    <cellStyle name="’ћѓћ‚›‰ 6" xfId="6080"/>
    <cellStyle name="’ћѓћ‚›‰ 6 2" xfId="8423"/>
    <cellStyle name="’ћѓћ‚›‰ 6 2 2" xfId="10119"/>
    <cellStyle name="’ћѓћ‚›‰ 6 3" xfId="9299"/>
    <cellStyle name="’ћѓћ‚›‰ 6 3 2" xfId="10598"/>
    <cellStyle name="’ћѓћ‚›‰ 6 4" xfId="8835"/>
    <cellStyle name="’ћѓћ‚›‰ 6 4 2" xfId="10166"/>
    <cellStyle name="’ћѓћ‚›‰ 6 5" xfId="9358"/>
    <cellStyle name="’ћѓћ‚›‰ 6 5 2" xfId="10656"/>
    <cellStyle name="’ћѓћ‚›‰ 6 6" xfId="9408"/>
    <cellStyle name="’ћѓћ‚›‰ 6 6 2" xfId="10704"/>
    <cellStyle name="’ћѓћ‚›‰ 6 7" xfId="8955"/>
    <cellStyle name="’ћѓћ‚›‰ 6 7 2" xfId="10273"/>
    <cellStyle name="’ћѓћ‚›‰ 6 8" xfId="9050"/>
    <cellStyle name="’ћѓћ‚›‰ 6 8 2" xfId="10364"/>
    <cellStyle name="’ћѓћ‚›‰ 6 9" xfId="9168"/>
    <cellStyle name="’ћѓћ‚›‰ 7" xfId="8204"/>
    <cellStyle name="’ћѓћ‚›‰ 7 2" xfId="10023"/>
    <cellStyle name="’ћѓћ‚›‰ 8" xfId="8801"/>
    <cellStyle name="’ћѓћ‚›‰ 8 2" xfId="10133"/>
    <cellStyle name="’ћѓћ‚›‰ 9" xfId="9374"/>
    <cellStyle name="’ћѓћ‚›‰ 9 2" xfId="10672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Акцент1 2" xfId="4095"/>
    <cellStyle name="20% - Акцент2 2" xfId="4096"/>
    <cellStyle name="20% - Акцент3 2" xfId="4097"/>
    <cellStyle name="20% - Акцент4 2" xfId="4098"/>
    <cellStyle name="20% - Акцент5 2" xfId="4099"/>
    <cellStyle name="20% - Акцент6 2" xfId="4100"/>
    <cellStyle name="40% - Accent1" xfId="57"/>
    <cellStyle name="40% - Accent2" xfId="58"/>
    <cellStyle name="40% - Accent3" xfId="59"/>
    <cellStyle name="40% - Accent4" xfId="60"/>
    <cellStyle name="40% - Accent5" xfId="61"/>
    <cellStyle name="40% - Accent6" xfId="62"/>
    <cellStyle name="40% - Акцент1 2" xfId="4101"/>
    <cellStyle name="40% - Акцент2 2" xfId="4102"/>
    <cellStyle name="40% - Акцент3 2" xfId="4103"/>
    <cellStyle name="40% - Акцент4 2" xfId="4104"/>
    <cellStyle name="40% - Акцент5 2" xfId="4105"/>
    <cellStyle name="40% - Акцент6 2" xfId="4106"/>
    <cellStyle name="60% - Accent1" xfId="63"/>
    <cellStyle name="60% - Accent2" xfId="64"/>
    <cellStyle name="60% - Accent3" xfId="65"/>
    <cellStyle name="60% - Accent4" xfId="66"/>
    <cellStyle name="60% - Accent5" xfId="67"/>
    <cellStyle name="60% - Accent6" xfId="68"/>
    <cellStyle name="Accent1" xfId="69"/>
    <cellStyle name="Accent1 - 20%" xfId="3964"/>
    <cellStyle name="Accent1 - 40%" xfId="3965"/>
    <cellStyle name="Accent1 - 60%" xfId="3966"/>
    <cellStyle name="Accent2" xfId="70"/>
    <cellStyle name="Accent2 - 20%" xfId="3967"/>
    <cellStyle name="Accent2 - 40%" xfId="3968"/>
    <cellStyle name="Accent2 - 60%" xfId="3969"/>
    <cellStyle name="Accent3" xfId="71"/>
    <cellStyle name="Accent3 - 20%" xfId="3970"/>
    <cellStyle name="Accent3 - 40%" xfId="3971"/>
    <cellStyle name="Accent3 - 60%" xfId="3972"/>
    <cellStyle name="Accent4" xfId="72"/>
    <cellStyle name="Accent4 - 20%" xfId="3973"/>
    <cellStyle name="Accent4 - 40%" xfId="3974"/>
    <cellStyle name="Accent4 - 60%" xfId="3975"/>
    <cellStyle name="Accent5" xfId="73"/>
    <cellStyle name="Accent5 - 20%" xfId="3976"/>
    <cellStyle name="Accent5 - 40%" xfId="3977"/>
    <cellStyle name="Accent5 - 60%" xfId="3978"/>
    <cellStyle name="Accent6" xfId="74"/>
    <cellStyle name="Accent6 - 20%" xfId="3979"/>
    <cellStyle name="Accent6 - 40%" xfId="3980"/>
    <cellStyle name="Accent6 - 60%" xfId="3981"/>
    <cellStyle name="Bad" xfId="75"/>
    <cellStyle name="Calculation" xfId="76"/>
    <cellStyle name="Calculation 2" xfId="2943"/>
    <cellStyle name="Calculation 2 10" xfId="9284"/>
    <cellStyle name="Calculation 2 10 2" xfId="10583"/>
    <cellStyle name="Calculation 2 11" xfId="9199"/>
    <cellStyle name="Calculation 2 11 2" xfId="10502"/>
    <cellStyle name="Calculation 2 12" xfId="9687"/>
    <cellStyle name="Calculation 2 2" xfId="8277"/>
    <cellStyle name="Calculation 2 2 2" xfId="10037"/>
    <cellStyle name="Calculation 2 3" xfId="9003"/>
    <cellStyle name="Calculation 2 3 2" xfId="10319"/>
    <cellStyle name="Calculation 2 4" xfId="9392"/>
    <cellStyle name="Calculation 2 4 2" xfId="10688"/>
    <cellStyle name="Calculation 2 5" xfId="8988"/>
    <cellStyle name="Calculation 2 5 2" xfId="10305"/>
    <cellStyle name="Calculation 2 6" xfId="9246"/>
    <cellStyle name="Calculation 2 6 2" xfId="10547"/>
    <cellStyle name="Calculation 2 7" xfId="9377"/>
    <cellStyle name="Calculation 2 7 2" xfId="10674"/>
    <cellStyle name="Calculation 2 8" xfId="9538"/>
    <cellStyle name="Calculation 2 8 2" xfId="10831"/>
    <cellStyle name="Calculation 2 9" xfId="8815"/>
    <cellStyle name="Calculation 2 9 2" xfId="10147"/>
    <cellStyle name="Calculation 3" xfId="3934"/>
    <cellStyle name="Calculation 3 10" xfId="9644"/>
    <cellStyle name="Calculation 3 10 2" xfId="10936"/>
    <cellStyle name="Calculation 3 11" xfId="9670"/>
    <cellStyle name="Calculation 3 11 2" xfId="10944"/>
    <cellStyle name="Calculation 3 12" xfId="9700"/>
    <cellStyle name="Calculation 3 2" xfId="8293"/>
    <cellStyle name="Calculation 3 2 2" xfId="10050"/>
    <cellStyle name="Calculation 3 3" xfId="9096"/>
    <cellStyle name="Calculation 3 3 2" xfId="10404"/>
    <cellStyle name="Calculation 3 4" xfId="9372"/>
    <cellStyle name="Calculation 3 4 2" xfId="10670"/>
    <cellStyle name="Calculation 3 5" xfId="9564"/>
    <cellStyle name="Calculation 3 5 2" xfId="10857"/>
    <cellStyle name="Calculation 3 6" xfId="9586"/>
    <cellStyle name="Calculation 3 6 2" xfId="10878"/>
    <cellStyle name="Calculation 3 7" xfId="8871"/>
    <cellStyle name="Calculation 3 7 2" xfId="10199"/>
    <cellStyle name="Calculation 3 8" xfId="9033"/>
    <cellStyle name="Calculation 3 8 2" xfId="10348"/>
    <cellStyle name="Calculation 3 9" xfId="9621"/>
    <cellStyle name="Calculation 3 9 2" xfId="10913"/>
    <cellStyle name="Calculation 4" xfId="4081"/>
    <cellStyle name="Calculation 4 10" xfId="8967"/>
    <cellStyle name="Calculation 4 10 2" xfId="10285"/>
    <cellStyle name="Calculation 4 11" xfId="9723"/>
    <cellStyle name="Calculation 4 2" xfId="8353"/>
    <cellStyle name="Calculation 4 2 2" xfId="10110"/>
    <cellStyle name="Calculation 4 3" xfId="9157"/>
    <cellStyle name="Calculation 4 3 2" xfId="10463"/>
    <cellStyle name="Calculation 4 4" xfId="9011"/>
    <cellStyle name="Calculation 4 4 2" xfId="10327"/>
    <cellStyle name="Calculation 4 5" xfId="9531"/>
    <cellStyle name="Calculation 4 5 2" xfId="10824"/>
    <cellStyle name="Calculation 4 6" xfId="8870"/>
    <cellStyle name="Calculation 4 6 2" xfId="10198"/>
    <cellStyle name="Calculation 4 7" xfId="9572"/>
    <cellStyle name="Calculation 4 7 2" xfId="10865"/>
    <cellStyle name="Calculation 4 8" xfId="9262"/>
    <cellStyle name="Calculation 4 8 2" xfId="10561"/>
    <cellStyle name="Calculation 4 9" xfId="9405"/>
    <cellStyle name="Calculation 4 9 2" xfId="10701"/>
    <cellStyle name="Calculation 5" xfId="6081"/>
    <cellStyle name="Calculation 5 2" xfId="8424"/>
    <cellStyle name="Calculation 5 2 2" xfId="10120"/>
    <cellStyle name="Calculation 5 3" xfId="9300"/>
    <cellStyle name="Calculation 5 3 2" xfId="10599"/>
    <cellStyle name="Calculation 5 4" xfId="8834"/>
    <cellStyle name="Calculation 5 4 2" xfId="10165"/>
    <cellStyle name="Calculation 5 5" xfId="9399"/>
    <cellStyle name="Calculation 5 5 2" xfId="10695"/>
    <cellStyle name="Calculation 5 6" xfId="8945"/>
    <cellStyle name="Calculation 5 6 2" xfId="10263"/>
    <cellStyle name="Calculation 5 7" xfId="9250"/>
    <cellStyle name="Calculation 5 7 2" xfId="10551"/>
    <cellStyle name="Calculation 5 8" xfId="8982"/>
    <cellStyle name="Calculation 5 8 2" xfId="10300"/>
    <cellStyle name="Calculation 5 9" xfId="8846"/>
    <cellStyle name="Calculation 6" xfId="8205"/>
    <cellStyle name="Calculation 6 2" xfId="10024"/>
    <cellStyle name="Calculation 7" xfId="8803"/>
    <cellStyle name="Calculation 7 2" xfId="10135"/>
    <cellStyle name="Check Cell" xfId="77"/>
    <cellStyle name="Comma [0]_101" xfId="78"/>
    <cellStyle name="Comma 2" xfId="2040"/>
    <cellStyle name="Comma 2 2" xfId="3962"/>
    <cellStyle name="Comma 2 3" xfId="7941"/>
    <cellStyle name="Comma 2 3 2" xfId="8562"/>
    <cellStyle name="Comma 2 3 3" xfId="9733"/>
    <cellStyle name="Comma 2 4" xfId="8228"/>
    <cellStyle name="Comma 2 5" xfId="8925"/>
    <cellStyle name="Comma 2 6" xfId="9675"/>
    <cellStyle name="Comma 3" xfId="3982"/>
    <cellStyle name="Comma_101" xfId="79"/>
    <cellStyle name="Currency [0]_&quot;Аэртон-1&quot;" xfId="80"/>
    <cellStyle name="Currency_&quot;Аэртон-1&quot;" xfId="81"/>
    <cellStyle name="Divider" xfId="82"/>
    <cellStyle name="Emphasis 1" xfId="3983"/>
    <cellStyle name="Emphasis 2" xfId="3984"/>
    <cellStyle name="Emphasis 3" xfId="3985"/>
    <cellStyle name="Euro" xfId="83"/>
    <cellStyle name="Excel Built-in Normal" xfId="84"/>
    <cellStyle name="Excel Built-in Normal 1" xfId="85"/>
    <cellStyle name="Excel Built-in Percent" xfId="86"/>
    <cellStyle name="Explanatory Text" xfId="87"/>
    <cellStyle name="Followed Hyperlink" xfId="88"/>
    <cellStyle name="Followed Hyperlink 2" xfId="89"/>
    <cellStyle name="Followed Hyperlink 3" xfId="90"/>
    <cellStyle name="Followed Hyperlink 4" xfId="91"/>
    <cellStyle name="Good" xfId="92"/>
    <cellStyle name="Header2" xfId="93"/>
    <cellStyle name="Heading" xfId="94"/>
    <cellStyle name="Heading 1" xfId="95"/>
    <cellStyle name="Heading 2" xfId="96"/>
    <cellStyle name="Heading 3" xfId="97"/>
    <cellStyle name="Heading 4" xfId="98"/>
    <cellStyle name="Heading_План МБ+ last" xfId="99"/>
    <cellStyle name="Heading1" xfId="100"/>
    <cellStyle name="Heading2" xfId="101"/>
    <cellStyle name="Headline II" xfId="102"/>
    <cellStyle name="Headline III" xfId="103"/>
    <cellStyle name="Hyperlink" xfId="104"/>
    <cellStyle name="Hyperlink 2" xfId="105"/>
    <cellStyle name="Hyperlink 3" xfId="106"/>
    <cellStyle name="Hyperlink 4" xfId="107"/>
    <cellStyle name="Input" xfId="108"/>
    <cellStyle name="Input 2" xfId="2165"/>
    <cellStyle name="Input 2 10" xfId="8831"/>
    <cellStyle name="Input 2 10 2" xfId="10162"/>
    <cellStyle name="Input 2 11" xfId="8997"/>
    <cellStyle name="Input 2 11 2" xfId="10314"/>
    <cellStyle name="Input 2 12" xfId="9685"/>
    <cellStyle name="Input 2 2" xfId="8272"/>
    <cellStyle name="Input 2 2 2" xfId="10035"/>
    <cellStyle name="Input 2 3" xfId="8943"/>
    <cellStyle name="Input 2 3 2" xfId="10261"/>
    <cellStyle name="Input 2 4" xfId="9058"/>
    <cellStyle name="Input 2 4 2" xfId="10370"/>
    <cellStyle name="Input 2 5" xfId="8877"/>
    <cellStyle name="Input 2 5 2" xfId="10205"/>
    <cellStyle name="Input 2 6" xfId="9414"/>
    <cellStyle name="Input 2 6 2" xfId="10710"/>
    <cellStyle name="Input 2 7" xfId="8984"/>
    <cellStyle name="Input 2 7 2" xfId="10301"/>
    <cellStyle name="Input 2 8" xfId="9188"/>
    <cellStyle name="Input 2 8 2" xfId="10491"/>
    <cellStyle name="Input 2 9" xfId="8830"/>
    <cellStyle name="Input 2 9 2" xfId="10161"/>
    <cellStyle name="Input 3" xfId="3957"/>
    <cellStyle name="Input 3 10" xfId="9344"/>
    <cellStyle name="Input 3 10 2" xfId="10643"/>
    <cellStyle name="Input 3 11" xfId="9218"/>
    <cellStyle name="Input 3 11 2" xfId="10519"/>
    <cellStyle name="Input 3 12" xfId="9702"/>
    <cellStyle name="Input 3 2" xfId="8295"/>
    <cellStyle name="Input 3 2 2" xfId="10052"/>
    <cellStyle name="Input 3 3" xfId="9098"/>
    <cellStyle name="Input 3 3 2" xfId="10406"/>
    <cellStyle name="Input 3 4" xfId="9525"/>
    <cellStyle name="Input 3 4 2" xfId="10818"/>
    <cellStyle name="Input 3 5" xfId="9239"/>
    <cellStyle name="Input 3 5 2" xfId="10540"/>
    <cellStyle name="Input 3 6" xfId="9351"/>
    <cellStyle name="Input 3 6 2" xfId="10649"/>
    <cellStyle name="Input 3 7" xfId="8855"/>
    <cellStyle name="Input 3 7 2" xfId="10184"/>
    <cellStyle name="Input 3 8" xfId="8978"/>
    <cellStyle name="Input 3 8 2" xfId="10296"/>
    <cellStyle name="Input 3 9" xfId="8958"/>
    <cellStyle name="Input 3 9 2" xfId="10276"/>
    <cellStyle name="Input 4" xfId="4086"/>
    <cellStyle name="Input 4 10" xfId="9001"/>
    <cellStyle name="Input 4 10 2" xfId="10318"/>
    <cellStyle name="Input 4 11" xfId="9727"/>
    <cellStyle name="Input 4 2" xfId="8357"/>
    <cellStyle name="Input 4 2 2" xfId="10114"/>
    <cellStyle name="Input 4 3" xfId="9161"/>
    <cellStyle name="Input 4 3 2" xfId="10467"/>
    <cellStyle name="Input 4 4" xfId="8860"/>
    <cellStyle name="Input 4 4 2" xfId="10188"/>
    <cellStyle name="Input 4 5" xfId="9527"/>
    <cellStyle name="Input 4 5 2" xfId="10820"/>
    <cellStyle name="Input 4 6" xfId="9435"/>
    <cellStyle name="Input 4 6 2" xfId="10728"/>
    <cellStyle name="Input 4 7" xfId="9249"/>
    <cellStyle name="Input 4 7 2" xfId="10550"/>
    <cellStyle name="Input 4 8" xfId="9320"/>
    <cellStyle name="Input 4 8 2" xfId="10619"/>
    <cellStyle name="Input 4 9" xfId="8816"/>
    <cellStyle name="Input 4 9 2" xfId="10148"/>
    <cellStyle name="Input 5" xfId="6082"/>
    <cellStyle name="Input 5 2" xfId="8425"/>
    <cellStyle name="Input 5 2 2" xfId="10121"/>
    <cellStyle name="Input 5 3" xfId="9301"/>
    <cellStyle name="Input 5 3 2" xfId="10600"/>
    <cellStyle name="Input 5 4" xfId="9334"/>
    <cellStyle name="Input 5 4 2" xfId="10633"/>
    <cellStyle name="Input 5 5" xfId="8931"/>
    <cellStyle name="Input 5 5 2" xfId="10249"/>
    <cellStyle name="Input 5 6" xfId="9379"/>
    <cellStyle name="Input 5 6 2" xfId="10676"/>
    <cellStyle name="Input 5 7" xfId="9280"/>
    <cellStyle name="Input 5 7 2" xfId="10579"/>
    <cellStyle name="Input 5 8" xfId="9276"/>
    <cellStyle name="Input 5 8 2" xfId="10575"/>
    <cellStyle name="Input 5 9" xfId="9252"/>
    <cellStyle name="Input 6" xfId="8206"/>
    <cellStyle name="Input 6 2" xfId="10025"/>
    <cellStyle name="Input 7" xfId="8807"/>
    <cellStyle name="Input 7 2" xfId="10139"/>
    <cellStyle name="Linked Cell" xfId="109"/>
    <cellStyle name="Milliers [0]_Conversion Summary" xfId="110"/>
    <cellStyle name="Milliers_Conversion Summary" xfId="111"/>
    <cellStyle name="Monйtaire [0]_Conversion Summary" xfId="112"/>
    <cellStyle name="Monйtaire_Conversion Summary" xfId="113"/>
    <cellStyle name="Neutral" xfId="114"/>
    <cellStyle name="Normal 2" xfId="2041"/>
    <cellStyle name="Normal 2 2" xfId="3963"/>
    <cellStyle name="Normal 3" xfId="2042"/>
    <cellStyle name="Normal 3 2" xfId="3986"/>
    <cellStyle name="Normal 5" xfId="1833"/>
    <cellStyle name="Normal_&quot;Аэртон-1&quot;" xfId="115"/>
    <cellStyle name="Note" xfId="116"/>
    <cellStyle name="Option" xfId="117"/>
    <cellStyle name="Output" xfId="118"/>
    <cellStyle name="Output 2" xfId="2164"/>
    <cellStyle name="Output 2 2" xfId="8271"/>
    <cellStyle name="Output 2 2 2" xfId="10034"/>
    <cellStyle name="Output 2 3" xfId="8942"/>
    <cellStyle name="Output 2 3 2" xfId="10260"/>
    <cellStyle name="Output 2 4" xfId="8986"/>
    <cellStyle name="Output 2 4 2" xfId="10303"/>
    <cellStyle name="Output 2 5" xfId="9421"/>
    <cellStyle name="Output 2 5 2" xfId="10717"/>
    <cellStyle name="Output 2 6" xfId="9338"/>
    <cellStyle name="Output 2 6 2" xfId="10637"/>
    <cellStyle name="Output 2 7" xfId="9052"/>
    <cellStyle name="Output 2 7 2" xfId="10366"/>
    <cellStyle name="Output 2 8" xfId="8823"/>
    <cellStyle name="Output 2 8 2" xfId="10155"/>
    <cellStyle name="Output 2 9" xfId="9684"/>
    <cellStyle name="Output 3" xfId="3956"/>
    <cellStyle name="Output 3 2" xfId="8294"/>
    <cellStyle name="Output 3 2 2" xfId="10051"/>
    <cellStyle name="Output 3 3" xfId="9097"/>
    <cellStyle name="Output 3 3 2" xfId="10405"/>
    <cellStyle name="Output 3 4" xfId="9212"/>
    <cellStyle name="Output 3 4 2" xfId="10514"/>
    <cellStyle name="Output 3 5" xfId="8814"/>
    <cellStyle name="Output 3 5 2" xfId="10146"/>
    <cellStyle name="Output 3 6" xfId="9078"/>
    <cellStyle name="Output 3 6 2" xfId="10387"/>
    <cellStyle name="Output 3 7" xfId="9341"/>
    <cellStyle name="Output 3 7 2" xfId="10640"/>
    <cellStyle name="Output 3 8" xfId="9233"/>
    <cellStyle name="Output 3 8 2" xfId="10534"/>
    <cellStyle name="Output 3 9" xfId="9701"/>
    <cellStyle name="Output 4" xfId="4085"/>
    <cellStyle name="Output 4 2" xfId="8356"/>
    <cellStyle name="Output 4 2 2" xfId="10113"/>
    <cellStyle name="Output 4 3" xfId="9160"/>
    <cellStyle name="Output 4 3 2" xfId="10466"/>
    <cellStyle name="Output 4 4" xfId="9528"/>
    <cellStyle name="Output 4 4 2" xfId="10821"/>
    <cellStyle name="Output 4 5" xfId="9437"/>
    <cellStyle name="Output 4 5 2" xfId="10730"/>
    <cellStyle name="Output 4 6" xfId="9144"/>
    <cellStyle name="Output 4 6 2" xfId="10450"/>
    <cellStyle name="Output 4 7" xfId="9593"/>
    <cellStyle name="Output 4 7 2" xfId="10885"/>
    <cellStyle name="Output 4 8" xfId="9277"/>
    <cellStyle name="Output 4 8 2" xfId="10576"/>
    <cellStyle name="Output 4 9" xfId="9726"/>
    <cellStyle name="Output 5" xfId="6083"/>
    <cellStyle name="Output 5 2" xfId="8426"/>
    <cellStyle name="Output 5 2 2" xfId="10122"/>
    <cellStyle name="Output 5 3" xfId="9302"/>
    <cellStyle name="Output 5 3 2" xfId="10601"/>
    <cellStyle name="Output 5 4" xfId="9196"/>
    <cellStyle name="Output 5 4 2" xfId="10499"/>
    <cellStyle name="Output 5 5" xfId="8932"/>
    <cellStyle name="Output 5 5 2" xfId="10250"/>
    <cellStyle name="Output 5 6" xfId="9256"/>
    <cellStyle name="Output 5 6 2" xfId="10556"/>
    <cellStyle name="Output 5 7" xfId="9248"/>
    <cellStyle name="Output 5 7 2" xfId="10549"/>
    <cellStyle name="Output 5 8" xfId="9412"/>
    <cellStyle name="Output 5 8 2" xfId="10708"/>
    <cellStyle name="Output 5 9" xfId="9029"/>
    <cellStyle name="Output 6" xfId="8207"/>
    <cellStyle name="Output 6 2" xfId="10026"/>
    <cellStyle name="Output 7" xfId="8808"/>
    <cellStyle name="Output 7 2" xfId="10140"/>
    <cellStyle name="Percent (0)" xfId="119"/>
    <cellStyle name="Percent 2" xfId="3987"/>
    <cellStyle name="Position" xfId="120"/>
    <cellStyle name="Price" xfId="121"/>
    <cellStyle name="Product Description" xfId="122"/>
    <cellStyle name="Product Sub Category" xfId="123"/>
    <cellStyle name="Result" xfId="124"/>
    <cellStyle name="Result2" xfId="125"/>
    <cellStyle name="SAPBEXaggData" xfId="3988"/>
    <cellStyle name="SAPBEXaggData 10" xfId="8974"/>
    <cellStyle name="SAPBEXaggData 10 2" xfId="10292"/>
    <cellStyle name="SAPBEXaggData 11" xfId="9056"/>
    <cellStyle name="SAPBEXaggData 2" xfId="8296"/>
    <cellStyle name="SAPBEXaggData 2 2" xfId="10053"/>
    <cellStyle name="SAPBEXaggData 3" xfId="9099"/>
    <cellStyle name="SAPBEXaggData 3 2" xfId="10407"/>
    <cellStyle name="SAPBEXaggData 4" xfId="9510"/>
    <cellStyle name="SAPBEXaggData 4 2" xfId="10803"/>
    <cellStyle name="SAPBEXaggData 5" xfId="8882"/>
    <cellStyle name="SAPBEXaggData 5 2" xfId="10210"/>
    <cellStyle name="SAPBEXaggData 6" xfId="9082"/>
    <cellStyle name="SAPBEXaggData 6 2" xfId="10390"/>
    <cellStyle name="SAPBEXaggData 7" xfId="9398"/>
    <cellStyle name="SAPBEXaggData 7 2" xfId="10694"/>
    <cellStyle name="SAPBEXaggData 8" xfId="9207"/>
    <cellStyle name="SAPBEXaggData 8 2" xfId="10509"/>
    <cellStyle name="SAPBEXaggData 9" xfId="9290"/>
    <cellStyle name="SAPBEXaggData 9 2" xfId="10589"/>
    <cellStyle name="SAPBEXaggDataEmph" xfId="3989"/>
    <cellStyle name="SAPBEXaggDataEmph 10" xfId="9231"/>
    <cellStyle name="SAPBEXaggDataEmph 10 2" xfId="10532"/>
    <cellStyle name="SAPBEXaggDataEmph 11" xfId="9203"/>
    <cellStyle name="SAPBEXaggDataEmph 2" xfId="8297"/>
    <cellStyle name="SAPBEXaggDataEmph 2 2" xfId="10054"/>
    <cellStyle name="SAPBEXaggDataEmph 3" xfId="9100"/>
    <cellStyle name="SAPBEXaggDataEmph 3 2" xfId="10408"/>
    <cellStyle name="SAPBEXaggDataEmph 4" xfId="9520"/>
    <cellStyle name="SAPBEXaggDataEmph 4 2" xfId="10813"/>
    <cellStyle name="SAPBEXaggDataEmph 5" xfId="9416"/>
    <cellStyle name="SAPBEXaggDataEmph 5 2" xfId="10712"/>
    <cellStyle name="SAPBEXaggDataEmph 6" xfId="9201"/>
    <cellStyle name="SAPBEXaggDataEmph 6 2" xfId="10504"/>
    <cellStyle name="SAPBEXaggDataEmph 7" xfId="8893"/>
    <cellStyle name="SAPBEXaggDataEmph 7 2" xfId="10220"/>
    <cellStyle name="SAPBEXaggDataEmph 8" xfId="9054"/>
    <cellStyle name="SAPBEXaggDataEmph 8 2" xfId="10367"/>
    <cellStyle name="SAPBEXaggDataEmph 9" xfId="9395"/>
    <cellStyle name="SAPBEXaggDataEmph 9 2" xfId="10691"/>
    <cellStyle name="SAPBEXaggItem" xfId="3990"/>
    <cellStyle name="SAPBEXaggItem 10" xfId="8922"/>
    <cellStyle name="SAPBEXaggItem 10 2" xfId="10246"/>
    <cellStyle name="SAPBEXaggItem 11" xfId="8915"/>
    <cellStyle name="SAPBEXaggItem 2" xfId="8298"/>
    <cellStyle name="SAPBEXaggItem 2 2" xfId="10055"/>
    <cellStyle name="SAPBEXaggItem 3" xfId="9101"/>
    <cellStyle name="SAPBEXaggItem 3 2" xfId="10409"/>
    <cellStyle name="SAPBEXaggItem 4" xfId="9519"/>
    <cellStyle name="SAPBEXaggItem 4 2" xfId="10812"/>
    <cellStyle name="SAPBEXaggItem 5" xfId="9070"/>
    <cellStyle name="SAPBEXaggItem 5 2" xfId="10381"/>
    <cellStyle name="SAPBEXaggItem 6" xfId="9063"/>
    <cellStyle name="SAPBEXaggItem 6 2" xfId="10374"/>
    <cellStyle name="SAPBEXaggItem 7" xfId="8840"/>
    <cellStyle name="SAPBEXaggItem 7 2" xfId="10171"/>
    <cellStyle name="SAPBEXaggItem 8" xfId="9189"/>
    <cellStyle name="SAPBEXaggItem 8 2" xfId="10492"/>
    <cellStyle name="SAPBEXaggItem 9" xfId="9251"/>
    <cellStyle name="SAPBEXaggItem 9 2" xfId="10552"/>
    <cellStyle name="SAPBEXaggItemX" xfId="3991"/>
    <cellStyle name="SAPBEXaggItemX 10" xfId="9669"/>
    <cellStyle name="SAPBEXaggItemX 2" xfId="8299"/>
    <cellStyle name="SAPBEXaggItemX 2 2" xfId="10056"/>
    <cellStyle name="SAPBEXaggItemX 3" xfId="9102"/>
    <cellStyle name="SAPBEXaggItemX 3 2" xfId="10410"/>
    <cellStyle name="SAPBEXaggItemX 4" xfId="9518"/>
    <cellStyle name="SAPBEXaggItemX 4 2" xfId="10811"/>
    <cellStyle name="SAPBEXaggItemX 5" xfId="9561"/>
    <cellStyle name="SAPBEXaggItemX 5 2" xfId="10854"/>
    <cellStyle name="SAPBEXaggItemX 6" xfId="9403"/>
    <cellStyle name="SAPBEXaggItemX 6 2" xfId="10699"/>
    <cellStyle name="SAPBEXaggItemX 7" xfId="9418"/>
    <cellStyle name="SAPBEXaggItemX 7 2" xfId="10714"/>
    <cellStyle name="SAPBEXaggItemX 8" xfId="9620"/>
    <cellStyle name="SAPBEXaggItemX 8 2" xfId="10912"/>
    <cellStyle name="SAPBEXaggItemX 9" xfId="9643"/>
    <cellStyle name="SAPBEXaggItemX 9 2" xfId="10935"/>
    <cellStyle name="SAPBEXchaText" xfId="3992"/>
    <cellStyle name="SAPBEXchaText 10" xfId="9642"/>
    <cellStyle name="SAPBEXchaText 10 2" xfId="10934"/>
    <cellStyle name="SAPBEXchaText 11" xfId="9668"/>
    <cellStyle name="SAPBEXchaText 2" xfId="8300"/>
    <cellStyle name="SAPBEXchaText 2 2" xfId="10057"/>
    <cellStyle name="SAPBEXchaText 3" xfId="9103"/>
    <cellStyle name="SAPBEXchaText 3 2" xfId="10411"/>
    <cellStyle name="SAPBEXchaText 4" xfId="9517"/>
    <cellStyle name="SAPBEXchaText 4 2" xfId="10810"/>
    <cellStyle name="SAPBEXchaText 5" xfId="9560"/>
    <cellStyle name="SAPBEXchaText 5 2" xfId="10853"/>
    <cellStyle name="SAPBEXchaText 6" xfId="9583"/>
    <cellStyle name="SAPBEXchaText 6 2" xfId="10876"/>
    <cellStyle name="SAPBEXchaText 7" xfId="9355"/>
    <cellStyle name="SAPBEXchaText 7 2" xfId="10653"/>
    <cellStyle name="SAPBEXchaText 8" xfId="9597"/>
    <cellStyle name="SAPBEXchaText 8 2" xfId="10889"/>
    <cellStyle name="SAPBEXchaText 9" xfId="9619"/>
    <cellStyle name="SAPBEXchaText 9 2" xfId="10911"/>
    <cellStyle name="SAPBEXexcBad7" xfId="3993"/>
    <cellStyle name="SAPBEXexcBad7 10" xfId="9641"/>
    <cellStyle name="SAPBEXexcBad7 10 2" xfId="10933"/>
    <cellStyle name="SAPBEXexcBad7 11" xfId="9667"/>
    <cellStyle name="SAPBEXexcBad7 2" xfId="8301"/>
    <cellStyle name="SAPBEXexcBad7 2 2" xfId="10058"/>
    <cellStyle name="SAPBEXexcBad7 3" xfId="9104"/>
    <cellStyle name="SAPBEXexcBad7 3 2" xfId="10412"/>
    <cellStyle name="SAPBEXexcBad7 4" xfId="9516"/>
    <cellStyle name="SAPBEXexcBad7 4 2" xfId="10809"/>
    <cellStyle name="SAPBEXexcBad7 5" xfId="9559"/>
    <cellStyle name="SAPBEXexcBad7 5 2" xfId="10852"/>
    <cellStyle name="SAPBEXexcBad7 6" xfId="9582"/>
    <cellStyle name="SAPBEXexcBad7 6 2" xfId="10875"/>
    <cellStyle name="SAPBEXexcBad7 7" xfId="9236"/>
    <cellStyle name="SAPBEXexcBad7 7 2" xfId="10537"/>
    <cellStyle name="SAPBEXexcBad7 8" xfId="8960"/>
    <cellStyle name="SAPBEXexcBad7 8 2" xfId="10278"/>
    <cellStyle name="SAPBEXexcBad7 9" xfId="9618"/>
    <cellStyle name="SAPBEXexcBad7 9 2" xfId="10910"/>
    <cellStyle name="SAPBEXexcBad8" xfId="3994"/>
    <cellStyle name="SAPBEXexcBad8 10" xfId="9640"/>
    <cellStyle name="SAPBEXexcBad8 10 2" xfId="10932"/>
    <cellStyle name="SAPBEXexcBad8 11" xfId="9666"/>
    <cellStyle name="SAPBEXexcBad8 2" xfId="8302"/>
    <cellStyle name="SAPBEXexcBad8 2 2" xfId="10059"/>
    <cellStyle name="SAPBEXexcBad8 3" xfId="9105"/>
    <cellStyle name="SAPBEXexcBad8 3 2" xfId="10413"/>
    <cellStyle name="SAPBEXexcBad8 4" xfId="9515"/>
    <cellStyle name="SAPBEXexcBad8 4 2" xfId="10808"/>
    <cellStyle name="SAPBEXexcBad8 5" xfId="9558"/>
    <cellStyle name="SAPBEXexcBad8 5 2" xfId="10851"/>
    <cellStyle name="SAPBEXexcBad8 6" xfId="9581"/>
    <cellStyle name="SAPBEXexcBad8 6 2" xfId="10874"/>
    <cellStyle name="SAPBEXexcBad8 7" xfId="9060"/>
    <cellStyle name="SAPBEXexcBad8 7 2" xfId="10372"/>
    <cellStyle name="SAPBEXexcBad8 8" xfId="9388"/>
    <cellStyle name="SAPBEXexcBad8 8 2" xfId="10684"/>
    <cellStyle name="SAPBEXexcBad8 9" xfId="9617"/>
    <cellStyle name="SAPBEXexcBad8 9 2" xfId="10909"/>
    <cellStyle name="SAPBEXexcBad9" xfId="3995"/>
    <cellStyle name="SAPBEXexcBad9 10" xfId="9665"/>
    <cellStyle name="SAPBEXexcBad9 10 2" xfId="10943"/>
    <cellStyle name="SAPBEXexcBad9 11" xfId="9703"/>
    <cellStyle name="SAPBEXexcBad9 2" xfId="8303"/>
    <cellStyle name="SAPBEXexcBad9 2 2" xfId="10060"/>
    <cellStyle name="SAPBEXexcBad9 3" xfId="9106"/>
    <cellStyle name="SAPBEXexcBad9 3 2" xfId="10414"/>
    <cellStyle name="SAPBEXexcBad9 4" xfId="9366"/>
    <cellStyle name="SAPBEXexcBad9 4 2" xfId="10664"/>
    <cellStyle name="SAPBEXexcBad9 5" xfId="9557"/>
    <cellStyle name="SAPBEXexcBad9 5 2" xfId="10850"/>
    <cellStyle name="SAPBEXexcBad9 6" xfId="8903"/>
    <cellStyle name="SAPBEXexcBad9 6 2" xfId="10229"/>
    <cellStyle name="SAPBEXexcBad9 7" xfId="9596"/>
    <cellStyle name="SAPBEXexcBad9 7 2" xfId="10888"/>
    <cellStyle name="SAPBEXexcBad9 8" xfId="9616"/>
    <cellStyle name="SAPBEXexcBad9 8 2" xfId="10908"/>
    <cellStyle name="SAPBEXexcBad9 9" xfId="9639"/>
    <cellStyle name="SAPBEXexcBad9 9 2" xfId="10931"/>
    <cellStyle name="SAPBEXexcCritical4" xfId="3996"/>
    <cellStyle name="SAPBEXexcCritical4 10" xfId="9638"/>
    <cellStyle name="SAPBEXexcCritical4 10 2" xfId="10930"/>
    <cellStyle name="SAPBEXexcCritical4 11" xfId="9664"/>
    <cellStyle name="SAPBEXexcCritical4 2" xfId="8304"/>
    <cellStyle name="SAPBEXexcCritical4 2 2" xfId="10061"/>
    <cellStyle name="SAPBEXexcCritical4 3" xfId="9107"/>
    <cellStyle name="SAPBEXexcCritical4 3 2" xfId="10415"/>
    <cellStyle name="SAPBEXexcCritical4 4" xfId="9227"/>
    <cellStyle name="SAPBEXexcCritical4 4 2" xfId="10528"/>
    <cellStyle name="SAPBEXexcCritical4 5" xfId="9556"/>
    <cellStyle name="SAPBEXexcCritical4 5 2" xfId="10849"/>
    <cellStyle name="SAPBEXexcCritical4 6" xfId="9580"/>
    <cellStyle name="SAPBEXexcCritical4 6 2" xfId="10873"/>
    <cellStyle name="SAPBEXexcCritical4 7" xfId="9072"/>
    <cellStyle name="SAPBEXexcCritical4 7 2" xfId="10383"/>
    <cellStyle name="SAPBEXexcCritical4 8" xfId="9294"/>
    <cellStyle name="SAPBEXexcCritical4 8 2" xfId="10593"/>
    <cellStyle name="SAPBEXexcCritical4 9" xfId="9615"/>
    <cellStyle name="SAPBEXexcCritical4 9 2" xfId="10907"/>
    <cellStyle name="SAPBEXexcCritical5" xfId="3997"/>
    <cellStyle name="SAPBEXexcCritical5 10" xfId="9637"/>
    <cellStyle name="SAPBEXexcCritical5 10 2" xfId="10929"/>
    <cellStyle name="SAPBEXexcCritical5 11" xfId="9663"/>
    <cellStyle name="SAPBEXexcCritical5 2" xfId="8305"/>
    <cellStyle name="SAPBEXexcCritical5 2 2" xfId="10062"/>
    <cellStyle name="SAPBEXexcCritical5 3" xfId="9108"/>
    <cellStyle name="SAPBEXexcCritical5 3 2" xfId="10416"/>
    <cellStyle name="SAPBEXexcCritical5 4" xfId="9019"/>
    <cellStyle name="SAPBEXexcCritical5 4 2" xfId="10335"/>
    <cellStyle name="SAPBEXexcCritical5 5" xfId="9555"/>
    <cellStyle name="SAPBEXexcCritical5 5 2" xfId="10848"/>
    <cellStyle name="SAPBEXexcCritical5 6" xfId="9579"/>
    <cellStyle name="SAPBEXexcCritical5 6 2" xfId="10872"/>
    <cellStyle name="SAPBEXexcCritical5 7" xfId="8886"/>
    <cellStyle name="SAPBEXexcCritical5 7 2" xfId="10214"/>
    <cellStyle name="SAPBEXexcCritical5 8" xfId="8947"/>
    <cellStyle name="SAPBEXexcCritical5 8 2" xfId="10265"/>
    <cellStyle name="SAPBEXexcCritical5 9" xfId="9614"/>
    <cellStyle name="SAPBEXexcCritical5 9 2" xfId="10906"/>
    <cellStyle name="SAPBEXexcCritical6" xfId="3998"/>
    <cellStyle name="SAPBEXexcCritical6 10" xfId="9636"/>
    <cellStyle name="SAPBEXexcCritical6 10 2" xfId="10928"/>
    <cellStyle name="SAPBEXexcCritical6 11" xfId="9662"/>
    <cellStyle name="SAPBEXexcCritical6 2" xfId="8306"/>
    <cellStyle name="SAPBEXexcCritical6 2 2" xfId="10063"/>
    <cellStyle name="SAPBEXexcCritical6 3" xfId="9109"/>
    <cellStyle name="SAPBEXexcCritical6 3 2" xfId="10417"/>
    <cellStyle name="SAPBEXexcCritical6 4" xfId="9367"/>
    <cellStyle name="SAPBEXexcCritical6 4 2" xfId="10665"/>
    <cellStyle name="SAPBEXexcCritical6 5" xfId="9554"/>
    <cellStyle name="SAPBEXexcCritical6 5 2" xfId="10847"/>
    <cellStyle name="SAPBEXexcCritical6 6" xfId="9578"/>
    <cellStyle name="SAPBEXexcCritical6 6 2" xfId="10871"/>
    <cellStyle name="SAPBEXexcCritical6 7" xfId="9037"/>
    <cellStyle name="SAPBEXexcCritical6 7 2" xfId="10352"/>
    <cellStyle name="SAPBEXexcCritical6 8" xfId="9220"/>
    <cellStyle name="SAPBEXexcCritical6 8 2" xfId="10521"/>
    <cellStyle name="SAPBEXexcCritical6 9" xfId="9613"/>
    <cellStyle name="SAPBEXexcCritical6 9 2" xfId="10905"/>
    <cellStyle name="SAPBEXexcGood1" xfId="3999"/>
    <cellStyle name="SAPBEXexcGood1 10" xfId="9635"/>
    <cellStyle name="SAPBEXexcGood1 10 2" xfId="10927"/>
    <cellStyle name="SAPBEXexcGood1 11" xfId="9661"/>
    <cellStyle name="SAPBEXexcGood1 2" xfId="8307"/>
    <cellStyle name="SAPBEXexcGood1 2 2" xfId="10064"/>
    <cellStyle name="SAPBEXexcGood1 3" xfId="9110"/>
    <cellStyle name="SAPBEXexcGood1 3 2" xfId="10418"/>
    <cellStyle name="SAPBEXexcGood1 4" xfId="9228"/>
    <cellStyle name="SAPBEXexcGood1 4 2" xfId="10529"/>
    <cellStyle name="SAPBEXexcGood1 5" xfId="9553"/>
    <cellStyle name="SAPBEXexcGood1 5 2" xfId="10846"/>
    <cellStyle name="SAPBEXexcGood1 6" xfId="9577"/>
    <cellStyle name="SAPBEXexcGood1 6 2" xfId="10870"/>
    <cellStyle name="SAPBEXexcGood1 7" xfId="9333"/>
    <cellStyle name="SAPBEXexcGood1 7 2" xfId="10632"/>
    <cellStyle name="SAPBEXexcGood1 8" xfId="9193"/>
    <cellStyle name="SAPBEXexcGood1 8 2" xfId="10496"/>
    <cellStyle name="SAPBEXexcGood1 9" xfId="9612"/>
    <cellStyle name="SAPBEXexcGood1 9 2" xfId="10904"/>
    <cellStyle name="SAPBEXexcGood2" xfId="4000"/>
    <cellStyle name="SAPBEXexcGood2 10" xfId="9634"/>
    <cellStyle name="SAPBEXexcGood2 10 2" xfId="10926"/>
    <cellStyle name="SAPBEXexcGood2 11" xfId="9660"/>
    <cellStyle name="SAPBEXexcGood2 2" xfId="8308"/>
    <cellStyle name="SAPBEXexcGood2 2 2" xfId="10065"/>
    <cellStyle name="SAPBEXexcGood2 3" xfId="9111"/>
    <cellStyle name="SAPBEXexcGood2 3 2" xfId="10419"/>
    <cellStyle name="SAPBEXexcGood2 4" xfId="9020"/>
    <cellStyle name="SAPBEXexcGood2 4 2" xfId="10336"/>
    <cellStyle name="SAPBEXexcGood2 5" xfId="9552"/>
    <cellStyle name="SAPBEXexcGood2 5 2" xfId="10845"/>
    <cellStyle name="SAPBEXexcGood2 6" xfId="9576"/>
    <cellStyle name="SAPBEXexcGood2 6 2" xfId="10869"/>
    <cellStyle name="SAPBEXexcGood2 7" xfId="9074"/>
    <cellStyle name="SAPBEXexcGood2 7 2" xfId="10384"/>
    <cellStyle name="SAPBEXexcGood2 8" xfId="8794"/>
    <cellStyle name="SAPBEXexcGood2 8 2" xfId="10126"/>
    <cellStyle name="SAPBEXexcGood2 9" xfId="9611"/>
    <cellStyle name="SAPBEXexcGood2 9 2" xfId="10903"/>
    <cellStyle name="SAPBEXexcGood3" xfId="4001"/>
    <cellStyle name="SAPBEXexcGood3 10" xfId="8875"/>
    <cellStyle name="SAPBEXexcGood3 10 2" xfId="10203"/>
    <cellStyle name="SAPBEXexcGood3 11" xfId="9184"/>
    <cellStyle name="SAPBEXexcGood3 2" xfId="8309"/>
    <cellStyle name="SAPBEXexcGood3 2 2" xfId="10066"/>
    <cellStyle name="SAPBEXexcGood3 3" xfId="9112"/>
    <cellStyle name="SAPBEXexcGood3 3 2" xfId="10420"/>
    <cellStyle name="SAPBEXexcGood3 4" xfId="8869"/>
    <cellStyle name="SAPBEXexcGood3 4 2" xfId="10197"/>
    <cellStyle name="SAPBEXexcGood3 5" xfId="9317"/>
    <cellStyle name="SAPBEXexcGood3 5 2" xfId="10616"/>
    <cellStyle name="SAPBEXexcGood3 6" xfId="9288"/>
    <cellStyle name="SAPBEXexcGood3 6 2" xfId="10587"/>
    <cellStyle name="SAPBEXexcGood3 7" xfId="9221"/>
    <cellStyle name="SAPBEXexcGood3 7 2" xfId="10522"/>
    <cellStyle name="SAPBEXexcGood3 8" xfId="9318"/>
    <cellStyle name="SAPBEXexcGood3 8 2" xfId="10617"/>
    <cellStyle name="SAPBEXexcGood3 9" xfId="9494"/>
    <cellStyle name="SAPBEXexcGood3 9 2" xfId="10787"/>
    <cellStyle name="SAPBEXfilterDrill" xfId="4002"/>
    <cellStyle name="SAPBEXfilterDrill 10" xfId="8879"/>
    <cellStyle name="SAPBEXfilterDrill 10 2" xfId="10207"/>
    <cellStyle name="SAPBEXfilterDrill 11" xfId="9704"/>
    <cellStyle name="SAPBEXfilterDrill 2" xfId="8310"/>
    <cellStyle name="SAPBEXfilterDrill 2 2" xfId="10067"/>
    <cellStyle name="SAPBEXfilterDrill 3" xfId="9113"/>
    <cellStyle name="SAPBEXfilterDrill 3 2" xfId="10421"/>
    <cellStyle name="SAPBEXfilterDrill 4" xfId="8868"/>
    <cellStyle name="SAPBEXfilterDrill 4 2" xfId="10196"/>
    <cellStyle name="SAPBEXfilterDrill 5" xfId="9213"/>
    <cellStyle name="SAPBEXfilterDrill 5 2" xfId="10515"/>
    <cellStyle name="SAPBEXfilterDrill 6" xfId="9235"/>
    <cellStyle name="SAPBEXfilterDrill 6 2" xfId="10536"/>
    <cellStyle name="SAPBEXfilterDrill 7" xfId="9177"/>
    <cellStyle name="SAPBEXfilterDrill 7 2" xfId="10482"/>
    <cellStyle name="SAPBEXfilterDrill 8" xfId="9084"/>
    <cellStyle name="SAPBEXfilterDrill 8 2" xfId="10392"/>
    <cellStyle name="SAPBEXfilterDrill 9" xfId="9422"/>
    <cellStyle name="SAPBEXfilterDrill 9 2" xfId="10718"/>
    <cellStyle name="SAPBEXfilterItem" xfId="4003"/>
    <cellStyle name="SAPBEXfilterItem 10" xfId="9210"/>
    <cellStyle name="SAPBEXfilterItem 10 2" xfId="10512"/>
    <cellStyle name="SAPBEXfilterItem 11" xfId="9705"/>
    <cellStyle name="SAPBEXfilterItem 2" xfId="8311"/>
    <cellStyle name="SAPBEXfilterItem 2 2" xfId="10068"/>
    <cellStyle name="SAPBEXfilterItem 3" xfId="9114"/>
    <cellStyle name="SAPBEXfilterItem 3 2" xfId="10422"/>
    <cellStyle name="SAPBEXfilterItem 4" xfId="9514"/>
    <cellStyle name="SAPBEXfilterItem 4 2" xfId="10807"/>
    <cellStyle name="SAPBEXfilterItem 5" xfId="9241"/>
    <cellStyle name="SAPBEXfilterItem 5 2" xfId="10542"/>
    <cellStyle name="SAPBEXfilterItem 6" xfId="9035"/>
    <cellStyle name="SAPBEXfilterItem 6 2" xfId="10350"/>
    <cellStyle name="SAPBEXfilterItem 7" xfId="9417"/>
    <cellStyle name="SAPBEXfilterItem 7 2" xfId="10713"/>
    <cellStyle name="SAPBEXfilterItem 8" xfId="9349"/>
    <cellStyle name="SAPBEXfilterItem 8 2" xfId="10647"/>
    <cellStyle name="SAPBEXfilterItem 9" xfId="9064"/>
    <cellStyle name="SAPBEXfilterItem 9 2" xfId="10375"/>
    <cellStyle name="SAPBEXfilterText" xfId="4004"/>
    <cellStyle name="SAPBEXfilterText 10" xfId="9069"/>
    <cellStyle name="SAPBEXfilterText 10 2" xfId="10380"/>
    <cellStyle name="SAPBEXfilterText 11" xfId="9706"/>
    <cellStyle name="SAPBEXfilterText 2" xfId="8312"/>
    <cellStyle name="SAPBEXfilterText 2 2" xfId="10069"/>
    <cellStyle name="SAPBEXfilterText 3" xfId="9115"/>
    <cellStyle name="SAPBEXfilterText 3 2" xfId="10423"/>
    <cellStyle name="SAPBEXfilterText 4" xfId="9513"/>
    <cellStyle name="SAPBEXfilterText 4 2" xfId="10806"/>
    <cellStyle name="SAPBEXfilterText 5" xfId="9182"/>
    <cellStyle name="SAPBEXfilterText 5 2" xfId="10486"/>
    <cellStyle name="SAPBEXfilterText 6" xfId="9191"/>
    <cellStyle name="SAPBEXfilterText 6 2" xfId="10494"/>
    <cellStyle name="SAPBEXfilterText 7" xfId="8965"/>
    <cellStyle name="SAPBEXfilterText 7 2" xfId="10283"/>
    <cellStyle name="SAPBEXfilterText 8" xfId="8881"/>
    <cellStyle name="SAPBEXfilterText 8 2" xfId="10209"/>
    <cellStyle name="SAPBEXfilterText 9" xfId="9215"/>
    <cellStyle name="SAPBEXfilterText 9 2" xfId="10517"/>
    <cellStyle name="SAPBEXformats" xfId="4005"/>
    <cellStyle name="SAPBEXformats 10" xfId="9240"/>
    <cellStyle name="SAPBEXformats 10 2" xfId="10541"/>
    <cellStyle name="SAPBEXformats 11" xfId="8920"/>
    <cellStyle name="SAPBEXformats 2" xfId="8313"/>
    <cellStyle name="SAPBEXformats 2 2" xfId="10070"/>
    <cellStyle name="SAPBEXformats 3" xfId="9116"/>
    <cellStyle name="SAPBEXformats 3 2" xfId="10424"/>
    <cellStyle name="SAPBEXformats 4" xfId="9512"/>
    <cellStyle name="SAPBEXformats 4 2" xfId="10805"/>
    <cellStyle name="SAPBEXformats 5" xfId="8993"/>
    <cellStyle name="SAPBEXformats 5 2" xfId="10310"/>
    <cellStyle name="SAPBEXformats 6" xfId="9046"/>
    <cellStyle name="SAPBEXformats 6 2" xfId="10360"/>
    <cellStyle name="SAPBEXformats 7" xfId="8874"/>
    <cellStyle name="SAPBEXformats 7 2" xfId="10202"/>
    <cellStyle name="SAPBEXformats 8" xfId="9283"/>
    <cellStyle name="SAPBEXformats 8 2" xfId="10582"/>
    <cellStyle name="SAPBEXformats 9" xfId="8981"/>
    <cellStyle name="SAPBEXformats 9 2" xfId="10299"/>
    <cellStyle name="SAPBEXheaderItem" xfId="4006"/>
    <cellStyle name="SAPBEXheaderItem 10" xfId="8985"/>
    <cellStyle name="SAPBEXheaderItem 10 2" xfId="10302"/>
    <cellStyle name="SAPBEXheaderItem 11" xfId="9707"/>
    <cellStyle name="SAPBEXheaderItem 2" xfId="8314"/>
    <cellStyle name="SAPBEXheaderItem 2 2" xfId="10071"/>
    <cellStyle name="SAPBEXheaderItem 3" xfId="9117"/>
    <cellStyle name="SAPBEXheaderItem 3 2" xfId="10425"/>
    <cellStyle name="SAPBEXheaderItem 4" xfId="9511"/>
    <cellStyle name="SAPBEXheaderItem 4 2" xfId="10804"/>
    <cellStyle name="SAPBEXheaderItem 5" xfId="9040"/>
    <cellStyle name="SAPBEXheaderItem 5 2" xfId="10355"/>
    <cellStyle name="SAPBEXheaderItem 6" xfId="9328"/>
    <cellStyle name="SAPBEXheaderItem 6 2" xfId="10627"/>
    <cellStyle name="SAPBEXheaderItem 7" xfId="8852"/>
    <cellStyle name="SAPBEXheaderItem 7 2" xfId="10182"/>
    <cellStyle name="SAPBEXheaderItem 8" xfId="8796"/>
    <cellStyle name="SAPBEXheaderItem 8 2" xfId="10128"/>
    <cellStyle name="SAPBEXheaderItem 9" xfId="9028"/>
    <cellStyle name="SAPBEXheaderItem 9 2" xfId="10344"/>
    <cellStyle name="SAPBEXheaderText" xfId="4007"/>
    <cellStyle name="SAPBEXheaderText 10" xfId="9650"/>
    <cellStyle name="SAPBEXheaderText 10 2" xfId="10942"/>
    <cellStyle name="SAPBEXheaderText 11" xfId="9708"/>
    <cellStyle name="SAPBEXheaderText 2" xfId="8315"/>
    <cellStyle name="SAPBEXheaderText 2 2" xfId="10072"/>
    <cellStyle name="SAPBEXheaderText 3" xfId="9118"/>
    <cellStyle name="SAPBEXheaderText 3 2" xfId="10426"/>
    <cellStyle name="SAPBEXheaderText 4" xfId="9509"/>
    <cellStyle name="SAPBEXheaderText 4 2" xfId="10802"/>
    <cellStyle name="SAPBEXheaderText 5" xfId="9269"/>
    <cellStyle name="SAPBEXheaderText 5 2" xfId="10568"/>
    <cellStyle name="SAPBEXheaderText 6" xfId="9592"/>
    <cellStyle name="SAPBEXheaderText 6 2" xfId="10884"/>
    <cellStyle name="SAPBEXheaderText 7" xfId="9599"/>
    <cellStyle name="SAPBEXheaderText 7 2" xfId="10891"/>
    <cellStyle name="SAPBEXheaderText 8" xfId="9601"/>
    <cellStyle name="SAPBEXheaderText 8 2" xfId="10893"/>
    <cellStyle name="SAPBEXheaderText 9" xfId="9603"/>
    <cellStyle name="SAPBEXheaderText 9 2" xfId="10895"/>
    <cellStyle name="SAPBEXHLevel0" xfId="4008"/>
    <cellStyle name="SAPBEXHLevel0 10" xfId="8959"/>
    <cellStyle name="SAPBEXHLevel0 10 2" xfId="10277"/>
    <cellStyle name="SAPBEXHLevel0 11" xfId="8824"/>
    <cellStyle name="SAPBEXHLevel0 2" xfId="8316"/>
    <cellStyle name="SAPBEXHLevel0 2 2" xfId="10073"/>
    <cellStyle name="SAPBEXHLevel0 3" xfId="9119"/>
    <cellStyle name="SAPBEXHLevel0 3 2" xfId="10427"/>
    <cellStyle name="SAPBEXHLevel0 4" xfId="9508"/>
    <cellStyle name="SAPBEXHLevel0 4 2" xfId="10801"/>
    <cellStyle name="SAPBEXHLevel0 5" xfId="9415"/>
    <cellStyle name="SAPBEXHLevel0 5 2" xfId="10711"/>
    <cellStyle name="SAPBEXHLevel0 6" xfId="8839"/>
    <cellStyle name="SAPBEXHLevel0 6 2" xfId="10170"/>
    <cellStyle name="SAPBEXHLevel0 7" xfId="9090"/>
    <cellStyle name="SAPBEXHLevel0 7 2" xfId="10398"/>
    <cellStyle name="SAPBEXHLevel0 8" xfId="9030"/>
    <cellStyle name="SAPBEXHLevel0 8 2" xfId="10345"/>
    <cellStyle name="SAPBEXHLevel0 9" xfId="9268"/>
    <cellStyle name="SAPBEXHLevel0 9 2" xfId="10567"/>
    <cellStyle name="SAPBEXHLevel0X" xfId="4009"/>
    <cellStyle name="SAPBEXHLevel0X 10" xfId="9659"/>
    <cellStyle name="SAPBEXHLevel0X 2" xfId="8317"/>
    <cellStyle name="SAPBEXHLevel0X 2 2" xfId="10074"/>
    <cellStyle name="SAPBEXHLevel0X 3" xfId="9120"/>
    <cellStyle name="SAPBEXHLevel0X 3 2" xfId="10428"/>
    <cellStyle name="SAPBEXHLevel0X 4" xfId="9507"/>
    <cellStyle name="SAPBEXHLevel0X 4 2" xfId="10800"/>
    <cellStyle name="SAPBEXHLevel0X 5" xfId="9551"/>
    <cellStyle name="SAPBEXHLevel0X 5 2" xfId="10844"/>
    <cellStyle name="SAPBEXHLevel0X 6" xfId="8912"/>
    <cellStyle name="SAPBEXHLevel0X 6 2" xfId="10238"/>
    <cellStyle name="SAPBEXHLevel0X 7" xfId="9595"/>
    <cellStyle name="SAPBEXHLevel0X 7 2" xfId="10887"/>
    <cellStyle name="SAPBEXHLevel0X 8" xfId="9610"/>
    <cellStyle name="SAPBEXHLevel0X 8 2" xfId="10902"/>
    <cellStyle name="SAPBEXHLevel0X 9" xfId="9633"/>
    <cellStyle name="SAPBEXHLevel0X 9 2" xfId="10925"/>
    <cellStyle name="SAPBEXHLevel1" xfId="4010"/>
    <cellStyle name="SAPBEXHLevel1 10" xfId="9632"/>
    <cellStyle name="SAPBEXHLevel1 10 2" xfId="10924"/>
    <cellStyle name="SAPBEXHLevel1 11" xfId="9658"/>
    <cellStyle name="SAPBEXHLevel1 2" xfId="8318"/>
    <cellStyle name="SAPBEXHLevel1 2 2" xfId="10075"/>
    <cellStyle name="SAPBEXHLevel1 3" xfId="9121"/>
    <cellStyle name="SAPBEXHLevel1 3 2" xfId="10429"/>
    <cellStyle name="SAPBEXHLevel1 4" xfId="9506"/>
    <cellStyle name="SAPBEXHLevel1 4 2" xfId="10799"/>
    <cellStyle name="SAPBEXHLevel1 5" xfId="9550"/>
    <cellStyle name="SAPBEXHLevel1 5 2" xfId="10843"/>
    <cellStyle name="SAPBEXHLevel1 6" xfId="9575"/>
    <cellStyle name="SAPBEXHLevel1 6 2" xfId="10868"/>
    <cellStyle name="SAPBEXHLevel1 7" xfId="9206"/>
    <cellStyle name="SAPBEXHLevel1 7 2" xfId="10508"/>
    <cellStyle name="SAPBEXHLevel1 8" xfId="9339"/>
    <cellStyle name="SAPBEXHLevel1 8 2" xfId="10638"/>
    <cellStyle name="SAPBEXHLevel1 9" xfId="9609"/>
    <cellStyle name="SAPBEXHLevel1 9 2" xfId="10901"/>
    <cellStyle name="SAPBEXHLevel1X" xfId="4011"/>
    <cellStyle name="SAPBEXHLevel1X 10" xfId="9657"/>
    <cellStyle name="SAPBEXHLevel1X 2" xfId="8319"/>
    <cellStyle name="SAPBEXHLevel1X 2 2" xfId="10076"/>
    <cellStyle name="SAPBEXHLevel1X 3" xfId="9122"/>
    <cellStyle name="SAPBEXHLevel1X 3 2" xfId="10430"/>
    <cellStyle name="SAPBEXHLevel1X 4" xfId="9505"/>
    <cellStyle name="SAPBEXHLevel1X 4 2" xfId="10798"/>
    <cellStyle name="SAPBEXHLevel1X 5" xfId="9549"/>
    <cellStyle name="SAPBEXHLevel1X 5 2" xfId="10842"/>
    <cellStyle name="SAPBEXHLevel1X 6" xfId="9307"/>
    <cellStyle name="SAPBEXHLevel1X 6 2" xfId="10606"/>
    <cellStyle name="SAPBEXHLevel1X 7" xfId="8842"/>
    <cellStyle name="SAPBEXHLevel1X 7 2" xfId="10173"/>
    <cellStyle name="SAPBEXHLevel1X 8" xfId="9608"/>
    <cellStyle name="SAPBEXHLevel1X 8 2" xfId="10900"/>
    <cellStyle name="SAPBEXHLevel1X 9" xfId="9631"/>
    <cellStyle name="SAPBEXHLevel1X 9 2" xfId="10923"/>
    <cellStyle name="SAPBEXHLevel2" xfId="4012"/>
    <cellStyle name="SAPBEXHLevel2 10" xfId="9075"/>
    <cellStyle name="SAPBEXHLevel2 10 2" xfId="10385"/>
    <cellStyle name="SAPBEXHLevel2 11" xfId="9081"/>
    <cellStyle name="SAPBEXHLevel2 2" xfId="8320"/>
    <cellStyle name="SAPBEXHLevel2 2 2" xfId="10077"/>
    <cellStyle name="SAPBEXHLevel2 3" xfId="9123"/>
    <cellStyle name="SAPBEXHLevel2 3 2" xfId="10431"/>
    <cellStyle name="SAPBEXHLevel2 4" xfId="9504"/>
    <cellStyle name="SAPBEXHLevel2 4 2" xfId="10797"/>
    <cellStyle name="SAPBEXHLevel2 5" xfId="9541"/>
    <cellStyle name="SAPBEXHLevel2 5 2" xfId="10834"/>
    <cellStyle name="SAPBEXHLevel2 6" xfId="9424"/>
    <cellStyle name="SAPBEXHLevel2 6 2" xfId="10720"/>
    <cellStyle name="SAPBEXHLevel2 7" xfId="9170"/>
    <cellStyle name="SAPBEXHLevel2 7 2" xfId="10475"/>
    <cellStyle name="SAPBEXHLevel2 8" xfId="8806"/>
    <cellStyle name="SAPBEXHLevel2 8 2" xfId="10138"/>
    <cellStyle name="SAPBEXHLevel2 9" xfId="9340"/>
    <cellStyle name="SAPBEXHLevel2 9 2" xfId="10639"/>
    <cellStyle name="SAPBEXHLevel2X" xfId="4013"/>
    <cellStyle name="SAPBEXHLevel2X 10" xfId="9656"/>
    <cellStyle name="SAPBEXHLevel2X 2" xfId="8321"/>
    <cellStyle name="SAPBEXHLevel2X 2 2" xfId="10078"/>
    <cellStyle name="SAPBEXHLevel2X 3" xfId="9124"/>
    <cellStyle name="SAPBEXHLevel2X 3 2" xfId="10432"/>
    <cellStyle name="SAPBEXHLevel2X 4" xfId="9365"/>
    <cellStyle name="SAPBEXHLevel2X 4 2" xfId="10663"/>
    <cellStyle name="SAPBEXHLevel2X 5" xfId="9548"/>
    <cellStyle name="SAPBEXHLevel2X 5 2" xfId="10841"/>
    <cellStyle name="SAPBEXHLevel2X 6" xfId="9524"/>
    <cellStyle name="SAPBEXHLevel2X 6 2" xfId="10817"/>
    <cellStyle name="SAPBEXHLevel2X 7" xfId="9242"/>
    <cellStyle name="SAPBEXHLevel2X 7 2" xfId="10543"/>
    <cellStyle name="SAPBEXHLevel2X 8" xfId="9607"/>
    <cellStyle name="SAPBEXHLevel2X 8 2" xfId="10899"/>
    <cellStyle name="SAPBEXHLevel2X 9" xfId="9630"/>
    <cellStyle name="SAPBEXHLevel2X 9 2" xfId="10922"/>
    <cellStyle name="SAPBEXHLevel3" xfId="4014"/>
    <cellStyle name="SAPBEXHLevel3 10" xfId="9629"/>
    <cellStyle name="SAPBEXHLevel3 10 2" xfId="10921"/>
    <cellStyle name="SAPBEXHLevel3 11" xfId="9655"/>
    <cellStyle name="SAPBEXHLevel3 2" xfId="8322"/>
    <cellStyle name="SAPBEXHLevel3 2 2" xfId="10079"/>
    <cellStyle name="SAPBEXHLevel3 3" xfId="9125"/>
    <cellStyle name="SAPBEXHLevel3 3 2" xfId="10433"/>
    <cellStyle name="SAPBEXHLevel3 4" xfId="9225"/>
    <cellStyle name="SAPBEXHLevel3 4 2" xfId="10526"/>
    <cellStyle name="SAPBEXHLevel3 5" xfId="9547"/>
    <cellStyle name="SAPBEXHLevel3 5 2" xfId="10840"/>
    <cellStyle name="SAPBEXHLevel3 6" xfId="9574"/>
    <cellStyle name="SAPBEXHLevel3 6 2" xfId="10867"/>
    <cellStyle name="SAPBEXHLevel3 7" xfId="9523"/>
    <cellStyle name="SAPBEXHLevel3 7 2" xfId="10816"/>
    <cellStyle name="SAPBEXHLevel3 8" xfId="9321"/>
    <cellStyle name="SAPBEXHLevel3 8 2" xfId="10620"/>
    <cellStyle name="SAPBEXHLevel3 9" xfId="9606"/>
    <cellStyle name="SAPBEXHLevel3 9 2" xfId="10898"/>
    <cellStyle name="SAPBEXHLevel3X" xfId="4015"/>
    <cellStyle name="SAPBEXHLevel3X 10" xfId="9654"/>
    <cellStyle name="SAPBEXHLevel3X 2" xfId="8323"/>
    <cellStyle name="SAPBEXHLevel3X 2 2" xfId="10080"/>
    <cellStyle name="SAPBEXHLevel3X 3" xfId="9126"/>
    <cellStyle name="SAPBEXHLevel3X 3 2" xfId="10434"/>
    <cellStyle name="SAPBEXHLevel3X 4" xfId="9017"/>
    <cellStyle name="SAPBEXHLevel3X 4 2" xfId="10333"/>
    <cellStyle name="SAPBEXHLevel3X 5" xfId="9546"/>
    <cellStyle name="SAPBEXHLevel3X 5 2" xfId="10839"/>
    <cellStyle name="SAPBEXHLevel3X 6" xfId="9522"/>
    <cellStyle name="SAPBEXHLevel3X 6 2" xfId="10815"/>
    <cellStyle name="SAPBEXHLevel3X 7" xfId="8957"/>
    <cellStyle name="SAPBEXHLevel3X 7 2" xfId="10275"/>
    <cellStyle name="SAPBEXHLevel3X 8" xfId="9605"/>
    <cellStyle name="SAPBEXHLevel3X 8 2" xfId="10897"/>
    <cellStyle name="SAPBEXHLevel3X 9" xfId="9628"/>
    <cellStyle name="SAPBEXHLevel3X 9 2" xfId="10920"/>
    <cellStyle name="SAPBEXinputData" xfId="4016"/>
    <cellStyle name="SAPBEXItemHeader" xfId="4017"/>
    <cellStyle name="SAPBEXItemHeader 10" xfId="9653"/>
    <cellStyle name="SAPBEXItemHeader 2" xfId="8324"/>
    <cellStyle name="SAPBEXItemHeader 2 2" xfId="10081"/>
    <cellStyle name="SAPBEXItemHeader 3" xfId="9127"/>
    <cellStyle name="SAPBEXItemHeader 3 2" xfId="10435"/>
    <cellStyle name="SAPBEXItemHeader 4" xfId="9226"/>
    <cellStyle name="SAPBEXItemHeader 4 2" xfId="10527"/>
    <cellStyle name="SAPBEXItemHeader 5" xfId="9545"/>
    <cellStyle name="SAPBEXItemHeader 5 2" xfId="10838"/>
    <cellStyle name="SAPBEXItemHeader 6" xfId="9521"/>
    <cellStyle name="SAPBEXItemHeader 6 2" xfId="10814"/>
    <cellStyle name="SAPBEXItemHeader 7" xfId="8950"/>
    <cellStyle name="SAPBEXItemHeader 7 2" xfId="10268"/>
    <cellStyle name="SAPBEXItemHeader 8" xfId="9604"/>
    <cellStyle name="SAPBEXItemHeader 8 2" xfId="10896"/>
    <cellStyle name="SAPBEXItemHeader 9" xfId="9627"/>
    <cellStyle name="SAPBEXItemHeader 9 2" xfId="10919"/>
    <cellStyle name="SAPBEXresData" xfId="4018"/>
    <cellStyle name="SAPBEXresData 10" xfId="9652"/>
    <cellStyle name="SAPBEXresData 2" xfId="8325"/>
    <cellStyle name="SAPBEXresData 2 2" xfId="10082"/>
    <cellStyle name="SAPBEXresData 3" xfId="9128"/>
    <cellStyle name="SAPBEXresData 3 2" xfId="10436"/>
    <cellStyle name="SAPBEXresData 4" xfId="9018"/>
    <cellStyle name="SAPBEXresData 4 2" xfId="10334"/>
    <cellStyle name="SAPBEXresData 5" xfId="9544"/>
    <cellStyle name="SAPBEXresData 5 2" xfId="10837"/>
    <cellStyle name="SAPBEXresData 6" xfId="9368"/>
    <cellStyle name="SAPBEXresData 6 2" xfId="10666"/>
    <cellStyle name="SAPBEXresData 7" xfId="9562"/>
    <cellStyle name="SAPBEXresData 7 2" xfId="10855"/>
    <cellStyle name="SAPBEXresData 8" xfId="8857"/>
    <cellStyle name="SAPBEXresData 8 2" xfId="10186"/>
    <cellStyle name="SAPBEXresData 9" xfId="9626"/>
    <cellStyle name="SAPBEXresData 9 2" xfId="10918"/>
    <cellStyle name="SAPBEXresDataEmph" xfId="4019"/>
    <cellStyle name="SAPBEXresDataEmph 2" xfId="8326"/>
    <cellStyle name="SAPBEXresDataEmph 2 2" xfId="10083"/>
    <cellStyle name="SAPBEXresDataEmph 3" xfId="9129"/>
    <cellStyle name="SAPBEXresDataEmph 4" xfId="9181"/>
    <cellStyle name="SAPBEXresDataEmph 4 2" xfId="10485"/>
    <cellStyle name="SAPBEXresDataEmph 5" xfId="9311"/>
    <cellStyle name="SAPBEXresDataEmph 5 2" xfId="10610"/>
    <cellStyle name="SAPBEXresDataEmph 6" xfId="8924"/>
    <cellStyle name="SAPBEXresItem" xfId="4020"/>
    <cellStyle name="SAPBEXresItem 10" xfId="8887"/>
    <cellStyle name="SAPBEXresItem 2" xfId="8327"/>
    <cellStyle name="SAPBEXresItem 2 2" xfId="10084"/>
    <cellStyle name="SAPBEXresItem 3" xfId="9130"/>
    <cellStyle name="SAPBEXresItem 3 2" xfId="10437"/>
    <cellStyle name="SAPBEXresItem 4" xfId="8867"/>
    <cellStyle name="SAPBEXresItem 4 2" xfId="10195"/>
    <cellStyle name="SAPBEXresItem 5" xfId="8992"/>
    <cellStyle name="SAPBEXresItem 5 2" xfId="10309"/>
    <cellStyle name="SAPBEXresItem 6" xfId="9025"/>
    <cellStyle name="SAPBEXresItem 6 2" xfId="10341"/>
    <cellStyle name="SAPBEXresItem 7" xfId="8991"/>
    <cellStyle name="SAPBEXresItem 7 2" xfId="10308"/>
    <cellStyle name="SAPBEXresItem 8" xfId="9271"/>
    <cellStyle name="SAPBEXresItem 8 2" xfId="10570"/>
    <cellStyle name="SAPBEXresItem 9" xfId="9026"/>
    <cellStyle name="SAPBEXresItem 9 2" xfId="10342"/>
    <cellStyle name="SAPBEXresItemX" xfId="4021"/>
    <cellStyle name="SAPBEXresItemX 10" xfId="9073"/>
    <cellStyle name="SAPBEXresItemX 2" xfId="8328"/>
    <cellStyle name="SAPBEXresItemX 2 2" xfId="10085"/>
    <cellStyle name="SAPBEXresItemX 3" xfId="9131"/>
    <cellStyle name="SAPBEXresItemX 3 2" xfId="10438"/>
    <cellStyle name="SAPBEXresItemX 4" xfId="9503"/>
    <cellStyle name="SAPBEXresItemX 4 2" xfId="10796"/>
    <cellStyle name="SAPBEXresItemX 5" xfId="9039"/>
    <cellStyle name="SAPBEXresItemX 5 2" xfId="10354"/>
    <cellStyle name="SAPBEXresItemX 6" xfId="9387"/>
    <cellStyle name="SAPBEXresItemX 6 2" xfId="10683"/>
    <cellStyle name="SAPBEXresItemX 7" xfId="9315"/>
    <cellStyle name="SAPBEXresItemX 7 2" xfId="10614"/>
    <cellStyle name="SAPBEXresItemX 8" xfId="9167"/>
    <cellStyle name="SAPBEXresItemX 8 2" xfId="10473"/>
    <cellStyle name="SAPBEXresItemX 9" xfId="9270"/>
    <cellStyle name="SAPBEXresItemX 9 2" xfId="10569"/>
    <cellStyle name="SAPBEXstdData" xfId="4022"/>
    <cellStyle name="SAPBEXstdData 10" xfId="8829"/>
    <cellStyle name="SAPBEXstdData 10 2" xfId="10160"/>
    <cellStyle name="SAPBEXstdData 11" xfId="9216"/>
    <cellStyle name="SAPBEXstdData 2" xfId="8329"/>
    <cellStyle name="SAPBEXstdData 2 2" xfId="10086"/>
    <cellStyle name="SAPBEXstdData 3" xfId="9132"/>
    <cellStyle name="SAPBEXstdData 3 2" xfId="10439"/>
    <cellStyle name="SAPBEXstdData 4" xfId="9502"/>
    <cellStyle name="SAPBEXstdData 4 2" xfId="10795"/>
    <cellStyle name="SAPBEXstdData 5" xfId="8952"/>
    <cellStyle name="SAPBEXstdData 5 2" xfId="10270"/>
    <cellStyle name="SAPBEXstdData 6" xfId="9287"/>
    <cellStyle name="SAPBEXstdData 6 2" xfId="10586"/>
    <cellStyle name="SAPBEXstdData 7" xfId="8976"/>
    <cellStyle name="SAPBEXstdData 7 2" xfId="10294"/>
    <cellStyle name="SAPBEXstdData 8" xfId="9570"/>
    <cellStyle name="SAPBEXstdData 8 2" xfId="10863"/>
    <cellStyle name="SAPBEXstdData 9" xfId="8880"/>
    <cellStyle name="SAPBEXstdData 9 2" xfId="10208"/>
    <cellStyle name="SAPBEXstdDataEmph" xfId="4023"/>
    <cellStyle name="SAPBEXstdDataEmph 10" xfId="8963"/>
    <cellStyle name="SAPBEXstdDataEmph 10 2" xfId="10281"/>
    <cellStyle name="SAPBEXstdDataEmph 11" xfId="9345"/>
    <cellStyle name="SAPBEXstdDataEmph 2" xfId="8330"/>
    <cellStyle name="SAPBEXstdDataEmph 2 2" xfId="10087"/>
    <cellStyle name="SAPBEXstdDataEmph 3" xfId="9133"/>
    <cellStyle name="SAPBEXstdDataEmph 3 2" xfId="10440"/>
    <cellStyle name="SAPBEXstdDataEmph 4" xfId="9501"/>
    <cellStyle name="SAPBEXstdDataEmph 4 2" xfId="10794"/>
    <cellStyle name="SAPBEXstdDataEmph 5" xfId="9354"/>
    <cellStyle name="SAPBEXstdDataEmph 5 2" xfId="10652"/>
    <cellStyle name="SAPBEXstdDataEmph 6" xfId="9323"/>
    <cellStyle name="SAPBEXstdDataEmph 6 2" xfId="10622"/>
    <cellStyle name="SAPBEXstdDataEmph 7" xfId="9346"/>
    <cellStyle name="SAPBEXstdDataEmph 7 2" xfId="10644"/>
    <cellStyle name="SAPBEXstdDataEmph 8" xfId="9396"/>
    <cellStyle name="SAPBEXstdDataEmph 8 2" xfId="10692"/>
    <cellStyle name="SAPBEXstdDataEmph 9" xfId="9062"/>
    <cellStyle name="SAPBEXstdDataEmph 9 2" xfId="10373"/>
    <cellStyle name="SAPBEXstdItem" xfId="4024"/>
    <cellStyle name="SAPBEXstdItem 10" xfId="9204"/>
    <cellStyle name="SAPBEXstdItem 10 2" xfId="10506"/>
    <cellStyle name="SAPBEXstdItem 11" xfId="8858"/>
    <cellStyle name="SAPBEXstdItem 2" xfId="8331"/>
    <cellStyle name="SAPBEXstdItem 2 2" xfId="10088"/>
    <cellStyle name="SAPBEXstdItem 3" xfId="9134"/>
    <cellStyle name="SAPBEXstdItem 3 2" xfId="10441"/>
    <cellStyle name="SAPBEXstdItem 4" xfId="9500"/>
    <cellStyle name="SAPBEXstdItem 4 2" xfId="10793"/>
    <cellStyle name="SAPBEXstdItem 5" xfId="9391"/>
    <cellStyle name="SAPBEXstdItem 5 2" xfId="10687"/>
    <cellStyle name="SAPBEXstdItem 6" xfId="8949"/>
    <cellStyle name="SAPBEXstdItem 6 2" xfId="10267"/>
    <cellStyle name="SAPBEXstdItem 7" xfId="9200"/>
    <cellStyle name="SAPBEXstdItem 7 2" xfId="10503"/>
    <cellStyle name="SAPBEXstdItem 8" xfId="9051"/>
    <cellStyle name="SAPBEXstdItem 8 2" xfId="10365"/>
    <cellStyle name="SAPBEXstdItem 9" xfId="9360"/>
    <cellStyle name="SAPBEXstdItem 9 2" xfId="10658"/>
    <cellStyle name="SAPBEXstdItemX" xfId="4025"/>
    <cellStyle name="SAPBEXstdItemX 10" xfId="9061"/>
    <cellStyle name="SAPBEXstdItemX 2" xfId="8332"/>
    <cellStyle name="SAPBEXstdItemX 2 2" xfId="10089"/>
    <cellStyle name="SAPBEXstdItemX 3" xfId="9135"/>
    <cellStyle name="SAPBEXstdItemX 3 2" xfId="10442"/>
    <cellStyle name="SAPBEXstdItemX 4" xfId="9499"/>
    <cellStyle name="SAPBEXstdItemX 4 2" xfId="10792"/>
    <cellStyle name="SAPBEXstdItemX 5" xfId="8916"/>
    <cellStyle name="SAPBEXstdItemX 5 2" xfId="10241"/>
    <cellStyle name="SAPBEXstdItemX 6" xfId="9409"/>
    <cellStyle name="SAPBEXstdItemX 6 2" xfId="10705"/>
    <cellStyle name="SAPBEXstdItemX 7" xfId="8813"/>
    <cellStyle name="SAPBEXstdItemX 7 2" xfId="10145"/>
    <cellStyle name="SAPBEXstdItemX 8" xfId="8832"/>
    <cellStyle name="SAPBEXstdItemX 8 2" xfId="10163"/>
    <cellStyle name="SAPBEXstdItemX 9" xfId="8961"/>
    <cellStyle name="SAPBEXstdItemX 9 2" xfId="10279"/>
    <cellStyle name="SAPBEXtitle" xfId="4026"/>
    <cellStyle name="SAPBEXtitle 10" xfId="9649"/>
    <cellStyle name="SAPBEXtitle 10 2" xfId="10941"/>
    <cellStyle name="SAPBEXtitle 11" xfId="9709"/>
    <cellStyle name="SAPBEXtitle 2" xfId="8333"/>
    <cellStyle name="SAPBEXtitle 2 2" xfId="10090"/>
    <cellStyle name="SAPBEXtitle 3" xfId="9136"/>
    <cellStyle name="SAPBEXtitle 3 2" xfId="10443"/>
    <cellStyle name="SAPBEXtitle 4" xfId="9498"/>
    <cellStyle name="SAPBEXtitle 4 2" xfId="10791"/>
    <cellStyle name="SAPBEXtitle 5" xfId="9087"/>
    <cellStyle name="SAPBEXtitle 5 2" xfId="10395"/>
    <cellStyle name="SAPBEXtitle 6" xfId="9591"/>
    <cellStyle name="SAPBEXtitle 6 2" xfId="10883"/>
    <cellStyle name="SAPBEXtitle 7" xfId="9598"/>
    <cellStyle name="SAPBEXtitle 7 2" xfId="10890"/>
    <cellStyle name="SAPBEXtitle 8" xfId="9600"/>
    <cellStyle name="SAPBEXtitle 8 2" xfId="10892"/>
    <cellStyle name="SAPBEXtitle 9" xfId="9602"/>
    <cellStyle name="SAPBEXtitle 9 2" xfId="10894"/>
    <cellStyle name="SAPBEXunassignedItem" xfId="4027"/>
    <cellStyle name="SAPBEXunassignedItem 2" xfId="8334"/>
    <cellStyle name="SAPBEXunassignedItem 2 2" xfId="10091"/>
    <cellStyle name="SAPBEXunassignedItem 3" xfId="9137"/>
    <cellStyle name="SAPBEXunassignedItem 4" xfId="9543"/>
    <cellStyle name="SAPBEXunassignedItem 4 2" xfId="10836"/>
    <cellStyle name="SAPBEXunassignedItem 5" xfId="9594"/>
    <cellStyle name="SAPBEXunassignedItem 5 2" xfId="10886"/>
    <cellStyle name="SAPBEXunassignedItem 6" xfId="9042"/>
    <cellStyle name="SAPBEXundefined" xfId="4028"/>
    <cellStyle name="SAPBEXundefined 10" xfId="8989"/>
    <cellStyle name="SAPBEXundefined 10 2" xfId="10306"/>
    <cellStyle name="SAPBEXundefined 11" xfId="9651"/>
    <cellStyle name="SAPBEXundefined 2" xfId="8335"/>
    <cellStyle name="SAPBEXundefined 2 2" xfId="10092"/>
    <cellStyle name="SAPBEXundefined 3" xfId="9138"/>
    <cellStyle name="SAPBEXundefined 3 2" xfId="10444"/>
    <cellStyle name="SAPBEXundefined 4" xfId="9496"/>
    <cellStyle name="SAPBEXundefined 4 2" xfId="10789"/>
    <cellStyle name="SAPBEXundefined 5" xfId="9542"/>
    <cellStyle name="SAPBEXundefined 5 2" xfId="10835"/>
    <cellStyle name="SAPBEXundefined 6" xfId="9423"/>
    <cellStyle name="SAPBEXundefined 6 2" xfId="10719"/>
    <cellStyle name="SAPBEXundefined 7" xfId="9369"/>
    <cellStyle name="SAPBEXundefined 7 2" xfId="10667"/>
    <cellStyle name="SAPBEXundefined 8" xfId="9194"/>
    <cellStyle name="SAPBEXundefined 8 2" xfId="10497"/>
    <cellStyle name="SAPBEXundefined 9" xfId="9419"/>
    <cellStyle name="SAPBEXundefined 9 2" xfId="10715"/>
    <cellStyle name="Sheet Title" xfId="4029"/>
    <cellStyle name="SRDefStyle" xfId="126"/>
    <cellStyle name="SRDefStyle 10" xfId="8885"/>
    <cellStyle name="SRDefStyle 10 2" xfId="10213"/>
    <cellStyle name="SRDefStyle 11" xfId="8966"/>
    <cellStyle name="SRDefStyle 11 2" xfId="10284"/>
    <cellStyle name="SRDefStyle 12" xfId="9036"/>
    <cellStyle name="SRDefStyle 12 2" xfId="10351"/>
    <cellStyle name="SRDefStyle 2" xfId="2166"/>
    <cellStyle name="SRDefStyle 2 10" xfId="8821"/>
    <cellStyle name="SRDefStyle 2 10 2" xfId="10153"/>
    <cellStyle name="SRDefStyle 2 11" xfId="9686"/>
    <cellStyle name="SRDefStyle 2 2" xfId="8273"/>
    <cellStyle name="SRDefStyle 2 2 2" xfId="10036"/>
    <cellStyle name="SRDefStyle 2 3" xfId="8944"/>
    <cellStyle name="SRDefStyle 2 3 2" xfId="10262"/>
    <cellStyle name="SRDefStyle 2 4" xfId="8891"/>
    <cellStyle name="SRDefStyle 2 4 2" xfId="10218"/>
    <cellStyle name="SRDefStyle 2 5" xfId="9410"/>
    <cellStyle name="SRDefStyle 2 5 2" xfId="10706"/>
    <cellStyle name="SRDefStyle 2 6" xfId="9425"/>
    <cellStyle name="SRDefStyle 2 6 2" xfId="10721"/>
    <cellStyle name="SRDefStyle 2 7" xfId="8980"/>
    <cellStyle name="SRDefStyle 2 7 2" xfId="10298"/>
    <cellStyle name="SRDefStyle 2 8" xfId="9411"/>
    <cellStyle name="SRDefStyle 2 8 2" xfId="10707"/>
    <cellStyle name="SRDefStyle 2 9" xfId="9173"/>
    <cellStyle name="SRDefStyle 2 9 2" xfId="10478"/>
    <cellStyle name="SRDefStyle 3" xfId="2163"/>
    <cellStyle name="SRDefStyle 3 10" xfId="9083"/>
    <cellStyle name="SRDefStyle 3 10 2" xfId="10391"/>
    <cellStyle name="SRDefStyle 3 11" xfId="9683"/>
    <cellStyle name="SRDefStyle 3 2" xfId="8270"/>
    <cellStyle name="SRDefStyle 3 2 2" xfId="10033"/>
    <cellStyle name="SRDefStyle 3 3" xfId="8941"/>
    <cellStyle name="SRDefStyle 3 3 2" xfId="10259"/>
    <cellStyle name="SRDefStyle 3 4" xfId="9404"/>
    <cellStyle name="SRDefStyle 3 4 2" xfId="10700"/>
    <cellStyle name="SRDefStyle 3 5" xfId="8817"/>
    <cellStyle name="SRDefStyle 3 5 2" xfId="10149"/>
    <cellStyle name="SRDefStyle 3 6" xfId="9067"/>
    <cellStyle name="SRDefStyle 3 6 2" xfId="10378"/>
    <cellStyle name="SRDefStyle 3 7" xfId="8900"/>
    <cellStyle name="SRDefStyle 3 7 2" xfId="10227"/>
    <cellStyle name="SRDefStyle 3 8" xfId="9278"/>
    <cellStyle name="SRDefStyle 3 8 2" xfId="10577"/>
    <cellStyle name="SRDefStyle 3 9" xfId="9071"/>
    <cellStyle name="SRDefStyle 3 9 2" xfId="10382"/>
    <cellStyle name="SRDefStyle 4" xfId="2948"/>
    <cellStyle name="SRDefStyle 4 10" xfId="9263"/>
    <cellStyle name="SRDefStyle 4 10 2" xfId="10562"/>
    <cellStyle name="SRDefStyle 4 11" xfId="9692"/>
    <cellStyle name="SRDefStyle 4 2" xfId="8282"/>
    <cellStyle name="SRDefStyle 4 2 2" xfId="10042"/>
    <cellStyle name="SRDefStyle 4 3" xfId="9008"/>
    <cellStyle name="SRDefStyle 4 3 2" xfId="10324"/>
    <cellStyle name="SRDefStyle 4 4" xfId="9045"/>
    <cellStyle name="SRDefStyle 4 4 2" xfId="10359"/>
    <cellStyle name="SRDefStyle 4 5" xfId="8847"/>
    <cellStyle name="SRDefStyle 4 5 2" xfId="10177"/>
    <cellStyle name="SRDefStyle 4 6" xfId="8818"/>
    <cellStyle name="SRDefStyle 4 6 2" xfId="10150"/>
    <cellStyle name="SRDefStyle 4 7" xfId="8937"/>
    <cellStyle name="SRDefStyle 4 7 2" xfId="10255"/>
    <cellStyle name="SRDefStyle 4 8" xfId="8919"/>
    <cellStyle name="SRDefStyle 4 8 2" xfId="10244"/>
    <cellStyle name="SRDefStyle 4 9" xfId="8843"/>
    <cellStyle name="SRDefStyle 4 9 2" xfId="10174"/>
    <cellStyle name="SRDefStyle 5" xfId="4074"/>
    <cellStyle name="SRDefStyle 5 10" xfId="9394"/>
    <cellStyle name="SRDefStyle 5 10 2" xfId="10690"/>
    <cellStyle name="SRDefStyle 5 11" xfId="9717"/>
    <cellStyle name="SRDefStyle 5 2" xfId="8347"/>
    <cellStyle name="SRDefStyle 5 2 2" xfId="10104"/>
    <cellStyle name="SRDefStyle 5 3" xfId="9151"/>
    <cellStyle name="SRDefStyle 5 3 2" xfId="10457"/>
    <cellStyle name="SRDefStyle 5 4" xfId="9364"/>
    <cellStyle name="SRDefStyle 5 4 2" xfId="10662"/>
    <cellStyle name="SRDefStyle 5 5" xfId="9165"/>
    <cellStyle name="SRDefStyle 5 5 2" xfId="10471"/>
    <cellStyle name="SRDefStyle 5 6" xfId="9309"/>
    <cellStyle name="SRDefStyle 5 6 2" xfId="10608"/>
    <cellStyle name="SRDefStyle 5 7" xfId="8905"/>
    <cellStyle name="SRDefStyle 5 7 2" xfId="10231"/>
    <cellStyle name="SRDefStyle 5 8" xfId="8883"/>
    <cellStyle name="SRDefStyle 5 8 2" xfId="10211"/>
    <cellStyle name="SRDefStyle 5 9" xfId="9260"/>
    <cellStyle name="SRDefStyle 5 9 2" xfId="10560"/>
    <cellStyle name="SRDefStyle 6" xfId="4070"/>
    <cellStyle name="SRDefStyle 6 10" xfId="9540"/>
    <cellStyle name="SRDefStyle 6 10 2" xfId="10833"/>
    <cellStyle name="SRDefStyle 6 11" xfId="9713"/>
    <cellStyle name="SRDefStyle 6 2" xfId="8343"/>
    <cellStyle name="SRDefStyle 6 2 2" xfId="10100"/>
    <cellStyle name="SRDefStyle 6 3" xfId="9147"/>
    <cellStyle name="SRDefStyle 6 3 2" xfId="10453"/>
    <cellStyle name="SRDefStyle 6 4" xfId="8864"/>
    <cellStyle name="SRDefStyle 6 4 2" xfId="10192"/>
    <cellStyle name="SRDefStyle 6 5" xfId="9534"/>
    <cellStyle name="SRDefStyle 6 5 2" xfId="10827"/>
    <cellStyle name="SRDefStyle 6 6" xfId="9370"/>
    <cellStyle name="SRDefStyle 6 6 2" xfId="10668"/>
    <cellStyle name="SRDefStyle 6 7" xfId="9172"/>
    <cellStyle name="SRDefStyle 6 7 2" xfId="10477"/>
    <cellStyle name="SRDefStyle 6 8" xfId="9413"/>
    <cellStyle name="SRDefStyle 6 8 2" xfId="10709"/>
    <cellStyle name="SRDefStyle 6 9" xfId="9267"/>
    <cellStyle name="SRDefStyle 6 9 2" xfId="10566"/>
    <cellStyle name="SRDefStyle 7" xfId="6084"/>
    <cellStyle name="SRDefStyle 7 2" xfId="8427"/>
    <cellStyle name="SRDefStyle 7 2 2" xfId="10123"/>
    <cellStyle name="SRDefStyle 7 3" xfId="9303"/>
    <cellStyle name="SRDefStyle 7 3 2" xfId="10602"/>
    <cellStyle name="SRDefStyle 7 4" xfId="8969"/>
    <cellStyle name="SRDefStyle 7 4 2" xfId="10287"/>
    <cellStyle name="SRDefStyle 7 5" xfId="8933"/>
    <cellStyle name="SRDefStyle 7 5 2" xfId="10251"/>
    <cellStyle name="SRDefStyle 7 6" xfId="9274"/>
    <cellStyle name="SRDefStyle 7 6 2" xfId="10573"/>
    <cellStyle name="SRDefStyle 7 7" xfId="9202"/>
    <cellStyle name="SRDefStyle 7 7 2" xfId="10505"/>
    <cellStyle name="SRDefStyle 7 8" xfId="9245"/>
    <cellStyle name="SRDefStyle 7 8 2" xfId="10546"/>
    <cellStyle name="SRDefStyle 7 9" xfId="9381"/>
    <cellStyle name="SRDefStyle 8" xfId="8208"/>
    <cellStyle name="SRDefStyle 8 2" xfId="10027"/>
    <cellStyle name="SRDefStyle 9" xfId="8809"/>
    <cellStyle name="SRDefStyle 9 2" xfId="10141"/>
    <cellStyle name="Tickmark" xfId="127"/>
    <cellStyle name="Title" xfId="128"/>
    <cellStyle name="Total" xfId="129"/>
    <cellStyle name="Total 2" xfId="2162"/>
    <cellStyle name="Total 2 10" xfId="8987"/>
    <cellStyle name="Total 2 10 2" xfId="10304"/>
    <cellStyle name="Total 2 11" xfId="9682"/>
    <cellStyle name="Total 2 2" xfId="8269"/>
    <cellStyle name="Total 2 2 2" xfId="10032"/>
    <cellStyle name="Total 2 3" xfId="8940"/>
    <cellStyle name="Total 2 3 2" xfId="10258"/>
    <cellStyle name="Total 2 4" xfId="8892"/>
    <cellStyle name="Total 2 4 2" xfId="10219"/>
    <cellStyle name="Total 2 5" xfId="9079"/>
    <cellStyle name="Total 2 5 2" xfId="10388"/>
    <cellStyle name="Total 2 6" xfId="9378"/>
    <cellStyle name="Total 2 6 2" xfId="10675"/>
    <cellStyle name="Total 2 7" xfId="9186"/>
    <cellStyle name="Total 2 7 2" xfId="10489"/>
    <cellStyle name="Total 2 8" xfId="9275"/>
    <cellStyle name="Total 2 8 2" xfId="10574"/>
    <cellStyle name="Total 2 9" xfId="9327"/>
    <cellStyle name="Total 2 9 2" xfId="10626"/>
    <cellStyle name="Total 3" xfId="2156"/>
    <cellStyle name="Total 3 10" xfId="9316"/>
    <cellStyle name="Total 3 10 2" xfId="10615"/>
    <cellStyle name="Total 3 11" xfId="9680"/>
    <cellStyle name="Total 3 2" xfId="8267"/>
    <cellStyle name="Total 3 2 2" xfId="10030"/>
    <cellStyle name="Total 3 3" xfId="8938"/>
    <cellStyle name="Total 3 3 2" xfId="10256"/>
    <cellStyle name="Total 3 4" xfId="9258"/>
    <cellStyle name="Total 3 4 2" xfId="10558"/>
    <cellStyle name="Total 3 5" xfId="9080"/>
    <cellStyle name="Total 3 5 2" xfId="10389"/>
    <cellStyle name="Total 3 6" xfId="9420"/>
    <cellStyle name="Total 3 6 2" xfId="10716"/>
    <cellStyle name="Total 3 7" xfId="8902"/>
    <cellStyle name="Total 3 7 2" xfId="10228"/>
    <cellStyle name="Total 3 8" xfId="9027"/>
    <cellStyle name="Total 3 8 2" xfId="10343"/>
    <cellStyle name="Total 3 9" xfId="9348"/>
    <cellStyle name="Total 3 9 2" xfId="10646"/>
    <cellStyle name="Total 4" xfId="4084"/>
    <cellStyle name="Total 4 10" xfId="8899"/>
    <cellStyle name="Total 4 10 2" xfId="10226"/>
    <cellStyle name="Total 4 11" xfId="9725"/>
    <cellStyle name="Total 4 2" xfId="8355"/>
    <cellStyle name="Total 4 2 2" xfId="10112"/>
    <cellStyle name="Total 4 3" xfId="9159"/>
    <cellStyle name="Total 4 3 2" xfId="10465"/>
    <cellStyle name="Total 4 4" xfId="9012"/>
    <cellStyle name="Total 4 4 2" xfId="10328"/>
    <cellStyle name="Total 4 5" xfId="9529"/>
    <cellStyle name="Total 4 5 2" xfId="10822"/>
    <cellStyle name="Total 4 6" xfId="9076"/>
    <cellStyle name="Total 4 6 2" xfId="10386"/>
    <cellStyle name="Total 4 7" xfId="8876"/>
    <cellStyle name="Total 4 7 2" xfId="10204"/>
    <cellStyle name="Total 4 8" xfId="9573"/>
    <cellStyle name="Total 4 8 2" xfId="10866"/>
    <cellStyle name="Total 4 9" xfId="9401"/>
    <cellStyle name="Total 4 9 2" xfId="10697"/>
    <cellStyle name="Total 5" xfId="6085"/>
    <cellStyle name="Total 5 2" xfId="8428"/>
    <cellStyle name="Total 5 2 2" xfId="10124"/>
    <cellStyle name="Total 5 3" xfId="9304"/>
    <cellStyle name="Total 5 3 2" xfId="10603"/>
    <cellStyle name="Total 5 4" xfId="9335"/>
    <cellStyle name="Total 5 4 2" xfId="10634"/>
    <cellStyle name="Total 5 5" xfId="8934"/>
    <cellStyle name="Total 5 5 2" xfId="10252"/>
    <cellStyle name="Total 5 6" xfId="8907"/>
    <cellStyle name="Total 5 6 2" xfId="10233"/>
    <cellStyle name="Total 5 7" xfId="8838"/>
    <cellStyle name="Total 5 7 2" xfId="10169"/>
    <cellStyle name="Total 5 8" xfId="9526"/>
    <cellStyle name="Total 5 8 2" xfId="10819"/>
    <cellStyle name="Total 5 9" xfId="8853"/>
    <cellStyle name="Total 6" xfId="8209"/>
    <cellStyle name="Total 6 2" xfId="10028"/>
    <cellStyle name="Total 7" xfId="8810"/>
    <cellStyle name="Total 7 2" xfId="10142"/>
    <cellStyle name="Unit" xfId="130"/>
    <cellStyle name="Warning Text" xfId="131"/>
    <cellStyle name="Акцент1 2" xfId="4030"/>
    <cellStyle name="Акцент2 2" xfId="4031"/>
    <cellStyle name="Акцент3 2" xfId="4032"/>
    <cellStyle name="Акцент4 2" xfId="4033"/>
    <cellStyle name="Акцент5 2" xfId="4034"/>
    <cellStyle name="Акцент6 2" xfId="4035"/>
    <cellStyle name="Ввод  2" xfId="132"/>
    <cellStyle name="Ввод  2 2" xfId="133"/>
    <cellStyle name="Ввод  2 3" xfId="2161"/>
    <cellStyle name="Ввод  2 3 10" xfId="9065"/>
    <cellStyle name="Ввод  2 3 10 2" xfId="10376"/>
    <cellStyle name="Ввод  2 3 11" xfId="8946"/>
    <cellStyle name="Ввод  2 3 11 2" xfId="10264"/>
    <cellStyle name="Ввод  2 3 12" xfId="9681"/>
    <cellStyle name="Ввод  2 3 2" xfId="8268"/>
    <cellStyle name="Ввод  2 3 2 2" xfId="10031"/>
    <cellStyle name="Ввод  2 3 3" xfId="8939"/>
    <cellStyle name="Ввод  2 3 3 2" xfId="10257"/>
    <cellStyle name="Ввод  2 3 4" xfId="9059"/>
    <cellStyle name="Ввод  2 3 4 2" xfId="10371"/>
    <cellStyle name="Ввод  2 3 5" xfId="9382"/>
    <cellStyle name="Ввод  2 3 5 2" xfId="10678"/>
    <cellStyle name="Ввод  2 3 6" xfId="9178"/>
    <cellStyle name="Ввод  2 3 6 2" xfId="10483"/>
    <cellStyle name="Ввод  2 3 7" xfId="9347"/>
    <cellStyle name="Ввод  2 3 7 2" xfId="10645"/>
    <cellStyle name="Ввод  2 3 8" xfId="9312"/>
    <cellStyle name="Ввод  2 3 8 2" xfId="10611"/>
    <cellStyle name="Ввод  2 3 9" xfId="9214"/>
    <cellStyle name="Ввод  2 3 9 2" xfId="10516"/>
    <cellStyle name="Ввод  2 4" xfId="2947"/>
    <cellStyle name="Ввод  2 4 10" xfId="9436"/>
    <cellStyle name="Ввод  2 4 10 2" xfId="10729"/>
    <cellStyle name="Ввод  2 4 11" xfId="9332"/>
    <cellStyle name="Ввод  2 4 11 2" xfId="10631"/>
    <cellStyle name="Ввод  2 4 12" xfId="9691"/>
    <cellStyle name="Ввод  2 4 2" xfId="8281"/>
    <cellStyle name="Ввод  2 4 2 2" xfId="10041"/>
    <cellStyle name="Ввод  2 4 3" xfId="9007"/>
    <cellStyle name="Ввод  2 4 3 2" xfId="10323"/>
    <cellStyle name="Ввод  2 4 4" xfId="9244"/>
    <cellStyle name="Ввод  2 4 4 2" xfId="10545"/>
    <cellStyle name="Ввод  2 4 5" xfId="8819"/>
    <cellStyle name="Ввод  2 4 5 2" xfId="10151"/>
    <cellStyle name="Ввод  2 4 6" xfId="9329"/>
    <cellStyle name="Ввод  2 4 6 2" xfId="10628"/>
    <cellStyle name="Ввод  2 4 7" xfId="8851"/>
    <cellStyle name="Ввод  2 4 7 2" xfId="10181"/>
    <cellStyle name="Ввод  2 4 8" xfId="9350"/>
    <cellStyle name="Ввод  2 4 8 2" xfId="10648"/>
    <cellStyle name="Ввод  2 4 9" xfId="9569"/>
    <cellStyle name="Ввод  2 4 9 2" xfId="10862"/>
    <cellStyle name="Ввод  2 5" xfId="4036"/>
    <cellStyle name="Ввод  2 5 10" xfId="9032"/>
    <cellStyle name="Ввод  2 5 10 2" xfId="10347"/>
    <cellStyle name="Ввод  2 5 11" xfId="9002"/>
    <cellStyle name="Ввод  2 5 2" xfId="8336"/>
    <cellStyle name="Ввод  2 5 2 2" xfId="10093"/>
    <cellStyle name="Ввод  2 5 3" xfId="9139"/>
    <cellStyle name="Ввод  2 5 3 2" xfId="10445"/>
    <cellStyle name="Ввод  2 5 4" xfId="9016"/>
    <cellStyle name="Ввод  2 5 4 2" xfId="10332"/>
    <cellStyle name="Ввод  2 5 5" xfId="9539"/>
    <cellStyle name="Ввод  2 5 5 2" xfId="10832"/>
    <cellStyle name="Ввод  2 5 6" xfId="9440"/>
    <cellStyle name="Ввод  2 5 6 2" xfId="10733"/>
    <cellStyle name="Ввод  2 5 7" xfId="8833"/>
    <cellStyle name="Ввод  2 5 7 2" xfId="10164"/>
    <cellStyle name="Ввод  2 5 8" xfId="9163"/>
    <cellStyle name="Ввод  2 5 8 2" xfId="10469"/>
    <cellStyle name="Ввод  2 5 9" xfId="8911"/>
    <cellStyle name="Ввод  2 5 9 2" xfId="10237"/>
    <cellStyle name="Ввод  2 6" xfId="4083"/>
    <cellStyle name="Ввод  2 6 10" xfId="8856"/>
    <cellStyle name="Ввод  2 6 10 2" xfId="10185"/>
    <cellStyle name="Ввод  2 6 11" xfId="9724"/>
    <cellStyle name="Ввод  2 6 2" xfId="8354"/>
    <cellStyle name="Ввод  2 6 2 2" xfId="10111"/>
    <cellStyle name="Ввод  2 6 3" xfId="9158"/>
    <cellStyle name="Ввод  2 6 3 2" xfId="10464"/>
    <cellStyle name="Ввод  2 6 4" xfId="9223"/>
    <cellStyle name="Ввод  2 6 4 2" xfId="10524"/>
    <cellStyle name="Ввод  2 6 5" xfId="9530"/>
    <cellStyle name="Ввод  2 6 5 2" xfId="10823"/>
    <cellStyle name="Ввод  2 6 6" xfId="9431"/>
    <cellStyle name="Ввод  2 6 6 2" xfId="10724"/>
    <cellStyle name="Ввод  2 6 7" xfId="8826"/>
    <cellStyle name="Ввод  2 6 7 2" xfId="10157"/>
    <cellStyle name="Ввод  2 6 8" xfId="9361"/>
    <cellStyle name="Ввод  2 6 8 2" xfId="10659"/>
    <cellStyle name="Ввод  2 6 9" xfId="9187"/>
    <cellStyle name="Ввод  2 6 9 2" xfId="10490"/>
    <cellStyle name="Ввод  2 7" xfId="6086"/>
    <cellStyle name="Ввод  2 7 2" xfId="8429"/>
    <cellStyle name="Ввод  2 7 2 2" xfId="10125"/>
    <cellStyle name="Ввод  2 7 3" xfId="9305"/>
    <cellStyle name="Ввод  2 7 3 2" xfId="10604"/>
    <cellStyle name="Ввод  2 7 4" xfId="9197"/>
    <cellStyle name="Ввод  2 7 4 2" xfId="10500"/>
    <cellStyle name="Ввод  2 7 5" xfId="8828"/>
    <cellStyle name="Ввод  2 7 5 2" xfId="10159"/>
    <cellStyle name="Ввод  2 7 6" xfId="9310"/>
    <cellStyle name="Ввод  2 7 6 2" xfId="10609"/>
    <cellStyle name="Ввод  2 7 7" xfId="9330"/>
    <cellStyle name="Ввод  2 7 7 2" xfId="10629"/>
    <cellStyle name="Ввод  2 7 8" xfId="9359"/>
    <cellStyle name="Ввод  2 7 8 2" xfId="10657"/>
    <cellStyle name="Ввод  2 7 9" xfId="8983"/>
    <cellStyle name="Ввод  2 8" xfId="8210"/>
    <cellStyle name="Ввод  2 8 2" xfId="10029"/>
    <cellStyle name="Ввод  2 9" xfId="8811"/>
    <cellStyle name="Ввод  2 9 2" xfId="10143"/>
    <cellStyle name="Ввод  3" xfId="134"/>
    <cellStyle name="Ввод  4" xfId="135"/>
    <cellStyle name="Виталий" xfId="136"/>
    <cellStyle name="Вывод 2" xfId="4037"/>
    <cellStyle name="Вывод 2 2" xfId="8337"/>
    <cellStyle name="Вывод 2 2 2" xfId="10094"/>
    <cellStyle name="Вывод 2 3" xfId="9140"/>
    <cellStyle name="Вывод 2 3 2" xfId="10446"/>
    <cellStyle name="Вывод 2 4" xfId="8822"/>
    <cellStyle name="Вывод 2 4 2" xfId="10154"/>
    <cellStyle name="Вывод 2 5" xfId="9024"/>
    <cellStyle name="Вывод 2 5 2" xfId="10340"/>
    <cellStyle name="Вывод 2 6" xfId="9031"/>
    <cellStyle name="Вывод 2 6 2" xfId="10346"/>
    <cellStyle name="Вывод 2 7" xfId="9585"/>
    <cellStyle name="Вывод 2 7 2" xfId="10877"/>
    <cellStyle name="Вывод 2 8" xfId="8844"/>
    <cellStyle name="Вывод 2 8 2" xfId="10175"/>
    <cellStyle name="Вывод 2 9" xfId="9710"/>
    <cellStyle name="Вычисление 2" xfId="4038"/>
    <cellStyle name="Вычисление 2 10" xfId="9171"/>
    <cellStyle name="Вычисление 2 10 2" xfId="10476"/>
    <cellStyle name="Вычисление 2 11" xfId="9261"/>
    <cellStyle name="Вычисление 2 2" xfId="8338"/>
    <cellStyle name="Вычисление 2 2 2" xfId="10095"/>
    <cellStyle name="Вычисление 2 3" xfId="9141"/>
    <cellStyle name="Вычисление 2 3 2" xfId="10447"/>
    <cellStyle name="Вычисление 2 4" xfId="8866"/>
    <cellStyle name="Вычисление 2 4 2" xfId="10194"/>
    <cellStyle name="Вычисление 2 5" xfId="9166"/>
    <cellStyle name="Вычисление 2 5 2" xfId="10472"/>
    <cellStyle name="Вычисление 2 6" xfId="9047"/>
    <cellStyle name="Вычисление 2 6 2" xfId="10361"/>
    <cellStyle name="Вычисление 2 7" xfId="8878"/>
    <cellStyle name="Вычисление 2 7 2" xfId="10206"/>
    <cellStyle name="Вычисление 2 8" xfId="8906"/>
    <cellStyle name="Вычисление 2 8 2" xfId="10232"/>
    <cellStyle name="Вычисление 2 9" xfId="8956"/>
    <cellStyle name="Вычисление 2 9 2" xfId="10274"/>
    <cellStyle name="Гиперссылка" xfId="11133" builtinId="8" hidden="1"/>
    <cellStyle name="Гиперссылка" xfId="11135" builtinId="8" hidden="1"/>
    <cellStyle name="Гиперссылка" xfId="11137" builtinId="8" hidden="1"/>
    <cellStyle name="Гиперссылка" xfId="11139" builtinId="8" hidden="1"/>
    <cellStyle name="Гиперссылка" xfId="11141" builtinId="8" hidden="1"/>
    <cellStyle name="Гиперссылка" xfId="11143" builtinId="8" hidden="1"/>
    <cellStyle name="Гиперссылка" xfId="11145" builtinId="8" hidden="1"/>
    <cellStyle name="Денежный [0] 10" xfId="137"/>
    <cellStyle name="Денежный [0] 10 2" xfId="138"/>
    <cellStyle name="Денежный [0] 10 2 2" xfId="2168"/>
    <cellStyle name="Денежный [0] 10 2 3" xfId="4242"/>
    <cellStyle name="Денежный [0] 10 2 4" xfId="6088"/>
    <cellStyle name="Денежный [0] 10 3" xfId="2167"/>
    <cellStyle name="Денежный [0] 10 4" xfId="4241"/>
    <cellStyle name="Денежный [0] 10 5" xfId="6087"/>
    <cellStyle name="Денежный [0] 11" xfId="139"/>
    <cellStyle name="Денежный [0] 11 2" xfId="140"/>
    <cellStyle name="Денежный [0] 11 2 2" xfId="2170"/>
    <cellStyle name="Денежный [0] 11 2 3" xfId="4244"/>
    <cellStyle name="Денежный [0] 11 2 4" xfId="6090"/>
    <cellStyle name="Денежный [0] 11 3" xfId="2169"/>
    <cellStyle name="Денежный [0] 11 4" xfId="4243"/>
    <cellStyle name="Денежный [0] 11 5" xfId="6089"/>
    <cellStyle name="Денежный [0] 12" xfId="141"/>
    <cellStyle name="Денежный [0] 12 2" xfId="142"/>
    <cellStyle name="Денежный [0] 12 2 2" xfId="2172"/>
    <cellStyle name="Денежный [0] 12 2 3" xfId="4246"/>
    <cellStyle name="Денежный [0] 12 2 4" xfId="6092"/>
    <cellStyle name="Денежный [0] 12 3" xfId="2171"/>
    <cellStyle name="Денежный [0] 12 4" xfId="4245"/>
    <cellStyle name="Денежный [0] 12 5" xfId="6091"/>
    <cellStyle name="Денежный [0] 13" xfId="143"/>
    <cellStyle name="Денежный [0] 13 2" xfId="144"/>
    <cellStyle name="Денежный [0] 13 2 2" xfId="2174"/>
    <cellStyle name="Денежный [0] 13 2 3" xfId="4248"/>
    <cellStyle name="Денежный [0] 13 2 4" xfId="6094"/>
    <cellStyle name="Денежный [0] 13 3" xfId="2173"/>
    <cellStyle name="Денежный [0] 13 4" xfId="4247"/>
    <cellStyle name="Денежный [0] 13 5" xfId="6093"/>
    <cellStyle name="Денежный [0] 14" xfId="145"/>
    <cellStyle name="Денежный [0] 14 2" xfId="146"/>
    <cellStyle name="Денежный [0] 14 2 2" xfId="2176"/>
    <cellStyle name="Денежный [0] 14 2 3" xfId="4250"/>
    <cellStyle name="Денежный [0] 14 2 4" xfId="6096"/>
    <cellStyle name="Денежный [0] 14 3" xfId="2175"/>
    <cellStyle name="Денежный [0] 14 4" xfId="4249"/>
    <cellStyle name="Денежный [0] 14 5" xfId="6095"/>
    <cellStyle name="Денежный [0] 15" xfId="147"/>
    <cellStyle name="Денежный [0] 15 2" xfId="148"/>
    <cellStyle name="Денежный [0] 15 2 2" xfId="2178"/>
    <cellStyle name="Денежный [0] 15 2 3" xfId="4252"/>
    <cellStyle name="Денежный [0] 15 2 4" xfId="6098"/>
    <cellStyle name="Денежный [0] 15 3" xfId="2177"/>
    <cellStyle name="Денежный [0] 15 4" xfId="4251"/>
    <cellStyle name="Денежный [0] 15 5" xfId="6097"/>
    <cellStyle name="Денежный [0] 16" xfId="149"/>
    <cellStyle name="Денежный [0] 16 2" xfId="150"/>
    <cellStyle name="Денежный [0] 16 2 2" xfId="2180"/>
    <cellStyle name="Денежный [0] 16 2 3" xfId="4254"/>
    <cellStyle name="Денежный [0] 16 2 4" xfId="6100"/>
    <cellStyle name="Денежный [0] 16 3" xfId="2179"/>
    <cellStyle name="Денежный [0] 16 4" xfId="4253"/>
    <cellStyle name="Денежный [0] 16 5" xfId="6099"/>
    <cellStyle name="Денежный [0] 2" xfId="151"/>
    <cellStyle name="Денежный [0] 2 2" xfId="152"/>
    <cellStyle name="Денежный [0] 2 2 2" xfId="2182"/>
    <cellStyle name="Денежный [0] 2 2 3" xfId="4256"/>
    <cellStyle name="Денежный [0] 2 2 4" xfId="6102"/>
    <cellStyle name="Денежный [0] 2 3" xfId="2181"/>
    <cellStyle name="Денежный [0] 2 4" xfId="4255"/>
    <cellStyle name="Денежный [0] 2 5" xfId="6101"/>
    <cellStyle name="Денежный [0] 3" xfId="153"/>
    <cellStyle name="Денежный [0] 3 2" xfId="154"/>
    <cellStyle name="Денежный [0] 3 2 2" xfId="2184"/>
    <cellStyle name="Денежный [0] 3 2 3" xfId="4258"/>
    <cellStyle name="Денежный [0] 3 2 4" xfId="6104"/>
    <cellStyle name="Денежный [0] 3 3" xfId="2183"/>
    <cellStyle name="Денежный [0] 3 4" xfId="4257"/>
    <cellStyle name="Денежный [0] 3 5" xfId="6103"/>
    <cellStyle name="Денежный [0] 4" xfId="155"/>
    <cellStyle name="Денежный [0] 4 2" xfId="156"/>
    <cellStyle name="Денежный [0] 4 2 2" xfId="2186"/>
    <cellStyle name="Денежный [0] 4 2 3" xfId="4260"/>
    <cellStyle name="Денежный [0] 4 2 4" xfId="6106"/>
    <cellStyle name="Денежный [0] 4 3" xfId="2185"/>
    <cellStyle name="Денежный [0] 4 4" xfId="4259"/>
    <cellStyle name="Денежный [0] 4 5" xfId="6105"/>
    <cellStyle name="Денежный [0] 5" xfId="157"/>
    <cellStyle name="Денежный [0] 5 2" xfId="158"/>
    <cellStyle name="Денежный [0] 5 2 2" xfId="2188"/>
    <cellStyle name="Денежный [0] 5 2 3" xfId="4262"/>
    <cellStyle name="Денежный [0] 5 2 4" xfId="6108"/>
    <cellStyle name="Денежный [0] 5 3" xfId="2187"/>
    <cellStyle name="Денежный [0] 5 4" xfId="4261"/>
    <cellStyle name="Денежный [0] 5 5" xfId="6107"/>
    <cellStyle name="Денежный [0] 6" xfId="159"/>
    <cellStyle name="Денежный [0] 6 2" xfId="160"/>
    <cellStyle name="Денежный [0] 6 2 2" xfId="2190"/>
    <cellStyle name="Денежный [0] 6 2 3" xfId="4264"/>
    <cellStyle name="Денежный [0] 6 2 4" xfId="6110"/>
    <cellStyle name="Денежный [0] 6 3" xfId="2189"/>
    <cellStyle name="Денежный [0] 6 4" xfId="4263"/>
    <cellStyle name="Денежный [0] 6 5" xfId="6109"/>
    <cellStyle name="Денежный [0] 7" xfId="161"/>
    <cellStyle name="Денежный [0] 7 2" xfId="162"/>
    <cellStyle name="Денежный [0] 7 2 2" xfId="2192"/>
    <cellStyle name="Денежный [0] 7 2 3" xfId="4266"/>
    <cellStyle name="Денежный [0] 7 2 4" xfId="6112"/>
    <cellStyle name="Денежный [0] 7 3" xfId="2191"/>
    <cellStyle name="Денежный [0] 7 4" xfId="4265"/>
    <cellStyle name="Денежный [0] 7 5" xfId="6111"/>
    <cellStyle name="Денежный [0] 8" xfId="163"/>
    <cellStyle name="Денежный [0] 8 2" xfId="164"/>
    <cellStyle name="Денежный [0] 8 2 2" xfId="2194"/>
    <cellStyle name="Денежный [0] 8 2 3" xfId="4268"/>
    <cellStyle name="Денежный [0] 8 2 4" xfId="6114"/>
    <cellStyle name="Денежный [0] 8 3" xfId="2193"/>
    <cellStyle name="Денежный [0] 8 4" xfId="4267"/>
    <cellStyle name="Денежный [0] 8 5" xfId="6113"/>
    <cellStyle name="Денежный [0] 9" xfId="165"/>
    <cellStyle name="Денежный [0] 9 2" xfId="166"/>
    <cellStyle name="Денежный [0] 9 2 2" xfId="2196"/>
    <cellStyle name="Денежный [0] 9 2 3" xfId="4270"/>
    <cellStyle name="Денежный [0] 9 2 4" xfId="6116"/>
    <cellStyle name="Денежный [0] 9 3" xfId="2195"/>
    <cellStyle name="Денежный [0] 9 4" xfId="4269"/>
    <cellStyle name="Денежный [0] 9 5" xfId="6115"/>
    <cellStyle name="Денежный 10" xfId="167"/>
    <cellStyle name="Денежный 10 2" xfId="168"/>
    <cellStyle name="Денежный 10 2 2" xfId="169"/>
    <cellStyle name="Денежный 10 2 2 2" xfId="170"/>
    <cellStyle name="Денежный 10 2 2 2 2" xfId="2200"/>
    <cellStyle name="Денежный 10 2 2 2 3" xfId="4274"/>
    <cellStyle name="Денежный 10 2 2 2 4" xfId="6120"/>
    <cellStyle name="Денежный 10 2 2 3" xfId="2199"/>
    <cellStyle name="Денежный 10 2 2 4" xfId="4273"/>
    <cellStyle name="Денежный 10 2 2 5" xfId="6119"/>
    <cellStyle name="Денежный 10 2 3" xfId="171"/>
    <cellStyle name="Денежный 10 2 3 2" xfId="172"/>
    <cellStyle name="Денежный 10 2 3 2 2" xfId="2202"/>
    <cellStyle name="Денежный 10 2 3 2 3" xfId="4276"/>
    <cellStyle name="Денежный 10 2 3 2 4" xfId="6122"/>
    <cellStyle name="Денежный 10 2 3 3" xfId="2201"/>
    <cellStyle name="Денежный 10 2 3 4" xfId="4275"/>
    <cellStyle name="Денежный 10 2 3 5" xfId="6121"/>
    <cellStyle name="Денежный 10 2 4" xfId="2198"/>
    <cellStyle name="Денежный 10 2 4 2" xfId="4272"/>
    <cellStyle name="Денежный 10 2 5" xfId="4109"/>
    <cellStyle name="Денежный 10 2 6" xfId="6118"/>
    <cellStyle name="Денежный 10 3" xfId="2197"/>
    <cellStyle name="Денежный 10 3 2" xfId="4271"/>
    <cellStyle name="Денежный 10 4" xfId="4108"/>
    <cellStyle name="Денежный 10 5" xfId="6117"/>
    <cellStyle name="Денежный 100" xfId="173"/>
    <cellStyle name="Денежный 100 2" xfId="174"/>
    <cellStyle name="Денежный 100 2 2" xfId="2204"/>
    <cellStyle name="Денежный 100 2 3" xfId="4278"/>
    <cellStyle name="Денежный 100 2 4" xfId="6124"/>
    <cellStyle name="Денежный 100 3" xfId="2203"/>
    <cellStyle name="Денежный 100 4" xfId="4277"/>
    <cellStyle name="Денежный 100 5" xfId="6123"/>
    <cellStyle name="Денежный 101" xfId="175"/>
    <cellStyle name="Денежный 101 2" xfId="176"/>
    <cellStyle name="Денежный 101 2 2" xfId="2206"/>
    <cellStyle name="Денежный 101 2 3" xfId="4280"/>
    <cellStyle name="Денежный 101 2 4" xfId="6126"/>
    <cellStyle name="Денежный 101 3" xfId="2205"/>
    <cellStyle name="Денежный 101 4" xfId="4279"/>
    <cellStyle name="Денежный 101 5" xfId="6125"/>
    <cellStyle name="Денежный 102" xfId="177"/>
    <cellStyle name="Денежный 102 2" xfId="178"/>
    <cellStyle name="Денежный 102 2 2" xfId="2208"/>
    <cellStyle name="Денежный 102 2 3" xfId="4282"/>
    <cellStyle name="Денежный 102 2 4" xfId="6128"/>
    <cellStyle name="Денежный 102 3" xfId="2207"/>
    <cellStyle name="Денежный 102 4" xfId="4281"/>
    <cellStyle name="Денежный 102 5" xfId="6127"/>
    <cellStyle name="Денежный 103" xfId="179"/>
    <cellStyle name="Денежный 103 2" xfId="180"/>
    <cellStyle name="Денежный 103 2 2" xfId="2210"/>
    <cellStyle name="Денежный 103 2 3" xfId="4284"/>
    <cellStyle name="Денежный 103 2 4" xfId="6130"/>
    <cellStyle name="Денежный 103 3" xfId="2209"/>
    <cellStyle name="Денежный 103 4" xfId="4283"/>
    <cellStyle name="Денежный 103 5" xfId="6129"/>
    <cellStyle name="Денежный 104" xfId="181"/>
    <cellStyle name="Денежный 104 2" xfId="182"/>
    <cellStyle name="Денежный 104 2 2" xfId="2212"/>
    <cellStyle name="Денежный 104 2 3" xfId="4286"/>
    <cellStyle name="Денежный 104 2 4" xfId="6132"/>
    <cellStyle name="Денежный 104 3" xfId="2211"/>
    <cellStyle name="Денежный 104 4" xfId="4285"/>
    <cellStyle name="Денежный 104 5" xfId="6131"/>
    <cellStyle name="Денежный 105" xfId="183"/>
    <cellStyle name="Денежный 105 2" xfId="184"/>
    <cellStyle name="Денежный 105 2 2" xfId="2214"/>
    <cellStyle name="Денежный 105 2 3" xfId="4288"/>
    <cellStyle name="Денежный 105 2 4" xfId="6134"/>
    <cellStyle name="Денежный 105 3" xfId="2213"/>
    <cellStyle name="Денежный 105 4" xfId="4287"/>
    <cellStyle name="Денежный 105 5" xfId="6133"/>
    <cellStyle name="Денежный 106" xfId="185"/>
    <cellStyle name="Денежный 106 2" xfId="186"/>
    <cellStyle name="Денежный 106 2 2" xfId="2216"/>
    <cellStyle name="Денежный 106 2 3" xfId="4290"/>
    <cellStyle name="Денежный 106 2 4" xfId="6136"/>
    <cellStyle name="Денежный 106 3" xfId="2215"/>
    <cellStyle name="Денежный 106 4" xfId="4289"/>
    <cellStyle name="Денежный 106 5" xfId="6135"/>
    <cellStyle name="Денежный 107" xfId="187"/>
    <cellStyle name="Денежный 107 2" xfId="188"/>
    <cellStyle name="Денежный 107 2 2" xfId="2218"/>
    <cellStyle name="Денежный 107 2 3" xfId="4292"/>
    <cellStyle name="Денежный 107 2 4" xfId="6138"/>
    <cellStyle name="Денежный 107 3" xfId="2217"/>
    <cellStyle name="Денежный 107 4" xfId="4291"/>
    <cellStyle name="Денежный 107 5" xfId="6137"/>
    <cellStyle name="Денежный 108" xfId="189"/>
    <cellStyle name="Денежный 108 2" xfId="190"/>
    <cellStyle name="Денежный 108 2 2" xfId="2220"/>
    <cellStyle name="Денежный 108 2 3" xfId="4294"/>
    <cellStyle name="Денежный 108 2 4" xfId="6140"/>
    <cellStyle name="Денежный 108 3" xfId="2219"/>
    <cellStyle name="Денежный 108 4" xfId="4293"/>
    <cellStyle name="Денежный 108 5" xfId="6139"/>
    <cellStyle name="Денежный 109" xfId="191"/>
    <cellStyle name="Денежный 109 2" xfId="192"/>
    <cellStyle name="Денежный 109 2 2" xfId="2222"/>
    <cellStyle name="Денежный 109 2 3" xfId="4296"/>
    <cellStyle name="Денежный 109 2 4" xfId="6142"/>
    <cellStyle name="Денежный 109 3" xfId="2221"/>
    <cellStyle name="Денежный 109 4" xfId="4295"/>
    <cellStyle name="Денежный 109 5" xfId="6141"/>
    <cellStyle name="Денежный 11" xfId="193"/>
    <cellStyle name="Денежный 11 2" xfId="194"/>
    <cellStyle name="Денежный 11 2 2" xfId="195"/>
    <cellStyle name="Денежный 11 2 2 2" xfId="196"/>
    <cellStyle name="Денежный 11 2 2 2 2" xfId="2226"/>
    <cellStyle name="Денежный 11 2 2 2 3" xfId="4300"/>
    <cellStyle name="Денежный 11 2 2 2 4" xfId="6146"/>
    <cellStyle name="Денежный 11 2 2 3" xfId="2225"/>
    <cellStyle name="Денежный 11 2 2 4" xfId="4299"/>
    <cellStyle name="Денежный 11 2 2 5" xfId="6145"/>
    <cellStyle name="Денежный 11 2 3" xfId="197"/>
    <cellStyle name="Денежный 11 2 3 2" xfId="198"/>
    <cellStyle name="Денежный 11 2 3 2 2" xfId="2228"/>
    <cellStyle name="Денежный 11 2 3 2 3" xfId="4302"/>
    <cellStyle name="Денежный 11 2 3 2 4" xfId="6148"/>
    <cellStyle name="Денежный 11 2 3 3" xfId="2227"/>
    <cellStyle name="Денежный 11 2 3 4" xfId="4301"/>
    <cellStyle name="Денежный 11 2 3 5" xfId="6147"/>
    <cellStyle name="Денежный 11 2 4" xfId="2224"/>
    <cellStyle name="Денежный 11 2 4 2" xfId="4298"/>
    <cellStyle name="Денежный 11 2 5" xfId="4111"/>
    <cellStyle name="Денежный 11 2 6" xfId="6144"/>
    <cellStyle name="Денежный 11 3" xfId="2223"/>
    <cellStyle name="Денежный 11 3 2" xfId="4297"/>
    <cellStyle name="Денежный 11 4" xfId="4110"/>
    <cellStyle name="Денежный 11 5" xfId="6143"/>
    <cellStyle name="Денежный 110" xfId="199"/>
    <cellStyle name="Денежный 110 2" xfId="200"/>
    <cellStyle name="Денежный 110 2 2" xfId="2230"/>
    <cellStyle name="Денежный 110 2 3" xfId="4304"/>
    <cellStyle name="Денежный 110 2 4" xfId="6150"/>
    <cellStyle name="Денежный 110 3" xfId="2229"/>
    <cellStyle name="Денежный 110 4" xfId="4303"/>
    <cellStyle name="Денежный 110 5" xfId="6149"/>
    <cellStyle name="Денежный 111" xfId="201"/>
    <cellStyle name="Денежный 111 2" xfId="202"/>
    <cellStyle name="Денежный 111 2 2" xfId="2232"/>
    <cellStyle name="Денежный 111 2 3" xfId="4306"/>
    <cellStyle name="Денежный 111 2 4" xfId="6152"/>
    <cellStyle name="Денежный 111 3" xfId="2231"/>
    <cellStyle name="Денежный 111 4" xfId="4305"/>
    <cellStyle name="Денежный 111 5" xfId="6151"/>
    <cellStyle name="Денежный 112" xfId="203"/>
    <cellStyle name="Денежный 112 2" xfId="204"/>
    <cellStyle name="Денежный 112 2 2" xfId="2234"/>
    <cellStyle name="Денежный 112 2 3" xfId="4308"/>
    <cellStyle name="Денежный 112 2 4" xfId="6154"/>
    <cellStyle name="Денежный 112 3" xfId="2233"/>
    <cellStyle name="Денежный 112 4" xfId="4307"/>
    <cellStyle name="Денежный 112 5" xfId="6153"/>
    <cellStyle name="Денежный 113" xfId="205"/>
    <cellStyle name="Денежный 113 2" xfId="206"/>
    <cellStyle name="Денежный 113 2 2" xfId="2236"/>
    <cellStyle name="Денежный 113 2 3" xfId="4310"/>
    <cellStyle name="Денежный 113 2 4" xfId="6156"/>
    <cellStyle name="Денежный 113 3" xfId="2235"/>
    <cellStyle name="Денежный 113 4" xfId="4309"/>
    <cellStyle name="Денежный 113 5" xfId="6155"/>
    <cellStyle name="Денежный 114" xfId="207"/>
    <cellStyle name="Денежный 114 2" xfId="208"/>
    <cellStyle name="Денежный 114 2 2" xfId="2238"/>
    <cellStyle name="Денежный 114 2 3" xfId="4312"/>
    <cellStyle name="Денежный 114 2 4" xfId="6158"/>
    <cellStyle name="Денежный 114 3" xfId="2237"/>
    <cellStyle name="Денежный 114 4" xfId="4311"/>
    <cellStyle name="Денежный 114 5" xfId="6157"/>
    <cellStyle name="Денежный 115" xfId="209"/>
    <cellStyle name="Денежный 115 2" xfId="210"/>
    <cellStyle name="Денежный 115 2 2" xfId="2240"/>
    <cellStyle name="Денежный 115 2 3" xfId="4314"/>
    <cellStyle name="Денежный 115 2 4" xfId="6160"/>
    <cellStyle name="Денежный 115 3" xfId="2239"/>
    <cellStyle name="Денежный 115 4" xfId="4313"/>
    <cellStyle name="Денежный 115 5" xfId="6159"/>
    <cellStyle name="Денежный 116" xfId="211"/>
    <cellStyle name="Денежный 116 2" xfId="212"/>
    <cellStyle name="Денежный 116 2 2" xfId="2242"/>
    <cellStyle name="Денежный 116 2 3" xfId="4316"/>
    <cellStyle name="Денежный 116 2 4" xfId="6162"/>
    <cellStyle name="Денежный 116 3" xfId="2241"/>
    <cellStyle name="Денежный 116 4" xfId="4315"/>
    <cellStyle name="Денежный 116 5" xfId="6161"/>
    <cellStyle name="Денежный 117" xfId="213"/>
    <cellStyle name="Денежный 117 2" xfId="214"/>
    <cellStyle name="Денежный 117 2 2" xfId="2244"/>
    <cellStyle name="Денежный 117 2 3" xfId="4318"/>
    <cellStyle name="Денежный 117 2 4" xfId="6164"/>
    <cellStyle name="Денежный 117 3" xfId="2243"/>
    <cellStyle name="Денежный 117 4" xfId="4317"/>
    <cellStyle name="Денежный 117 5" xfId="6163"/>
    <cellStyle name="Денежный 118" xfId="215"/>
    <cellStyle name="Денежный 118 2" xfId="216"/>
    <cellStyle name="Денежный 118 2 2" xfId="2246"/>
    <cellStyle name="Денежный 118 2 3" xfId="4320"/>
    <cellStyle name="Денежный 118 2 4" xfId="6166"/>
    <cellStyle name="Денежный 118 3" xfId="2245"/>
    <cellStyle name="Денежный 118 4" xfId="4319"/>
    <cellStyle name="Денежный 118 5" xfId="6165"/>
    <cellStyle name="Денежный 119" xfId="217"/>
    <cellStyle name="Денежный 119 2" xfId="218"/>
    <cellStyle name="Денежный 119 2 2" xfId="2248"/>
    <cellStyle name="Денежный 119 2 3" xfId="4322"/>
    <cellStyle name="Денежный 119 2 4" xfId="6168"/>
    <cellStyle name="Денежный 119 3" xfId="2247"/>
    <cellStyle name="Денежный 119 4" xfId="4321"/>
    <cellStyle name="Денежный 119 5" xfId="6167"/>
    <cellStyle name="Денежный 12" xfId="219"/>
    <cellStyle name="Денежный 12 2" xfId="220"/>
    <cellStyle name="Денежный 12 2 2" xfId="221"/>
    <cellStyle name="Денежный 12 2 2 2" xfId="222"/>
    <cellStyle name="Денежный 12 2 2 2 2" xfId="2252"/>
    <cellStyle name="Денежный 12 2 2 2 3" xfId="4326"/>
    <cellStyle name="Денежный 12 2 2 2 4" xfId="6172"/>
    <cellStyle name="Денежный 12 2 2 3" xfId="2251"/>
    <cellStyle name="Денежный 12 2 2 4" xfId="4325"/>
    <cellStyle name="Денежный 12 2 2 5" xfId="6171"/>
    <cellStyle name="Денежный 12 2 3" xfId="223"/>
    <cellStyle name="Денежный 12 2 3 2" xfId="224"/>
    <cellStyle name="Денежный 12 2 3 2 2" xfId="2254"/>
    <cellStyle name="Денежный 12 2 3 2 3" xfId="4328"/>
    <cellStyle name="Денежный 12 2 3 2 4" xfId="6174"/>
    <cellStyle name="Денежный 12 2 3 3" xfId="2253"/>
    <cellStyle name="Денежный 12 2 3 4" xfId="4327"/>
    <cellStyle name="Денежный 12 2 3 5" xfId="6173"/>
    <cellStyle name="Денежный 12 2 4" xfId="2250"/>
    <cellStyle name="Денежный 12 2 4 2" xfId="4324"/>
    <cellStyle name="Денежный 12 2 5" xfId="4113"/>
    <cellStyle name="Денежный 12 2 6" xfId="6170"/>
    <cellStyle name="Денежный 12 3" xfId="2249"/>
    <cellStyle name="Денежный 12 3 2" xfId="4323"/>
    <cellStyle name="Денежный 12 4" xfId="4112"/>
    <cellStyle name="Денежный 12 5" xfId="6169"/>
    <cellStyle name="Денежный 120" xfId="225"/>
    <cellStyle name="Денежный 120 2" xfId="226"/>
    <cellStyle name="Денежный 120 2 2" xfId="2256"/>
    <cellStyle name="Денежный 120 2 3" xfId="4330"/>
    <cellStyle name="Денежный 120 2 4" xfId="6176"/>
    <cellStyle name="Денежный 120 3" xfId="2255"/>
    <cellStyle name="Денежный 120 4" xfId="4329"/>
    <cellStyle name="Денежный 120 5" xfId="6175"/>
    <cellStyle name="Денежный 121" xfId="227"/>
    <cellStyle name="Денежный 121 2" xfId="228"/>
    <cellStyle name="Денежный 121 2 2" xfId="2258"/>
    <cellStyle name="Денежный 121 2 3" xfId="4332"/>
    <cellStyle name="Денежный 121 2 4" xfId="6178"/>
    <cellStyle name="Денежный 121 3" xfId="2257"/>
    <cellStyle name="Денежный 121 4" xfId="4331"/>
    <cellStyle name="Денежный 121 5" xfId="6177"/>
    <cellStyle name="Денежный 122" xfId="229"/>
    <cellStyle name="Денежный 122 2" xfId="230"/>
    <cellStyle name="Денежный 122 2 2" xfId="2260"/>
    <cellStyle name="Денежный 122 2 3" xfId="4334"/>
    <cellStyle name="Денежный 122 2 4" xfId="6180"/>
    <cellStyle name="Денежный 122 3" xfId="2259"/>
    <cellStyle name="Денежный 122 4" xfId="4333"/>
    <cellStyle name="Денежный 122 5" xfId="6179"/>
    <cellStyle name="Денежный 123" xfId="231"/>
    <cellStyle name="Денежный 123 2" xfId="232"/>
    <cellStyle name="Денежный 123 2 2" xfId="2262"/>
    <cellStyle name="Денежный 123 2 3" xfId="4336"/>
    <cellStyle name="Денежный 123 2 4" xfId="6182"/>
    <cellStyle name="Денежный 123 3" xfId="2261"/>
    <cellStyle name="Денежный 123 4" xfId="4335"/>
    <cellStyle name="Денежный 123 5" xfId="6181"/>
    <cellStyle name="Денежный 124" xfId="233"/>
    <cellStyle name="Денежный 124 2" xfId="234"/>
    <cellStyle name="Денежный 124 2 2" xfId="2264"/>
    <cellStyle name="Денежный 124 2 3" xfId="4338"/>
    <cellStyle name="Денежный 124 2 4" xfId="6184"/>
    <cellStyle name="Денежный 124 3" xfId="2263"/>
    <cellStyle name="Денежный 124 4" xfId="4337"/>
    <cellStyle name="Денежный 124 5" xfId="6183"/>
    <cellStyle name="Денежный 125" xfId="235"/>
    <cellStyle name="Денежный 125 2" xfId="236"/>
    <cellStyle name="Денежный 125 2 2" xfId="2266"/>
    <cellStyle name="Денежный 125 2 3" xfId="4340"/>
    <cellStyle name="Денежный 125 2 4" xfId="6186"/>
    <cellStyle name="Денежный 125 3" xfId="2265"/>
    <cellStyle name="Денежный 125 4" xfId="4339"/>
    <cellStyle name="Денежный 125 5" xfId="6185"/>
    <cellStyle name="Денежный 126" xfId="237"/>
    <cellStyle name="Денежный 126 2" xfId="238"/>
    <cellStyle name="Денежный 126 2 2" xfId="2268"/>
    <cellStyle name="Денежный 126 2 3" xfId="4342"/>
    <cellStyle name="Денежный 126 2 4" xfId="6188"/>
    <cellStyle name="Денежный 126 3" xfId="2267"/>
    <cellStyle name="Денежный 126 4" xfId="4341"/>
    <cellStyle name="Денежный 126 5" xfId="6187"/>
    <cellStyle name="Денежный 127" xfId="239"/>
    <cellStyle name="Денежный 127 2" xfId="240"/>
    <cellStyle name="Денежный 127 2 2" xfId="2270"/>
    <cellStyle name="Денежный 127 2 3" xfId="4344"/>
    <cellStyle name="Денежный 127 2 4" xfId="6190"/>
    <cellStyle name="Денежный 127 3" xfId="2269"/>
    <cellStyle name="Денежный 127 4" xfId="4343"/>
    <cellStyle name="Денежный 127 5" xfId="6189"/>
    <cellStyle name="Денежный 128" xfId="241"/>
    <cellStyle name="Денежный 128 2" xfId="242"/>
    <cellStyle name="Денежный 128 2 2" xfId="2272"/>
    <cellStyle name="Денежный 128 2 3" xfId="4346"/>
    <cellStyle name="Денежный 128 2 4" xfId="6192"/>
    <cellStyle name="Денежный 128 3" xfId="2271"/>
    <cellStyle name="Денежный 128 4" xfId="4345"/>
    <cellStyle name="Денежный 128 5" xfId="6191"/>
    <cellStyle name="Денежный 129" xfId="243"/>
    <cellStyle name="Денежный 129 2" xfId="244"/>
    <cellStyle name="Денежный 129 2 2" xfId="2274"/>
    <cellStyle name="Денежный 129 2 3" xfId="4348"/>
    <cellStyle name="Денежный 129 2 4" xfId="6194"/>
    <cellStyle name="Денежный 129 3" xfId="2273"/>
    <cellStyle name="Денежный 129 4" xfId="4347"/>
    <cellStyle name="Денежный 129 5" xfId="6193"/>
    <cellStyle name="Денежный 13" xfId="245"/>
    <cellStyle name="Денежный 13 2" xfId="246"/>
    <cellStyle name="Денежный 13 2 2" xfId="247"/>
    <cellStyle name="Денежный 13 2 2 2" xfId="248"/>
    <cellStyle name="Денежный 13 2 2 2 2" xfId="2278"/>
    <cellStyle name="Денежный 13 2 2 2 3" xfId="4352"/>
    <cellStyle name="Денежный 13 2 2 2 4" xfId="6198"/>
    <cellStyle name="Денежный 13 2 2 3" xfId="2277"/>
    <cellStyle name="Денежный 13 2 2 4" xfId="4351"/>
    <cellStyle name="Денежный 13 2 2 5" xfId="6197"/>
    <cellStyle name="Денежный 13 2 3" xfId="249"/>
    <cellStyle name="Денежный 13 2 3 2" xfId="250"/>
    <cellStyle name="Денежный 13 2 3 2 2" xfId="2280"/>
    <cellStyle name="Денежный 13 2 3 2 3" xfId="4354"/>
    <cellStyle name="Денежный 13 2 3 2 4" xfId="6200"/>
    <cellStyle name="Денежный 13 2 3 3" xfId="2279"/>
    <cellStyle name="Денежный 13 2 3 4" xfId="4353"/>
    <cellStyle name="Денежный 13 2 3 5" xfId="6199"/>
    <cellStyle name="Денежный 13 2 4" xfId="2276"/>
    <cellStyle name="Денежный 13 2 4 2" xfId="4350"/>
    <cellStyle name="Денежный 13 2 5" xfId="4115"/>
    <cellStyle name="Денежный 13 2 6" xfId="6196"/>
    <cellStyle name="Денежный 13 3" xfId="2275"/>
    <cellStyle name="Денежный 13 3 2" xfId="4349"/>
    <cellStyle name="Денежный 13 4" xfId="4114"/>
    <cellStyle name="Денежный 13 5" xfId="6195"/>
    <cellStyle name="Денежный 130" xfId="251"/>
    <cellStyle name="Денежный 130 2" xfId="252"/>
    <cellStyle name="Денежный 130 2 2" xfId="2282"/>
    <cellStyle name="Денежный 130 2 3" xfId="4356"/>
    <cellStyle name="Денежный 130 2 4" xfId="6202"/>
    <cellStyle name="Денежный 130 3" xfId="2281"/>
    <cellStyle name="Денежный 130 4" xfId="4355"/>
    <cellStyle name="Денежный 130 5" xfId="6201"/>
    <cellStyle name="Денежный 131" xfId="253"/>
    <cellStyle name="Денежный 131 2" xfId="254"/>
    <cellStyle name="Денежный 131 2 2" xfId="2284"/>
    <cellStyle name="Денежный 131 2 3" xfId="4358"/>
    <cellStyle name="Денежный 131 2 4" xfId="6204"/>
    <cellStyle name="Денежный 131 3" xfId="2283"/>
    <cellStyle name="Денежный 131 4" xfId="4357"/>
    <cellStyle name="Денежный 131 5" xfId="6203"/>
    <cellStyle name="Денежный 132" xfId="255"/>
    <cellStyle name="Денежный 132 2" xfId="256"/>
    <cellStyle name="Денежный 132 2 2" xfId="2286"/>
    <cellStyle name="Денежный 132 2 3" xfId="4360"/>
    <cellStyle name="Денежный 132 2 4" xfId="6206"/>
    <cellStyle name="Денежный 132 3" xfId="2285"/>
    <cellStyle name="Денежный 132 4" xfId="4359"/>
    <cellStyle name="Денежный 132 5" xfId="6205"/>
    <cellStyle name="Денежный 133" xfId="257"/>
    <cellStyle name="Денежный 133 2" xfId="258"/>
    <cellStyle name="Денежный 133 2 2" xfId="2288"/>
    <cellStyle name="Денежный 133 2 3" xfId="4362"/>
    <cellStyle name="Денежный 133 2 4" xfId="6208"/>
    <cellStyle name="Денежный 133 3" xfId="2287"/>
    <cellStyle name="Денежный 133 4" xfId="4361"/>
    <cellStyle name="Денежный 133 5" xfId="6207"/>
    <cellStyle name="Денежный 134" xfId="259"/>
    <cellStyle name="Денежный 134 2" xfId="260"/>
    <cellStyle name="Денежный 134 2 2" xfId="2290"/>
    <cellStyle name="Денежный 134 2 3" xfId="4364"/>
    <cellStyle name="Денежный 134 2 4" xfId="6210"/>
    <cellStyle name="Денежный 134 3" xfId="2289"/>
    <cellStyle name="Денежный 134 4" xfId="4363"/>
    <cellStyle name="Денежный 134 5" xfId="6209"/>
    <cellStyle name="Денежный 135" xfId="261"/>
    <cellStyle name="Денежный 135 2" xfId="262"/>
    <cellStyle name="Денежный 135 2 2" xfId="2292"/>
    <cellStyle name="Денежный 135 2 3" xfId="4366"/>
    <cellStyle name="Денежный 135 2 4" xfId="6212"/>
    <cellStyle name="Денежный 135 3" xfId="2291"/>
    <cellStyle name="Денежный 135 4" xfId="4365"/>
    <cellStyle name="Денежный 135 5" xfId="6211"/>
    <cellStyle name="Денежный 136" xfId="263"/>
    <cellStyle name="Денежный 136 2" xfId="264"/>
    <cellStyle name="Денежный 136 2 2" xfId="2294"/>
    <cellStyle name="Денежный 136 2 3" xfId="4368"/>
    <cellStyle name="Денежный 136 2 4" xfId="6214"/>
    <cellStyle name="Денежный 136 3" xfId="2293"/>
    <cellStyle name="Денежный 136 4" xfId="4367"/>
    <cellStyle name="Денежный 136 5" xfId="6213"/>
    <cellStyle name="Денежный 137" xfId="265"/>
    <cellStyle name="Денежный 137 2" xfId="266"/>
    <cellStyle name="Денежный 137 2 2" xfId="2296"/>
    <cellStyle name="Денежный 137 2 3" xfId="4370"/>
    <cellStyle name="Денежный 137 2 4" xfId="6216"/>
    <cellStyle name="Денежный 137 3" xfId="2295"/>
    <cellStyle name="Денежный 137 4" xfId="4369"/>
    <cellStyle name="Денежный 137 5" xfId="6215"/>
    <cellStyle name="Денежный 138" xfId="267"/>
    <cellStyle name="Денежный 138 2" xfId="268"/>
    <cellStyle name="Денежный 138 2 2" xfId="2298"/>
    <cellStyle name="Денежный 138 2 3" xfId="4372"/>
    <cellStyle name="Денежный 138 2 4" xfId="6218"/>
    <cellStyle name="Денежный 138 3" xfId="2297"/>
    <cellStyle name="Денежный 138 4" xfId="4371"/>
    <cellStyle name="Денежный 138 5" xfId="6217"/>
    <cellStyle name="Денежный 139" xfId="269"/>
    <cellStyle name="Денежный 139 2" xfId="270"/>
    <cellStyle name="Денежный 139 2 2" xfId="2300"/>
    <cellStyle name="Денежный 139 2 3" xfId="4374"/>
    <cellStyle name="Денежный 139 2 4" xfId="6220"/>
    <cellStyle name="Денежный 139 3" xfId="2299"/>
    <cellStyle name="Денежный 139 4" xfId="4373"/>
    <cellStyle name="Денежный 139 5" xfId="6219"/>
    <cellStyle name="Денежный 14" xfId="271"/>
    <cellStyle name="Денежный 14 2" xfId="272"/>
    <cellStyle name="Денежный 14 2 2" xfId="273"/>
    <cellStyle name="Денежный 14 2 2 2" xfId="274"/>
    <cellStyle name="Денежный 14 2 2 2 2" xfId="2304"/>
    <cellStyle name="Денежный 14 2 2 2 3" xfId="4378"/>
    <cellStyle name="Денежный 14 2 2 2 4" xfId="6224"/>
    <cellStyle name="Денежный 14 2 2 3" xfId="2303"/>
    <cellStyle name="Денежный 14 2 2 4" xfId="4377"/>
    <cellStyle name="Денежный 14 2 2 5" xfId="6223"/>
    <cellStyle name="Денежный 14 2 3" xfId="275"/>
    <cellStyle name="Денежный 14 2 3 2" xfId="276"/>
    <cellStyle name="Денежный 14 2 3 2 2" xfId="2306"/>
    <cellStyle name="Денежный 14 2 3 2 3" xfId="4380"/>
    <cellStyle name="Денежный 14 2 3 2 4" xfId="6226"/>
    <cellStyle name="Денежный 14 2 3 3" xfId="2305"/>
    <cellStyle name="Денежный 14 2 3 4" xfId="4379"/>
    <cellStyle name="Денежный 14 2 3 5" xfId="6225"/>
    <cellStyle name="Денежный 14 2 4" xfId="2302"/>
    <cellStyle name="Денежный 14 2 4 2" xfId="4376"/>
    <cellStyle name="Денежный 14 2 5" xfId="4117"/>
    <cellStyle name="Денежный 14 2 6" xfId="6222"/>
    <cellStyle name="Денежный 14 3" xfId="2301"/>
    <cellStyle name="Денежный 14 3 2" xfId="4375"/>
    <cellStyle name="Денежный 14 4" xfId="4116"/>
    <cellStyle name="Денежный 14 5" xfId="6221"/>
    <cellStyle name="Денежный 140" xfId="277"/>
    <cellStyle name="Денежный 140 2" xfId="278"/>
    <cellStyle name="Денежный 140 2 2" xfId="2308"/>
    <cellStyle name="Денежный 140 2 3" xfId="4382"/>
    <cellStyle name="Денежный 140 2 4" xfId="6228"/>
    <cellStyle name="Денежный 140 3" xfId="2307"/>
    <cellStyle name="Денежный 140 4" xfId="4381"/>
    <cellStyle name="Денежный 140 5" xfId="6227"/>
    <cellStyle name="Денежный 141" xfId="279"/>
    <cellStyle name="Денежный 141 2" xfId="280"/>
    <cellStyle name="Денежный 141 2 2" xfId="2310"/>
    <cellStyle name="Денежный 141 2 3" xfId="4384"/>
    <cellStyle name="Денежный 141 2 4" xfId="6230"/>
    <cellStyle name="Денежный 141 3" xfId="2309"/>
    <cellStyle name="Денежный 141 4" xfId="4383"/>
    <cellStyle name="Денежный 141 5" xfId="6229"/>
    <cellStyle name="Денежный 142" xfId="281"/>
    <cellStyle name="Денежный 142 2" xfId="282"/>
    <cellStyle name="Денежный 142 2 2" xfId="2312"/>
    <cellStyle name="Денежный 142 2 3" xfId="4386"/>
    <cellStyle name="Денежный 142 2 4" xfId="6232"/>
    <cellStyle name="Денежный 142 3" xfId="2311"/>
    <cellStyle name="Денежный 142 4" xfId="4385"/>
    <cellStyle name="Денежный 142 5" xfId="6231"/>
    <cellStyle name="Денежный 143" xfId="283"/>
    <cellStyle name="Денежный 143 2" xfId="284"/>
    <cellStyle name="Денежный 143 2 2" xfId="2314"/>
    <cellStyle name="Денежный 143 2 3" xfId="4388"/>
    <cellStyle name="Денежный 143 2 4" xfId="6234"/>
    <cellStyle name="Денежный 143 3" xfId="2313"/>
    <cellStyle name="Денежный 143 4" xfId="4387"/>
    <cellStyle name="Денежный 143 5" xfId="6233"/>
    <cellStyle name="Денежный 144" xfId="285"/>
    <cellStyle name="Денежный 144 2" xfId="286"/>
    <cellStyle name="Денежный 144 2 2" xfId="2316"/>
    <cellStyle name="Денежный 144 2 3" xfId="4390"/>
    <cellStyle name="Денежный 144 2 4" xfId="6236"/>
    <cellStyle name="Денежный 144 3" xfId="2315"/>
    <cellStyle name="Денежный 144 4" xfId="4389"/>
    <cellStyle name="Денежный 144 5" xfId="6235"/>
    <cellStyle name="Денежный 145" xfId="287"/>
    <cellStyle name="Денежный 145 2" xfId="288"/>
    <cellStyle name="Денежный 145 2 2" xfId="2318"/>
    <cellStyle name="Денежный 145 2 3" xfId="4392"/>
    <cellStyle name="Денежный 145 2 4" xfId="6238"/>
    <cellStyle name="Денежный 145 3" xfId="2317"/>
    <cellStyle name="Денежный 145 4" xfId="4391"/>
    <cellStyle name="Денежный 145 5" xfId="6237"/>
    <cellStyle name="Денежный 146" xfId="289"/>
    <cellStyle name="Денежный 146 2" xfId="290"/>
    <cellStyle name="Денежный 146 2 2" xfId="2320"/>
    <cellStyle name="Денежный 146 2 3" xfId="4394"/>
    <cellStyle name="Денежный 146 2 4" xfId="6240"/>
    <cellStyle name="Денежный 146 3" xfId="2319"/>
    <cellStyle name="Денежный 146 4" xfId="4393"/>
    <cellStyle name="Денежный 146 5" xfId="6239"/>
    <cellStyle name="Денежный 147" xfId="291"/>
    <cellStyle name="Денежный 147 2" xfId="292"/>
    <cellStyle name="Денежный 147 2 2" xfId="2322"/>
    <cellStyle name="Денежный 147 2 3" xfId="4396"/>
    <cellStyle name="Денежный 147 2 4" xfId="6242"/>
    <cellStyle name="Денежный 147 3" xfId="2321"/>
    <cellStyle name="Денежный 147 4" xfId="4395"/>
    <cellStyle name="Денежный 147 5" xfId="6241"/>
    <cellStyle name="Денежный 148" xfId="293"/>
    <cellStyle name="Денежный 148 2" xfId="294"/>
    <cellStyle name="Денежный 148 2 2" xfId="2324"/>
    <cellStyle name="Денежный 148 2 3" xfId="4398"/>
    <cellStyle name="Денежный 148 2 4" xfId="6244"/>
    <cellStyle name="Денежный 148 3" xfId="2323"/>
    <cellStyle name="Денежный 148 4" xfId="4397"/>
    <cellStyle name="Денежный 148 5" xfId="6243"/>
    <cellStyle name="Денежный 149" xfId="295"/>
    <cellStyle name="Денежный 149 2" xfId="296"/>
    <cellStyle name="Денежный 149 2 2" xfId="2326"/>
    <cellStyle name="Денежный 149 2 3" xfId="4400"/>
    <cellStyle name="Денежный 149 2 4" xfId="6246"/>
    <cellStyle name="Денежный 149 3" xfId="2325"/>
    <cellStyle name="Денежный 149 4" xfId="4399"/>
    <cellStyle name="Денежный 149 5" xfId="6245"/>
    <cellStyle name="Денежный 15" xfId="297"/>
    <cellStyle name="Денежный 15 2" xfId="298"/>
    <cellStyle name="Денежный 15 2 2" xfId="299"/>
    <cellStyle name="Денежный 15 2 2 2" xfId="300"/>
    <cellStyle name="Денежный 15 2 2 2 2" xfId="2330"/>
    <cellStyle name="Денежный 15 2 2 2 3" xfId="4404"/>
    <cellStyle name="Денежный 15 2 2 2 4" xfId="6250"/>
    <cellStyle name="Денежный 15 2 2 3" xfId="2329"/>
    <cellStyle name="Денежный 15 2 2 4" xfId="4403"/>
    <cellStyle name="Денежный 15 2 2 5" xfId="6249"/>
    <cellStyle name="Денежный 15 2 3" xfId="301"/>
    <cellStyle name="Денежный 15 2 3 2" xfId="302"/>
    <cellStyle name="Денежный 15 2 3 2 2" xfId="2332"/>
    <cellStyle name="Денежный 15 2 3 2 3" xfId="4406"/>
    <cellStyle name="Денежный 15 2 3 2 4" xfId="6252"/>
    <cellStyle name="Денежный 15 2 3 3" xfId="2331"/>
    <cellStyle name="Денежный 15 2 3 4" xfId="4405"/>
    <cellStyle name="Денежный 15 2 3 5" xfId="6251"/>
    <cellStyle name="Денежный 15 2 4" xfId="2328"/>
    <cellStyle name="Денежный 15 2 4 2" xfId="4402"/>
    <cellStyle name="Денежный 15 2 5" xfId="4119"/>
    <cellStyle name="Денежный 15 2 6" xfId="6248"/>
    <cellStyle name="Денежный 15 3" xfId="2327"/>
    <cellStyle name="Денежный 15 3 2" xfId="4401"/>
    <cellStyle name="Денежный 15 4" xfId="4118"/>
    <cellStyle name="Денежный 15 5" xfId="6247"/>
    <cellStyle name="Денежный 150" xfId="303"/>
    <cellStyle name="Денежный 150 2" xfId="304"/>
    <cellStyle name="Денежный 150 2 2" xfId="2334"/>
    <cellStyle name="Денежный 150 2 3" xfId="4408"/>
    <cellStyle name="Денежный 150 2 4" xfId="6254"/>
    <cellStyle name="Денежный 150 3" xfId="2333"/>
    <cellStyle name="Денежный 150 4" xfId="4407"/>
    <cellStyle name="Денежный 150 5" xfId="6253"/>
    <cellStyle name="Денежный 151" xfId="305"/>
    <cellStyle name="Денежный 151 2" xfId="306"/>
    <cellStyle name="Денежный 151 2 2" xfId="2336"/>
    <cellStyle name="Денежный 151 2 3" xfId="4410"/>
    <cellStyle name="Денежный 151 2 4" xfId="6256"/>
    <cellStyle name="Денежный 151 3" xfId="2335"/>
    <cellStyle name="Денежный 151 4" xfId="4409"/>
    <cellStyle name="Денежный 151 5" xfId="6255"/>
    <cellStyle name="Денежный 152" xfId="307"/>
    <cellStyle name="Денежный 152 2" xfId="308"/>
    <cellStyle name="Денежный 152 2 2" xfId="2338"/>
    <cellStyle name="Денежный 152 2 3" xfId="4412"/>
    <cellStyle name="Денежный 152 2 4" xfId="6258"/>
    <cellStyle name="Денежный 152 3" xfId="2337"/>
    <cellStyle name="Денежный 152 4" xfId="4411"/>
    <cellStyle name="Денежный 152 5" xfId="6257"/>
    <cellStyle name="Денежный 153" xfId="309"/>
    <cellStyle name="Денежный 153 2" xfId="310"/>
    <cellStyle name="Денежный 153 2 2" xfId="2340"/>
    <cellStyle name="Денежный 153 2 3" xfId="4414"/>
    <cellStyle name="Денежный 153 2 4" xfId="6260"/>
    <cellStyle name="Денежный 153 3" xfId="2339"/>
    <cellStyle name="Денежный 153 4" xfId="4413"/>
    <cellStyle name="Денежный 153 5" xfId="6259"/>
    <cellStyle name="Денежный 154" xfId="311"/>
    <cellStyle name="Денежный 154 2" xfId="312"/>
    <cellStyle name="Денежный 154 2 2" xfId="2342"/>
    <cellStyle name="Денежный 154 2 3" xfId="4416"/>
    <cellStyle name="Денежный 154 2 4" xfId="6262"/>
    <cellStyle name="Денежный 154 3" xfId="2341"/>
    <cellStyle name="Денежный 154 4" xfId="4415"/>
    <cellStyle name="Денежный 154 5" xfId="6261"/>
    <cellStyle name="Денежный 155" xfId="313"/>
    <cellStyle name="Денежный 155 2" xfId="314"/>
    <cellStyle name="Денежный 155 2 2" xfId="2344"/>
    <cellStyle name="Денежный 155 2 3" xfId="4418"/>
    <cellStyle name="Денежный 155 2 4" xfId="6264"/>
    <cellStyle name="Денежный 155 3" xfId="2343"/>
    <cellStyle name="Денежный 155 4" xfId="4417"/>
    <cellStyle name="Денежный 155 5" xfId="6263"/>
    <cellStyle name="Денежный 156" xfId="315"/>
    <cellStyle name="Денежный 156 2" xfId="316"/>
    <cellStyle name="Денежный 156 2 2" xfId="2346"/>
    <cellStyle name="Денежный 156 2 3" xfId="4420"/>
    <cellStyle name="Денежный 156 2 4" xfId="6266"/>
    <cellStyle name="Денежный 156 3" xfId="2345"/>
    <cellStyle name="Денежный 156 4" xfId="4419"/>
    <cellStyle name="Денежный 156 5" xfId="6265"/>
    <cellStyle name="Денежный 157" xfId="317"/>
    <cellStyle name="Денежный 157 2" xfId="318"/>
    <cellStyle name="Денежный 157 2 2" xfId="2348"/>
    <cellStyle name="Денежный 157 2 3" xfId="4422"/>
    <cellStyle name="Денежный 157 2 4" xfId="6268"/>
    <cellStyle name="Денежный 157 3" xfId="2347"/>
    <cellStyle name="Денежный 157 4" xfId="4421"/>
    <cellStyle name="Денежный 157 5" xfId="6267"/>
    <cellStyle name="Денежный 158" xfId="319"/>
    <cellStyle name="Денежный 158 2" xfId="320"/>
    <cellStyle name="Денежный 158 2 2" xfId="2350"/>
    <cellStyle name="Денежный 158 2 3" xfId="4424"/>
    <cellStyle name="Денежный 158 2 4" xfId="6270"/>
    <cellStyle name="Денежный 158 3" xfId="2349"/>
    <cellStyle name="Денежный 158 4" xfId="4423"/>
    <cellStyle name="Денежный 158 5" xfId="6269"/>
    <cellStyle name="Денежный 159" xfId="321"/>
    <cellStyle name="Денежный 159 2" xfId="322"/>
    <cellStyle name="Денежный 159 2 2" xfId="2352"/>
    <cellStyle name="Денежный 159 2 3" xfId="4426"/>
    <cellStyle name="Денежный 159 2 4" xfId="6272"/>
    <cellStyle name="Денежный 159 3" xfId="2351"/>
    <cellStyle name="Денежный 159 4" xfId="4425"/>
    <cellStyle name="Денежный 159 5" xfId="6271"/>
    <cellStyle name="Денежный 16" xfId="323"/>
    <cellStyle name="Денежный 16 2" xfId="324"/>
    <cellStyle name="Денежный 16 2 2" xfId="325"/>
    <cellStyle name="Денежный 16 2 2 2" xfId="326"/>
    <cellStyle name="Денежный 16 2 2 2 2" xfId="2356"/>
    <cellStyle name="Денежный 16 2 2 2 3" xfId="4430"/>
    <cellStyle name="Денежный 16 2 2 2 4" xfId="6276"/>
    <cellStyle name="Денежный 16 2 2 3" xfId="2355"/>
    <cellStyle name="Денежный 16 2 2 4" xfId="4429"/>
    <cellStyle name="Денежный 16 2 2 5" xfId="6275"/>
    <cellStyle name="Денежный 16 2 3" xfId="327"/>
    <cellStyle name="Денежный 16 2 3 2" xfId="328"/>
    <cellStyle name="Денежный 16 2 3 2 2" xfId="2358"/>
    <cellStyle name="Денежный 16 2 3 2 3" xfId="4432"/>
    <cellStyle name="Денежный 16 2 3 2 4" xfId="6278"/>
    <cellStyle name="Денежный 16 2 3 3" xfId="2357"/>
    <cellStyle name="Денежный 16 2 3 4" xfId="4431"/>
    <cellStyle name="Денежный 16 2 3 5" xfId="6277"/>
    <cellStyle name="Денежный 16 2 4" xfId="2354"/>
    <cellStyle name="Денежный 16 2 4 2" xfId="4428"/>
    <cellStyle name="Денежный 16 2 5" xfId="4121"/>
    <cellStyle name="Денежный 16 2 6" xfId="6274"/>
    <cellStyle name="Денежный 16 3" xfId="2353"/>
    <cellStyle name="Денежный 16 3 2" xfId="4427"/>
    <cellStyle name="Денежный 16 4" xfId="4120"/>
    <cellStyle name="Денежный 16 5" xfId="6273"/>
    <cellStyle name="Денежный 160" xfId="329"/>
    <cellStyle name="Денежный 160 2" xfId="330"/>
    <cellStyle name="Денежный 160 2 2" xfId="2360"/>
    <cellStyle name="Денежный 160 2 3" xfId="4434"/>
    <cellStyle name="Денежный 160 2 4" xfId="6280"/>
    <cellStyle name="Денежный 160 3" xfId="2359"/>
    <cellStyle name="Денежный 160 4" xfId="4433"/>
    <cellStyle name="Денежный 160 5" xfId="6279"/>
    <cellStyle name="Денежный 161" xfId="331"/>
    <cellStyle name="Денежный 161 2" xfId="332"/>
    <cellStyle name="Денежный 161 2 2" xfId="2362"/>
    <cellStyle name="Денежный 161 2 3" xfId="4436"/>
    <cellStyle name="Денежный 161 2 4" xfId="6282"/>
    <cellStyle name="Денежный 161 3" xfId="2361"/>
    <cellStyle name="Денежный 161 4" xfId="4435"/>
    <cellStyle name="Денежный 161 5" xfId="6281"/>
    <cellStyle name="Денежный 162" xfId="333"/>
    <cellStyle name="Денежный 162 2" xfId="334"/>
    <cellStyle name="Денежный 162 2 2" xfId="2364"/>
    <cellStyle name="Денежный 162 2 3" xfId="4438"/>
    <cellStyle name="Денежный 162 2 4" xfId="6284"/>
    <cellStyle name="Денежный 162 3" xfId="2363"/>
    <cellStyle name="Денежный 162 4" xfId="4437"/>
    <cellStyle name="Денежный 162 5" xfId="6283"/>
    <cellStyle name="Денежный 163" xfId="335"/>
    <cellStyle name="Денежный 163 2" xfId="336"/>
    <cellStyle name="Денежный 163 2 2" xfId="2366"/>
    <cellStyle name="Денежный 163 2 3" xfId="4440"/>
    <cellStyle name="Денежный 163 2 4" xfId="6286"/>
    <cellStyle name="Денежный 163 3" xfId="2365"/>
    <cellStyle name="Денежный 163 4" xfId="4439"/>
    <cellStyle name="Денежный 163 5" xfId="6285"/>
    <cellStyle name="Денежный 164" xfId="337"/>
    <cellStyle name="Денежный 164 2" xfId="338"/>
    <cellStyle name="Денежный 164 2 2" xfId="2368"/>
    <cellStyle name="Денежный 164 2 3" xfId="4442"/>
    <cellStyle name="Денежный 164 2 4" xfId="6288"/>
    <cellStyle name="Денежный 164 3" xfId="2367"/>
    <cellStyle name="Денежный 164 4" xfId="4441"/>
    <cellStyle name="Денежный 164 5" xfId="6287"/>
    <cellStyle name="Денежный 165" xfId="339"/>
    <cellStyle name="Денежный 165 2" xfId="340"/>
    <cellStyle name="Денежный 165 2 2" xfId="2370"/>
    <cellStyle name="Денежный 165 2 3" xfId="4444"/>
    <cellStyle name="Денежный 165 2 4" xfId="6290"/>
    <cellStyle name="Денежный 165 3" xfId="2369"/>
    <cellStyle name="Денежный 165 4" xfId="4443"/>
    <cellStyle name="Денежный 165 5" xfId="6289"/>
    <cellStyle name="Денежный 166" xfId="341"/>
    <cellStyle name="Денежный 166 2" xfId="342"/>
    <cellStyle name="Денежный 166 2 2" xfId="2372"/>
    <cellStyle name="Денежный 166 2 3" xfId="4446"/>
    <cellStyle name="Денежный 166 2 4" xfId="6292"/>
    <cellStyle name="Денежный 166 3" xfId="2371"/>
    <cellStyle name="Денежный 166 4" xfId="4445"/>
    <cellStyle name="Денежный 166 5" xfId="6291"/>
    <cellStyle name="Денежный 167" xfId="343"/>
    <cellStyle name="Денежный 167 2" xfId="344"/>
    <cellStyle name="Денежный 167 2 2" xfId="2374"/>
    <cellStyle name="Денежный 167 2 3" xfId="4448"/>
    <cellStyle name="Денежный 167 2 4" xfId="6294"/>
    <cellStyle name="Денежный 167 3" xfId="2373"/>
    <cellStyle name="Денежный 167 4" xfId="4447"/>
    <cellStyle name="Денежный 167 5" xfId="6293"/>
    <cellStyle name="Денежный 168" xfId="345"/>
    <cellStyle name="Денежный 168 2" xfId="346"/>
    <cellStyle name="Денежный 168 2 2" xfId="2376"/>
    <cellStyle name="Денежный 168 2 3" xfId="4450"/>
    <cellStyle name="Денежный 168 2 4" xfId="6296"/>
    <cellStyle name="Денежный 168 3" xfId="2375"/>
    <cellStyle name="Денежный 168 4" xfId="4449"/>
    <cellStyle name="Денежный 168 5" xfId="6295"/>
    <cellStyle name="Денежный 169" xfId="347"/>
    <cellStyle name="Денежный 169 2" xfId="348"/>
    <cellStyle name="Денежный 169 2 2" xfId="2378"/>
    <cellStyle name="Денежный 169 2 3" xfId="4452"/>
    <cellStyle name="Денежный 169 2 4" xfId="6298"/>
    <cellStyle name="Денежный 169 3" xfId="2377"/>
    <cellStyle name="Денежный 169 4" xfId="4451"/>
    <cellStyle name="Денежный 169 5" xfId="6297"/>
    <cellStyle name="Денежный 17" xfId="349"/>
    <cellStyle name="Денежный 17 2" xfId="350"/>
    <cellStyle name="Денежный 17 2 2" xfId="351"/>
    <cellStyle name="Денежный 17 2 2 2" xfId="352"/>
    <cellStyle name="Денежный 17 2 2 2 2" xfId="2382"/>
    <cellStyle name="Денежный 17 2 2 2 3" xfId="4456"/>
    <cellStyle name="Денежный 17 2 2 2 4" xfId="6302"/>
    <cellStyle name="Денежный 17 2 2 3" xfId="2381"/>
    <cellStyle name="Денежный 17 2 2 4" xfId="4455"/>
    <cellStyle name="Денежный 17 2 2 5" xfId="6301"/>
    <cellStyle name="Денежный 17 2 3" xfId="353"/>
    <cellStyle name="Денежный 17 2 3 2" xfId="354"/>
    <cellStyle name="Денежный 17 2 3 2 2" xfId="2384"/>
    <cellStyle name="Денежный 17 2 3 2 3" xfId="4458"/>
    <cellStyle name="Денежный 17 2 3 2 4" xfId="6304"/>
    <cellStyle name="Денежный 17 2 3 3" xfId="2383"/>
    <cellStyle name="Денежный 17 2 3 4" xfId="4457"/>
    <cellStyle name="Денежный 17 2 3 5" xfId="6303"/>
    <cellStyle name="Денежный 17 2 4" xfId="2380"/>
    <cellStyle name="Денежный 17 2 4 2" xfId="4454"/>
    <cellStyle name="Денежный 17 2 5" xfId="4123"/>
    <cellStyle name="Денежный 17 2 6" xfId="6300"/>
    <cellStyle name="Денежный 17 3" xfId="2379"/>
    <cellStyle name="Денежный 17 3 2" xfId="4453"/>
    <cellStyle name="Денежный 17 4" xfId="4122"/>
    <cellStyle name="Денежный 17 5" xfId="6299"/>
    <cellStyle name="Денежный 170" xfId="355"/>
    <cellStyle name="Денежный 170 2" xfId="356"/>
    <cellStyle name="Денежный 170 2 2" xfId="2386"/>
    <cellStyle name="Денежный 170 2 3" xfId="4460"/>
    <cellStyle name="Денежный 170 2 4" xfId="6306"/>
    <cellStyle name="Денежный 170 3" xfId="2385"/>
    <cellStyle name="Денежный 170 4" xfId="4459"/>
    <cellStyle name="Денежный 170 5" xfId="6305"/>
    <cellStyle name="Денежный 171" xfId="357"/>
    <cellStyle name="Денежный 171 2" xfId="358"/>
    <cellStyle name="Денежный 171 2 2" xfId="2388"/>
    <cellStyle name="Денежный 171 2 3" xfId="4462"/>
    <cellStyle name="Денежный 171 2 4" xfId="6308"/>
    <cellStyle name="Денежный 171 3" xfId="2387"/>
    <cellStyle name="Денежный 171 4" xfId="4461"/>
    <cellStyle name="Денежный 171 5" xfId="6307"/>
    <cellStyle name="Денежный 172" xfId="359"/>
    <cellStyle name="Денежный 172 2" xfId="360"/>
    <cellStyle name="Денежный 172 2 2" xfId="2390"/>
    <cellStyle name="Денежный 172 2 3" xfId="4464"/>
    <cellStyle name="Денежный 172 2 4" xfId="6310"/>
    <cellStyle name="Денежный 172 3" xfId="2389"/>
    <cellStyle name="Денежный 172 4" xfId="4463"/>
    <cellStyle name="Денежный 172 5" xfId="6309"/>
    <cellStyle name="Денежный 173" xfId="361"/>
    <cellStyle name="Денежный 173 2" xfId="362"/>
    <cellStyle name="Денежный 173 2 2" xfId="2392"/>
    <cellStyle name="Денежный 173 2 3" xfId="4466"/>
    <cellStyle name="Денежный 173 2 4" xfId="6312"/>
    <cellStyle name="Денежный 173 3" xfId="2391"/>
    <cellStyle name="Денежный 173 4" xfId="4465"/>
    <cellStyle name="Денежный 173 5" xfId="6311"/>
    <cellStyle name="Денежный 174" xfId="363"/>
    <cellStyle name="Денежный 174 2" xfId="364"/>
    <cellStyle name="Денежный 174 2 2" xfId="2394"/>
    <cellStyle name="Денежный 174 2 3" xfId="4468"/>
    <cellStyle name="Денежный 174 2 4" xfId="6314"/>
    <cellStyle name="Денежный 174 3" xfId="2393"/>
    <cellStyle name="Денежный 174 4" xfId="4467"/>
    <cellStyle name="Денежный 174 5" xfId="6313"/>
    <cellStyle name="Денежный 175" xfId="365"/>
    <cellStyle name="Денежный 175 2" xfId="366"/>
    <cellStyle name="Денежный 175 2 2" xfId="2396"/>
    <cellStyle name="Денежный 175 2 3" xfId="4470"/>
    <cellStyle name="Денежный 175 2 4" xfId="6316"/>
    <cellStyle name="Денежный 175 3" xfId="2395"/>
    <cellStyle name="Денежный 175 4" xfId="4469"/>
    <cellStyle name="Денежный 175 5" xfId="6315"/>
    <cellStyle name="Денежный 176" xfId="367"/>
    <cellStyle name="Денежный 176 2" xfId="368"/>
    <cellStyle name="Денежный 176 2 2" xfId="2398"/>
    <cellStyle name="Денежный 176 2 3" xfId="4472"/>
    <cellStyle name="Денежный 176 2 4" xfId="6318"/>
    <cellStyle name="Денежный 176 3" xfId="2397"/>
    <cellStyle name="Денежный 176 4" xfId="4471"/>
    <cellStyle name="Денежный 176 5" xfId="6317"/>
    <cellStyle name="Денежный 177" xfId="369"/>
    <cellStyle name="Денежный 177 2" xfId="370"/>
    <cellStyle name="Денежный 177 2 2" xfId="2400"/>
    <cellStyle name="Денежный 177 2 3" xfId="4474"/>
    <cellStyle name="Денежный 177 2 4" xfId="6320"/>
    <cellStyle name="Денежный 177 3" xfId="2399"/>
    <cellStyle name="Денежный 177 4" xfId="4473"/>
    <cellStyle name="Денежный 177 5" xfId="6319"/>
    <cellStyle name="Денежный 178" xfId="371"/>
    <cellStyle name="Денежный 178 2" xfId="372"/>
    <cellStyle name="Денежный 178 2 2" xfId="2402"/>
    <cellStyle name="Денежный 178 2 3" xfId="4476"/>
    <cellStyle name="Денежный 178 2 4" xfId="6322"/>
    <cellStyle name="Денежный 178 3" xfId="2401"/>
    <cellStyle name="Денежный 178 4" xfId="4475"/>
    <cellStyle name="Денежный 178 5" xfId="6321"/>
    <cellStyle name="Денежный 179" xfId="373"/>
    <cellStyle name="Денежный 179 2" xfId="374"/>
    <cellStyle name="Денежный 179 2 2" xfId="2404"/>
    <cellStyle name="Денежный 179 2 3" xfId="4478"/>
    <cellStyle name="Денежный 179 2 4" xfId="6324"/>
    <cellStyle name="Денежный 179 3" xfId="2403"/>
    <cellStyle name="Денежный 179 4" xfId="4477"/>
    <cellStyle name="Денежный 179 5" xfId="6323"/>
    <cellStyle name="Денежный 18" xfId="375"/>
    <cellStyle name="Денежный 18 2" xfId="376"/>
    <cellStyle name="Денежный 18 2 2" xfId="377"/>
    <cellStyle name="Денежный 18 2 2 2" xfId="378"/>
    <cellStyle name="Денежный 18 2 2 2 2" xfId="2408"/>
    <cellStyle name="Денежный 18 2 2 2 3" xfId="4482"/>
    <cellStyle name="Денежный 18 2 2 2 4" xfId="6328"/>
    <cellStyle name="Денежный 18 2 2 3" xfId="2407"/>
    <cellStyle name="Денежный 18 2 2 4" xfId="4481"/>
    <cellStyle name="Денежный 18 2 2 5" xfId="6327"/>
    <cellStyle name="Денежный 18 2 3" xfId="379"/>
    <cellStyle name="Денежный 18 2 3 2" xfId="380"/>
    <cellStyle name="Денежный 18 2 3 2 2" xfId="2410"/>
    <cellStyle name="Денежный 18 2 3 2 3" xfId="4484"/>
    <cellStyle name="Денежный 18 2 3 2 4" xfId="6330"/>
    <cellStyle name="Денежный 18 2 3 3" xfId="2409"/>
    <cellStyle name="Денежный 18 2 3 4" xfId="4483"/>
    <cellStyle name="Денежный 18 2 3 5" xfId="6329"/>
    <cellStyle name="Денежный 18 2 4" xfId="2406"/>
    <cellStyle name="Денежный 18 2 4 2" xfId="4480"/>
    <cellStyle name="Денежный 18 2 5" xfId="4125"/>
    <cellStyle name="Денежный 18 2 6" xfId="6326"/>
    <cellStyle name="Денежный 18 3" xfId="2405"/>
    <cellStyle name="Денежный 18 3 2" xfId="4479"/>
    <cellStyle name="Денежный 18 4" xfId="4124"/>
    <cellStyle name="Денежный 18 5" xfId="6325"/>
    <cellStyle name="Денежный 180" xfId="381"/>
    <cellStyle name="Денежный 180 2" xfId="382"/>
    <cellStyle name="Денежный 180 2 2" xfId="2412"/>
    <cellStyle name="Денежный 180 2 3" xfId="4486"/>
    <cellStyle name="Денежный 180 2 4" xfId="6332"/>
    <cellStyle name="Денежный 180 3" xfId="2411"/>
    <cellStyle name="Денежный 180 4" xfId="4485"/>
    <cellStyle name="Денежный 180 5" xfId="6331"/>
    <cellStyle name="Денежный 181" xfId="383"/>
    <cellStyle name="Денежный 181 2" xfId="384"/>
    <cellStyle name="Денежный 181 2 2" xfId="2414"/>
    <cellStyle name="Денежный 181 2 3" xfId="4488"/>
    <cellStyle name="Денежный 181 2 4" xfId="6334"/>
    <cellStyle name="Денежный 181 3" xfId="2413"/>
    <cellStyle name="Денежный 181 4" xfId="4487"/>
    <cellStyle name="Денежный 181 5" xfId="6333"/>
    <cellStyle name="Денежный 182" xfId="385"/>
    <cellStyle name="Денежный 182 2" xfId="386"/>
    <cellStyle name="Денежный 182 2 2" xfId="2416"/>
    <cellStyle name="Денежный 182 2 3" xfId="4490"/>
    <cellStyle name="Денежный 182 2 4" xfId="6336"/>
    <cellStyle name="Денежный 182 3" xfId="2415"/>
    <cellStyle name="Денежный 182 4" xfId="4489"/>
    <cellStyle name="Денежный 182 5" xfId="6335"/>
    <cellStyle name="Денежный 183" xfId="387"/>
    <cellStyle name="Денежный 183 2" xfId="388"/>
    <cellStyle name="Денежный 183 2 2" xfId="2418"/>
    <cellStyle name="Денежный 183 2 3" xfId="4492"/>
    <cellStyle name="Денежный 183 2 4" xfId="6338"/>
    <cellStyle name="Денежный 183 3" xfId="2417"/>
    <cellStyle name="Денежный 183 4" xfId="4491"/>
    <cellStyle name="Денежный 183 5" xfId="6337"/>
    <cellStyle name="Денежный 184" xfId="389"/>
    <cellStyle name="Денежный 184 2" xfId="390"/>
    <cellStyle name="Денежный 184 2 2" xfId="2420"/>
    <cellStyle name="Денежный 184 2 3" xfId="4494"/>
    <cellStyle name="Денежный 184 2 4" xfId="6340"/>
    <cellStyle name="Денежный 184 3" xfId="2419"/>
    <cellStyle name="Денежный 184 4" xfId="4493"/>
    <cellStyle name="Денежный 184 5" xfId="6339"/>
    <cellStyle name="Денежный 185" xfId="391"/>
    <cellStyle name="Денежный 185 2" xfId="392"/>
    <cellStyle name="Денежный 185 2 2" xfId="2422"/>
    <cellStyle name="Денежный 185 2 3" xfId="4496"/>
    <cellStyle name="Денежный 185 2 4" xfId="6342"/>
    <cellStyle name="Денежный 185 3" xfId="2421"/>
    <cellStyle name="Денежный 185 4" xfId="4495"/>
    <cellStyle name="Денежный 185 5" xfId="6341"/>
    <cellStyle name="Денежный 186" xfId="393"/>
    <cellStyle name="Денежный 186 2" xfId="394"/>
    <cellStyle name="Денежный 186 2 2" xfId="2424"/>
    <cellStyle name="Денежный 186 2 3" xfId="4498"/>
    <cellStyle name="Денежный 186 2 4" xfId="6344"/>
    <cellStyle name="Денежный 186 3" xfId="2423"/>
    <cellStyle name="Денежный 186 4" xfId="4497"/>
    <cellStyle name="Денежный 186 5" xfId="6343"/>
    <cellStyle name="Денежный 187" xfId="395"/>
    <cellStyle name="Денежный 187 2" xfId="396"/>
    <cellStyle name="Денежный 187 2 2" xfId="2426"/>
    <cellStyle name="Денежный 187 2 3" xfId="4500"/>
    <cellStyle name="Денежный 187 2 4" xfId="6346"/>
    <cellStyle name="Денежный 187 3" xfId="2425"/>
    <cellStyle name="Денежный 187 4" xfId="4499"/>
    <cellStyle name="Денежный 187 5" xfId="6345"/>
    <cellStyle name="Денежный 188" xfId="397"/>
    <cellStyle name="Денежный 188 2" xfId="398"/>
    <cellStyle name="Денежный 188 2 2" xfId="2428"/>
    <cellStyle name="Денежный 188 2 3" xfId="4502"/>
    <cellStyle name="Денежный 188 2 4" xfId="6348"/>
    <cellStyle name="Денежный 188 3" xfId="2427"/>
    <cellStyle name="Денежный 188 4" xfId="4501"/>
    <cellStyle name="Денежный 188 5" xfId="6347"/>
    <cellStyle name="Денежный 189" xfId="399"/>
    <cellStyle name="Денежный 189 2" xfId="400"/>
    <cellStyle name="Денежный 189 2 2" xfId="2430"/>
    <cellStyle name="Денежный 189 2 3" xfId="4504"/>
    <cellStyle name="Денежный 189 2 4" xfId="6350"/>
    <cellStyle name="Денежный 189 3" xfId="2429"/>
    <cellStyle name="Денежный 189 4" xfId="4503"/>
    <cellStyle name="Денежный 189 5" xfId="6349"/>
    <cellStyle name="Денежный 19" xfId="401"/>
    <cellStyle name="Денежный 19 2" xfId="402"/>
    <cellStyle name="Денежный 19 2 2" xfId="403"/>
    <cellStyle name="Денежный 19 2 2 2" xfId="404"/>
    <cellStyle name="Денежный 19 2 2 2 2" xfId="2434"/>
    <cellStyle name="Денежный 19 2 2 2 3" xfId="4508"/>
    <cellStyle name="Денежный 19 2 2 2 4" xfId="6354"/>
    <cellStyle name="Денежный 19 2 2 3" xfId="2433"/>
    <cellStyle name="Денежный 19 2 2 4" xfId="4507"/>
    <cellStyle name="Денежный 19 2 2 5" xfId="6353"/>
    <cellStyle name="Денежный 19 2 3" xfId="405"/>
    <cellStyle name="Денежный 19 2 3 2" xfId="406"/>
    <cellStyle name="Денежный 19 2 3 2 2" xfId="2436"/>
    <cellStyle name="Денежный 19 2 3 2 3" xfId="4510"/>
    <cellStyle name="Денежный 19 2 3 2 4" xfId="6356"/>
    <cellStyle name="Денежный 19 2 3 3" xfId="2435"/>
    <cellStyle name="Денежный 19 2 3 4" xfId="4509"/>
    <cellStyle name="Денежный 19 2 3 5" xfId="6355"/>
    <cellStyle name="Денежный 19 2 4" xfId="2432"/>
    <cellStyle name="Денежный 19 2 4 2" xfId="4506"/>
    <cellStyle name="Денежный 19 2 5" xfId="4127"/>
    <cellStyle name="Денежный 19 2 6" xfId="6352"/>
    <cellStyle name="Денежный 19 3" xfId="2431"/>
    <cellStyle name="Денежный 19 3 2" xfId="4505"/>
    <cellStyle name="Денежный 19 4" xfId="4126"/>
    <cellStyle name="Денежный 19 5" xfId="6351"/>
    <cellStyle name="Денежный 190" xfId="407"/>
    <cellStyle name="Денежный 190 2" xfId="408"/>
    <cellStyle name="Денежный 190 2 2" xfId="2438"/>
    <cellStyle name="Денежный 190 2 3" xfId="4512"/>
    <cellStyle name="Денежный 190 2 4" xfId="6358"/>
    <cellStyle name="Денежный 190 3" xfId="2437"/>
    <cellStyle name="Денежный 190 4" xfId="4511"/>
    <cellStyle name="Денежный 190 5" xfId="6357"/>
    <cellStyle name="Денежный 191" xfId="409"/>
    <cellStyle name="Денежный 191 2" xfId="410"/>
    <cellStyle name="Денежный 191 2 2" xfId="2440"/>
    <cellStyle name="Денежный 191 2 3" xfId="4514"/>
    <cellStyle name="Денежный 191 2 4" xfId="6360"/>
    <cellStyle name="Денежный 191 3" xfId="2439"/>
    <cellStyle name="Денежный 191 4" xfId="4513"/>
    <cellStyle name="Денежный 191 5" xfId="6359"/>
    <cellStyle name="Денежный 192" xfId="411"/>
    <cellStyle name="Денежный 192 2" xfId="412"/>
    <cellStyle name="Денежный 192 2 2" xfId="2442"/>
    <cellStyle name="Денежный 192 2 3" xfId="4516"/>
    <cellStyle name="Денежный 192 2 4" xfId="6362"/>
    <cellStyle name="Денежный 192 3" xfId="2441"/>
    <cellStyle name="Денежный 192 4" xfId="4515"/>
    <cellStyle name="Денежный 192 5" xfId="6361"/>
    <cellStyle name="Денежный 193" xfId="413"/>
    <cellStyle name="Денежный 193 2" xfId="414"/>
    <cellStyle name="Денежный 193 2 2" xfId="2444"/>
    <cellStyle name="Денежный 193 2 3" xfId="4518"/>
    <cellStyle name="Денежный 193 2 4" xfId="6364"/>
    <cellStyle name="Денежный 193 3" xfId="2443"/>
    <cellStyle name="Денежный 193 4" xfId="4517"/>
    <cellStyle name="Денежный 193 5" xfId="6363"/>
    <cellStyle name="Денежный 194" xfId="415"/>
    <cellStyle name="Денежный 194 2" xfId="416"/>
    <cellStyle name="Денежный 194 2 2" xfId="2446"/>
    <cellStyle name="Денежный 194 2 3" xfId="4520"/>
    <cellStyle name="Денежный 194 2 4" xfId="6366"/>
    <cellStyle name="Денежный 194 3" xfId="2445"/>
    <cellStyle name="Денежный 194 4" xfId="4519"/>
    <cellStyle name="Денежный 194 5" xfId="6365"/>
    <cellStyle name="Денежный 195" xfId="417"/>
    <cellStyle name="Денежный 195 2" xfId="418"/>
    <cellStyle name="Денежный 195 2 2" xfId="2448"/>
    <cellStyle name="Денежный 195 2 3" xfId="4522"/>
    <cellStyle name="Денежный 195 2 4" xfId="6368"/>
    <cellStyle name="Денежный 195 3" xfId="2447"/>
    <cellStyle name="Денежный 195 4" xfId="4521"/>
    <cellStyle name="Денежный 195 5" xfId="6367"/>
    <cellStyle name="Денежный 196" xfId="419"/>
    <cellStyle name="Денежный 196 2" xfId="420"/>
    <cellStyle name="Денежный 196 2 2" xfId="2450"/>
    <cellStyle name="Денежный 196 2 3" xfId="4524"/>
    <cellStyle name="Денежный 196 2 4" xfId="6370"/>
    <cellStyle name="Денежный 196 3" xfId="2449"/>
    <cellStyle name="Денежный 196 4" xfId="4523"/>
    <cellStyle name="Денежный 196 5" xfId="6369"/>
    <cellStyle name="Денежный 197" xfId="421"/>
    <cellStyle name="Денежный 197 2" xfId="422"/>
    <cellStyle name="Денежный 197 2 2" xfId="2452"/>
    <cellStyle name="Денежный 197 2 3" xfId="4526"/>
    <cellStyle name="Денежный 197 2 4" xfId="6372"/>
    <cellStyle name="Денежный 197 3" xfId="2451"/>
    <cellStyle name="Денежный 197 4" xfId="4525"/>
    <cellStyle name="Денежный 197 5" xfId="6371"/>
    <cellStyle name="Денежный 198" xfId="423"/>
    <cellStyle name="Денежный 198 2" xfId="424"/>
    <cellStyle name="Денежный 198 2 2" xfId="2454"/>
    <cellStyle name="Денежный 198 2 3" xfId="4528"/>
    <cellStyle name="Денежный 198 2 4" xfId="6374"/>
    <cellStyle name="Денежный 198 3" xfId="2453"/>
    <cellStyle name="Денежный 198 4" xfId="4527"/>
    <cellStyle name="Денежный 198 5" xfId="6373"/>
    <cellStyle name="Денежный 199" xfId="425"/>
    <cellStyle name="Денежный 199 2" xfId="426"/>
    <cellStyle name="Денежный 199 2 2" xfId="2456"/>
    <cellStyle name="Денежный 199 2 3" xfId="4530"/>
    <cellStyle name="Денежный 199 2 4" xfId="6376"/>
    <cellStyle name="Денежный 199 3" xfId="2455"/>
    <cellStyle name="Денежный 199 4" xfId="4529"/>
    <cellStyle name="Денежный 199 5" xfId="6375"/>
    <cellStyle name="Денежный 2" xfId="427"/>
    <cellStyle name="Денежный 2 2" xfId="428"/>
    <cellStyle name="Денежный 2 2 2" xfId="429"/>
    <cellStyle name="Денежный 2 2 2 2" xfId="430"/>
    <cellStyle name="Денежный 2 2 2 2 2" xfId="2460"/>
    <cellStyle name="Денежный 2 2 2 2 3" xfId="4534"/>
    <cellStyle name="Денежный 2 2 2 2 4" xfId="6380"/>
    <cellStyle name="Денежный 2 2 2 3" xfId="2459"/>
    <cellStyle name="Денежный 2 2 2 4" xfId="4533"/>
    <cellStyle name="Денежный 2 2 2 5" xfId="6379"/>
    <cellStyle name="Денежный 2 2 3" xfId="431"/>
    <cellStyle name="Денежный 2 2 3 2" xfId="432"/>
    <cellStyle name="Денежный 2 2 3 2 2" xfId="2462"/>
    <cellStyle name="Денежный 2 2 3 2 3" xfId="4536"/>
    <cellStyle name="Денежный 2 2 3 2 4" xfId="6382"/>
    <cellStyle name="Денежный 2 2 3 3" xfId="2461"/>
    <cellStyle name="Денежный 2 2 3 4" xfId="4535"/>
    <cellStyle name="Денежный 2 2 3 5" xfId="6381"/>
    <cellStyle name="Денежный 2 2 4" xfId="2458"/>
    <cellStyle name="Денежный 2 2 4 2" xfId="4532"/>
    <cellStyle name="Денежный 2 2 5" xfId="4129"/>
    <cellStyle name="Денежный 2 2 6" xfId="6378"/>
    <cellStyle name="Денежный 2 3" xfId="2457"/>
    <cellStyle name="Денежный 2 3 2" xfId="4531"/>
    <cellStyle name="Денежный 2 4" xfId="4128"/>
    <cellStyle name="Денежный 2 5" xfId="6377"/>
    <cellStyle name="Денежный 20" xfId="433"/>
    <cellStyle name="Денежный 20 2" xfId="434"/>
    <cellStyle name="Денежный 20 2 2" xfId="435"/>
    <cellStyle name="Денежный 20 2 2 2" xfId="436"/>
    <cellStyle name="Денежный 20 2 2 2 2" xfId="2466"/>
    <cellStyle name="Денежный 20 2 2 2 3" xfId="4540"/>
    <cellStyle name="Денежный 20 2 2 2 4" xfId="6386"/>
    <cellStyle name="Денежный 20 2 2 3" xfId="2465"/>
    <cellStyle name="Денежный 20 2 2 4" xfId="4539"/>
    <cellStyle name="Денежный 20 2 2 5" xfId="6385"/>
    <cellStyle name="Денежный 20 2 3" xfId="437"/>
    <cellStyle name="Денежный 20 2 3 2" xfId="438"/>
    <cellStyle name="Денежный 20 2 3 2 2" xfId="2468"/>
    <cellStyle name="Денежный 20 2 3 2 3" xfId="4542"/>
    <cellStyle name="Денежный 20 2 3 2 4" xfId="6388"/>
    <cellStyle name="Денежный 20 2 3 3" xfId="2467"/>
    <cellStyle name="Денежный 20 2 3 4" xfId="4541"/>
    <cellStyle name="Денежный 20 2 3 5" xfId="6387"/>
    <cellStyle name="Денежный 20 2 4" xfId="2464"/>
    <cellStyle name="Денежный 20 2 4 2" xfId="4538"/>
    <cellStyle name="Денежный 20 2 5" xfId="4131"/>
    <cellStyle name="Денежный 20 2 6" xfId="6384"/>
    <cellStyle name="Денежный 20 3" xfId="2463"/>
    <cellStyle name="Денежный 20 3 2" xfId="4537"/>
    <cellStyle name="Денежный 20 4" xfId="4130"/>
    <cellStyle name="Денежный 20 5" xfId="6383"/>
    <cellStyle name="Денежный 200" xfId="439"/>
    <cellStyle name="Денежный 200 2" xfId="440"/>
    <cellStyle name="Денежный 200 2 2" xfId="2470"/>
    <cellStyle name="Денежный 200 2 3" xfId="4544"/>
    <cellStyle name="Денежный 200 2 4" xfId="6390"/>
    <cellStyle name="Денежный 200 3" xfId="2469"/>
    <cellStyle name="Денежный 200 4" xfId="4543"/>
    <cellStyle name="Денежный 200 5" xfId="6389"/>
    <cellStyle name="Денежный 201" xfId="441"/>
    <cellStyle name="Денежный 201 2" xfId="442"/>
    <cellStyle name="Денежный 201 2 2" xfId="2472"/>
    <cellStyle name="Денежный 201 2 3" xfId="4546"/>
    <cellStyle name="Денежный 201 2 4" xfId="6392"/>
    <cellStyle name="Денежный 201 3" xfId="2471"/>
    <cellStyle name="Денежный 201 4" xfId="4545"/>
    <cellStyle name="Денежный 201 5" xfId="6391"/>
    <cellStyle name="Денежный 202" xfId="443"/>
    <cellStyle name="Денежный 202 2" xfId="444"/>
    <cellStyle name="Денежный 202 2 2" xfId="2474"/>
    <cellStyle name="Денежный 202 2 3" xfId="4548"/>
    <cellStyle name="Денежный 202 2 4" xfId="6394"/>
    <cellStyle name="Денежный 202 3" xfId="2473"/>
    <cellStyle name="Денежный 202 4" xfId="4547"/>
    <cellStyle name="Денежный 202 5" xfId="6393"/>
    <cellStyle name="Денежный 203" xfId="445"/>
    <cellStyle name="Денежный 203 2" xfId="446"/>
    <cellStyle name="Денежный 203 2 2" xfId="2476"/>
    <cellStyle name="Денежный 203 2 3" xfId="4550"/>
    <cellStyle name="Денежный 203 2 4" xfId="6396"/>
    <cellStyle name="Денежный 203 3" xfId="2475"/>
    <cellStyle name="Денежный 203 4" xfId="4549"/>
    <cellStyle name="Денежный 203 5" xfId="6395"/>
    <cellStyle name="Денежный 204" xfId="447"/>
    <cellStyle name="Денежный 204 2" xfId="448"/>
    <cellStyle name="Денежный 204 2 2" xfId="2478"/>
    <cellStyle name="Денежный 204 2 3" xfId="4552"/>
    <cellStyle name="Денежный 204 2 4" xfId="6398"/>
    <cellStyle name="Денежный 204 3" xfId="2477"/>
    <cellStyle name="Денежный 204 4" xfId="4551"/>
    <cellStyle name="Денежный 204 5" xfId="6397"/>
    <cellStyle name="Денежный 205" xfId="449"/>
    <cellStyle name="Денежный 205 2" xfId="450"/>
    <cellStyle name="Денежный 205 2 2" xfId="2480"/>
    <cellStyle name="Денежный 205 2 3" xfId="4554"/>
    <cellStyle name="Денежный 205 2 4" xfId="6400"/>
    <cellStyle name="Денежный 205 3" xfId="2479"/>
    <cellStyle name="Денежный 205 4" xfId="4553"/>
    <cellStyle name="Денежный 205 5" xfId="6399"/>
    <cellStyle name="Денежный 206" xfId="451"/>
    <cellStyle name="Денежный 206 2" xfId="452"/>
    <cellStyle name="Денежный 206 2 2" xfId="2482"/>
    <cellStyle name="Денежный 206 2 3" xfId="4556"/>
    <cellStyle name="Денежный 206 2 4" xfId="6402"/>
    <cellStyle name="Денежный 206 3" xfId="2481"/>
    <cellStyle name="Денежный 206 4" xfId="4555"/>
    <cellStyle name="Денежный 206 5" xfId="6401"/>
    <cellStyle name="Денежный 207" xfId="453"/>
    <cellStyle name="Денежный 207 2" xfId="454"/>
    <cellStyle name="Денежный 207 2 2" xfId="2484"/>
    <cellStyle name="Денежный 207 2 3" xfId="4558"/>
    <cellStyle name="Денежный 207 2 4" xfId="6404"/>
    <cellStyle name="Денежный 207 3" xfId="2483"/>
    <cellStyle name="Денежный 207 4" xfId="4557"/>
    <cellStyle name="Денежный 207 5" xfId="6403"/>
    <cellStyle name="Денежный 208" xfId="455"/>
    <cellStyle name="Денежный 208 2" xfId="456"/>
    <cellStyle name="Денежный 208 2 2" xfId="2486"/>
    <cellStyle name="Денежный 208 2 3" xfId="4560"/>
    <cellStyle name="Денежный 208 2 4" xfId="6406"/>
    <cellStyle name="Денежный 208 3" xfId="2485"/>
    <cellStyle name="Денежный 208 4" xfId="4559"/>
    <cellStyle name="Денежный 208 5" xfId="6405"/>
    <cellStyle name="Денежный 209" xfId="457"/>
    <cellStyle name="Денежный 209 2" xfId="458"/>
    <cellStyle name="Денежный 209 2 2" xfId="2488"/>
    <cellStyle name="Денежный 209 2 3" xfId="4562"/>
    <cellStyle name="Денежный 209 2 4" xfId="6408"/>
    <cellStyle name="Денежный 209 3" xfId="2487"/>
    <cellStyle name="Денежный 209 4" xfId="4561"/>
    <cellStyle name="Денежный 209 5" xfId="6407"/>
    <cellStyle name="Денежный 21" xfId="459"/>
    <cellStyle name="Денежный 21 2" xfId="460"/>
    <cellStyle name="Денежный 21 2 2" xfId="461"/>
    <cellStyle name="Денежный 21 2 2 2" xfId="462"/>
    <cellStyle name="Денежный 21 2 2 2 2" xfId="2492"/>
    <cellStyle name="Денежный 21 2 2 2 3" xfId="4566"/>
    <cellStyle name="Денежный 21 2 2 2 4" xfId="6412"/>
    <cellStyle name="Денежный 21 2 2 3" xfId="2491"/>
    <cellStyle name="Денежный 21 2 2 4" xfId="4565"/>
    <cellStyle name="Денежный 21 2 2 5" xfId="6411"/>
    <cellStyle name="Денежный 21 2 3" xfId="463"/>
    <cellStyle name="Денежный 21 2 3 2" xfId="464"/>
    <cellStyle name="Денежный 21 2 3 2 2" xfId="2494"/>
    <cellStyle name="Денежный 21 2 3 2 3" xfId="4568"/>
    <cellStyle name="Денежный 21 2 3 2 4" xfId="6414"/>
    <cellStyle name="Денежный 21 2 3 3" xfId="2493"/>
    <cellStyle name="Денежный 21 2 3 4" xfId="4567"/>
    <cellStyle name="Денежный 21 2 3 5" xfId="6413"/>
    <cellStyle name="Денежный 21 2 4" xfId="2490"/>
    <cellStyle name="Денежный 21 2 4 2" xfId="4564"/>
    <cellStyle name="Денежный 21 2 5" xfId="4133"/>
    <cellStyle name="Денежный 21 2 6" xfId="6410"/>
    <cellStyle name="Денежный 21 3" xfId="2489"/>
    <cellStyle name="Денежный 21 3 2" xfId="4563"/>
    <cellStyle name="Денежный 21 4" xfId="4132"/>
    <cellStyle name="Денежный 21 5" xfId="6409"/>
    <cellStyle name="Денежный 210" xfId="465"/>
    <cellStyle name="Денежный 210 2" xfId="466"/>
    <cellStyle name="Денежный 210 2 2" xfId="2496"/>
    <cellStyle name="Денежный 210 2 3" xfId="4570"/>
    <cellStyle name="Денежный 210 2 4" xfId="6416"/>
    <cellStyle name="Денежный 210 3" xfId="2495"/>
    <cellStyle name="Денежный 210 4" xfId="4569"/>
    <cellStyle name="Денежный 210 5" xfId="6415"/>
    <cellStyle name="Денежный 211" xfId="467"/>
    <cellStyle name="Денежный 211 2" xfId="468"/>
    <cellStyle name="Денежный 211 2 2" xfId="2498"/>
    <cellStyle name="Денежный 211 2 3" xfId="4572"/>
    <cellStyle name="Денежный 211 2 4" xfId="6418"/>
    <cellStyle name="Денежный 211 3" xfId="2497"/>
    <cellStyle name="Денежный 211 4" xfId="4571"/>
    <cellStyle name="Денежный 211 5" xfId="6417"/>
    <cellStyle name="Денежный 212" xfId="469"/>
    <cellStyle name="Денежный 212 2" xfId="470"/>
    <cellStyle name="Денежный 212 2 2" xfId="2500"/>
    <cellStyle name="Денежный 212 2 3" xfId="4574"/>
    <cellStyle name="Денежный 212 2 4" xfId="6420"/>
    <cellStyle name="Денежный 212 3" xfId="2499"/>
    <cellStyle name="Денежный 212 4" xfId="4573"/>
    <cellStyle name="Денежный 212 5" xfId="6419"/>
    <cellStyle name="Денежный 213" xfId="471"/>
    <cellStyle name="Денежный 213 2" xfId="472"/>
    <cellStyle name="Денежный 213 2 2" xfId="2502"/>
    <cellStyle name="Денежный 213 2 3" xfId="4576"/>
    <cellStyle name="Денежный 213 2 4" xfId="6422"/>
    <cellStyle name="Денежный 213 3" xfId="2501"/>
    <cellStyle name="Денежный 213 4" xfId="4575"/>
    <cellStyle name="Денежный 213 5" xfId="6421"/>
    <cellStyle name="Денежный 214" xfId="473"/>
    <cellStyle name="Денежный 214 2" xfId="474"/>
    <cellStyle name="Денежный 214 2 2" xfId="2504"/>
    <cellStyle name="Денежный 214 2 3" xfId="4578"/>
    <cellStyle name="Денежный 214 2 4" xfId="6424"/>
    <cellStyle name="Денежный 214 3" xfId="2503"/>
    <cellStyle name="Денежный 214 4" xfId="4577"/>
    <cellStyle name="Денежный 214 5" xfId="6423"/>
    <cellStyle name="Денежный 215" xfId="475"/>
    <cellStyle name="Денежный 215 2" xfId="476"/>
    <cellStyle name="Денежный 215 2 2" xfId="2506"/>
    <cellStyle name="Денежный 215 2 3" xfId="4580"/>
    <cellStyle name="Денежный 215 2 4" xfId="6426"/>
    <cellStyle name="Денежный 215 3" xfId="2505"/>
    <cellStyle name="Денежный 215 4" xfId="4579"/>
    <cellStyle name="Денежный 215 5" xfId="6425"/>
    <cellStyle name="Денежный 216" xfId="477"/>
    <cellStyle name="Денежный 216 2" xfId="478"/>
    <cellStyle name="Денежный 216 2 2" xfId="2508"/>
    <cellStyle name="Денежный 216 2 3" xfId="4582"/>
    <cellStyle name="Денежный 216 2 4" xfId="6428"/>
    <cellStyle name="Денежный 216 3" xfId="2507"/>
    <cellStyle name="Денежный 216 4" xfId="4581"/>
    <cellStyle name="Денежный 216 5" xfId="6427"/>
    <cellStyle name="Денежный 217" xfId="479"/>
    <cellStyle name="Денежный 217 2" xfId="480"/>
    <cellStyle name="Денежный 217 2 2" xfId="2510"/>
    <cellStyle name="Денежный 217 2 3" xfId="4584"/>
    <cellStyle name="Денежный 217 2 4" xfId="6430"/>
    <cellStyle name="Денежный 217 3" xfId="2509"/>
    <cellStyle name="Денежный 217 4" xfId="4583"/>
    <cellStyle name="Денежный 217 5" xfId="6429"/>
    <cellStyle name="Денежный 218" xfId="481"/>
    <cellStyle name="Денежный 218 2" xfId="482"/>
    <cellStyle name="Денежный 218 2 2" xfId="2512"/>
    <cellStyle name="Денежный 218 2 3" xfId="4586"/>
    <cellStyle name="Денежный 218 2 4" xfId="6432"/>
    <cellStyle name="Денежный 218 3" xfId="2511"/>
    <cellStyle name="Денежный 218 4" xfId="4585"/>
    <cellStyle name="Денежный 218 5" xfId="6431"/>
    <cellStyle name="Денежный 219" xfId="483"/>
    <cellStyle name="Денежный 219 2" xfId="484"/>
    <cellStyle name="Денежный 219 2 2" xfId="2514"/>
    <cellStyle name="Денежный 219 2 3" xfId="4588"/>
    <cellStyle name="Денежный 219 2 4" xfId="6434"/>
    <cellStyle name="Денежный 219 3" xfId="2513"/>
    <cellStyle name="Денежный 219 4" xfId="4587"/>
    <cellStyle name="Денежный 219 5" xfId="6433"/>
    <cellStyle name="Денежный 22" xfId="485"/>
    <cellStyle name="Денежный 22 2" xfId="486"/>
    <cellStyle name="Денежный 22 2 2" xfId="487"/>
    <cellStyle name="Денежный 22 2 2 2" xfId="488"/>
    <cellStyle name="Денежный 22 2 2 2 2" xfId="2518"/>
    <cellStyle name="Денежный 22 2 2 2 3" xfId="4592"/>
    <cellStyle name="Денежный 22 2 2 2 4" xfId="6438"/>
    <cellStyle name="Денежный 22 2 2 3" xfId="2517"/>
    <cellStyle name="Денежный 22 2 2 4" xfId="4591"/>
    <cellStyle name="Денежный 22 2 2 5" xfId="6437"/>
    <cellStyle name="Денежный 22 2 3" xfId="489"/>
    <cellStyle name="Денежный 22 2 3 2" xfId="490"/>
    <cellStyle name="Денежный 22 2 3 2 2" xfId="2520"/>
    <cellStyle name="Денежный 22 2 3 2 3" xfId="4594"/>
    <cellStyle name="Денежный 22 2 3 2 4" xfId="6440"/>
    <cellStyle name="Денежный 22 2 3 3" xfId="2519"/>
    <cellStyle name="Денежный 22 2 3 4" xfId="4593"/>
    <cellStyle name="Денежный 22 2 3 5" xfId="6439"/>
    <cellStyle name="Денежный 22 2 4" xfId="2516"/>
    <cellStyle name="Денежный 22 2 4 2" xfId="4590"/>
    <cellStyle name="Денежный 22 2 5" xfId="4135"/>
    <cellStyle name="Денежный 22 2 6" xfId="6436"/>
    <cellStyle name="Денежный 22 3" xfId="2515"/>
    <cellStyle name="Денежный 22 3 2" xfId="4589"/>
    <cellStyle name="Денежный 22 4" xfId="4134"/>
    <cellStyle name="Денежный 22 5" xfId="6435"/>
    <cellStyle name="Денежный 220" xfId="491"/>
    <cellStyle name="Денежный 220 2" xfId="492"/>
    <cellStyle name="Денежный 220 2 2" xfId="2522"/>
    <cellStyle name="Денежный 220 2 3" xfId="4596"/>
    <cellStyle name="Денежный 220 2 4" xfId="6442"/>
    <cellStyle name="Денежный 220 3" xfId="2521"/>
    <cellStyle name="Денежный 220 4" xfId="4595"/>
    <cellStyle name="Денежный 220 5" xfId="6441"/>
    <cellStyle name="Денежный 221" xfId="493"/>
    <cellStyle name="Денежный 221 2" xfId="494"/>
    <cellStyle name="Денежный 221 2 2" xfId="2524"/>
    <cellStyle name="Денежный 221 2 3" xfId="4598"/>
    <cellStyle name="Денежный 221 2 4" xfId="6444"/>
    <cellStyle name="Денежный 221 3" xfId="2523"/>
    <cellStyle name="Денежный 221 4" xfId="4597"/>
    <cellStyle name="Денежный 221 5" xfId="6443"/>
    <cellStyle name="Денежный 222" xfId="495"/>
    <cellStyle name="Денежный 222 2" xfId="496"/>
    <cellStyle name="Денежный 222 2 2" xfId="2526"/>
    <cellStyle name="Денежный 222 2 3" xfId="4600"/>
    <cellStyle name="Денежный 222 2 4" xfId="6446"/>
    <cellStyle name="Денежный 222 3" xfId="2525"/>
    <cellStyle name="Денежный 222 4" xfId="4599"/>
    <cellStyle name="Денежный 222 5" xfId="6445"/>
    <cellStyle name="Денежный 223" xfId="497"/>
    <cellStyle name="Денежный 223 2" xfId="498"/>
    <cellStyle name="Денежный 223 2 2" xfId="2528"/>
    <cellStyle name="Денежный 223 2 3" xfId="4602"/>
    <cellStyle name="Денежный 223 2 4" xfId="6448"/>
    <cellStyle name="Денежный 223 3" xfId="2527"/>
    <cellStyle name="Денежный 223 4" xfId="4601"/>
    <cellStyle name="Денежный 223 5" xfId="6447"/>
    <cellStyle name="Денежный 224" xfId="499"/>
    <cellStyle name="Денежный 224 2" xfId="500"/>
    <cellStyle name="Денежный 224 2 2" xfId="2530"/>
    <cellStyle name="Денежный 224 2 3" xfId="4604"/>
    <cellStyle name="Денежный 224 2 4" xfId="6450"/>
    <cellStyle name="Денежный 224 3" xfId="2529"/>
    <cellStyle name="Денежный 224 4" xfId="4603"/>
    <cellStyle name="Денежный 224 5" xfId="6449"/>
    <cellStyle name="Денежный 225" xfId="501"/>
    <cellStyle name="Денежный 225 2" xfId="2531"/>
    <cellStyle name="Денежный 225 3" xfId="4605"/>
    <cellStyle name="Денежный 225 4" xfId="6451"/>
    <cellStyle name="Денежный 226" xfId="502"/>
    <cellStyle name="Денежный 226 2" xfId="2532"/>
    <cellStyle name="Денежный 226 3" xfId="4606"/>
    <cellStyle name="Денежный 226 4" xfId="6452"/>
    <cellStyle name="Денежный 227" xfId="503"/>
    <cellStyle name="Денежный 227 2" xfId="2533"/>
    <cellStyle name="Денежный 227 3" xfId="4607"/>
    <cellStyle name="Денежный 227 4" xfId="6453"/>
    <cellStyle name="Денежный 228" xfId="504"/>
    <cellStyle name="Денежный 228 2" xfId="2534"/>
    <cellStyle name="Денежный 228 3" xfId="4608"/>
    <cellStyle name="Денежный 228 4" xfId="6454"/>
    <cellStyle name="Денежный 229" xfId="505"/>
    <cellStyle name="Денежный 229 2" xfId="2535"/>
    <cellStyle name="Денежный 229 3" xfId="4609"/>
    <cellStyle name="Денежный 229 4" xfId="6455"/>
    <cellStyle name="Денежный 23" xfId="506"/>
    <cellStyle name="Денежный 23 2" xfId="507"/>
    <cellStyle name="Денежный 23 2 2" xfId="508"/>
    <cellStyle name="Денежный 23 2 2 2" xfId="509"/>
    <cellStyle name="Денежный 23 2 2 2 2" xfId="2539"/>
    <cellStyle name="Денежный 23 2 2 2 3" xfId="4613"/>
    <cellStyle name="Денежный 23 2 2 2 4" xfId="6459"/>
    <cellStyle name="Денежный 23 2 2 3" xfId="2538"/>
    <cellStyle name="Денежный 23 2 2 4" xfId="4612"/>
    <cellStyle name="Денежный 23 2 2 5" xfId="6458"/>
    <cellStyle name="Денежный 23 2 3" xfId="510"/>
    <cellStyle name="Денежный 23 2 3 2" xfId="511"/>
    <cellStyle name="Денежный 23 2 3 2 2" xfId="2541"/>
    <cellStyle name="Денежный 23 2 3 2 3" xfId="4615"/>
    <cellStyle name="Денежный 23 2 3 2 4" xfId="6461"/>
    <cellStyle name="Денежный 23 2 3 3" xfId="2540"/>
    <cellStyle name="Денежный 23 2 3 4" xfId="4614"/>
    <cellStyle name="Денежный 23 2 3 5" xfId="6460"/>
    <cellStyle name="Денежный 23 2 4" xfId="2537"/>
    <cellStyle name="Денежный 23 2 4 2" xfId="4611"/>
    <cellStyle name="Денежный 23 2 5" xfId="4137"/>
    <cellStyle name="Денежный 23 2 6" xfId="6457"/>
    <cellStyle name="Денежный 23 3" xfId="2536"/>
    <cellStyle name="Денежный 23 3 2" xfId="4610"/>
    <cellStyle name="Денежный 23 4" xfId="4136"/>
    <cellStyle name="Денежный 23 5" xfId="6456"/>
    <cellStyle name="Денежный 230" xfId="512"/>
    <cellStyle name="Денежный 230 2" xfId="2542"/>
    <cellStyle name="Денежный 230 3" xfId="4616"/>
    <cellStyle name="Денежный 230 4" xfId="6462"/>
    <cellStyle name="Денежный 231" xfId="513"/>
    <cellStyle name="Денежный 231 2" xfId="2543"/>
    <cellStyle name="Денежный 231 3" xfId="4617"/>
    <cellStyle name="Денежный 231 4" xfId="6463"/>
    <cellStyle name="Денежный 232" xfId="514"/>
    <cellStyle name="Денежный 232 2" xfId="2544"/>
    <cellStyle name="Денежный 232 3" xfId="4618"/>
    <cellStyle name="Денежный 232 4" xfId="6464"/>
    <cellStyle name="Денежный 233" xfId="515"/>
    <cellStyle name="Денежный 233 2" xfId="2545"/>
    <cellStyle name="Денежный 233 3" xfId="4619"/>
    <cellStyle name="Денежный 233 4" xfId="6465"/>
    <cellStyle name="Денежный 234" xfId="516"/>
    <cellStyle name="Денежный 234 2" xfId="2546"/>
    <cellStyle name="Денежный 234 3" xfId="4620"/>
    <cellStyle name="Денежный 234 4" xfId="6466"/>
    <cellStyle name="Денежный 235" xfId="517"/>
    <cellStyle name="Денежный 235 2" xfId="2547"/>
    <cellStyle name="Денежный 235 3" xfId="4621"/>
    <cellStyle name="Денежный 235 4" xfId="6467"/>
    <cellStyle name="Денежный 236" xfId="518"/>
    <cellStyle name="Денежный 236 2" xfId="2548"/>
    <cellStyle name="Денежный 236 3" xfId="4622"/>
    <cellStyle name="Денежный 236 4" xfId="6468"/>
    <cellStyle name="Денежный 237" xfId="519"/>
    <cellStyle name="Денежный 237 2" xfId="2549"/>
    <cellStyle name="Денежный 237 3" xfId="4623"/>
    <cellStyle name="Денежный 237 4" xfId="6469"/>
    <cellStyle name="Денежный 238" xfId="520"/>
    <cellStyle name="Денежный 238 2" xfId="2550"/>
    <cellStyle name="Денежный 238 3" xfId="4624"/>
    <cellStyle name="Денежный 238 4" xfId="6470"/>
    <cellStyle name="Денежный 239" xfId="521"/>
    <cellStyle name="Денежный 239 2" xfId="2551"/>
    <cellStyle name="Денежный 239 3" xfId="4625"/>
    <cellStyle name="Денежный 239 4" xfId="6471"/>
    <cellStyle name="Денежный 24" xfId="522"/>
    <cellStyle name="Денежный 24 2" xfId="523"/>
    <cellStyle name="Денежный 24 2 2" xfId="524"/>
    <cellStyle name="Денежный 24 2 2 2" xfId="525"/>
    <cellStyle name="Денежный 24 2 2 2 2" xfId="2555"/>
    <cellStyle name="Денежный 24 2 2 2 3" xfId="4629"/>
    <cellStyle name="Денежный 24 2 2 2 4" xfId="6475"/>
    <cellStyle name="Денежный 24 2 2 3" xfId="2554"/>
    <cellStyle name="Денежный 24 2 2 4" xfId="4628"/>
    <cellStyle name="Денежный 24 2 2 5" xfId="6474"/>
    <cellStyle name="Денежный 24 2 3" xfId="526"/>
    <cellStyle name="Денежный 24 2 3 2" xfId="527"/>
    <cellStyle name="Денежный 24 2 3 2 2" xfId="2557"/>
    <cellStyle name="Денежный 24 2 3 2 3" xfId="4631"/>
    <cellStyle name="Денежный 24 2 3 2 4" xfId="6477"/>
    <cellStyle name="Денежный 24 2 3 3" xfId="2556"/>
    <cellStyle name="Денежный 24 2 3 4" xfId="4630"/>
    <cellStyle name="Денежный 24 2 3 5" xfId="6476"/>
    <cellStyle name="Денежный 24 2 4" xfId="2553"/>
    <cellStyle name="Денежный 24 2 4 2" xfId="4627"/>
    <cellStyle name="Денежный 24 2 5" xfId="4139"/>
    <cellStyle name="Денежный 24 2 6" xfId="6473"/>
    <cellStyle name="Денежный 24 3" xfId="2552"/>
    <cellStyle name="Денежный 24 3 2" xfId="4626"/>
    <cellStyle name="Денежный 24 4" xfId="4138"/>
    <cellStyle name="Денежный 24 5" xfId="6472"/>
    <cellStyle name="Денежный 240" xfId="528"/>
    <cellStyle name="Денежный 240 2" xfId="2558"/>
    <cellStyle name="Денежный 240 3" xfId="4632"/>
    <cellStyle name="Денежный 240 4" xfId="6478"/>
    <cellStyle name="Денежный 241" xfId="529"/>
    <cellStyle name="Денежный 241 2" xfId="2559"/>
    <cellStyle name="Денежный 241 3" xfId="4633"/>
    <cellStyle name="Денежный 241 4" xfId="6479"/>
    <cellStyle name="Денежный 242" xfId="530"/>
    <cellStyle name="Денежный 242 2" xfId="2560"/>
    <cellStyle name="Денежный 242 3" xfId="4634"/>
    <cellStyle name="Денежный 242 4" xfId="6480"/>
    <cellStyle name="Денежный 243" xfId="531"/>
    <cellStyle name="Денежный 243 2" xfId="2561"/>
    <cellStyle name="Денежный 243 3" xfId="4635"/>
    <cellStyle name="Денежный 243 4" xfId="6481"/>
    <cellStyle name="Денежный 244" xfId="532"/>
    <cellStyle name="Денежный 244 2" xfId="2562"/>
    <cellStyle name="Денежный 244 3" xfId="4636"/>
    <cellStyle name="Денежный 244 4" xfId="6482"/>
    <cellStyle name="Денежный 245" xfId="533"/>
    <cellStyle name="Денежный 245 2" xfId="2563"/>
    <cellStyle name="Денежный 245 3" xfId="4637"/>
    <cellStyle name="Денежный 245 4" xfId="6483"/>
    <cellStyle name="Денежный 246" xfId="534"/>
    <cellStyle name="Денежный 246 2" xfId="2564"/>
    <cellStyle name="Денежный 246 3" xfId="4638"/>
    <cellStyle name="Денежный 246 4" xfId="6484"/>
    <cellStyle name="Денежный 247" xfId="535"/>
    <cellStyle name="Денежный 247 2" xfId="2565"/>
    <cellStyle name="Денежный 247 3" xfId="4639"/>
    <cellStyle name="Денежный 247 4" xfId="6485"/>
    <cellStyle name="Денежный 248" xfId="536"/>
    <cellStyle name="Денежный 248 2" xfId="2566"/>
    <cellStyle name="Денежный 248 3" xfId="4640"/>
    <cellStyle name="Денежный 248 4" xfId="6486"/>
    <cellStyle name="Денежный 249" xfId="537"/>
    <cellStyle name="Денежный 249 2" xfId="2567"/>
    <cellStyle name="Денежный 249 3" xfId="4641"/>
    <cellStyle name="Денежный 249 4" xfId="6487"/>
    <cellStyle name="Денежный 25" xfId="538"/>
    <cellStyle name="Денежный 25 2" xfId="539"/>
    <cellStyle name="Денежный 25 2 2" xfId="540"/>
    <cellStyle name="Денежный 25 2 2 2" xfId="541"/>
    <cellStyle name="Денежный 25 2 2 2 2" xfId="2571"/>
    <cellStyle name="Денежный 25 2 2 2 3" xfId="4645"/>
    <cellStyle name="Денежный 25 2 2 2 4" xfId="6491"/>
    <cellStyle name="Денежный 25 2 2 3" xfId="2570"/>
    <cellStyle name="Денежный 25 2 2 4" xfId="4644"/>
    <cellStyle name="Денежный 25 2 2 5" xfId="6490"/>
    <cellStyle name="Денежный 25 2 3" xfId="542"/>
    <cellStyle name="Денежный 25 2 3 2" xfId="543"/>
    <cellStyle name="Денежный 25 2 3 2 2" xfId="2573"/>
    <cellStyle name="Денежный 25 2 3 2 3" xfId="4647"/>
    <cellStyle name="Денежный 25 2 3 2 4" xfId="6493"/>
    <cellStyle name="Денежный 25 2 3 3" xfId="2572"/>
    <cellStyle name="Денежный 25 2 3 4" xfId="4646"/>
    <cellStyle name="Денежный 25 2 3 5" xfId="6492"/>
    <cellStyle name="Денежный 25 2 4" xfId="2569"/>
    <cellStyle name="Денежный 25 2 4 2" xfId="4643"/>
    <cellStyle name="Денежный 25 2 5" xfId="4141"/>
    <cellStyle name="Денежный 25 2 6" xfId="6489"/>
    <cellStyle name="Денежный 25 3" xfId="2568"/>
    <cellStyle name="Денежный 25 3 2" xfId="4642"/>
    <cellStyle name="Денежный 25 4" xfId="4140"/>
    <cellStyle name="Денежный 25 5" xfId="6488"/>
    <cellStyle name="Денежный 250" xfId="544"/>
    <cellStyle name="Денежный 250 2" xfId="2574"/>
    <cellStyle name="Денежный 250 3" xfId="4648"/>
    <cellStyle name="Денежный 250 4" xfId="6494"/>
    <cellStyle name="Денежный 251" xfId="545"/>
    <cellStyle name="Денежный 251 2" xfId="2575"/>
    <cellStyle name="Денежный 251 3" xfId="4649"/>
    <cellStyle name="Денежный 251 4" xfId="6495"/>
    <cellStyle name="Денежный 252" xfId="546"/>
    <cellStyle name="Денежный 252 2" xfId="2576"/>
    <cellStyle name="Денежный 252 3" xfId="4650"/>
    <cellStyle name="Денежный 252 4" xfId="6496"/>
    <cellStyle name="Денежный 253" xfId="547"/>
    <cellStyle name="Денежный 253 2" xfId="2577"/>
    <cellStyle name="Денежный 253 3" xfId="4651"/>
    <cellStyle name="Денежный 253 4" xfId="6497"/>
    <cellStyle name="Денежный 254" xfId="548"/>
    <cellStyle name="Денежный 254 2" xfId="2578"/>
    <cellStyle name="Денежный 254 3" xfId="4652"/>
    <cellStyle name="Денежный 254 4" xfId="6498"/>
    <cellStyle name="Денежный 255" xfId="549"/>
    <cellStyle name="Денежный 255 2" xfId="2579"/>
    <cellStyle name="Денежный 255 3" xfId="4653"/>
    <cellStyle name="Денежный 255 4" xfId="6499"/>
    <cellStyle name="Денежный 256" xfId="550"/>
    <cellStyle name="Денежный 256 2" xfId="2580"/>
    <cellStyle name="Денежный 256 3" xfId="4654"/>
    <cellStyle name="Денежный 256 4" xfId="6500"/>
    <cellStyle name="Денежный 257" xfId="551"/>
    <cellStyle name="Денежный 257 2" xfId="2581"/>
    <cellStyle name="Денежный 257 3" xfId="4655"/>
    <cellStyle name="Денежный 257 4" xfId="6501"/>
    <cellStyle name="Денежный 258" xfId="552"/>
    <cellStyle name="Денежный 258 2" xfId="2582"/>
    <cellStyle name="Денежный 258 3" xfId="4656"/>
    <cellStyle name="Денежный 258 4" xfId="6502"/>
    <cellStyle name="Денежный 259" xfId="553"/>
    <cellStyle name="Денежный 259 2" xfId="2583"/>
    <cellStyle name="Денежный 259 3" xfId="4657"/>
    <cellStyle name="Денежный 259 4" xfId="6503"/>
    <cellStyle name="Денежный 26" xfId="554"/>
    <cellStyle name="Денежный 26 2" xfId="555"/>
    <cellStyle name="Денежный 26 2 2" xfId="556"/>
    <cellStyle name="Денежный 26 2 2 2" xfId="557"/>
    <cellStyle name="Денежный 26 2 2 2 2" xfId="2587"/>
    <cellStyle name="Денежный 26 2 2 2 3" xfId="4661"/>
    <cellStyle name="Денежный 26 2 2 2 4" xfId="6507"/>
    <cellStyle name="Денежный 26 2 2 3" xfId="2586"/>
    <cellStyle name="Денежный 26 2 2 4" xfId="4660"/>
    <cellStyle name="Денежный 26 2 2 5" xfId="6506"/>
    <cellStyle name="Денежный 26 2 3" xfId="558"/>
    <cellStyle name="Денежный 26 2 3 2" xfId="559"/>
    <cellStyle name="Денежный 26 2 3 2 2" xfId="2589"/>
    <cellStyle name="Денежный 26 2 3 2 3" xfId="4663"/>
    <cellStyle name="Денежный 26 2 3 2 4" xfId="6509"/>
    <cellStyle name="Денежный 26 2 3 3" xfId="2588"/>
    <cellStyle name="Денежный 26 2 3 4" xfId="4662"/>
    <cellStyle name="Денежный 26 2 3 5" xfId="6508"/>
    <cellStyle name="Денежный 26 2 4" xfId="2585"/>
    <cellStyle name="Денежный 26 2 4 2" xfId="4659"/>
    <cellStyle name="Денежный 26 2 5" xfId="4143"/>
    <cellStyle name="Денежный 26 2 6" xfId="6505"/>
    <cellStyle name="Денежный 26 3" xfId="2584"/>
    <cellStyle name="Денежный 26 3 2" xfId="4658"/>
    <cellStyle name="Денежный 26 4" xfId="4142"/>
    <cellStyle name="Денежный 26 5" xfId="6504"/>
    <cellStyle name="Денежный 260" xfId="560"/>
    <cellStyle name="Денежный 260 2" xfId="2590"/>
    <cellStyle name="Денежный 260 3" xfId="4664"/>
    <cellStyle name="Денежный 260 4" xfId="6510"/>
    <cellStyle name="Денежный 261" xfId="561"/>
    <cellStyle name="Денежный 261 2" xfId="2591"/>
    <cellStyle name="Денежный 261 3" xfId="4665"/>
    <cellStyle name="Денежный 261 4" xfId="6511"/>
    <cellStyle name="Денежный 262" xfId="562"/>
    <cellStyle name="Денежный 262 2" xfId="2592"/>
    <cellStyle name="Денежный 262 3" xfId="4666"/>
    <cellStyle name="Денежный 262 4" xfId="6512"/>
    <cellStyle name="Денежный 263" xfId="563"/>
    <cellStyle name="Денежный 263 2" xfId="2593"/>
    <cellStyle name="Денежный 263 3" xfId="4667"/>
    <cellStyle name="Денежный 263 4" xfId="6513"/>
    <cellStyle name="Денежный 264" xfId="564"/>
    <cellStyle name="Денежный 264 2" xfId="2594"/>
    <cellStyle name="Денежный 264 3" xfId="4668"/>
    <cellStyle name="Денежный 264 4" xfId="6514"/>
    <cellStyle name="Денежный 265" xfId="565"/>
    <cellStyle name="Денежный 265 2" xfId="2595"/>
    <cellStyle name="Денежный 265 3" xfId="4669"/>
    <cellStyle name="Денежный 265 4" xfId="6515"/>
    <cellStyle name="Денежный 266" xfId="566"/>
    <cellStyle name="Денежный 266 2" xfId="2596"/>
    <cellStyle name="Денежный 266 3" xfId="4670"/>
    <cellStyle name="Денежный 266 4" xfId="6516"/>
    <cellStyle name="Денежный 267" xfId="567"/>
    <cellStyle name="Денежный 267 2" xfId="2597"/>
    <cellStyle name="Денежный 267 3" xfId="4671"/>
    <cellStyle name="Денежный 267 4" xfId="6517"/>
    <cellStyle name="Денежный 268" xfId="568"/>
    <cellStyle name="Денежный 268 2" xfId="2598"/>
    <cellStyle name="Денежный 268 3" xfId="4672"/>
    <cellStyle name="Денежный 268 4" xfId="6518"/>
    <cellStyle name="Денежный 269" xfId="569"/>
    <cellStyle name="Денежный 269 2" xfId="2599"/>
    <cellStyle name="Денежный 269 3" xfId="4673"/>
    <cellStyle name="Денежный 269 4" xfId="6519"/>
    <cellStyle name="Денежный 27" xfId="570"/>
    <cellStyle name="Денежный 27 2" xfId="571"/>
    <cellStyle name="Денежный 27 2 2" xfId="572"/>
    <cellStyle name="Денежный 27 2 2 2" xfId="573"/>
    <cellStyle name="Денежный 27 2 2 2 2" xfId="2603"/>
    <cellStyle name="Денежный 27 2 2 2 3" xfId="4677"/>
    <cellStyle name="Денежный 27 2 2 2 4" xfId="6523"/>
    <cellStyle name="Денежный 27 2 2 3" xfId="2602"/>
    <cellStyle name="Денежный 27 2 2 4" xfId="4676"/>
    <cellStyle name="Денежный 27 2 2 5" xfId="6522"/>
    <cellStyle name="Денежный 27 2 3" xfId="574"/>
    <cellStyle name="Денежный 27 2 3 2" xfId="575"/>
    <cellStyle name="Денежный 27 2 3 2 2" xfId="2605"/>
    <cellStyle name="Денежный 27 2 3 2 3" xfId="4679"/>
    <cellStyle name="Денежный 27 2 3 2 4" xfId="6525"/>
    <cellStyle name="Денежный 27 2 3 3" xfId="2604"/>
    <cellStyle name="Денежный 27 2 3 4" xfId="4678"/>
    <cellStyle name="Денежный 27 2 3 5" xfId="6524"/>
    <cellStyle name="Денежный 27 2 4" xfId="2601"/>
    <cellStyle name="Денежный 27 2 4 2" xfId="4675"/>
    <cellStyle name="Денежный 27 2 5" xfId="4145"/>
    <cellStyle name="Денежный 27 2 6" xfId="6521"/>
    <cellStyle name="Денежный 27 3" xfId="2600"/>
    <cellStyle name="Денежный 27 3 2" xfId="4674"/>
    <cellStyle name="Денежный 27 4" xfId="4144"/>
    <cellStyle name="Денежный 27 5" xfId="6520"/>
    <cellStyle name="Денежный 270" xfId="576"/>
    <cellStyle name="Денежный 270 2" xfId="2606"/>
    <cellStyle name="Денежный 270 3" xfId="4680"/>
    <cellStyle name="Денежный 270 4" xfId="6526"/>
    <cellStyle name="Денежный 271" xfId="577"/>
    <cellStyle name="Денежный 271 2" xfId="2607"/>
    <cellStyle name="Денежный 271 3" xfId="4681"/>
    <cellStyle name="Денежный 271 4" xfId="6527"/>
    <cellStyle name="Денежный 272" xfId="578"/>
    <cellStyle name="Денежный 272 2" xfId="2608"/>
    <cellStyle name="Денежный 272 3" xfId="4682"/>
    <cellStyle name="Денежный 272 4" xfId="6528"/>
    <cellStyle name="Денежный 273" xfId="579"/>
    <cellStyle name="Денежный 273 2" xfId="2609"/>
    <cellStyle name="Денежный 273 3" xfId="4683"/>
    <cellStyle name="Денежный 273 4" xfId="6529"/>
    <cellStyle name="Денежный 274" xfId="580"/>
    <cellStyle name="Денежный 274 2" xfId="2610"/>
    <cellStyle name="Денежный 274 3" xfId="4684"/>
    <cellStyle name="Денежный 274 4" xfId="6530"/>
    <cellStyle name="Денежный 275" xfId="581"/>
    <cellStyle name="Денежный 275 2" xfId="2611"/>
    <cellStyle name="Денежный 275 3" xfId="4685"/>
    <cellStyle name="Денежный 275 4" xfId="6531"/>
    <cellStyle name="Денежный 276" xfId="582"/>
    <cellStyle name="Денежный 276 2" xfId="2612"/>
    <cellStyle name="Денежный 276 3" xfId="4686"/>
    <cellStyle name="Денежный 276 4" xfId="6532"/>
    <cellStyle name="Денежный 277" xfId="583"/>
    <cellStyle name="Денежный 277 2" xfId="2613"/>
    <cellStyle name="Денежный 277 3" xfId="4687"/>
    <cellStyle name="Денежный 277 4" xfId="6533"/>
    <cellStyle name="Денежный 278" xfId="584"/>
    <cellStyle name="Денежный 278 2" xfId="2614"/>
    <cellStyle name="Денежный 278 3" xfId="4688"/>
    <cellStyle name="Денежный 278 4" xfId="6534"/>
    <cellStyle name="Денежный 279" xfId="585"/>
    <cellStyle name="Денежный 279 2" xfId="2615"/>
    <cellStyle name="Денежный 279 3" xfId="4689"/>
    <cellStyle name="Денежный 279 4" xfId="6535"/>
    <cellStyle name="Денежный 28" xfId="586"/>
    <cellStyle name="Денежный 28 2" xfId="587"/>
    <cellStyle name="Денежный 28 2 2" xfId="588"/>
    <cellStyle name="Денежный 28 2 2 2" xfId="589"/>
    <cellStyle name="Денежный 28 2 2 2 2" xfId="2619"/>
    <cellStyle name="Денежный 28 2 2 2 3" xfId="4693"/>
    <cellStyle name="Денежный 28 2 2 2 4" xfId="6539"/>
    <cellStyle name="Денежный 28 2 2 3" xfId="2618"/>
    <cellStyle name="Денежный 28 2 2 4" xfId="4692"/>
    <cellStyle name="Денежный 28 2 2 5" xfId="6538"/>
    <cellStyle name="Денежный 28 2 3" xfId="590"/>
    <cellStyle name="Денежный 28 2 3 2" xfId="591"/>
    <cellStyle name="Денежный 28 2 3 2 2" xfId="2621"/>
    <cellStyle name="Денежный 28 2 3 2 3" xfId="4695"/>
    <cellStyle name="Денежный 28 2 3 2 4" xfId="6541"/>
    <cellStyle name="Денежный 28 2 3 3" xfId="2620"/>
    <cellStyle name="Денежный 28 2 3 4" xfId="4694"/>
    <cellStyle name="Денежный 28 2 3 5" xfId="6540"/>
    <cellStyle name="Денежный 28 2 4" xfId="2617"/>
    <cellStyle name="Денежный 28 2 4 2" xfId="4691"/>
    <cellStyle name="Денежный 28 2 5" xfId="4147"/>
    <cellStyle name="Денежный 28 2 6" xfId="6537"/>
    <cellStyle name="Денежный 28 3" xfId="2616"/>
    <cellStyle name="Денежный 28 3 2" xfId="4690"/>
    <cellStyle name="Денежный 28 4" xfId="4146"/>
    <cellStyle name="Денежный 28 5" xfId="6536"/>
    <cellStyle name="Денежный 280" xfId="592"/>
    <cellStyle name="Денежный 280 2" xfId="2622"/>
    <cellStyle name="Денежный 280 3" xfId="4696"/>
    <cellStyle name="Денежный 280 4" xfId="6542"/>
    <cellStyle name="Денежный 281" xfId="593"/>
    <cellStyle name="Денежный 281 2" xfId="2623"/>
    <cellStyle name="Денежный 281 3" xfId="4697"/>
    <cellStyle name="Денежный 281 4" xfId="6543"/>
    <cellStyle name="Денежный 282" xfId="594"/>
    <cellStyle name="Денежный 282 2" xfId="2624"/>
    <cellStyle name="Денежный 282 3" xfId="4698"/>
    <cellStyle name="Денежный 282 4" xfId="6544"/>
    <cellStyle name="Денежный 283" xfId="595"/>
    <cellStyle name="Денежный 283 2" xfId="2625"/>
    <cellStyle name="Денежный 283 3" xfId="4699"/>
    <cellStyle name="Денежный 283 4" xfId="6545"/>
    <cellStyle name="Денежный 284" xfId="596"/>
    <cellStyle name="Денежный 284 2" xfId="2626"/>
    <cellStyle name="Денежный 284 3" xfId="4700"/>
    <cellStyle name="Денежный 284 4" xfId="6546"/>
    <cellStyle name="Денежный 285" xfId="597"/>
    <cellStyle name="Денежный 285 2" xfId="2627"/>
    <cellStyle name="Денежный 285 3" xfId="4701"/>
    <cellStyle name="Денежный 285 4" xfId="6547"/>
    <cellStyle name="Денежный 286" xfId="598"/>
    <cellStyle name="Денежный 286 2" xfId="2628"/>
    <cellStyle name="Денежный 286 3" xfId="4702"/>
    <cellStyle name="Денежный 286 4" xfId="6548"/>
    <cellStyle name="Денежный 287" xfId="599"/>
    <cellStyle name="Денежный 287 2" xfId="2629"/>
    <cellStyle name="Денежный 287 3" xfId="4703"/>
    <cellStyle name="Денежный 287 4" xfId="6549"/>
    <cellStyle name="Денежный 288" xfId="600"/>
    <cellStyle name="Денежный 288 2" xfId="2630"/>
    <cellStyle name="Денежный 288 3" xfId="4704"/>
    <cellStyle name="Денежный 288 4" xfId="6550"/>
    <cellStyle name="Денежный 289" xfId="601"/>
    <cellStyle name="Денежный 289 2" xfId="2631"/>
    <cellStyle name="Денежный 289 3" xfId="4705"/>
    <cellStyle name="Денежный 289 4" xfId="6551"/>
    <cellStyle name="Денежный 29" xfId="602"/>
    <cellStyle name="Денежный 29 2" xfId="603"/>
    <cellStyle name="Денежный 29 2 2" xfId="604"/>
    <cellStyle name="Денежный 29 2 2 2" xfId="605"/>
    <cellStyle name="Денежный 29 2 2 2 2" xfId="2635"/>
    <cellStyle name="Денежный 29 2 2 2 3" xfId="4709"/>
    <cellStyle name="Денежный 29 2 2 2 4" xfId="6555"/>
    <cellStyle name="Денежный 29 2 2 3" xfId="2634"/>
    <cellStyle name="Денежный 29 2 2 4" xfId="4708"/>
    <cellStyle name="Денежный 29 2 2 5" xfId="6554"/>
    <cellStyle name="Денежный 29 2 3" xfId="606"/>
    <cellStyle name="Денежный 29 2 3 2" xfId="607"/>
    <cellStyle name="Денежный 29 2 3 2 2" xfId="2637"/>
    <cellStyle name="Денежный 29 2 3 2 3" xfId="4711"/>
    <cellStyle name="Денежный 29 2 3 2 4" xfId="6557"/>
    <cellStyle name="Денежный 29 2 3 3" xfId="2636"/>
    <cellStyle name="Денежный 29 2 3 4" xfId="4710"/>
    <cellStyle name="Денежный 29 2 3 5" xfId="6556"/>
    <cellStyle name="Денежный 29 2 4" xfId="2633"/>
    <cellStyle name="Денежный 29 2 4 2" xfId="4707"/>
    <cellStyle name="Денежный 29 2 5" xfId="4149"/>
    <cellStyle name="Денежный 29 2 6" xfId="6553"/>
    <cellStyle name="Денежный 29 3" xfId="2632"/>
    <cellStyle name="Денежный 29 3 2" xfId="4706"/>
    <cellStyle name="Денежный 29 4" xfId="4148"/>
    <cellStyle name="Денежный 29 5" xfId="6552"/>
    <cellStyle name="Денежный 290" xfId="608"/>
    <cellStyle name="Денежный 290 2" xfId="2638"/>
    <cellStyle name="Денежный 290 3" xfId="4712"/>
    <cellStyle name="Денежный 290 4" xfId="6558"/>
    <cellStyle name="Денежный 291" xfId="609"/>
    <cellStyle name="Денежный 291 2" xfId="2639"/>
    <cellStyle name="Денежный 291 3" xfId="4713"/>
    <cellStyle name="Денежный 291 4" xfId="6559"/>
    <cellStyle name="Денежный 292" xfId="610"/>
    <cellStyle name="Денежный 292 2" xfId="2640"/>
    <cellStyle name="Денежный 292 3" xfId="4714"/>
    <cellStyle name="Денежный 292 4" xfId="6560"/>
    <cellStyle name="Денежный 293" xfId="611"/>
    <cellStyle name="Денежный 293 2" xfId="2641"/>
    <cellStyle name="Денежный 293 3" xfId="4715"/>
    <cellStyle name="Денежный 293 4" xfId="6561"/>
    <cellStyle name="Денежный 294" xfId="612"/>
    <cellStyle name="Денежный 294 2" xfId="2642"/>
    <cellStyle name="Денежный 294 3" xfId="4716"/>
    <cellStyle name="Денежный 294 4" xfId="6562"/>
    <cellStyle name="Денежный 295" xfId="613"/>
    <cellStyle name="Денежный 295 2" xfId="2643"/>
    <cellStyle name="Денежный 295 3" xfId="4717"/>
    <cellStyle name="Денежный 295 4" xfId="6563"/>
    <cellStyle name="Денежный 296" xfId="614"/>
    <cellStyle name="Денежный 296 2" xfId="2644"/>
    <cellStyle name="Денежный 296 3" xfId="4718"/>
    <cellStyle name="Денежный 296 4" xfId="6564"/>
    <cellStyle name="Денежный 297" xfId="615"/>
    <cellStyle name="Денежный 297 2" xfId="2645"/>
    <cellStyle name="Денежный 297 3" xfId="4719"/>
    <cellStyle name="Денежный 297 4" xfId="6565"/>
    <cellStyle name="Денежный 298" xfId="616"/>
    <cellStyle name="Денежный 298 2" xfId="2646"/>
    <cellStyle name="Денежный 298 3" xfId="4720"/>
    <cellStyle name="Денежный 298 4" xfId="6566"/>
    <cellStyle name="Денежный 299" xfId="617"/>
    <cellStyle name="Денежный 299 2" xfId="2647"/>
    <cellStyle name="Денежный 299 3" xfId="4721"/>
    <cellStyle name="Денежный 299 4" xfId="6567"/>
    <cellStyle name="Денежный 3" xfId="618"/>
    <cellStyle name="Денежный 3 2" xfId="619"/>
    <cellStyle name="Денежный 3 2 2" xfId="620"/>
    <cellStyle name="Денежный 3 2 2 2" xfId="621"/>
    <cellStyle name="Денежный 3 2 2 2 2" xfId="2651"/>
    <cellStyle name="Денежный 3 2 2 2 3" xfId="4725"/>
    <cellStyle name="Денежный 3 2 2 2 4" xfId="6571"/>
    <cellStyle name="Денежный 3 2 2 3" xfId="2650"/>
    <cellStyle name="Денежный 3 2 2 4" xfId="4724"/>
    <cellStyle name="Денежный 3 2 2 5" xfId="6570"/>
    <cellStyle name="Денежный 3 2 3" xfId="622"/>
    <cellStyle name="Денежный 3 2 3 2" xfId="623"/>
    <cellStyle name="Денежный 3 2 3 2 2" xfId="2653"/>
    <cellStyle name="Денежный 3 2 3 2 3" xfId="4727"/>
    <cellStyle name="Денежный 3 2 3 2 4" xfId="6573"/>
    <cellStyle name="Денежный 3 2 3 3" xfId="2652"/>
    <cellStyle name="Денежный 3 2 3 4" xfId="4726"/>
    <cellStyle name="Денежный 3 2 3 5" xfId="6572"/>
    <cellStyle name="Денежный 3 2 4" xfId="2649"/>
    <cellStyle name="Денежный 3 2 4 2" xfId="4723"/>
    <cellStyle name="Денежный 3 2 5" xfId="4151"/>
    <cellStyle name="Денежный 3 2 6" xfId="6569"/>
    <cellStyle name="Денежный 3 3" xfId="2648"/>
    <cellStyle name="Денежный 3 3 2" xfId="4722"/>
    <cellStyle name="Денежный 3 4" xfId="4150"/>
    <cellStyle name="Денежный 3 5" xfId="6568"/>
    <cellStyle name="Денежный 30" xfId="624"/>
    <cellStyle name="Денежный 30 2" xfId="625"/>
    <cellStyle name="Денежный 30 2 2" xfId="626"/>
    <cellStyle name="Денежный 30 2 2 2" xfId="627"/>
    <cellStyle name="Денежный 30 2 2 2 2" xfId="2657"/>
    <cellStyle name="Денежный 30 2 2 2 3" xfId="4731"/>
    <cellStyle name="Денежный 30 2 2 2 4" xfId="6577"/>
    <cellStyle name="Денежный 30 2 2 3" xfId="2656"/>
    <cellStyle name="Денежный 30 2 2 4" xfId="4730"/>
    <cellStyle name="Денежный 30 2 2 5" xfId="6576"/>
    <cellStyle name="Денежный 30 2 3" xfId="628"/>
    <cellStyle name="Денежный 30 2 3 2" xfId="629"/>
    <cellStyle name="Денежный 30 2 3 2 2" xfId="2659"/>
    <cellStyle name="Денежный 30 2 3 2 3" xfId="4733"/>
    <cellStyle name="Денежный 30 2 3 2 4" xfId="6579"/>
    <cellStyle name="Денежный 30 2 3 3" xfId="2658"/>
    <cellStyle name="Денежный 30 2 3 4" xfId="4732"/>
    <cellStyle name="Денежный 30 2 3 5" xfId="6578"/>
    <cellStyle name="Денежный 30 2 4" xfId="2655"/>
    <cellStyle name="Денежный 30 2 4 2" xfId="4729"/>
    <cellStyle name="Денежный 30 2 5" xfId="4153"/>
    <cellStyle name="Денежный 30 2 6" xfId="6575"/>
    <cellStyle name="Денежный 30 3" xfId="2654"/>
    <cellStyle name="Денежный 30 3 2" xfId="4728"/>
    <cellStyle name="Денежный 30 4" xfId="4152"/>
    <cellStyle name="Денежный 30 5" xfId="6574"/>
    <cellStyle name="Денежный 300" xfId="630"/>
    <cellStyle name="Денежный 300 2" xfId="2660"/>
    <cellStyle name="Денежный 300 3" xfId="4734"/>
    <cellStyle name="Денежный 300 4" xfId="6580"/>
    <cellStyle name="Денежный 301" xfId="631"/>
    <cellStyle name="Денежный 301 2" xfId="2661"/>
    <cellStyle name="Денежный 301 3" xfId="4735"/>
    <cellStyle name="Денежный 301 4" xfId="6581"/>
    <cellStyle name="Денежный 302" xfId="632"/>
    <cellStyle name="Денежный 302 2" xfId="2662"/>
    <cellStyle name="Денежный 302 3" xfId="4736"/>
    <cellStyle name="Денежный 302 4" xfId="6582"/>
    <cellStyle name="Денежный 303" xfId="633"/>
    <cellStyle name="Денежный 303 2" xfId="2663"/>
    <cellStyle name="Денежный 303 3" xfId="4737"/>
    <cellStyle name="Денежный 303 4" xfId="6583"/>
    <cellStyle name="Денежный 304" xfId="634"/>
    <cellStyle name="Денежный 304 2" xfId="2664"/>
    <cellStyle name="Денежный 304 3" xfId="4738"/>
    <cellStyle name="Денежный 304 4" xfId="6584"/>
    <cellStyle name="Денежный 305" xfId="635"/>
    <cellStyle name="Денежный 305 2" xfId="2665"/>
    <cellStyle name="Денежный 305 3" xfId="4739"/>
    <cellStyle name="Денежный 305 4" xfId="6585"/>
    <cellStyle name="Денежный 306" xfId="636"/>
    <cellStyle name="Денежный 306 2" xfId="2666"/>
    <cellStyle name="Денежный 306 3" xfId="4740"/>
    <cellStyle name="Денежный 306 4" xfId="6586"/>
    <cellStyle name="Денежный 307" xfId="637"/>
    <cellStyle name="Денежный 307 2" xfId="2667"/>
    <cellStyle name="Денежный 307 3" xfId="4741"/>
    <cellStyle name="Денежный 307 4" xfId="6587"/>
    <cellStyle name="Денежный 308" xfId="638"/>
    <cellStyle name="Денежный 308 2" xfId="2668"/>
    <cellStyle name="Денежный 308 3" xfId="4742"/>
    <cellStyle name="Денежный 308 4" xfId="6588"/>
    <cellStyle name="Денежный 309" xfId="639"/>
    <cellStyle name="Денежный 309 2" xfId="2669"/>
    <cellStyle name="Денежный 309 3" xfId="4743"/>
    <cellStyle name="Денежный 309 4" xfId="6589"/>
    <cellStyle name="Денежный 31" xfId="640"/>
    <cellStyle name="Денежный 31 2" xfId="641"/>
    <cellStyle name="Денежный 31 2 2" xfId="642"/>
    <cellStyle name="Денежный 31 2 2 2" xfId="643"/>
    <cellStyle name="Денежный 31 2 2 2 2" xfId="2673"/>
    <cellStyle name="Денежный 31 2 2 2 3" xfId="4747"/>
    <cellStyle name="Денежный 31 2 2 2 4" xfId="6593"/>
    <cellStyle name="Денежный 31 2 2 3" xfId="2672"/>
    <cellStyle name="Денежный 31 2 2 4" xfId="4746"/>
    <cellStyle name="Денежный 31 2 2 5" xfId="6592"/>
    <cellStyle name="Денежный 31 2 3" xfId="644"/>
    <cellStyle name="Денежный 31 2 3 2" xfId="645"/>
    <cellStyle name="Денежный 31 2 3 2 2" xfId="2675"/>
    <cellStyle name="Денежный 31 2 3 2 3" xfId="4749"/>
    <cellStyle name="Денежный 31 2 3 2 4" xfId="6595"/>
    <cellStyle name="Денежный 31 2 3 3" xfId="2674"/>
    <cellStyle name="Денежный 31 2 3 4" xfId="4748"/>
    <cellStyle name="Денежный 31 2 3 5" xfId="6594"/>
    <cellStyle name="Денежный 31 2 4" xfId="2671"/>
    <cellStyle name="Денежный 31 2 4 2" xfId="4745"/>
    <cellStyle name="Денежный 31 2 5" xfId="4155"/>
    <cellStyle name="Денежный 31 2 6" xfId="6591"/>
    <cellStyle name="Денежный 31 3" xfId="2670"/>
    <cellStyle name="Денежный 31 3 2" xfId="4744"/>
    <cellStyle name="Денежный 31 4" xfId="4154"/>
    <cellStyle name="Денежный 31 5" xfId="6590"/>
    <cellStyle name="Денежный 310" xfId="646"/>
    <cellStyle name="Денежный 310 2" xfId="2676"/>
    <cellStyle name="Денежный 310 3" xfId="4750"/>
    <cellStyle name="Денежный 310 4" xfId="6596"/>
    <cellStyle name="Денежный 311" xfId="647"/>
    <cellStyle name="Денежный 311 2" xfId="2677"/>
    <cellStyle name="Денежный 311 3" xfId="4751"/>
    <cellStyle name="Денежный 311 4" xfId="6597"/>
    <cellStyle name="Денежный 312" xfId="648"/>
    <cellStyle name="Денежный 312 2" xfId="2678"/>
    <cellStyle name="Денежный 312 3" xfId="4752"/>
    <cellStyle name="Денежный 312 4" xfId="6598"/>
    <cellStyle name="Денежный 313" xfId="649"/>
    <cellStyle name="Денежный 313 2" xfId="2679"/>
    <cellStyle name="Денежный 313 3" xfId="4753"/>
    <cellStyle name="Денежный 313 4" xfId="6599"/>
    <cellStyle name="Денежный 314" xfId="650"/>
    <cellStyle name="Денежный 314 2" xfId="2680"/>
    <cellStyle name="Денежный 314 3" xfId="4754"/>
    <cellStyle name="Денежный 314 4" xfId="6600"/>
    <cellStyle name="Денежный 315" xfId="651"/>
    <cellStyle name="Денежный 315 2" xfId="2681"/>
    <cellStyle name="Денежный 315 3" xfId="4755"/>
    <cellStyle name="Денежный 315 4" xfId="6601"/>
    <cellStyle name="Денежный 316" xfId="652"/>
    <cellStyle name="Денежный 316 2" xfId="2682"/>
    <cellStyle name="Денежный 316 3" xfId="4756"/>
    <cellStyle name="Денежный 316 4" xfId="6602"/>
    <cellStyle name="Денежный 317" xfId="653"/>
    <cellStyle name="Денежный 317 2" xfId="2683"/>
    <cellStyle name="Денежный 317 3" xfId="4757"/>
    <cellStyle name="Денежный 317 4" xfId="6603"/>
    <cellStyle name="Денежный 318" xfId="654"/>
    <cellStyle name="Денежный 318 2" xfId="2684"/>
    <cellStyle name="Денежный 318 3" xfId="4758"/>
    <cellStyle name="Денежный 318 4" xfId="6604"/>
    <cellStyle name="Денежный 319" xfId="655"/>
    <cellStyle name="Денежный 319 2" xfId="2685"/>
    <cellStyle name="Денежный 319 3" xfId="4759"/>
    <cellStyle name="Денежный 319 4" xfId="6605"/>
    <cellStyle name="Денежный 32" xfId="656"/>
    <cellStyle name="Денежный 32 2" xfId="657"/>
    <cellStyle name="Денежный 32 2 2" xfId="2687"/>
    <cellStyle name="Денежный 32 2 3" xfId="4761"/>
    <cellStyle name="Денежный 32 2 4" xfId="6607"/>
    <cellStyle name="Денежный 32 3" xfId="2686"/>
    <cellStyle name="Денежный 32 4" xfId="4760"/>
    <cellStyle name="Денежный 32 5" xfId="6606"/>
    <cellStyle name="Денежный 320" xfId="658"/>
    <cellStyle name="Денежный 320 2" xfId="2688"/>
    <cellStyle name="Денежный 320 3" xfId="4762"/>
    <cellStyle name="Денежный 320 4" xfId="6608"/>
    <cellStyle name="Денежный 321" xfId="659"/>
    <cellStyle name="Денежный 321 2" xfId="2689"/>
    <cellStyle name="Денежный 321 3" xfId="4763"/>
    <cellStyle name="Денежный 321 4" xfId="6609"/>
    <cellStyle name="Денежный 322" xfId="660"/>
    <cellStyle name="Денежный 322 2" xfId="2690"/>
    <cellStyle name="Денежный 322 3" xfId="4764"/>
    <cellStyle name="Денежный 322 4" xfId="6610"/>
    <cellStyle name="Денежный 323" xfId="661"/>
    <cellStyle name="Денежный 323 2" xfId="2691"/>
    <cellStyle name="Денежный 323 3" xfId="4765"/>
    <cellStyle name="Денежный 323 4" xfId="6611"/>
    <cellStyle name="Денежный 324" xfId="662"/>
    <cellStyle name="Денежный 324 2" xfId="2692"/>
    <cellStyle name="Денежный 324 3" xfId="4766"/>
    <cellStyle name="Денежный 324 4" xfId="6612"/>
    <cellStyle name="Денежный 325" xfId="663"/>
    <cellStyle name="Денежный 325 2" xfId="2693"/>
    <cellStyle name="Денежный 325 3" xfId="4767"/>
    <cellStyle name="Денежный 325 4" xfId="6613"/>
    <cellStyle name="Денежный 326" xfId="664"/>
    <cellStyle name="Денежный 326 2" xfId="2694"/>
    <cellStyle name="Денежный 326 3" xfId="4768"/>
    <cellStyle name="Денежный 326 4" xfId="6614"/>
    <cellStyle name="Денежный 327" xfId="665"/>
    <cellStyle name="Денежный 327 2" xfId="2695"/>
    <cellStyle name="Денежный 327 3" xfId="4769"/>
    <cellStyle name="Денежный 327 4" xfId="6615"/>
    <cellStyle name="Денежный 328" xfId="666"/>
    <cellStyle name="Денежный 328 2" xfId="2696"/>
    <cellStyle name="Денежный 328 3" xfId="4770"/>
    <cellStyle name="Денежный 328 4" xfId="6616"/>
    <cellStyle name="Денежный 329" xfId="667"/>
    <cellStyle name="Денежный 329 2" xfId="2697"/>
    <cellStyle name="Денежный 329 3" xfId="4771"/>
    <cellStyle name="Денежный 329 4" xfId="6617"/>
    <cellStyle name="Денежный 33" xfId="668"/>
    <cellStyle name="Денежный 33 2" xfId="669"/>
    <cellStyle name="Денежный 33 2 2" xfId="2699"/>
    <cellStyle name="Денежный 33 2 3" xfId="4773"/>
    <cellStyle name="Денежный 33 2 4" xfId="6619"/>
    <cellStyle name="Денежный 33 3" xfId="2698"/>
    <cellStyle name="Денежный 33 4" xfId="4772"/>
    <cellStyle name="Денежный 33 5" xfId="6618"/>
    <cellStyle name="Денежный 330" xfId="670"/>
    <cellStyle name="Денежный 330 2" xfId="2700"/>
    <cellStyle name="Денежный 330 3" xfId="4774"/>
    <cellStyle name="Денежный 330 4" xfId="6620"/>
    <cellStyle name="Денежный 331" xfId="671"/>
    <cellStyle name="Денежный 331 2" xfId="2701"/>
    <cellStyle name="Денежный 331 3" xfId="4775"/>
    <cellStyle name="Денежный 331 4" xfId="6621"/>
    <cellStyle name="Денежный 332" xfId="672"/>
    <cellStyle name="Денежный 332 2" xfId="2702"/>
    <cellStyle name="Денежный 332 3" xfId="4776"/>
    <cellStyle name="Денежный 332 4" xfId="6622"/>
    <cellStyle name="Денежный 333" xfId="673"/>
    <cellStyle name="Денежный 333 2" xfId="2703"/>
    <cellStyle name="Денежный 333 3" xfId="4777"/>
    <cellStyle name="Денежный 333 4" xfId="6623"/>
    <cellStyle name="Денежный 334" xfId="674"/>
    <cellStyle name="Денежный 334 2" xfId="2704"/>
    <cellStyle name="Денежный 334 3" xfId="4778"/>
    <cellStyle name="Денежный 334 4" xfId="6624"/>
    <cellStyle name="Денежный 335" xfId="675"/>
    <cellStyle name="Денежный 335 2" xfId="2705"/>
    <cellStyle name="Денежный 335 3" xfId="4779"/>
    <cellStyle name="Денежный 335 4" xfId="6625"/>
    <cellStyle name="Денежный 336" xfId="676"/>
    <cellStyle name="Денежный 336 2" xfId="2706"/>
    <cellStyle name="Денежный 336 3" xfId="4780"/>
    <cellStyle name="Денежный 336 4" xfId="6626"/>
    <cellStyle name="Денежный 337" xfId="677"/>
    <cellStyle name="Денежный 337 2" xfId="2707"/>
    <cellStyle name="Денежный 337 3" xfId="4781"/>
    <cellStyle name="Денежный 337 4" xfId="6627"/>
    <cellStyle name="Денежный 338" xfId="678"/>
    <cellStyle name="Денежный 338 2" xfId="2708"/>
    <cellStyle name="Денежный 338 3" xfId="4782"/>
    <cellStyle name="Денежный 338 4" xfId="6628"/>
    <cellStyle name="Денежный 339" xfId="679"/>
    <cellStyle name="Денежный 339 2" xfId="2709"/>
    <cellStyle name="Денежный 339 3" xfId="4783"/>
    <cellStyle name="Денежный 339 4" xfId="6629"/>
    <cellStyle name="Денежный 34" xfId="680"/>
    <cellStyle name="Денежный 34 2" xfId="681"/>
    <cellStyle name="Денежный 34 2 2" xfId="2711"/>
    <cellStyle name="Денежный 34 2 3" xfId="4785"/>
    <cellStyle name="Денежный 34 2 4" xfId="6631"/>
    <cellStyle name="Денежный 34 3" xfId="2710"/>
    <cellStyle name="Денежный 34 4" xfId="4784"/>
    <cellStyle name="Денежный 34 5" xfId="6630"/>
    <cellStyle name="Денежный 340" xfId="682"/>
    <cellStyle name="Денежный 340 2" xfId="2712"/>
    <cellStyle name="Денежный 340 3" xfId="4786"/>
    <cellStyle name="Денежный 340 4" xfId="6632"/>
    <cellStyle name="Денежный 341" xfId="683"/>
    <cellStyle name="Денежный 341 2" xfId="2713"/>
    <cellStyle name="Денежный 341 3" xfId="4787"/>
    <cellStyle name="Денежный 341 4" xfId="6633"/>
    <cellStyle name="Денежный 342" xfId="684"/>
    <cellStyle name="Денежный 342 2" xfId="2714"/>
    <cellStyle name="Денежный 342 3" xfId="4788"/>
    <cellStyle name="Денежный 342 4" xfId="6634"/>
    <cellStyle name="Денежный 343" xfId="685"/>
    <cellStyle name="Денежный 343 2" xfId="2715"/>
    <cellStyle name="Денежный 343 3" xfId="4789"/>
    <cellStyle name="Денежный 343 4" xfId="6635"/>
    <cellStyle name="Денежный 344" xfId="686"/>
    <cellStyle name="Денежный 344 2" xfId="2716"/>
    <cellStyle name="Денежный 344 3" xfId="4790"/>
    <cellStyle name="Денежный 344 4" xfId="6636"/>
    <cellStyle name="Денежный 345" xfId="687"/>
    <cellStyle name="Денежный 345 2" xfId="2717"/>
    <cellStyle name="Денежный 345 3" xfId="4791"/>
    <cellStyle name="Денежный 345 4" xfId="6637"/>
    <cellStyle name="Денежный 346" xfId="688"/>
    <cellStyle name="Денежный 346 2" xfId="2718"/>
    <cellStyle name="Денежный 346 3" xfId="4792"/>
    <cellStyle name="Денежный 346 4" xfId="6638"/>
    <cellStyle name="Денежный 347" xfId="689"/>
    <cellStyle name="Денежный 347 2" xfId="2719"/>
    <cellStyle name="Денежный 347 3" xfId="4793"/>
    <cellStyle name="Денежный 347 4" xfId="6639"/>
    <cellStyle name="Денежный 348" xfId="690"/>
    <cellStyle name="Денежный 348 2" xfId="2720"/>
    <cellStyle name="Денежный 348 3" xfId="4794"/>
    <cellStyle name="Денежный 348 4" xfId="6640"/>
    <cellStyle name="Денежный 349" xfId="691"/>
    <cellStyle name="Денежный 349 2" xfId="2721"/>
    <cellStyle name="Денежный 349 3" xfId="4795"/>
    <cellStyle name="Денежный 349 4" xfId="6641"/>
    <cellStyle name="Денежный 35" xfId="692"/>
    <cellStyle name="Денежный 35 2" xfId="693"/>
    <cellStyle name="Денежный 35 2 2" xfId="2723"/>
    <cellStyle name="Денежный 35 2 3" xfId="4797"/>
    <cellStyle name="Денежный 35 2 4" xfId="6643"/>
    <cellStyle name="Денежный 35 3" xfId="2722"/>
    <cellStyle name="Денежный 35 4" xfId="4796"/>
    <cellStyle name="Денежный 35 5" xfId="6642"/>
    <cellStyle name="Денежный 350" xfId="694"/>
    <cellStyle name="Денежный 350 2" xfId="2724"/>
    <cellStyle name="Денежный 350 3" xfId="4798"/>
    <cellStyle name="Денежный 350 4" xfId="6644"/>
    <cellStyle name="Денежный 351" xfId="695"/>
    <cellStyle name="Денежный 351 2" xfId="2725"/>
    <cellStyle name="Денежный 351 3" xfId="4799"/>
    <cellStyle name="Денежный 351 4" xfId="6645"/>
    <cellStyle name="Денежный 352" xfId="696"/>
    <cellStyle name="Денежный 352 2" xfId="2726"/>
    <cellStyle name="Денежный 352 3" xfId="4800"/>
    <cellStyle name="Денежный 352 4" xfId="6646"/>
    <cellStyle name="Денежный 353" xfId="697"/>
    <cellStyle name="Денежный 353 2" xfId="2727"/>
    <cellStyle name="Денежный 353 3" xfId="4801"/>
    <cellStyle name="Денежный 353 4" xfId="6647"/>
    <cellStyle name="Денежный 354" xfId="698"/>
    <cellStyle name="Денежный 354 2" xfId="2728"/>
    <cellStyle name="Денежный 354 3" xfId="4802"/>
    <cellStyle name="Денежный 354 4" xfId="6648"/>
    <cellStyle name="Денежный 355" xfId="699"/>
    <cellStyle name="Денежный 355 2" xfId="2729"/>
    <cellStyle name="Денежный 355 3" xfId="4803"/>
    <cellStyle name="Денежный 355 4" xfId="6649"/>
    <cellStyle name="Денежный 356" xfId="700"/>
    <cellStyle name="Денежный 356 2" xfId="2730"/>
    <cellStyle name="Денежный 356 3" xfId="4804"/>
    <cellStyle name="Денежный 356 4" xfId="6650"/>
    <cellStyle name="Денежный 357" xfId="701"/>
    <cellStyle name="Денежный 357 2" xfId="2731"/>
    <cellStyle name="Денежный 357 3" xfId="4805"/>
    <cellStyle name="Денежный 357 4" xfId="6651"/>
    <cellStyle name="Денежный 358" xfId="702"/>
    <cellStyle name="Денежный 358 2" xfId="2732"/>
    <cellStyle name="Денежный 358 3" xfId="4806"/>
    <cellStyle name="Денежный 358 4" xfId="6652"/>
    <cellStyle name="Денежный 359" xfId="703"/>
    <cellStyle name="Денежный 359 2" xfId="2733"/>
    <cellStyle name="Денежный 359 3" xfId="4807"/>
    <cellStyle name="Денежный 359 4" xfId="6653"/>
    <cellStyle name="Денежный 36" xfId="704"/>
    <cellStyle name="Денежный 36 2" xfId="705"/>
    <cellStyle name="Денежный 36 2 2" xfId="2735"/>
    <cellStyle name="Денежный 36 2 3" xfId="4809"/>
    <cellStyle name="Денежный 36 2 4" xfId="6655"/>
    <cellStyle name="Денежный 36 3" xfId="2734"/>
    <cellStyle name="Денежный 36 4" xfId="4808"/>
    <cellStyle name="Денежный 36 5" xfId="6654"/>
    <cellStyle name="Денежный 360" xfId="706"/>
    <cellStyle name="Денежный 360 2" xfId="2736"/>
    <cellStyle name="Денежный 360 3" xfId="4810"/>
    <cellStyle name="Денежный 360 4" xfId="6656"/>
    <cellStyle name="Денежный 361" xfId="707"/>
    <cellStyle name="Денежный 361 2" xfId="2737"/>
    <cellStyle name="Денежный 361 3" xfId="4811"/>
    <cellStyle name="Денежный 361 4" xfId="6657"/>
    <cellStyle name="Денежный 362" xfId="708"/>
    <cellStyle name="Денежный 362 2" xfId="2738"/>
    <cellStyle name="Денежный 362 3" xfId="4812"/>
    <cellStyle name="Денежный 362 4" xfId="6658"/>
    <cellStyle name="Денежный 363" xfId="709"/>
    <cellStyle name="Денежный 363 2" xfId="2739"/>
    <cellStyle name="Денежный 363 3" xfId="4813"/>
    <cellStyle name="Денежный 363 4" xfId="6659"/>
    <cellStyle name="Денежный 364" xfId="710"/>
    <cellStyle name="Денежный 364 2" xfId="2740"/>
    <cellStyle name="Денежный 364 3" xfId="4814"/>
    <cellStyle name="Денежный 364 4" xfId="6660"/>
    <cellStyle name="Денежный 365" xfId="711"/>
    <cellStyle name="Денежный 365 2" xfId="2741"/>
    <cellStyle name="Денежный 365 3" xfId="4815"/>
    <cellStyle name="Денежный 365 4" xfId="6661"/>
    <cellStyle name="Денежный 366" xfId="712"/>
    <cellStyle name="Денежный 366 2" xfId="2742"/>
    <cellStyle name="Денежный 366 3" xfId="4816"/>
    <cellStyle name="Денежный 366 4" xfId="6662"/>
    <cellStyle name="Денежный 367" xfId="713"/>
    <cellStyle name="Денежный 367 2" xfId="2743"/>
    <cellStyle name="Денежный 367 3" xfId="4817"/>
    <cellStyle name="Денежный 367 4" xfId="6663"/>
    <cellStyle name="Денежный 368" xfId="714"/>
    <cellStyle name="Денежный 368 2" xfId="2744"/>
    <cellStyle name="Денежный 368 3" xfId="4818"/>
    <cellStyle name="Денежный 368 4" xfId="6664"/>
    <cellStyle name="Денежный 369" xfId="715"/>
    <cellStyle name="Денежный 369 2" xfId="2745"/>
    <cellStyle name="Денежный 369 3" xfId="4819"/>
    <cellStyle name="Денежный 369 4" xfId="6665"/>
    <cellStyle name="Денежный 37" xfId="716"/>
    <cellStyle name="Денежный 37 2" xfId="717"/>
    <cellStyle name="Денежный 37 2 2" xfId="2747"/>
    <cellStyle name="Денежный 37 2 3" xfId="4821"/>
    <cellStyle name="Денежный 37 2 4" xfId="6667"/>
    <cellStyle name="Денежный 37 3" xfId="2746"/>
    <cellStyle name="Денежный 37 4" xfId="4820"/>
    <cellStyle name="Денежный 37 5" xfId="6666"/>
    <cellStyle name="Денежный 370" xfId="718"/>
    <cellStyle name="Денежный 370 2" xfId="2748"/>
    <cellStyle name="Денежный 370 3" xfId="4822"/>
    <cellStyle name="Денежный 370 4" xfId="6668"/>
    <cellStyle name="Денежный 371" xfId="719"/>
    <cellStyle name="Денежный 371 2" xfId="2749"/>
    <cellStyle name="Денежный 371 3" xfId="4823"/>
    <cellStyle name="Денежный 371 4" xfId="6669"/>
    <cellStyle name="Денежный 372" xfId="720"/>
    <cellStyle name="Денежный 372 2" xfId="2750"/>
    <cellStyle name="Денежный 372 3" xfId="4824"/>
    <cellStyle name="Денежный 372 4" xfId="6670"/>
    <cellStyle name="Денежный 373" xfId="721"/>
    <cellStyle name="Денежный 373 2" xfId="2751"/>
    <cellStyle name="Денежный 373 3" xfId="4825"/>
    <cellStyle name="Денежный 373 4" xfId="6671"/>
    <cellStyle name="Денежный 374" xfId="722"/>
    <cellStyle name="Денежный 374 2" xfId="2752"/>
    <cellStyle name="Денежный 374 3" xfId="4826"/>
    <cellStyle name="Денежный 374 4" xfId="6672"/>
    <cellStyle name="Денежный 375" xfId="723"/>
    <cellStyle name="Денежный 375 2" xfId="2753"/>
    <cellStyle name="Денежный 375 3" xfId="4827"/>
    <cellStyle name="Денежный 375 4" xfId="6673"/>
    <cellStyle name="Денежный 376" xfId="724"/>
    <cellStyle name="Денежный 376 2" xfId="2754"/>
    <cellStyle name="Денежный 376 3" xfId="4828"/>
    <cellStyle name="Денежный 376 4" xfId="6674"/>
    <cellStyle name="Денежный 377" xfId="725"/>
    <cellStyle name="Денежный 377 2" xfId="2755"/>
    <cellStyle name="Денежный 377 3" xfId="4829"/>
    <cellStyle name="Денежный 377 4" xfId="6675"/>
    <cellStyle name="Денежный 378" xfId="726"/>
    <cellStyle name="Денежный 378 2" xfId="2756"/>
    <cellStyle name="Денежный 378 3" xfId="4830"/>
    <cellStyle name="Денежный 378 4" xfId="6676"/>
    <cellStyle name="Денежный 379" xfId="727"/>
    <cellStyle name="Денежный 379 2" xfId="2757"/>
    <cellStyle name="Денежный 379 3" xfId="4831"/>
    <cellStyle name="Денежный 379 4" xfId="6677"/>
    <cellStyle name="Денежный 38" xfId="728"/>
    <cellStyle name="Денежный 38 2" xfId="729"/>
    <cellStyle name="Денежный 38 2 2" xfId="2759"/>
    <cellStyle name="Денежный 38 2 3" xfId="4833"/>
    <cellStyle name="Денежный 38 2 4" xfId="6679"/>
    <cellStyle name="Денежный 38 3" xfId="2758"/>
    <cellStyle name="Денежный 38 4" xfId="4832"/>
    <cellStyle name="Денежный 38 5" xfId="6678"/>
    <cellStyle name="Денежный 380" xfId="730"/>
    <cellStyle name="Денежный 380 2" xfId="2760"/>
    <cellStyle name="Денежный 380 3" xfId="4834"/>
    <cellStyle name="Денежный 380 4" xfId="6680"/>
    <cellStyle name="Денежный 381" xfId="731"/>
    <cellStyle name="Денежный 381 2" xfId="2761"/>
    <cellStyle name="Денежный 381 3" xfId="4835"/>
    <cellStyle name="Денежный 381 4" xfId="6681"/>
    <cellStyle name="Денежный 382" xfId="732"/>
    <cellStyle name="Денежный 382 2" xfId="2762"/>
    <cellStyle name="Денежный 382 3" xfId="4836"/>
    <cellStyle name="Денежный 382 4" xfId="6682"/>
    <cellStyle name="Денежный 383" xfId="733"/>
    <cellStyle name="Денежный 383 2" xfId="2763"/>
    <cellStyle name="Денежный 383 3" xfId="4837"/>
    <cellStyle name="Денежный 383 4" xfId="6683"/>
    <cellStyle name="Денежный 384" xfId="734"/>
    <cellStyle name="Денежный 384 2" xfId="2764"/>
    <cellStyle name="Денежный 384 3" xfId="4838"/>
    <cellStyle name="Денежный 384 4" xfId="6684"/>
    <cellStyle name="Денежный 385" xfId="735"/>
    <cellStyle name="Денежный 385 2" xfId="2765"/>
    <cellStyle name="Денежный 385 3" xfId="4839"/>
    <cellStyle name="Денежный 385 4" xfId="6685"/>
    <cellStyle name="Денежный 386" xfId="736"/>
    <cellStyle name="Денежный 386 2" xfId="2766"/>
    <cellStyle name="Денежный 386 3" xfId="4840"/>
    <cellStyle name="Денежный 386 4" xfId="6686"/>
    <cellStyle name="Денежный 387" xfId="737"/>
    <cellStyle name="Денежный 387 2" xfId="2767"/>
    <cellStyle name="Денежный 387 3" xfId="4841"/>
    <cellStyle name="Денежный 387 4" xfId="6687"/>
    <cellStyle name="Денежный 388" xfId="738"/>
    <cellStyle name="Денежный 388 2" xfId="2768"/>
    <cellStyle name="Денежный 388 3" xfId="4842"/>
    <cellStyle name="Денежный 388 4" xfId="6688"/>
    <cellStyle name="Денежный 389" xfId="739"/>
    <cellStyle name="Денежный 389 2" xfId="2769"/>
    <cellStyle name="Денежный 389 3" xfId="4843"/>
    <cellStyle name="Денежный 389 4" xfId="6689"/>
    <cellStyle name="Денежный 39" xfId="740"/>
    <cellStyle name="Денежный 39 2" xfId="741"/>
    <cellStyle name="Денежный 39 2 2" xfId="2771"/>
    <cellStyle name="Денежный 39 2 3" xfId="4845"/>
    <cellStyle name="Денежный 39 2 4" xfId="6691"/>
    <cellStyle name="Денежный 39 3" xfId="2770"/>
    <cellStyle name="Денежный 39 4" xfId="4844"/>
    <cellStyle name="Денежный 39 5" xfId="6690"/>
    <cellStyle name="Денежный 390" xfId="742"/>
    <cellStyle name="Денежный 390 2" xfId="2772"/>
    <cellStyle name="Денежный 390 3" xfId="4846"/>
    <cellStyle name="Денежный 390 4" xfId="6692"/>
    <cellStyle name="Денежный 391" xfId="743"/>
    <cellStyle name="Денежный 391 2" xfId="2773"/>
    <cellStyle name="Денежный 391 3" xfId="4847"/>
    <cellStyle name="Денежный 391 4" xfId="6693"/>
    <cellStyle name="Денежный 392" xfId="744"/>
    <cellStyle name="Денежный 392 2" xfId="2774"/>
    <cellStyle name="Денежный 392 3" xfId="4848"/>
    <cellStyle name="Денежный 392 4" xfId="6694"/>
    <cellStyle name="Денежный 393" xfId="745"/>
    <cellStyle name="Денежный 393 2" xfId="2775"/>
    <cellStyle name="Денежный 393 3" xfId="4849"/>
    <cellStyle name="Денежный 393 4" xfId="6695"/>
    <cellStyle name="Денежный 394" xfId="746"/>
    <cellStyle name="Денежный 394 2" xfId="2776"/>
    <cellStyle name="Денежный 394 3" xfId="4850"/>
    <cellStyle name="Денежный 394 4" xfId="6696"/>
    <cellStyle name="Денежный 395" xfId="747"/>
    <cellStyle name="Денежный 395 2" xfId="2777"/>
    <cellStyle name="Денежный 395 3" xfId="4851"/>
    <cellStyle name="Денежный 395 4" xfId="6697"/>
    <cellStyle name="Денежный 396" xfId="748"/>
    <cellStyle name="Денежный 396 2" xfId="2778"/>
    <cellStyle name="Денежный 396 3" xfId="4852"/>
    <cellStyle name="Денежный 396 4" xfId="6698"/>
    <cellStyle name="Денежный 397" xfId="749"/>
    <cellStyle name="Денежный 397 2" xfId="2779"/>
    <cellStyle name="Денежный 397 3" xfId="4853"/>
    <cellStyle name="Денежный 397 4" xfId="6699"/>
    <cellStyle name="Денежный 398" xfId="750"/>
    <cellStyle name="Денежный 398 2" xfId="2780"/>
    <cellStyle name="Денежный 398 3" xfId="4854"/>
    <cellStyle name="Денежный 398 4" xfId="6700"/>
    <cellStyle name="Денежный 399" xfId="751"/>
    <cellStyle name="Денежный 399 2" xfId="2781"/>
    <cellStyle name="Денежный 399 3" xfId="4855"/>
    <cellStyle name="Денежный 399 4" xfId="6701"/>
    <cellStyle name="Денежный 4" xfId="752"/>
    <cellStyle name="Денежный 4 2" xfId="753"/>
    <cellStyle name="Денежный 4 2 2" xfId="754"/>
    <cellStyle name="Денежный 4 2 2 2" xfId="755"/>
    <cellStyle name="Денежный 4 2 2 2 2" xfId="2785"/>
    <cellStyle name="Денежный 4 2 2 2 3" xfId="4859"/>
    <cellStyle name="Денежный 4 2 2 2 4" xfId="6705"/>
    <cellStyle name="Денежный 4 2 2 3" xfId="2784"/>
    <cellStyle name="Денежный 4 2 2 4" xfId="4858"/>
    <cellStyle name="Денежный 4 2 2 5" xfId="6704"/>
    <cellStyle name="Денежный 4 2 3" xfId="756"/>
    <cellStyle name="Денежный 4 2 3 2" xfId="757"/>
    <cellStyle name="Денежный 4 2 3 2 2" xfId="2787"/>
    <cellStyle name="Денежный 4 2 3 2 3" xfId="4861"/>
    <cellStyle name="Денежный 4 2 3 2 4" xfId="6707"/>
    <cellStyle name="Денежный 4 2 3 3" xfId="2786"/>
    <cellStyle name="Денежный 4 2 3 4" xfId="4860"/>
    <cellStyle name="Денежный 4 2 3 5" xfId="6706"/>
    <cellStyle name="Денежный 4 2 4" xfId="2783"/>
    <cellStyle name="Денежный 4 2 4 2" xfId="4857"/>
    <cellStyle name="Денежный 4 2 5" xfId="4157"/>
    <cellStyle name="Денежный 4 2 6" xfId="6703"/>
    <cellStyle name="Денежный 4 3" xfId="2782"/>
    <cellStyle name="Денежный 4 3 2" xfId="4856"/>
    <cellStyle name="Денежный 4 4" xfId="4156"/>
    <cellStyle name="Денежный 4 5" xfId="6702"/>
    <cellStyle name="Денежный 40" xfId="758"/>
    <cellStyle name="Денежный 40 2" xfId="759"/>
    <cellStyle name="Денежный 40 2 2" xfId="2789"/>
    <cellStyle name="Денежный 40 2 3" xfId="4863"/>
    <cellStyle name="Денежный 40 2 4" xfId="6709"/>
    <cellStyle name="Денежный 40 3" xfId="2788"/>
    <cellStyle name="Денежный 40 4" xfId="4862"/>
    <cellStyle name="Денежный 40 5" xfId="6708"/>
    <cellStyle name="Денежный 400" xfId="760"/>
    <cellStyle name="Денежный 400 2" xfId="2790"/>
    <cellStyle name="Денежный 400 3" xfId="4864"/>
    <cellStyle name="Денежный 400 4" xfId="6710"/>
    <cellStyle name="Денежный 401" xfId="761"/>
    <cellStyle name="Денежный 401 2" xfId="2791"/>
    <cellStyle name="Денежный 401 3" xfId="4865"/>
    <cellStyle name="Денежный 401 4" xfId="6711"/>
    <cellStyle name="Денежный 402" xfId="762"/>
    <cellStyle name="Денежный 402 2" xfId="2792"/>
    <cellStyle name="Денежный 402 3" xfId="4866"/>
    <cellStyle name="Денежный 402 4" xfId="6712"/>
    <cellStyle name="Денежный 403" xfId="763"/>
    <cellStyle name="Денежный 403 2" xfId="2793"/>
    <cellStyle name="Денежный 403 3" xfId="4867"/>
    <cellStyle name="Денежный 403 4" xfId="6713"/>
    <cellStyle name="Денежный 404" xfId="764"/>
    <cellStyle name="Денежный 404 2" xfId="2794"/>
    <cellStyle name="Денежный 404 3" xfId="4868"/>
    <cellStyle name="Денежный 404 4" xfId="6714"/>
    <cellStyle name="Денежный 41" xfId="765"/>
    <cellStyle name="Денежный 41 2" xfId="766"/>
    <cellStyle name="Денежный 41 2 2" xfId="2796"/>
    <cellStyle name="Денежный 41 2 3" xfId="4870"/>
    <cellStyle name="Денежный 41 2 4" xfId="6716"/>
    <cellStyle name="Денежный 41 3" xfId="2795"/>
    <cellStyle name="Денежный 41 4" xfId="4869"/>
    <cellStyle name="Денежный 41 5" xfId="6715"/>
    <cellStyle name="Денежный 42" xfId="767"/>
    <cellStyle name="Денежный 42 2" xfId="768"/>
    <cellStyle name="Денежный 42 2 2" xfId="2798"/>
    <cellStyle name="Денежный 42 2 3" xfId="4872"/>
    <cellStyle name="Денежный 42 2 4" xfId="6718"/>
    <cellStyle name="Денежный 42 3" xfId="2797"/>
    <cellStyle name="Денежный 42 4" xfId="4871"/>
    <cellStyle name="Денежный 42 5" xfId="6717"/>
    <cellStyle name="Денежный 43" xfId="769"/>
    <cellStyle name="Денежный 43 2" xfId="770"/>
    <cellStyle name="Денежный 43 2 2" xfId="2800"/>
    <cellStyle name="Денежный 43 2 3" xfId="4874"/>
    <cellStyle name="Денежный 43 2 4" xfId="6720"/>
    <cellStyle name="Денежный 43 3" xfId="2799"/>
    <cellStyle name="Денежный 43 4" xfId="4873"/>
    <cellStyle name="Денежный 43 5" xfId="6719"/>
    <cellStyle name="Денежный 44" xfId="771"/>
    <cellStyle name="Денежный 44 2" xfId="772"/>
    <cellStyle name="Денежный 44 2 2" xfId="2802"/>
    <cellStyle name="Денежный 44 2 3" xfId="4876"/>
    <cellStyle name="Денежный 44 2 4" xfId="6722"/>
    <cellStyle name="Денежный 44 3" xfId="2801"/>
    <cellStyle name="Денежный 44 4" xfId="4875"/>
    <cellStyle name="Денежный 44 5" xfId="6721"/>
    <cellStyle name="Денежный 45" xfId="773"/>
    <cellStyle name="Денежный 45 2" xfId="774"/>
    <cellStyle name="Денежный 45 2 2" xfId="2804"/>
    <cellStyle name="Денежный 45 2 3" xfId="4878"/>
    <cellStyle name="Денежный 45 2 4" xfId="6724"/>
    <cellStyle name="Денежный 45 3" xfId="2803"/>
    <cellStyle name="Денежный 45 4" xfId="4877"/>
    <cellStyle name="Денежный 45 5" xfId="6723"/>
    <cellStyle name="Денежный 46" xfId="775"/>
    <cellStyle name="Денежный 46 2" xfId="776"/>
    <cellStyle name="Денежный 46 2 2" xfId="2806"/>
    <cellStyle name="Денежный 46 2 3" xfId="4880"/>
    <cellStyle name="Денежный 46 2 4" xfId="6726"/>
    <cellStyle name="Денежный 46 3" xfId="2805"/>
    <cellStyle name="Денежный 46 4" xfId="4879"/>
    <cellStyle name="Денежный 46 5" xfId="6725"/>
    <cellStyle name="Денежный 47" xfId="777"/>
    <cellStyle name="Денежный 47 2" xfId="778"/>
    <cellStyle name="Денежный 47 2 2" xfId="2808"/>
    <cellStyle name="Денежный 47 2 3" xfId="4882"/>
    <cellStyle name="Денежный 47 2 4" xfId="6728"/>
    <cellStyle name="Денежный 47 3" xfId="2807"/>
    <cellStyle name="Денежный 47 4" xfId="4881"/>
    <cellStyle name="Денежный 47 5" xfId="6727"/>
    <cellStyle name="Денежный 48" xfId="779"/>
    <cellStyle name="Денежный 48 2" xfId="780"/>
    <cellStyle name="Денежный 48 2 2" xfId="2810"/>
    <cellStyle name="Денежный 48 2 3" xfId="4884"/>
    <cellStyle name="Денежный 48 2 4" xfId="6730"/>
    <cellStyle name="Денежный 48 3" xfId="2809"/>
    <cellStyle name="Денежный 48 4" xfId="4883"/>
    <cellStyle name="Денежный 48 5" xfId="6729"/>
    <cellStyle name="Денежный 49" xfId="781"/>
    <cellStyle name="Денежный 49 2" xfId="782"/>
    <cellStyle name="Денежный 49 2 2" xfId="2812"/>
    <cellStyle name="Денежный 49 2 3" xfId="4886"/>
    <cellStyle name="Денежный 49 2 4" xfId="6732"/>
    <cellStyle name="Денежный 49 3" xfId="2811"/>
    <cellStyle name="Денежный 49 4" xfId="4885"/>
    <cellStyle name="Денежный 49 5" xfId="6731"/>
    <cellStyle name="Денежный 5" xfId="783"/>
    <cellStyle name="Денежный 5 2" xfId="784"/>
    <cellStyle name="Денежный 5 2 2" xfId="785"/>
    <cellStyle name="Денежный 5 2 2 2" xfId="786"/>
    <cellStyle name="Денежный 5 2 2 2 2" xfId="2816"/>
    <cellStyle name="Денежный 5 2 2 2 3" xfId="4890"/>
    <cellStyle name="Денежный 5 2 2 2 4" xfId="6736"/>
    <cellStyle name="Денежный 5 2 2 3" xfId="2815"/>
    <cellStyle name="Денежный 5 2 2 4" xfId="4889"/>
    <cellStyle name="Денежный 5 2 2 5" xfId="6735"/>
    <cellStyle name="Денежный 5 2 3" xfId="787"/>
    <cellStyle name="Денежный 5 2 3 2" xfId="788"/>
    <cellStyle name="Денежный 5 2 3 2 2" xfId="2818"/>
    <cellStyle name="Денежный 5 2 3 2 3" xfId="4892"/>
    <cellStyle name="Денежный 5 2 3 2 4" xfId="6738"/>
    <cellStyle name="Денежный 5 2 3 3" xfId="2817"/>
    <cellStyle name="Денежный 5 2 3 4" xfId="4891"/>
    <cellStyle name="Денежный 5 2 3 5" xfId="6737"/>
    <cellStyle name="Денежный 5 2 4" xfId="2814"/>
    <cellStyle name="Денежный 5 2 4 2" xfId="4888"/>
    <cellStyle name="Денежный 5 2 5" xfId="4159"/>
    <cellStyle name="Денежный 5 2 6" xfId="6734"/>
    <cellStyle name="Денежный 5 3" xfId="2813"/>
    <cellStyle name="Денежный 5 3 2" xfId="4887"/>
    <cellStyle name="Денежный 5 4" xfId="4158"/>
    <cellStyle name="Денежный 5 5" xfId="6733"/>
    <cellStyle name="Денежный 50" xfId="789"/>
    <cellStyle name="Денежный 50 2" xfId="790"/>
    <cellStyle name="Денежный 50 2 2" xfId="2820"/>
    <cellStyle name="Денежный 50 2 3" xfId="4894"/>
    <cellStyle name="Денежный 50 2 4" xfId="6740"/>
    <cellStyle name="Денежный 50 3" xfId="2819"/>
    <cellStyle name="Денежный 50 4" xfId="4893"/>
    <cellStyle name="Денежный 50 5" xfId="6739"/>
    <cellStyle name="Денежный 51" xfId="791"/>
    <cellStyle name="Денежный 51 2" xfId="792"/>
    <cellStyle name="Денежный 51 2 2" xfId="2822"/>
    <cellStyle name="Денежный 51 2 3" xfId="4896"/>
    <cellStyle name="Денежный 51 2 4" xfId="6742"/>
    <cellStyle name="Денежный 51 3" xfId="2821"/>
    <cellStyle name="Денежный 51 4" xfId="4895"/>
    <cellStyle name="Денежный 51 5" xfId="6741"/>
    <cellStyle name="Денежный 52" xfId="793"/>
    <cellStyle name="Денежный 52 2" xfId="794"/>
    <cellStyle name="Денежный 52 2 2" xfId="2824"/>
    <cellStyle name="Денежный 52 2 3" xfId="4898"/>
    <cellStyle name="Денежный 52 2 4" xfId="6744"/>
    <cellStyle name="Денежный 52 3" xfId="2823"/>
    <cellStyle name="Денежный 52 4" xfId="4897"/>
    <cellStyle name="Денежный 52 5" xfId="6743"/>
    <cellStyle name="Денежный 53" xfId="795"/>
    <cellStyle name="Денежный 53 2" xfId="796"/>
    <cellStyle name="Денежный 53 2 2" xfId="2826"/>
    <cellStyle name="Денежный 53 2 3" xfId="4900"/>
    <cellStyle name="Денежный 53 2 4" xfId="6746"/>
    <cellStyle name="Денежный 53 3" xfId="2825"/>
    <cellStyle name="Денежный 53 4" xfId="4899"/>
    <cellStyle name="Денежный 53 5" xfId="6745"/>
    <cellStyle name="Денежный 54" xfId="797"/>
    <cellStyle name="Денежный 54 2" xfId="798"/>
    <cellStyle name="Денежный 54 2 2" xfId="2828"/>
    <cellStyle name="Денежный 54 2 3" xfId="4902"/>
    <cellStyle name="Денежный 54 2 4" xfId="6748"/>
    <cellStyle name="Денежный 54 3" xfId="2827"/>
    <cellStyle name="Денежный 54 4" xfId="4901"/>
    <cellStyle name="Денежный 54 5" xfId="6747"/>
    <cellStyle name="Денежный 55" xfId="799"/>
    <cellStyle name="Денежный 55 2" xfId="800"/>
    <cellStyle name="Денежный 55 2 2" xfId="2830"/>
    <cellStyle name="Денежный 55 2 3" xfId="4904"/>
    <cellStyle name="Денежный 55 2 4" xfId="6750"/>
    <cellStyle name="Денежный 55 3" xfId="2829"/>
    <cellStyle name="Денежный 55 4" xfId="4903"/>
    <cellStyle name="Денежный 55 5" xfId="6749"/>
    <cellStyle name="Денежный 56" xfId="801"/>
    <cellStyle name="Денежный 56 2" xfId="802"/>
    <cellStyle name="Денежный 56 2 2" xfId="2832"/>
    <cellStyle name="Денежный 56 2 3" xfId="4906"/>
    <cellStyle name="Денежный 56 2 4" xfId="6752"/>
    <cellStyle name="Денежный 56 3" xfId="2831"/>
    <cellStyle name="Денежный 56 4" xfId="4905"/>
    <cellStyle name="Денежный 56 5" xfId="6751"/>
    <cellStyle name="Денежный 57" xfId="803"/>
    <cellStyle name="Денежный 57 2" xfId="804"/>
    <cellStyle name="Денежный 57 2 2" xfId="2834"/>
    <cellStyle name="Денежный 57 2 3" xfId="4908"/>
    <cellStyle name="Денежный 57 2 4" xfId="6754"/>
    <cellStyle name="Денежный 57 3" xfId="2833"/>
    <cellStyle name="Денежный 57 4" xfId="4907"/>
    <cellStyle name="Денежный 57 5" xfId="6753"/>
    <cellStyle name="Денежный 58" xfId="805"/>
    <cellStyle name="Денежный 58 2" xfId="806"/>
    <cellStyle name="Денежный 58 2 2" xfId="2836"/>
    <cellStyle name="Денежный 58 2 3" xfId="4910"/>
    <cellStyle name="Денежный 58 2 4" xfId="6756"/>
    <cellStyle name="Денежный 58 3" xfId="2835"/>
    <cellStyle name="Денежный 58 4" xfId="4909"/>
    <cellStyle name="Денежный 58 5" xfId="6755"/>
    <cellStyle name="Денежный 59" xfId="807"/>
    <cellStyle name="Денежный 59 2" xfId="808"/>
    <cellStyle name="Денежный 59 2 2" xfId="2838"/>
    <cellStyle name="Денежный 59 2 3" xfId="4912"/>
    <cellStyle name="Денежный 59 2 4" xfId="6758"/>
    <cellStyle name="Денежный 59 3" xfId="2837"/>
    <cellStyle name="Денежный 59 4" xfId="4911"/>
    <cellStyle name="Денежный 59 5" xfId="6757"/>
    <cellStyle name="Денежный 6" xfId="809"/>
    <cellStyle name="Денежный 6 2" xfId="810"/>
    <cellStyle name="Денежный 6 2 2" xfId="811"/>
    <cellStyle name="Денежный 6 2 2 2" xfId="812"/>
    <cellStyle name="Денежный 6 2 2 2 2" xfId="2842"/>
    <cellStyle name="Денежный 6 2 2 2 3" xfId="4916"/>
    <cellStyle name="Денежный 6 2 2 2 4" xfId="6762"/>
    <cellStyle name="Денежный 6 2 2 3" xfId="2841"/>
    <cellStyle name="Денежный 6 2 2 4" xfId="4915"/>
    <cellStyle name="Денежный 6 2 2 5" xfId="6761"/>
    <cellStyle name="Денежный 6 2 3" xfId="813"/>
    <cellStyle name="Денежный 6 2 3 2" xfId="814"/>
    <cellStyle name="Денежный 6 2 3 2 2" xfId="2844"/>
    <cellStyle name="Денежный 6 2 3 2 3" xfId="4918"/>
    <cellStyle name="Денежный 6 2 3 2 4" xfId="6764"/>
    <cellStyle name="Денежный 6 2 3 3" xfId="2843"/>
    <cellStyle name="Денежный 6 2 3 4" xfId="4917"/>
    <cellStyle name="Денежный 6 2 3 5" xfId="6763"/>
    <cellStyle name="Денежный 6 2 4" xfId="2840"/>
    <cellStyle name="Денежный 6 2 4 2" xfId="4914"/>
    <cellStyle name="Денежный 6 2 5" xfId="4161"/>
    <cellStyle name="Денежный 6 2 6" xfId="6760"/>
    <cellStyle name="Денежный 6 3" xfId="2839"/>
    <cellStyle name="Денежный 6 3 2" xfId="4913"/>
    <cellStyle name="Денежный 6 4" xfId="4160"/>
    <cellStyle name="Денежный 6 5" xfId="6759"/>
    <cellStyle name="Денежный 60" xfId="815"/>
    <cellStyle name="Денежный 60 2" xfId="816"/>
    <cellStyle name="Денежный 60 2 2" xfId="2846"/>
    <cellStyle name="Денежный 60 2 3" xfId="4920"/>
    <cellStyle name="Денежный 60 2 4" xfId="6766"/>
    <cellStyle name="Денежный 60 3" xfId="2845"/>
    <cellStyle name="Денежный 60 4" xfId="4919"/>
    <cellStyle name="Денежный 60 5" xfId="6765"/>
    <cellStyle name="Денежный 61" xfId="817"/>
    <cellStyle name="Денежный 61 2" xfId="818"/>
    <cellStyle name="Денежный 61 2 2" xfId="2848"/>
    <cellStyle name="Денежный 61 2 3" xfId="4922"/>
    <cellStyle name="Денежный 61 2 4" xfId="6768"/>
    <cellStyle name="Денежный 61 3" xfId="2847"/>
    <cellStyle name="Денежный 61 4" xfId="4921"/>
    <cellStyle name="Денежный 61 5" xfId="6767"/>
    <cellStyle name="Денежный 62" xfId="819"/>
    <cellStyle name="Денежный 62 2" xfId="820"/>
    <cellStyle name="Денежный 62 2 2" xfId="2850"/>
    <cellStyle name="Денежный 62 2 3" xfId="4924"/>
    <cellStyle name="Денежный 62 2 4" xfId="6770"/>
    <cellStyle name="Денежный 62 3" xfId="2849"/>
    <cellStyle name="Денежный 62 4" xfId="4923"/>
    <cellStyle name="Денежный 62 5" xfId="6769"/>
    <cellStyle name="Денежный 63" xfId="821"/>
    <cellStyle name="Денежный 63 2" xfId="822"/>
    <cellStyle name="Денежный 63 2 2" xfId="2852"/>
    <cellStyle name="Денежный 63 2 3" xfId="4926"/>
    <cellStyle name="Денежный 63 2 4" xfId="6772"/>
    <cellStyle name="Денежный 63 3" xfId="2851"/>
    <cellStyle name="Денежный 63 4" xfId="4925"/>
    <cellStyle name="Денежный 63 5" xfId="6771"/>
    <cellStyle name="Денежный 64" xfId="823"/>
    <cellStyle name="Денежный 64 2" xfId="824"/>
    <cellStyle name="Денежный 64 2 2" xfId="2854"/>
    <cellStyle name="Денежный 64 2 3" xfId="4928"/>
    <cellStyle name="Денежный 64 2 4" xfId="6774"/>
    <cellStyle name="Денежный 64 3" xfId="2853"/>
    <cellStyle name="Денежный 64 4" xfId="4927"/>
    <cellStyle name="Денежный 64 5" xfId="6773"/>
    <cellStyle name="Денежный 65" xfId="825"/>
    <cellStyle name="Денежный 65 2" xfId="826"/>
    <cellStyle name="Денежный 65 2 2" xfId="2856"/>
    <cellStyle name="Денежный 65 2 3" xfId="4930"/>
    <cellStyle name="Денежный 65 2 4" xfId="6776"/>
    <cellStyle name="Денежный 65 3" xfId="2855"/>
    <cellStyle name="Денежный 65 4" xfId="4929"/>
    <cellStyle name="Денежный 65 5" xfId="6775"/>
    <cellStyle name="Денежный 66" xfId="827"/>
    <cellStyle name="Денежный 66 2" xfId="828"/>
    <cellStyle name="Денежный 66 2 2" xfId="2858"/>
    <cellStyle name="Денежный 66 2 3" xfId="4932"/>
    <cellStyle name="Денежный 66 2 4" xfId="6778"/>
    <cellStyle name="Денежный 66 3" xfId="2857"/>
    <cellStyle name="Денежный 66 4" xfId="4931"/>
    <cellStyle name="Денежный 66 5" xfId="6777"/>
    <cellStyle name="Денежный 67" xfId="829"/>
    <cellStyle name="Денежный 67 2" xfId="830"/>
    <cellStyle name="Денежный 67 2 2" xfId="2860"/>
    <cellStyle name="Денежный 67 2 3" xfId="4934"/>
    <cellStyle name="Денежный 67 2 4" xfId="6780"/>
    <cellStyle name="Денежный 67 3" xfId="2859"/>
    <cellStyle name="Денежный 67 4" xfId="4933"/>
    <cellStyle name="Денежный 67 5" xfId="6779"/>
    <cellStyle name="Денежный 68" xfId="831"/>
    <cellStyle name="Денежный 68 2" xfId="832"/>
    <cellStyle name="Денежный 68 2 2" xfId="2862"/>
    <cellStyle name="Денежный 68 2 3" xfId="4936"/>
    <cellStyle name="Денежный 68 2 4" xfId="6782"/>
    <cellStyle name="Денежный 68 3" xfId="2861"/>
    <cellStyle name="Денежный 68 4" xfId="4935"/>
    <cellStyle name="Денежный 68 5" xfId="6781"/>
    <cellStyle name="Денежный 69" xfId="833"/>
    <cellStyle name="Денежный 69 2" xfId="834"/>
    <cellStyle name="Денежный 69 2 2" xfId="2864"/>
    <cellStyle name="Денежный 69 2 3" xfId="4938"/>
    <cellStyle name="Денежный 69 2 4" xfId="6784"/>
    <cellStyle name="Денежный 69 3" xfId="2863"/>
    <cellStyle name="Денежный 69 4" xfId="4937"/>
    <cellStyle name="Денежный 69 5" xfId="6783"/>
    <cellStyle name="Денежный 7" xfId="835"/>
    <cellStyle name="Денежный 7 2" xfId="836"/>
    <cellStyle name="Денежный 7 2 2" xfId="837"/>
    <cellStyle name="Денежный 7 2 2 2" xfId="838"/>
    <cellStyle name="Денежный 7 2 2 2 2" xfId="2868"/>
    <cellStyle name="Денежный 7 2 2 2 3" xfId="4942"/>
    <cellStyle name="Денежный 7 2 2 2 4" xfId="6788"/>
    <cellStyle name="Денежный 7 2 2 3" xfId="2867"/>
    <cellStyle name="Денежный 7 2 2 4" xfId="4941"/>
    <cellStyle name="Денежный 7 2 2 5" xfId="6787"/>
    <cellStyle name="Денежный 7 2 3" xfId="839"/>
    <cellStyle name="Денежный 7 2 3 2" xfId="840"/>
    <cellStyle name="Денежный 7 2 3 2 2" xfId="2870"/>
    <cellStyle name="Денежный 7 2 3 2 3" xfId="4944"/>
    <cellStyle name="Денежный 7 2 3 2 4" xfId="6790"/>
    <cellStyle name="Денежный 7 2 3 3" xfId="2869"/>
    <cellStyle name="Денежный 7 2 3 4" xfId="4943"/>
    <cellStyle name="Денежный 7 2 3 5" xfId="6789"/>
    <cellStyle name="Денежный 7 2 4" xfId="2866"/>
    <cellStyle name="Денежный 7 2 4 2" xfId="4940"/>
    <cellStyle name="Денежный 7 2 5" xfId="4163"/>
    <cellStyle name="Денежный 7 2 6" xfId="6786"/>
    <cellStyle name="Денежный 7 3" xfId="2865"/>
    <cellStyle name="Денежный 7 3 2" xfId="4939"/>
    <cellStyle name="Денежный 7 4" xfId="4162"/>
    <cellStyle name="Денежный 7 5" xfId="6785"/>
    <cellStyle name="Денежный 70" xfId="841"/>
    <cellStyle name="Денежный 70 2" xfId="842"/>
    <cellStyle name="Денежный 70 2 2" xfId="2872"/>
    <cellStyle name="Денежный 70 2 3" xfId="4946"/>
    <cellStyle name="Денежный 70 2 4" xfId="6792"/>
    <cellStyle name="Денежный 70 3" xfId="2871"/>
    <cellStyle name="Денежный 70 4" xfId="4945"/>
    <cellStyle name="Денежный 70 5" xfId="6791"/>
    <cellStyle name="Денежный 71" xfId="843"/>
    <cellStyle name="Денежный 71 2" xfId="844"/>
    <cellStyle name="Денежный 71 2 2" xfId="2874"/>
    <cellStyle name="Денежный 71 2 3" xfId="4948"/>
    <cellStyle name="Денежный 71 2 4" xfId="6794"/>
    <cellStyle name="Денежный 71 3" xfId="2873"/>
    <cellStyle name="Денежный 71 4" xfId="4947"/>
    <cellStyle name="Денежный 71 5" xfId="6793"/>
    <cellStyle name="Денежный 72" xfId="845"/>
    <cellStyle name="Денежный 72 2" xfId="846"/>
    <cellStyle name="Денежный 72 2 2" xfId="2876"/>
    <cellStyle name="Денежный 72 2 3" xfId="4950"/>
    <cellStyle name="Денежный 72 2 4" xfId="6796"/>
    <cellStyle name="Денежный 72 3" xfId="2875"/>
    <cellStyle name="Денежный 72 4" xfId="4949"/>
    <cellStyle name="Денежный 72 5" xfId="6795"/>
    <cellStyle name="Денежный 73" xfId="847"/>
    <cellStyle name="Денежный 73 2" xfId="848"/>
    <cellStyle name="Денежный 73 2 2" xfId="2878"/>
    <cellStyle name="Денежный 73 2 3" xfId="4952"/>
    <cellStyle name="Денежный 73 2 4" xfId="6798"/>
    <cellStyle name="Денежный 73 3" xfId="2877"/>
    <cellStyle name="Денежный 73 4" xfId="4951"/>
    <cellStyle name="Денежный 73 5" xfId="6797"/>
    <cellStyle name="Денежный 74" xfId="849"/>
    <cellStyle name="Денежный 74 2" xfId="850"/>
    <cellStyle name="Денежный 74 2 2" xfId="2880"/>
    <cellStyle name="Денежный 74 2 3" xfId="4954"/>
    <cellStyle name="Денежный 74 2 4" xfId="6800"/>
    <cellStyle name="Денежный 74 3" xfId="2879"/>
    <cellStyle name="Денежный 74 4" xfId="4953"/>
    <cellStyle name="Денежный 74 5" xfId="6799"/>
    <cellStyle name="Денежный 75" xfId="851"/>
    <cellStyle name="Денежный 75 2" xfId="852"/>
    <cellStyle name="Денежный 75 2 2" xfId="2882"/>
    <cellStyle name="Денежный 75 2 3" xfId="4956"/>
    <cellStyle name="Денежный 75 2 4" xfId="6802"/>
    <cellStyle name="Денежный 75 3" xfId="2881"/>
    <cellStyle name="Денежный 75 4" xfId="4955"/>
    <cellStyle name="Денежный 75 5" xfId="6801"/>
    <cellStyle name="Денежный 76" xfId="853"/>
    <cellStyle name="Денежный 76 2" xfId="854"/>
    <cellStyle name="Денежный 76 2 2" xfId="2884"/>
    <cellStyle name="Денежный 76 2 3" xfId="4958"/>
    <cellStyle name="Денежный 76 2 4" xfId="6804"/>
    <cellStyle name="Денежный 76 3" xfId="2883"/>
    <cellStyle name="Денежный 76 4" xfId="4957"/>
    <cellStyle name="Денежный 76 5" xfId="6803"/>
    <cellStyle name="Денежный 77" xfId="855"/>
    <cellStyle name="Денежный 77 2" xfId="856"/>
    <cellStyle name="Денежный 77 2 2" xfId="2886"/>
    <cellStyle name="Денежный 77 2 3" xfId="4960"/>
    <cellStyle name="Денежный 77 2 4" xfId="6806"/>
    <cellStyle name="Денежный 77 3" xfId="2885"/>
    <cellStyle name="Денежный 77 4" xfId="4959"/>
    <cellStyle name="Денежный 77 5" xfId="6805"/>
    <cellStyle name="Денежный 78" xfId="857"/>
    <cellStyle name="Денежный 78 2" xfId="858"/>
    <cellStyle name="Денежный 78 2 2" xfId="2888"/>
    <cellStyle name="Денежный 78 2 3" xfId="4962"/>
    <cellStyle name="Денежный 78 2 4" xfId="6808"/>
    <cellStyle name="Денежный 78 3" xfId="2887"/>
    <cellStyle name="Денежный 78 4" xfId="4961"/>
    <cellStyle name="Денежный 78 5" xfId="6807"/>
    <cellStyle name="Денежный 79" xfId="859"/>
    <cellStyle name="Денежный 79 2" xfId="860"/>
    <cellStyle name="Денежный 79 2 2" xfId="2890"/>
    <cellStyle name="Денежный 79 2 3" xfId="4964"/>
    <cellStyle name="Денежный 79 2 4" xfId="6810"/>
    <cellStyle name="Денежный 79 3" xfId="2889"/>
    <cellStyle name="Денежный 79 4" xfId="4963"/>
    <cellStyle name="Денежный 79 5" xfId="6809"/>
    <cellStyle name="Денежный 8" xfId="861"/>
    <cellStyle name="Денежный 8 2" xfId="862"/>
    <cellStyle name="Денежный 8 2 2" xfId="863"/>
    <cellStyle name="Денежный 8 2 2 2" xfId="864"/>
    <cellStyle name="Денежный 8 2 2 2 2" xfId="2894"/>
    <cellStyle name="Денежный 8 2 2 2 3" xfId="4968"/>
    <cellStyle name="Денежный 8 2 2 2 4" xfId="6814"/>
    <cellStyle name="Денежный 8 2 2 3" xfId="2893"/>
    <cellStyle name="Денежный 8 2 2 4" xfId="4967"/>
    <cellStyle name="Денежный 8 2 2 5" xfId="6813"/>
    <cellStyle name="Денежный 8 2 3" xfId="865"/>
    <cellStyle name="Денежный 8 2 3 2" xfId="866"/>
    <cellStyle name="Денежный 8 2 3 2 2" xfId="2896"/>
    <cellStyle name="Денежный 8 2 3 2 3" xfId="4970"/>
    <cellStyle name="Денежный 8 2 3 2 4" xfId="6816"/>
    <cellStyle name="Денежный 8 2 3 3" xfId="2895"/>
    <cellStyle name="Денежный 8 2 3 4" xfId="4969"/>
    <cellStyle name="Денежный 8 2 3 5" xfId="6815"/>
    <cellStyle name="Денежный 8 2 4" xfId="2892"/>
    <cellStyle name="Денежный 8 2 4 2" xfId="4966"/>
    <cellStyle name="Денежный 8 2 5" xfId="4165"/>
    <cellStyle name="Денежный 8 2 6" xfId="6812"/>
    <cellStyle name="Денежный 8 3" xfId="2891"/>
    <cellStyle name="Денежный 8 3 2" xfId="4965"/>
    <cellStyle name="Денежный 8 4" xfId="4164"/>
    <cellStyle name="Денежный 8 5" xfId="6811"/>
    <cellStyle name="Денежный 80" xfId="867"/>
    <cellStyle name="Денежный 80 2" xfId="868"/>
    <cellStyle name="Денежный 80 2 2" xfId="2898"/>
    <cellStyle name="Денежный 80 2 3" xfId="4972"/>
    <cellStyle name="Денежный 80 2 4" xfId="6818"/>
    <cellStyle name="Денежный 80 3" xfId="2897"/>
    <cellStyle name="Денежный 80 4" xfId="4971"/>
    <cellStyle name="Денежный 80 5" xfId="6817"/>
    <cellStyle name="Денежный 81" xfId="869"/>
    <cellStyle name="Денежный 81 2" xfId="870"/>
    <cellStyle name="Денежный 81 2 2" xfId="2900"/>
    <cellStyle name="Денежный 81 2 3" xfId="4974"/>
    <cellStyle name="Денежный 81 2 4" xfId="6820"/>
    <cellStyle name="Денежный 81 3" xfId="2899"/>
    <cellStyle name="Денежный 81 4" xfId="4973"/>
    <cellStyle name="Денежный 81 5" xfId="6819"/>
    <cellStyle name="Денежный 82" xfId="871"/>
    <cellStyle name="Денежный 82 2" xfId="872"/>
    <cellStyle name="Денежный 82 2 2" xfId="2902"/>
    <cellStyle name="Денежный 82 2 3" xfId="4976"/>
    <cellStyle name="Денежный 82 2 4" xfId="6822"/>
    <cellStyle name="Денежный 82 3" xfId="2901"/>
    <cellStyle name="Денежный 82 4" xfId="4975"/>
    <cellStyle name="Денежный 82 5" xfId="6821"/>
    <cellStyle name="Денежный 83" xfId="873"/>
    <cellStyle name="Денежный 83 2" xfId="874"/>
    <cellStyle name="Денежный 83 2 2" xfId="2904"/>
    <cellStyle name="Денежный 83 2 3" xfId="4978"/>
    <cellStyle name="Денежный 83 2 4" xfId="6824"/>
    <cellStyle name="Денежный 83 3" xfId="2903"/>
    <cellStyle name="Денежный 83 4" xfId="4977"/>
    <cellStyle name="Денежный 83 5" xfId="6823"/>
    <cellStyle name="Денежный 84" xfId="875"/>
    <cellStyle name="Денежный 84 2" xfId="876"/>
    <cellStyle name="Денежный 84 2 2" xfId="2906"/>
    <cellStyle name="Денежный 84 2 3" xfId="4980"/>
    <cellStyle name="Денежный 84 2 4" xfId="6826"/>
    <cellStyle name="Денежный 84 3" xfId="2905"/>
    <cellStyle name="Денежный 84 4" xfId="4979"/>
    <cellStyle name="Денежный 84 5" xfId="6825"/>
    <cellStyle name="Денежный 85" xfId="877"/>
    <cellStyle name="Денежный 85 2" xfId="878"/>
    <cellStyle name="Денежный 85 2 2" xfId="2908"/>
    <cellStyle name="Денежный 85 2 3" xfId="4982"/>
    <cellStyle name="Денежный 85 2 4" xfId="6828"/>
    <cellStyle name="Денежный 85 3" xfId="2907"/>
    <cellStyle name="Денежный 85 4" xfId="4981"/>
    <cellStyle name="Денежный 85 5" xfId="6827"/>
    <cellStyle name="Денежный 86" xfId="879"/>
    <cellStyle name="Денежный 86 2" xfId="880"/>
    <cellStyle name="Денежный 86 2 2" xfId="2910"/>
    <cellStyle name="Денежный 86 2 3" xfId="4984"/>
    <cellStyle name="Денежный 86 2 4" xfId="6830"/>
    <cellStyle name="Денежный 86 3" xfId="2909"/>
    <cellStyle name="Денежный 86 4" xfId="4983"/>
    <cellStyle name="Денежный 86 5" xfId="6829"/>
    <cellStyle name="Денежный 87" xfId="881"/>
    <cellStyle name="Денежный 87 2" xfId="882"/>
    <cellStyle name="Денежный 87 2 2" xfId="2912"/>
    <cellStyle name="Денежный 87 2 3" xfId="4986"/>
    <cellStyle name="Денежный 87 2 4" xfId="6832"/>
    <cellStyle name="Денежный 87 3" xfId="2911"/>
    <cellStyle name="Денежный 87 4" xfId="4985"/>
    <cellStyle name="Денежный 87 5" xfId="6831"/>
    <cellStyle name="Денежный 88" xfId="883"/>
    <cellStyle name="Денежный 88 2" xfId="884"/>
    <cellStyle name="Денежный 88 2 2" xfId="2914"/>
    <cellStyle name="Денежный 88 2 3" xfId="4988"/>
    <cellStyle name="Денежный 88 2 4" xfId="6834"/>
    <cellStyle name="Денежный 88 3" xfId="2913"/>
    <cellStyle name="Денежный 88 4" xfId="4987"/>
    <cellStyle name="Денежный 88 5" xfId="6833"/>
    <cellStyle name="Денежный 89" xfId="885"/>
    <cellStyle name="Денежный 89 2" xfId="886"/>
    <cellStyle name="Денежный 89 2 2" xfId="2916"/>
    <cellStyle name="Денежный 89 2 3" xfId="4990"/>
    <cellStyle name="Денежный 89 2 4" xfId="6836"/>
    <cellStyle name="Денежный 89 3" xfId="2915"/>
    <cellStyle name="Денежный 89 4" xfId="4989"/>
    <cellStyle name="Денежный 89 5" xfId="6835"/>
    <cellStyle name="Денежный 9" xfId="887"/>
    <cellStyle name="Денежный 9 2" xfId="888"/>
    <cellStyle name="Денежный 9 2 2" xfId="889"/>
    <cellStyle name="Денежный 9 2 2 2" xfId="890"/>
    <cellStyle name="Денежный 9 2 2 2 2" xfId="2920"/>
    <cellStyle name="Денежный 9 2 2 2 3" xfId="4994"/>
    <cellStyle name="Денежный 9 2 2 2 4" xfId="6840"/>
    <cellStyle name="Денежный 9 2 2 3" xfId="2919"/>
    <cellStyle name="Денежный 9 2 2 4" xfId="4993"/>
    <cellStyle name="Денежный 9 2 2 5" xfId="6839"/>
    <cellStyle name="Денежный 9 2 3" xfId="891"/>
    <cellStyle name="Денежный 9 2 3 2" xfId="892"/>
    <cellStyle name="Денежный 9 2 3 2 2" xfId="2922"/>
    <cellStyle name="Денежный 9 2 3 2 3" xfId="4996"/>
    <cellStyle name="Денежный 9 2 3 2 4" xfId="6842"/>
    <cellStyle name="Денежный 9 2 3 3" xfId="2921"/>
    <cellStyle name="Денежный 9 2 3 4" xfId="4995"/>
    <cellStyle name="Денежный 9 2 3 5" xfId="6841"/>
    <cellStyle name="Денежный 9 2 4" xfId="2918"/>
    <cellStyle name="Денежный 9 2 4 2" xfId="4992"/>
    <cellStyle name="Денежный 9 2 5" xfId="4167"/>
    <cellStyle name="Денежный 9 2 6" xfId="6838"/>
    <cellStyle name="Денежный 9 3" xfId="2917"/>
    <cellStyle name="Денежный 9 3 2" xfId="4991"/>
    <cellStyle name="Денежный 9 4" xfId="4166"/>
    <cellStyle name="Денежный 9 5" xfId="6837"/>
    <cellStyle name="Денежный 90" xfId="893"/>
    <cellStyle name="Денежный 90 2" xfId="894"/>
    <cellStyle name="Денежный 90 2 2" xfId="2924"/>
    <cellStyle name="Денежный 90 2 3" xfId="4998"/>
    <cellStyle name="Денежный 90 2 4" xfId="6844"/>
    <cellStyle name="Денежный 90 3" xfId="2923"/>
    <cellStyle name="Денежный 90 4" xfId="4997"/>
    <cellStyle name="Денежный 90 5" xfId="6843"/>
    <cellStyle name="Денежный 91" xfId="895"/>
    <cellStyle name="Денежный 91 2" xfId="896"/>
    <cellStyle name="Денежный 91 2 2" xfId="2926"/>
    <cellStyle name="Денежный 91 2 3" xfId="5000"/>
    <cellStyle name="Денежный 91 2 4" xfId="6846"/>
    <cellStyle name="Денежный 91 3" xfId="2925"/>
    <cellStyle name="Денежный 91 4" xfId="4999"/>
    <cellStyle name="Денежный 91 5" xfId="6845"/>
    <cellStyle name="Денежный 92" xfId="897"/>
    <cellStyle name="Денежный 92 2" xfId="898"/>
    <cellStyle name="Денежный 92 2 2" xfId="2928"/>
    <cellStyle name="Денежный 92 2 3" xfId="5002"/>
    <cellStyle name="Денежный 92 2 4" xfId="6848"/>
    <cellStyle name="Денежный 92 3" xfId="2927"/>
    <cellStyle name="Денежный 92 4" xfId="5001"/>
    <cellStyle name="Денежный 92 5" xfId="6847"/>
    <cellStyle name="Денежный 93" xfId="899"/>
    <cellStyle name="Денежный 93 2" xfId="900"/>
    <cellStyle name="Денежный 93 2 2" xfId="2930"/>
    <cellStyle name="Денежный 93 2 3" xfId="5004"/>
    <cellStyle name="Денежный 93 2 4" xfId="6850"/>
    <cellStyle name="Денежный 93 3" xfId="2929"/>
    <cellStyle name="Денежный 93 4" xfId="5003"/>
    <cellStyle name="Денежный 93 5" xfId="6849"/>
    <cellStyle name="Денежный 94" xfId="901"/>
    <cellStyle name="Денежный 94 2" xfId="902"/>
    <cellStyle name="Денежный 94 2 2" xfId="2932"/>
    <cellStyle name="Денежный 94 2 3" xfId="5006"/>
    <cellStyle name="Денежный 94 2 4" xfId="6852"/>
    <cellStyle name="Денежный 94 3" xfId="2931"/>
    <cellStyle name="Денежный 94 4" xfId="5005"/>
    <cellStyle name="Денежный 94 5" xfId="6851"/>
    <cellStyle name="Денежный 95" xfId="903"/>
    <cellStyle name="Денежный 95 2" xfId="904"/>
    <cellStyle name="Денежный 95 2 2" xfId="2934"/>
    <cellStyle name="Денежный 95 2 3" xfId="5008"/>
    <cellStyle name="Денежный 95 2 4" xfId="6854"/>
    <cellStyle name="Денежный 95 3" xfId="2933"/>
    <cellStyle name="Денежный 95 4" xfId="5007"/>
    <cellStyle name="Денежный 95 5" xfId="6853"/>
    <cellStyle name="Денежный 96" xfId="905"/>
    <cellStyle name="Денежный 96 2" xfId="906"/>
    <cellStyle name="Денежный 96 2 2" xfId="2936"/>
    <cellStyle name="Денежный 96 2 3" xfId="5010"/>
    <cellStyle name="Денежный 96 2 4" xfId="6856"/>
    <cellStyle name="Денежный 96 3" xfId="2935"/>
    <cellStyle name="Денежный 96 4" xfId="5009"/>
    <cellStyle name="Денежный 96 5" xfId="6855"/>
    <cellStyle name="Денежный 97" xfId="907"/>
    <cellStyle name="Денежный 97 2" xfId="908"/>
    <cellStyle name="Денежный 97 2 2" xfId="2938"/>
    <cellStyle name="Денежный 97 2 3" xfId="5012"/>
    <cellStyle name="Денежный 97 2 4" xfId="6858"/>
    <cellStyle name="Денежный 97 3" xfId="2937"/>
    <cellStyle name="Денежный 97 4" xfId="5011"/>
    <cellStyle name="Денежный 97 5" xfId="6857"/>
    <cellStyle name="Денежный 98" xfId="909"/>
    <cellStyle name="Денежный 98 2" xfId="910"/>
    <cellStyle name="Денежный 98 2 2" xfId="2940"/>
    <cellStyle name="Денежный 98 2 3" xfId="5014"/>
    <cellStyle name="Денежный 98 2 4" xfId="6860"/>
    <cellStyle name="Денежный 98 3" xfId="2939"/>
    <cellStyle name="Денежный 98 4" xfId="5013"/>
    <cellStyle name="Денежный 98 5" xfId="6859"/>
    <cellStyle name="Денежный 99" xfId="911"/>
    <cellStyle name="Денежный 99 2" xfId="912"/>
    <cellStyle name="Денежный 99 2 2" xfId="2942"/>
    <cellStyle name="Денежный 99 2 3" xfId="5016"/>
    <cellStyle name="Денежный 99 2 4" xfId="6862"/>
    <cellStyle name="Денежный 99 3" xfId="2941"/>
    <cellStyle name="Денежный 99 4" xfId="5015"/>
    <cellStyle name="Денежный 99 5" xfId="6861"/>
    <cellStyle name="Заголовок 1 2" xfId="4039"/>
    <cellStyle name="Заголовок 2 2" xfId="4040"/>
    <cellStyle name="Заголовок 3 2" xfId="4041"/>
    <cellStyle name="Заголовок 4 2" xfId="4042"/>
    <cellStyle name="Итог 2" xfId="4043"/>
    <cellStyle name="Итог 2 10" xfId="9053"/>
    <cellStyle name="Итог 2 2" xfId="8339"/>
    <cellStyle name="Итог 2 2 2" xfId="10096"/>
    <cellStyle name="Итог 2 3" xfId="9142"/>
    <cellStyle name="Итог 2 3 2" xfId="10448"/>
    <cellStyle name="Итог 2 4" xfId="9497"/>
    <cellStyle name="Итог 2 4 2" xfId="10790"/>
    <cellStyle name="Итог 2 5" xfId="9282"/>
    <cellStyle name="Итог 2 5 2" xfId="10581"/>
    <cellStyle name="Итог 2 6" xfId="8909"/>
    <cellStyle name="Итог 2 6 2" xfId="10235"/>
    <cellStyle name="Итог 2 7" xfId="9176"/>
    <cellStyle name="Итог 2 7 2" xfId="10481"/>
    <cellStyle name="Итог 2 8" xfId="9230"/>
    <cellStyle name="Итог 2 8 2" xfId="10531"/>
    <cellStyle name="Итог 2 9" xfId="9353"/>
    <cellStyle name="Итог 2 9 2" xfId="10651"/>
    <cellStyle name="Контрольная ячейка 2" xfId="4044"/>
    <cellStyle name="Нейтральный 2" xfId="4045"/>
    <cellStyle name="Обычный" xfId="0" builtinId="0"/>
    <cellStyle name="Обычный 10" xfId="913"/>
    <cellStyle name="Обычный 100" xfId="7744"/>
    <cellStyle name="Обычный 100 2" xfId="8504"/>
    <cellStyle name="Обычный 101" xfId="7758"/>
    <cellStyle name="Обычный 101 2" xfId="8506"/>
    <cellStyle name="Обычный 101 3" xfId="9441"/>
    <cellStyle name="Обычный 101 3 2" xfId="10734"/>
    <cellStyle name="Обычный 102" xfId="8017"/>
    <cellStyle name="Обычный 102 2" xfId="8638"/>
    <cellStyle name="Обычный 103" xfId="9969"/>
    <cellStyle name="Обычный 104" xfId="11051"/>
    <cellStyle name="Обычный 11" xfId="914"/>
    <cellStyle name="Обычный 12" xfId="915"/>
    <cellStyle name="Обычный 13" xfId="916"/>
    <cellStyle name="Обычный 14" xfId="917"/>
    <cellStyle name="Обычный 15" xfId="918"/>
    <cellStyle name="Обычный 16" xfId="919"/>
    <cellStyle name="Обычный 17" xfId="920"/>
    <cellStyle name="Обычный 18" xfId="1799"/>
    <cellStyle name="Обычный 19" xfId="1921"/>
    <cellStyle name="Обычный 19 2" xfId="3883"/>
    <cellStyle name="Обычный 2" xfId="1"/>
    <cellStyle name="Обычный 2 10" xfId="7747"/>
    <cellStyle name="Обычный 2 11" xfId="7919"/>
    <cellStyle name="Обычный 2 12" xfId="8141"/>
    <cellStyle name="Обычный 2 2" xfId="922"/>
    <cellStyle name="Обычный 2 2 2" xfId="923"/>
    <cellStyle name="Обычный 2 2 2 2" xfId="924"/>
    <cellStyle name="Обычный 2 2 3" xfId="925"/>
    <cellStyle name="Обычный 2 2 4" xfId="2088"/>
    <cellStyle name="Обычный 2 3" xfId="926"/>
    <cellStyle name="Обычный 2 3 2" xfId="927"/>
    <cellStyle name="Обычный 2 3 2 2" xfId="928"/>
    <cellStyle name="Обычный 2 3 3" xfId="929"/>
    <cellStyle name="Обычный 2 4" xfId="930"/>
    <cellStyle name="Обычный 2 4 2" xfId="931"/>
    <cellStyle name="Обычный 2 5" xfId="932"/>
    <cellStyle name="Обычный 2 6" xfId="921"/>
    <cellStyle name="Обычный 2 7" xfId="1860"/>
    <cellStyle name="Обычный 2 8" xfId="1894"/>
    <cellStyle name="Обычный 2 9" xfId="7669"/>
    <cellStyle name="Обычный 2 9 2" xfId="8437"/>
    <cellStyle name="Обычный 2_Лист1" xfId="933"/>
    <cellStyle name="Обычный 20" xfId="1861"/>
    <cellStyle name="Обычный 21" xfId="1973"/>
    <cellStyle name="Обычный 21 2" xfId="8221"/>
    <cellStyle name="Обычный 22" xfId="1975"/>
    <cellStyle name="Обычный 22 2" xfId="8223"/>
    <cellStyle name="Обычный 23" xfId="1977"/>
    <cellStyle name="Обычный 23 2" xfId="8225"/>
    <cellStyle name="Обычный 24" xfId="1862"/>
    <cellStyle name="Обычный 25" xfId="2068"/>
    <cellStyle name="Обычный 25 2" xfId="8229"/>
    <cellStyle name="Обычный 26" xfId="1863"/>
    <cellStyle name="Обычный 27" xfId="2072"/>
    <cellStyle name="Обычный 27 2" xfId="8233"/>
    <cellStyle name="Обычный 28" xfId="2074"/>
    <cellStyle name="Обычный 28 2" xfId="8235"/>
    <cellStyle name="Обычный 29" xfId="2090"/>
    <cellStyle name="Обычный 29 2" xfId="8239"/>
    <cellStyle name="Обычный 3" xfId="2"/>
    <cellStyle name="Обычный 3 2" xfId="935"/>
    <cellStyle name="Обычный 3 3" xfId="934"/>
    <cellStyle name="Обычный 3 4" xfId="4168"/>
    <cellStyle name="Обычный 3 5" xfId="7746"/>
    <cellStyle name="Обычный 3 5 2" xfId="8505"/>
    <cellStyle name="Обычный 3 6" xfId="7795"/>
    <cellStyle name="Обычный 30" xfId="2100"/>
    <cellStyle name="Обычный 30 2" xfId="8241"/>
    <cellStyle name="Обычный 31" xfId="2101"/>
    <cellStyle name="Обычный 31 2" xfId="8242"/>
    <cellStyle name="Обычный 32" xfId="2104"/>
    <cellStyle name="Обычный 32 2" xfId="8245"/>
    <cellStyle name="Обычный 33" xfId="2105"/>
    <cellStyle name="Обычный 33 2" xfId="8246"/>
    <cellStyle name="Обычный 34" xfId="2108"/>
    <cellStyle name="Обычный 34 2" xfId="8249"/>
    <cellStyle name="Обычный 35" xfId="2109"/>
    <cellStyle name="Обычный 35 2" xfId="8250"/>
    <cellStyle name="Обычный 36" xfId="2111"/>
    <cellStyle name="Обычный 36 2" xfId="8252"/>
    <cellStyle name="Обычный 37" xfId="2114"/>
    <cellStyle name="Обычный 37 2" xfId="8255"/>
    <cellStyle name="Обычный 38" xfId="2116"/>
    <cellStyle name="Обычный 38 2" xfId="8257"/>
    <cellStyle name="Обычный 39" xfId="2118"/>
    <cellStyle name="Обычный 39 2" xfId="8259"/>
    <cellStyle name="Обычный 4" xfId="3"/>
    <cellStyle name="Обычный 4 2" xfId="937"/>
    <cellStyle name="Обычный 4 2 2" xfId="938"/>
    <cellStyle name="Обычный 4 2 2 2" xfId="939"/>
    <cellStyle name="Обычный 4 2 3" xfId="940"/>
    <cellStyle name="Обычный 4 2 3 2" xfId="941"/>
    <cellStyle name="Обычный 4 2 4" xfId="942"/>
    <cellStyle name="Обычный 4 3" xfId="943"/>
    <cellStyle name="Обычный 4 3 2" xfId="944"/>
    <cellStyle name="Обычный 4 3 2 2" xfId="945"/>
    <cellStyle name="Обычный 4 3 3" xfId="946"/>
    <cellStyle name="Обычный 4 3 3 2" xfId="947"/>
    <cellStyle name="Обычный 4 3 4" xfId="948"/>
    <cellStyle name="Обычный 4 4" xfId="949"/>
    <cellStyle name="Обычный 4 4 2" xfId="950"/>
    <cellStyle name="Обычный 4 5" xfId="951"/>
    <cellStyle name="Обычный 4 5 2" xfId="952"/>
    <cellStyle name="Обычный 4 6" xfId="953"/>
    <cellStyle name="Обычный 4 7" xfId="936"/>
    <cellStyle name="Обычный 4 8" xfId="2155"/>
    <cellStyle name="Обычный 40" xfId="2120"/>
    <cellStyle name="Обычный 40 2" xfId="8261"/>
    <cellStyle name="Обычный 41" xfId="2122"/>
    <cellStyle name="Обычный 41 2" xfId="8263"/>
    <cellStyle name="Обычный 42" xfId="2124"/>
    <cellStyle name="Обычный 42 2" xfId="8265"/>
    <cellStyle name="Обычный 43" xfId="3959"/>
    <cellStyle name="Обычный 44" xfId="3961"/>
    <cellStyle name="Обычный 45" xfId="4053"/>
    <cellStyle name="Обычный 46" xfId="4054"/>
    <cellStyle name="Обычный 47" xfId="4055"/>
    <cellStyle name="Обычный 48" xfId="4056"/>
    <cellStyle name="Обычный 49" xfId="4057"/>
    <cellStyle name="Обычный 5" xfId="954"/>
    <cellStyle name="Обычный 5 2" xfId="955"/>
    <cellStyle name="Обычный 5 2 2" xfId="956"/>
    <cellStyle name="Обычный 5 3" xfId="957"/>
    <cellStyle name="Обычный 5 4" xfId="2028"/>
    <cellStyle name="Обычный 5 4 2" xfId="4169"/>
    <cellStyle name="Обычный 50" xfId="4087"/>
    <cellStyle name="Обычный 50 2" xfId="8358"/>
    <cellStyle name="Обычный 51" xfId="4094"/>
    <cellStyle name="Обычный 51 2" xfId="8360"/>
    <cellStyle name="Обычный 52" xfId="4173"/>
    <cellStyle name="Обычный 52 2" xfId="8362"/>
    <cellStyle name="Обычный 53" xfId="5964"/>
    <cellStyle name="Обычный 53 2" xfId="8373"/>
    <cellStyle name="Обычный 54" xfId="4107"/>
    <cellStyle name="Обычный 54 2" xfId="8361"/>
    <cellStyle name="Обычный 55" xfId="5970"/>
    <cellStyle name="Обычный 55 2" xfId="8375"/>
    <cellStyle name="Обычный 56" xfId="5972"/>
    <cellStyle name="Обычный 56 2" xfId="8377"/>
    <cellStyle name="Обычный 57" xfId="5974"/>
    <cellStyle name="Обычный 57 2" xfId="8379"/>
    <cellStyle name="Обычный 58" xfId="5986"/>
    <cellStyle name="Обычный 58 2" xfId="8391"/>
    <cellStyle name="Обычный 59" xfId="5987"/>
    <cellStyle name="Обычный 59 2" xfId="8392"/>
    <cellStyle name="Обычный 6" xfId="958"/>
    <cellStyle name="Обычный 6 2" xfId="959"/>
    <cellStyle name="Обычный 6 3" xfId="7920"/>
    <cellStyle name="Обычный 60" xfId="5988"/>
    <cellStyle name="Обычный 60 2" xfId="8393"/>
    <cellStyle name="Обычный 61" xfId="5989"/>
    <cellStyle name="Обычный 61 2" xfId="8394"/>
    <cellStyle name="Обычный 62" xfId="5959"/>
    <cellStyle name="Обычный 62 2" xfId="8368"/>
    <cellStyle name="Обычный 63" xfId="5979"/>
    <cellStyle name="Обычный 63 2" xfId="8384"/>
    <cellStyle name="Обычный 64" xfId="5981"/>
    <cellStyle name="Обычный 64 2" xfId="8386"/>
    <cellStyle name="Обычный 65" xfId="5984"/>
    <cellStyle name="Обычный 65 2" xfId="8389"/>
    <cellStyle name="Обычный 66" xfId="5990"/>
    <cellStyle name="Обычный 66 2" xfId="8395"/>
    <cellStyle name="Обычный 67" xfId="5960"/>
    <cellStyle name="Обычный 67 2" xfId="8369"/>
    <cellStyle name="Обычный 68" xfId="5992"/>
    <cellStyle name="Обычный 68 2" xfId="8397"/>
    <cellStyle name="Обычный 69" xfId="5962"/>
    <cellStyle name="Обычный 69 2" xfId="8371"/>
    <cellStyle name="Обычный 7" xfId="960"/>
    <cellStyle name="Обычный 7 2" xfId="2060"/>
    <cellStyle name="Обычный 70" xfId="5993"/>
    <cellStyle name="Обычный 70 2" xfId="8398"/>
    <cellStyle name="Обычный 71" xfId="5996"/>
    <cellStyle name="Обычный 71 2" xfId="8401"/>
    <cellStyle name="Обычный 72" xfId="5997"/>
    <cellStyle name="Обычный 72 2" xfId="8402"/>
    <cellStyle name="Обычный 73" xfId="6008"/>
    <cellStyle name="Обычный 73 2" xfId="8411"/>
    <cellStyle name="Обычный 74" xfId="5999"/>
    <cellStyle name="Обычный 74 2" xfId="8404"/>
    <cellStyle name="Обычный 75" xfId="6003"/>
    <cellStyle name="Обычный 75 2" xfId="8407"/>
    <cellStyle name="Обычный 76" xfId="6019"/>
    <cellStyle name="Обычный 76 2" xfId="8416"/>
    <cellStyle name="Обычный 77" xfId="6020"/>
    <cellStyle name="Обычный 77 2" xfId="8417"/>
    <cellStyle name="Обычный 78" xfId="6021"/>
    <cellStyle name="Обычный 78 2" xfId="8418"/>
    <cellStyle name="Обычный 79" xfId="7701"/>
    <cellStyle name="Обычный 79 2" xfId="8461"/>
    <cellStyle name="Обычный 8" xfId="4"/>
    <cellStyle name="Обычный 80" xfId="7703"/>
    <cellStyle name="Обычный 80 2" xfId="8463"/>
    <cellStyle name="Обычный 81" xfId="7705"/>
    <cellStyle name="Обычный 81 2" xfId="8465"/>
    <cellStyle name="Обычный 82" xfId="7707"/>
    <cellStyle name="Обычный 82 2" xfId="8467"/>
    <cellStyle name="Обычный 83" xfId="7709"/>
    <cellStyle name="Обычный 83 2" xfId="8469"/>
    <cellStyle name="Обычный 84" xfId="7711"/>
    <cellStyle name="Обычный 84 2" xfId="8471"/>
    <cellStyle name="Обычный 85" xfId="7713"/>
    <cellStyle name="Обычный 85 2" xfId="8473"/>
    <cellStyle name="Обычный 86" xfId="7715"/>
    <cellStyle name="Обычный 86 2" xfId="8475"/>
    <cellStyle name="Обычный 87" xfId="7717"/>
    <cellStyle name="Обычный 87 2" xfId="8477"/>
    <cellStyle name="Обычный 88" xfId="7719"/>
    <cellStyle name="Обычный 88 2" xfId="8479"/>
    <cellStyle name="Обычный 89" xfId="7721"/>
    <cellStyle name="Обычный 89 2" xfId="8481"/>
    <cellStyle name="Обычный 9" xfId="1801"/>
    <cellStyle name="Обычный 90" xfId="7723"/>
    <cellStyle name="Обычный 90 2" xfId="8483"/>
    <cellStyle name="Обычный 91" xfId="7726"/>
    <cellStyle name="Обычный 91 2" xfId="8486"/>
    <cellStyle name="Обычный 92" xfId="7727"/>
    <cellStyle name="Обычный 92 2" xfId="8487"/>
    <cellStyle name="Обычный 93" xfId="7729"/>
    <cellStyle name="Обычный 93 2" xfId="8489"/>
    <cellStyle name="Обычный 94" xfId="7731"/>
    <cellStyle name="Обычный 94 2" xfId="8491"/>
    <cellStyle name="Обычный 95" xfId="7733"/>
    <cellStyle name="Обычный 95 2" xfId="8493"/>
    <cellStyle name="Обычный 96" xfId="7735"/>
    <cellStyle name="Обычный 96 2" xfId="8495"/>
    <cellStyle name="Обычный 97" xfId="7737"/>
    <cellStyle name="Обычный 97 2" xfId="8497"/>
    <cellStyle name="Обычный 98" xfId="7739"/>
    <cellStyle name="Обычный 98 2" xfId="8499"/>
    <cellStyle name="Обычный 99" xfId="7741"/>
    <cellStyle name="Обычный 99 2" xfId="8501"/>
    <cellStyle name="Обычный_Лист1" xfId="5"/>
    <cellStyle name="Обычный_Лист1 2" xfId="4170"/>
    <cellStyle name="Открывавшаяся гиперссылка" xfId="11134" builtinId="9" hidden="1"/>
    <cellStyle name="Открывавшаяся гиперссылка" xfId="11136" builtinId="9" hidden="1"/>
    <cellStyle name="Открывавшаяся гиперссылка" xfId="11138" builtinId="9" hidden="1"/>
    <cellStyle name="Открывавшаяся гиперссылка" xfId="11140" builtinId="9" hidden="1"/>
    <cellStyle name="Открывавшаяся гиперссылка" xfId="11142" builtinId="9" hidden="1"/>
    <cellStyle name="Открывавшаяся гиперссылка" xfId="11144" builtinId="9" hidden="1"/>
    <cellStyle name="Открывавшаяся гиперссылка" xfId="11146" builtinId="9" hidden="1"/>
    <cellStyle name="Плохой 2" xfId="4046"/>
    <cellStyle name="Примечание 2" xfId="961"/>
    <cellStyle name="Примечание 2 1" xfId="962"/>
    <cellStyle name="Примечание 2 2" xfId="963"/>
    <cellStyle name="Примечание 2 3" xfId="964"/>
    <cellStyle name="Примечание 2 4" xfId="965"/>
    <cellStyle name="Примечание 2 5" xfId="4047"/>
    <cellStyle name="Примечание 2 5 10" xfId="9281"/>
    <cellStyle name="Примечание 2 5 10 2" xfId="10580"/>
    <cellStyle name="Примечание 2 5 11" xfId="9208"/>
    <cellStyle name="Примечание 2 5 11 2" xfId="10510"/>
    <cellStyle name="Примечание 2 5 12" xfId="9376"/>
    <cellStyle name="Примечание 2 5 2" xfId="4171"/>
    <cellStyle name="Примечание 2 5 3" xfId="8340"/>
    <cellStyle name="Примечание 2 5 3 2" xfId="10097"/>
    <cellStyle name="Примечание 2 5 4" xfId="9143"/>
    <cellStyle name="Примечание 2 5 4 2" xfId="10449"/>
    <cellStyle name="Примечание 2 5 5" xfId="9495"/>
    <cellStyle name="Примечание 2 5 5 2" xfId="10788"/>
    <cellStyle name="Примечание 2 5 6" xfId="9537"/>
    <cellStyle name="Примечание 2 5 6 2" xfId="10830"/>
    <cellStyle name="Примечание 2 5 7" xfId="9439"/>
    <cellStyle name="Примечание 2 5 7 2" xfId="10732"/>
    <cellStyle name="Примечание 2 5 8" xfId="8820"/>
    <cellStyle name="Примечание 2 5 8 2" xfId="10152"/>
    <cellStyle name="Примечание 2 5 9" xfId="8873"/>
    <cellStyle name="Примечание 2 5 9 2" xfId="10201"/>
    <cellStyle name="Примечание 3" xfId="966"/>
    <cellStyle name="Примечание 3 2" xfId="4172"/>
    <cellStyle name="Процентный" xfId="10017" builtinId="5"/>
    <cellStyle name="Процентный 10" xfId="11052"/>
    <cellStyle name="Процентный 2" xfId="10"/>
    <cellStyle name="Процентный 2 2" xfId="968"/>
    <cellStyle name="Процентный 2 3" xfId="967"/>
    <cellStyle name="Процентный 2 3 2" xfId="5877"/>
    <cellStyle name="Процентный 2 4" xfId="1864"/>
    <cellStyle name="Процентный 2 5" xfId="9975"/>
    <cellStyle name="Процентный 3" xfId="969"/>
    <cellStyle name="Процентный 3 2" xfId="1865"/>
    <cellStyle name="Процентный 4" xfId="2098"/>
    <cellStyle name="Процентный 4 2" xfId="4238"/>
    <cellStyle name="Процентный 5" xfId="3960"/>
    <cellStyle name="Процентный 6" xfId="5876"/>
    <cellStyle name="Процентный 6 2" xfId="8367"/>
    <cellStyle name="Процентный 7" xfId="7724"/>
    <cellStyle name="Процентный 7 2" xfId="8484"/>
    <cellStyle name="Процентный 8" xfId="7760"/>
    <cellStyle name="Процентный 8 2" xfId="8508"/>
    <cellStyle name="Процентный 8 3" xfId="9443"/>
    <cellStyle name="Процентный 8 3 2" xfId="10736"/>
    <cellStyle name="Процентный 9" xfId="8018"/>
    <cellStyle name="Процентный 9 2" xfId="8639"/>
    <cellStyle name="Связанная ячейка 2" xfId="4048"/>
    <cellStyle name="Стиль 1" xfId="970"/>
    <cellStyle name="Стиль 2" xfId="971"/>
    <cellStyle name="Стиль 3" xfId="972"/>
    <cellStyle name="Стиль_консолидации" xfId="973"/>
    <cellStyle name="Текст предупреждения 2" xfId="4049"/>
    <cellStyle name="Тысячи [0]_96111" xfId="974"/>
    <cellStyle name="Тысячи_96111" xfId="975"/>
    <cellStyle name="Үђғһ‹һ‚һљ1" xfId="976"/>
    <cellStyle name="Үђғһ‹һ‚һљ2" xfId="977"/>
    <cellStyle name="Финансовый" xfId="11030" builtinId="3"/>
    <cellStyle name="Финансовый [0] 10" xfId="978"/>
    <cellStyle name="Финансовый [0] 10 2" xfId="979"/>
    <cellStyle name="Финансовый [0] 10 2 2" xfId="2952"/>
    <cellStyle name="Финансовый [0] 10 2 3" xfId="5020"/>
    <cellStyle name="Финансовый [0] 10 2 4" xfId="6864"/>
    <cellStyle name="Финансовый [0] 10 3" xfId="2951"/>
    <cellStyle name="Финансовый [0] 10 4" xfId="5019"/>
    <cellStyle name="Финансовый [0] 10 5" xfId="6863"/>
    <cellStyle name="Финансовый [0] 11" xfId="980"/>
    <cellStyle name="Финансовый [0] 11 2" xfId="981"/>
    <cellStyle name="Финансовый [0] 11 2 2" xfId="2954"/>
    <cellStyle name="Финансовый [0] 11 2 3" xfId="5022"/>
    <cellStyle name="Финансовый [0] 11 2 4" xfId="6866"/>
    <cellStyle name="Финансовый [0] 11 3" xfId="2953"/>
    <cellStyle name="Финансовый [0] 11 4" xfId="5021"/>
    <cellStyle name="Финансовый [0] 11 5" xfId="6865"/>
    <cellStyle name="Финансовый [0] 12" xfId="982"/>
    <cellStyle name="Финансовый [0] 12 2" xfId="983"/>
    <cellStyle name="Финансовый [0] 12 2 2" xfId="2956"/>
    <cellStyle name="Финансовый [0] 12 2 3" xfId="5024"/>
    <cellStyle name="Финансовый [0] 12 2 4" xfId="6868"/>
    <cellStyle name="Финансовый [0] 12 3" xfId="2955"/>
    <cellStyle name="Финансовый [0] 12 4" xfId="5023"/>
    <cellStyle name="Финансовый [0] 12 5" xfId="6867"/>
    <cellStyle name="Финансовый [0] 13" xfId="984"/>
    <cellStyle name="Финансовый [0] 13 2" xfId="985"/>
    <cellStyle name="Финансовый [0] 13 2 2" xfId="2958"/>
    <cellStyle name="Финансовый [0] 13 2 3" xfId="5026"/>
    <cellStyle name="Финансовый [0] 13 2 4" xfId="6870"/>
    <cellStyle name="Финансовый [0] 13 3" xfId="2957"/>
    <cellStyle name="Финансовый [0] 13 4" xfId="5025"/>
    <cellStyle name="Финансовый [0] 13 5" xfId="6869"/>
    <cellStyle name="Финансовый [0] 14" xfId="986"/>
    <cellStyle name="Финансовый [0] 14 2" xfId="987"/>
    <cellStyle name="Финансовый [0] 14 2 2" xfId="2960"/>
    <cellStyle name="Финансовый [0] 14 2 3" xfId="5028"/>
    <cellStyle name="Финансовый [0] 14 2 4" xfId="6872"/>
    <cellStyle name="Финансовый [0] 14 3" xfId="2959"/>
    <cellStyle name="Финансовый [0] 14 4" xfId="5027"/>
    <cellStyle name="Финансовый [0] 14 5" xfId="6871"/>
    <cellStyle name="Финансовый [0] 15" xfId="988"/>
    <cellStyle name="Финансовый [0] 15 2" xfId="989"/>
    <cellStyle name="Финансовый [0] 15 2 2" xfId="2962"/>
    <cellStyle name="Финансовый [0] 15 2 3" xfId="5030"/>
    <cellStyle name="Финансовый [0] 15 2 4" xfId="6874"/>
    <cellStyle name="Финансовый [0] 15 3" xfId="2961"/>
    <cellStyle name="Финансовый [0] 15 4" xfId="5029"/>
    <cellStyle name="Финансовый [0] 15 5" xfId="6873"/>
    <cellStyle name="Финансовый [0] 16" xfId="990"/>
    <cellStyle name="Финансовый [0] 16 2" xfId="991"/>
    <cellStyle name="Финансовый [0] 16 2 2" xfId="2964"/>
    <cellStyle name="Финансовый [0] 16 2 3" xfId="5032"/>
    <cellStyle name="Финансовый [0] 16 2 4" xfId="6876"/>
    <cellStyle name="Финансовый [0] 16 3" xfId="2963"/>
    <cellStyle name="Финансовый [0] 16 4" xfId="5031"/>
    <cellStyle name="Финансовый [0] 16 5" xfId="6875"/>
    <cellStyle name="Финансовый [0] 2" xfId="992"/>
    <cellStyle name="Финансовый [0] 2 2" xfId="993"/>
    <cellStyle name="Финансовый [0] 2 2 2" xfId="2966"/>
    <cellStyle name="Финансовый [0] 2 2 3" xfId="5034"/>
    <cellStyle name="Финансовый [0] 2 2 4" xfId="6878"/>
    <cellStyle name="Финансовый [0] 2 3" xfId="2965"/>
    <cellStyle name="Финансовый [0] 2 4" xfId="5033"/>
    <cellStyle name="Финансовый [0] 2 5" xfId="6877"/>
    <cellStyle name="Финансовый [0] 3" xfId="994"/>
    <cellStyle name="Финансовый [0] 3 2" xfId="995"/>
    <cellStyle name="Финансовый [0] 3 2 2" xfId="2968"/>
    <cellStyle name="Финансовый [0] 3 2 3" xfId="5036"/>
    <cellStyle name="Финансовый [0] 3 2 4" xfId="6880"/>
    <cellStyle name="Финансовый [0] 3 3" xfId="2967"/>
    <cellStyle name="Финансовый [0] 3 4" xfId="5035"/>
    <cellStyle name="Финансовый [0] 3 5" xfId="6879"/>
    <cellStyle name="Финансовый [0] 4" xfId="996"/>
    <cellStyle name="Финансовый [0] 4 2" xfId="997"/>
    <cellStyle name="Финансовый [0] 4 2 2" xfId="2970"/>
    <cellStyle name="Финансовый [0] 4 2 3" xfId="5038"/>
    <cellStyle name="Финансовый [0] 4 2 4" xfId="6882"/>
    <cellStyle name="Финансовый [0] 4 3" xfId="2969"/>
    <cellStyle name="Финансовый [0] 4 4" xfId="5037"/>
    <cellStyle name="Финансовый [0] 4 5" xfId="6881"/>
    <cellStyle name="Финансовый [0] 5" xfId="998"/>
    <cellStyle name="Финансовый [0] 5 2" xfId="999"/>
    <cellStyle name="Финансовый [0] 5 2 2" xfId="2972"/>
    <cellStyle name="Финансовый [0] 5 2 3" xfId="5040"/>
    <cellStyle name="Финансовый [0] 5 2 4" xfId="6884"/>
    <cellStyle name="Финансовый [0] 5 3" xfId="2971"/>
    <cellStyle name="Финансовый [0] 5 4" xfId="5039"/>
    <cellStyle name="Финансовый [0] 5 5" xfId="6883"/>
    <cellStyle name="Финансовый [0] 6" xfId="1000"/>
    <cellStyle name="Финансовый [0] 6 2" xfId="1001"/>
    <cellStyle name="Финансовый [0] 6 2 2" xfId="2974"/>
    <cellStyle name="Финансовый [0] 6 2 3" xfId="5042"/>
    <cellStyle name="Финансовый [0] 6 2 4" xfId="6886"/>
    <cellStyle name="Финансовый [0] 6 3" xfId="2973"/>
    <cellStyle name="Финансовый [0] 6 4" xfId="5041"/>
    <cellStyle name="Финансовый [0] 6 5" xfId="6885"/>
    <cellStyle name="Финансовый [0] 7" xfId="1002"/>
    <cellStyle name="Финансовый [0] 7 2" xfId="1003"/>
    <cellStyle name="Финансовый [0] 7 2 2" xfId="2976"/>
    <cellStyle name="Финансовый [0] 7 2 3" xfId="5044"/>
    <cellStyle name="Финансовый [0] 7 2 4" xfId="6888"/>
    <cellStyle name="Финансовый [0] 7 3" xfId="2975"/>
    <cellStyle name="Финансовый [0] 7 4" xfId="5043"/>
    <cellStyle name="Финансовый [0] 7 5" xfId="6887"/>
    <cellStyle name="Финансовый [0] 8" xfId="1004"/>
    <cellStyle name="Финансовый [0] 8 2" xfId="1005"/>
    <cellStyle name="Финансовый [0] 8 2 2" xfId="2978"/>
    <cellStyle name="Финансовый [0] 8 2 3" xfId="5046"/>
    <cellStyle name="Финансовый [0] 8 2 4" xfId="6890"/>
    <cellStyle name="Финансовый [0] 8 3" xfId="2977"/>
    <cellStyle name="Финансовый [0] 8 4" xfId="5045"/>
    <cellStyle name="Финансовый [0] 8 5" xfId="6889"/>
    <cellStyle name="Финансовый [0] 9" xfId="1006"/>
    <cellStyle name="Финансовый [0] 9 2" xfId="1007"/>
    <cellStyle name="Финансовый [0] 9 2 2" xfId="2980"/>
    <cellStyle name="Финансовый [0] 9 2 3" xfId="5048"/>
    <cellStyle name="Финансовый [0] 9 2 4" xfId="6892"/>
    <cellStyle name="Финансовый [0] 9 3" xfId="2979"/>
    <cellStyle name="Финансовый [0] 9 4" xfId="5047"/>
    <cellStyle name="Финансовый [0] 9 5" xfId="6891"/>
    <cellStyle name="Финансовый 10" xfId="1008"/>
    <cellStyle name="Финансовый 10 2" xfId="1009"/>
    <cellStyle name="Финансовый 10 2 2" xfId="1010"/>
    <cellStyle name="Финансовый 10 2 2 2" xfId="1011"/>
    <cellStyle name="Финансовый 10 2 2 2 2" xfId="2984"/>
    <cellStyle name="Финансовый 10 2 2 2 3" xfId="5052"/>
    <cellStyle name="Финансовый 10 2 2 2 4" xfId="6896"/>
    <cellStyle name="Финансовый 10 2 2 3" xfId="2983"/>
    <cellStyle name="Финансовый 10 2 2 4" xfId="5051"/>
    <cellStyle name="Финансовый 10 2 2 5" xfId="6895"/>
    <cellStyle name="Финансовый 10 2 3" xfId="1012"/>
    <cellStyle name="Финансовый 10 2 3 2" xfId="1013"/>
    <cellStyle name="Финансовый 10 2 3 2 2" xfId="2986"/>
    <cellStyle name="Финансовый 10 2 3 2 3" xfId="5054"/>
    <cellStyle name="Финансовый 10 2 3 2 4" xfId="6898"/>
    <cellStyle name="Финансовый 10 2 3 3" xfId="2985"/>
    <cellStyle name="Финансовый 10 2 3 4" xfId="5053"/>
    <cellStyle name="Финансовый 10 2 3 5" xfId="6897"/>
    <cellStyle name="Финансовый 10 2 4" xfId="2982"/>
    <cellStyle name="Финансовый 10 2 4 2" xfId="5050"/>
    <cellStyle name="Финансовый 10 2 5" xfId="4176"/>
    <cellStyle name="Финансовый 10 2 6" xfId="6894"/>
    <cellStyle name="Финансовый 10 3" xfId="2981"/>
    <cellStyle name="Финансовый 10 3 2" xfId="5049"/>
    <cellStyle name="Финансовый 10 4" xfId="4175"/>
    <cellStyle name="Финансовый 10 5" xfId="6893"/>
    <cellStyle name="Финансовый 100" xfId="1014"/>
    <cellStyle name="Финансовый 100 2" xfId="1015"/>
    <cellStyle name="Финансовый 100 2 2" xfId="2988"/>
    <cellStyle name="Финансовый 100 2 3" xfId="5056"/>
    <cellStyle name="Финансовый 100 2 4" xfId="6900"/>
    <cellStyle name="Финансовый 100 3" xfId="2987"/>
    <cellStyle name="Финансовый 100 4" xfId="5055"/>
    <cellStyle name="Финансовый 100 5" xfId="6899"/>
    <cellStyle name="Финансовый 1000" xfId="7777"/>
    <cellStyle name="Финансовый 1000 2" xfId="8525"/>
    <cellStyle name="Финансовый 1000 3" xfId="9460"/>
    <cellStyle name="Финансовый 1000 3 2" xfId="10753"/>
    <cellStyle name="Финансовый 1001" xfId="7778"/>
    <cellStyle name="Финансовый 1001 2" xfId="8526"/>
    <cellStyle name="Финансовый 1001 3" xfId="9461"/>
    <cellStyle name="Финансовый 1001 3 2" xfId="10754"/>
    <cellStyle name="Финансовый 1002" xfId="7779"/>
    <cellStyle name="Финансовый 1002 2" xfId="8527"/>
    <cellStyle name="Финансовый 1002 3" xfId="9462"/>
    <cellStyle name="Финансовый 1002 3 2" xfId="10755"/>
    <cellStyle name="Финансовый 1003" xfId="7780"/>
    <cellStyle name="Финансовый 1003 2" xfId="8528"/>
    <cellStyle name="Финансовый 1003 3" xfId="9463"/>
    <cellStyle name="Финансовый 1003 3 2" xfId="10756"/>
    <cellStyle name="Финансовый 1004" xfId="7781"/>
    <cellStyle name="Финансовый 1004 2" xfId="8529"/>
    <cellStyle name="Финансовый 1004 3" xfId="9464"/>
    <cellStyle name="Финансовый 1004 3 2" xfId="10757"/>
    <cellStyle name="Финансовый 1005" xfId="7782"/>
    <cellStyle name="Финансовый 1005 2" xfId="8530"/>
    <cellStyle name="Финансовый 1005 3" xfId="9465"/>
    <cellStyle name="Финансовый 1005 3 2" xfId="10758"/>
    <cellStyle name="Финансовый 1006" xfId="7783"/>
    <cellStyle name="Финансовый 1006 2" xfId="8531"/>
    <cellStyle name="Финансовый 1006 3" xfId="9466"/>
    <cellStyle name="Финансовый 1006 3 2" xfId="10759"/>
    <cellStyle name="Финансовый 1007" xfId="7784"/>
    <cellStyle name="Финансовый 1007 2" xfId="8532"/>
    <cellStyle name="Финансовый 1007 3" xfId="9467"/>
    <cellStyle name="Финансовый 1007 3 2" xfId="10760"/>
    <cellStyle name="Финансовый 1008" xfId="7785"/>
    <cellStyle name="Финансовый 1008 2" xfId="8533"/>
    <cellStyle name="Финансовый 1008 3" xfId="9468"/>
    <cellStyle name="Финансовый 1008 3 2" xfId="10761"/>
    <cellStyle name="Финансовый 1009" xfId="7786"/>
    <cellStyle name="Финансовый 1009 2" xfId="8534"/>
    <cellStyle name="Финансовый 1009 3" xfId="9469"/>
    <cellStyle name="Финансовый 1009 3 2" xfId="10762"/>
    <cellStyle name="Финансовый 101" xfId="1016"/>
    <cellStyle name="Финансовый 101 2" xfId="1017"/>
    <cellStyle name="Финансовый 101 2 2" xfId="2990"/>
    <cellStyle name="Финансовый 101 2 3" xfId="5058"/>
    <cellStyle name="Финансовый 101 2 4" xfId="6902"/>
    <cellStyle name="Финансовый 101 3" xfId="2989"/>
    <cellStyle name="Финансовый 101 4" xfId="5057"/>
    <cellStyle name="Финансовый 101 5" xfId="6901"/>
    <cellStyle name="Финансовый 1010" xfId="7787"/>
    <cellStyle name="Финансовый 1010 2" xfId="8535"/>
    <cellStyle name="Финансовый 1010 3" xfId="9470"/>
    <cellStyle name="Финансовый 1010 3 2" xfId="10763"/>
    <cellStyle name="Финансовый 1011" xfId="7788"/>
    <cellStyle name="Финансовый 1011 2" xfId="8536"/>
    <cellStyle name="Финансовый 1011 3" xfId="9471"/>
    <cellStyle name="Финансовый 1011 3 2" xfId="10764"/>
    <cellStyle name="Финансовый 1012" xfId="7789"/>
    <cellStyle name="Финансовый 1012 2" xfId="8537"/>
    <cellStyle name="Финансовый 1012 3" xfId="9472"/>
    <cellStyle name="Финансовый 1012 3 2" xfId="10765"/>
    <cellStyle name="Финансовый 1013" xfId="7790"/>
    <cellStyle name="Финансовый 1013 2" xfId="8538"/>
    <cellStyle name="Финансовый 1013 3" xfId="9473"/>
    <cellStyle name="Финансовый 1013 3 2" xfId="10766"/>
    <cellStyle name="Финансовый 1014" xfId="7791"/>
    <cellStyle name="Финансовый 1014 2" xfId="8539"/>
    <cellStyle name="Финансовый 1014 3" xfId="9474"/>
    <cellStyle name="Финансовый 1014 3 2" xfId="10767"/>
    <cellStyle name="Финансовый 1015" xfId="7792"/>
    <cellStyle name="Финансовый 1015 2" xfId="8540"/>
    <cellStyle name="Финансовый 1015 3" xfId="9475"/>
    <cellStyle name="Финансовый 1015 3 2" xfId="10768"/>
    <cellStyle name="Финансовый 1016" xfId="7793"/>
    <cellStyle name="Финансовый 1016 2" xfId="8541"/>
    <cellStyle name="Финансовый 1016 3" xfId="9476"/>
    <cellStyle name="Финансовый 1016 3 2" xfId="10769"/>
    <cellStyle name="Финансовый 1017" xfId="7796"/>
    <cellStyle name="Финансовый 1017 2" xfId="8543"/>
    <cellStyle name="Финансовый 1017 3" xfId="9478"/>
    <cellStyle name="Финансовый 1017 3 2" xfId="10771"/>
    <cellStyle name="Финансовый 1018" xfId="7797"/>
    <cellStyle name="Финансовый 1018 2" xfId="8544"/>
    <cellStyle name="Финансовый 1018 3" xfId="9479"/>
    <cellStyle name="Финансовый 1018 3 2" xfId="10772"/>
    <cellStyle name="Финансовый 1019" xfId="7798"/>
    <cellStyle name="Финансовый 1019 2" xfId="8545"/>
    <cellStyle name="Финансовый 1019 3" xfId="9480"/>
    <cellStyle name="Финансовый 1019 3 2" xfId="10773"/>
    <cellStyle name="Финансовый 102" xfId="1018"/>
    <cellStyle name="Финансовый 102 2" xfId="1019"/>
    <cellStyle name="Финансовый 102 2 2" xfId="2992"/>
    <cellStyle name="Финансовый 102 2 3" xfId="5060"/>
    <cellStyle name="Финансовый 102 2 4" xfId="6904"/>
    <cellStyle name="Финансовый 102 3" xfId="2991"/>
    <cellStyle name="Финансовый 102 4" xfId="5059"/>
    <cellStyle name="Финансовый 102 5" xfId="6903"/>
    <cellStyle name="Финансовый 1020" xfId="7799"/>
    <cellStyle name="Финансовый 1020 2" xfId="8546"/>
    <cellStyle name="Финансовый 1020 3" xfId="9481"/>
    <cellStyle name="Финансовый 1020 3 2" xfId="10774"/>
    <cellStyle name="Финансовый 1021" xfId="7800"/>
    <cellStyle name="Финансовый 1021 2" xfId="8547"/>
    <cellStyle name="Финансовый 1021 3" xfId="9482"/>
    <cellStyle name="Финансовый 1021 3 2" xfId="10775"/>
    <cellStyle name="Финансовый 1022" xfId="7801"/>
    <cellStyle name="Финансовый 1022 2" xfId="8548"/>
    <cellStyle name="Финансовый 1022 3" xfId="9483"/>
    <cellStyle name="Финансовый 1022 3 2" xfId="10776"/>
    <cellStyle name="Финансовый 1023" xfId="7802"/>
    <cellStyle name="Финансовый 1023 2" xfId="8549"/>
    <cellStyle name="Финансовый 1023 3" xfId="9484"/>
    <cellStyle name="Финансовый 1023 3 2" xfId="10777"/>
    <cellStyle name="Финансовый 1024" xfId="7803"/>
    <cellStyle name="Финансовый 1024 2" xfId="8550"/>
    <cellStyle name="Финансовый 1024 3" xfId="9485"/>
    <cellStyle name="Финансовый 1024 3 2" xfId="10778"/>
    <cellStyle name="Финансовый 1025" xfId="7804"/>
    <cellStyle name="Финансовый 1025 2" xfId="8551"/>
    <cellStyle name="Финансовый 1025 3" xfId="9486"/>
    <cellStyle name="Финансовый 1025 3 2" xfId="10779"/>
    <cellStyle name="Финансовый 1026" xfId="7805"/>
    <cellStyle name="Финансовый 1026 2" xfId="8552"/>
    <cellStyle name="Финансовый 1026 3" xfId="9487"/>
    <cellStyle name="Финансовый 1026 3 2" xfId="10780"/>
    <cellStyle name="Финансовый 1027" xfId="7794"/>
    <cellStyle name="Финансовый 1027 2" xfId="8542"/>
    <cellStyle name="Финансовый 1027 3" xfId="9477"/>
    <cellStyle name="Финансовый 1027 3 2" xfId="10770"/>
    <cellStyle name="Финансовый 1028" xfId="7806"/>
    <cellStyle name="Финансовый 1028 2" xfId="8553"/>
    <cellStyle name="Финансовый 1028 3" xfId="9488"/>
    <cellStyle name="Финансовый 1028 3 2" xfId="10781"/>
    <cellStyle name="Финансовый 1029" xfId="7807"/>
    <cellStyle name="Финансовый 1029 2" xfId="8554"/>
    <cellStyle name="Финансовый 1029 3" xfId="9489"/>
    <cellStyle name="Финансовый 1029 3 2" xfId="10782"/>
    <cellStyle name="Финансовый 103" xfId="1020"/>
    <cellStyle name="Финансовый 103 2" xfId="1021"/>
    <cellStyle name="Финансовый 103 2 2" xfId="2994"/>
    <cellStyle name="Финансовый 103 2 3" xfId="5062"/>
    <cellStyle name="Финансовый 103 2 4" xfId="6906"/>
    <cellStyle name="Финансовый 103 3" xfId="2993"/>
    <cellStyle name="Финансовый 103 4" xfId="5061"/>
    <cellStyle name="Финансовый 103 5" xfId="6905"/>
    <cellStyle name="Финансовый 1030" xfId="7808"/>
    <cellStyle name="Финансовый 1030 2" xfId="8555"/>
    <cellStyle name="Финансовый 1030 3" xfId="9490"/>
    <cellStyle name="Финансовый 1030 3 2" xfId="10783"/>
    <cellStyle name="Финансовый 1031" xfId="7809"/>
    <cellStyle name="Финансовый 1031 2" xfId="8556"/>
    <cellStyle name="Финансовый 1031 3" xfId="9491"/>
    <cellStyle name="Финансовый 1031 3 2" xfId="10784"/>
    <cellStyle name="Финансовый 1032" xfId="7810"/>
    <cellStyle name="Финансовый 1032 2" xfId="8557"/>
    <cellStyle name="Финансовый 1032 3" xfId="9492"/>
    <cellStyle name="Финансовый 1032 3 2" xfId="10785"/>
    <cellStyle name="Финансовый 1033" xfId="7811"/>
    <cellStyle name="Финансовый 1033 2" xfId="8558"/>
    <cellStyle name="Финансовый 1033 3" xfId="9493"/>
    <cellStyle name="Финансовый 1033 3 2" xfId="10786"/>
    <cellStyle name="Финансовый 1034" xfId="7812"/>
    <cellStyle name="Финансовый 1035" xfId="7813"/>
    <cellStyle name="Финансовый 1036" xfId="7814"/>
    <cellStyle name="Финансовый 1037" xfId="7815"/>
    <cellStyle name="Финансовый 1038" xfId="7816"/>
    <cellStyle name="Финансовый 1039" xfId="7817"/>
    <cellStyle name="Финансовый 104" xfId="1022"/>
    <cellStyle name="Финансовый 104 2" xfId="1023"/>
    <cellStyle name="Финансовый 104 2 2" xfId="2996"/>
    <cellStyle name="Финансовый 104 2 3" xfId="5064"/>
    <cellStyle name="Финансовый 104 2 4" xfId="6908"/>
    <cellStyle name="Финансовый 104 3" xfId="2995"/>
    <cellStyle name="Финансовый 104 4" xfId="5063"/>
    <cellStyle name="Финансовый 104 5" xfId="6907"/>
    <cellStyle name="Финансовый 1040" xfId="7818"/>
    <cellStyle name="Финансовый 1041" xfId="7819"/>
    <cellStyle name="Финансовый 1042" xfId="7820"/>
    <cellStyle name="Финансовый 1043" xfId="7823"/>
    <cellStyle name="Финансовый 1044" xfId="7821"/>
    <cellStyle name="Финансовый 1045" xfId="7824"/>
    <cellStyle name="Финансовый 1046" xfId="7825"/>
    <cellStyle name="Финансовый 1047" xfId="7826"/>
    <cellStyle name="Финансовый 1048" xfId="7827"/>
    <cellStyle name="Финансовый 1049" xfId="7828"/>
    <cellStyle name="Финансовый 105" xfId="1024"/>
    <cellStyle name="Финансовый 105 2" xfId="1025"/>
    <cellStyle name="Финансовый 105 2 2" xfId="2998"/>
    <cellStyle name="Финансовый 105 2 3" xfId="5066"/>
    <cellStyle name="Финансовый 105 2 4" xfId="6910"/>
    <cellStyle name="Финансовый 105 3" xfId="2997"/>
    <cellStyle name="Финансовый 105 4" xfId="5065"/>
    <cellStyle name="Финансовый 105 5" xfId="6909"/>
    <cellStyle name="Финансовый 1050" xfId="7829"/>
    <cellStyle name="Финансовый 1051" xfId="7830"/>
    <cellStyle name="Финансовый 1052" xfId="7822"/>
    <cellStyle name="Финансовый 1053" xfId="7831"/>
    <cellStyle name="Финансовый 1054" xfId="7832"/>
    <cellStyle name="Финансовый 1055" xfId="7833"/>
    <cellStyle name="Финансовый 1056" xfId="7834"/>
    <cellStyle name="Финансовый 1057" xfId="7835"/>
    <cellStyle name="Финансовый 1058" xfId="7836"/>
    <cellStyle name="Финансовый 1059" xfId="7837"/>
    <cellStyle name="Финансовый 106" xfId="1026"/>
    <cellStyle name="Финансовый 106 2" xfId="1027"/>
    <cellStyle name="Финансовый 106 2 2" xfId="3000"/>
    <cellStyle name="Финансовый 106 2 3" xfId="5068"/>
    <cellStyle name="Финансовый 106 2 4" xfId="6912"/>
    <cellStyle name="Финансовый 106 3" xfId="2999"/>
    <cellStyle name="Финансовый 106 4" xfId="5067"/>
    <cellStyle name="Финансовый 106 5" xfId="6911"/>
    <cellStyle name="Финансовый 1060" xfId="7838"/>
    <cellStyle name="Финансовый 1061" xfId="7839"/>
    <cellStyle name="Финансовый 1062" xfId="7840"/>
    <cellStyle name="Финансовый 1063" xfId="7841"/>
    <cellStyle name="Финансовый 1064" xfId="7842"/>
    <cellStyle name="Финансовый 1065" xfId="7843"/>
    <cellStyle name="Финансовый 1066" xfId="7845"/>
    <cellStyle name="Финансовый 1067" xfId="7846"/>
    <cellStyle name="Финансовый 1068" xfId="7847"/>
    <cellStyle name="Финансовый 1069" xfId="7848"/>
    <cellStyle name="Финансовый 107" xfId="1028"/>
    <cellStyle name="Финансовый 107 2" xfId="1029"/>
    <cellStyle name="Финансовый 107 2 2" xfId="3002"/>
    <cellStyle name="Финансовый 107 2 3" xfId="5070"/>
    <cellStyle name="Финансовый 107 2 4" xfId="6914"/>
    <cellStyle name="Финансовый 107 3" xfId="3001"/>
    <cellStyle name="Финансовый 107 4" xfId="5069"/>
    <cellStyle name="Финансовый 107 5" xfId="6913"/>
    <cellStyle name="Финансовый 1070" xfId="7849"/>
    <cellStyle name="Финансовый 1071" xfId="7850"/>
    <cellStyle name="Финансовый 1072" xfId="7851"/>
    <cellStyle name="Финансовый 1073" xfId="7852"/>
    <cellStyle name="Финансовый 1074" xfId="7853"/>
    <cellStyle name="Финансовый 1075" xfId="7854"/>
    <cellStyle name="Финансовый 1076" xfId="7844"/>
    <cellStyle name="Финансовый 1077" xfId="7855"/>
    <cellStyle name="Финансовый 1078" xfId="7856"/>
    <cellStyle name="Финансовый 1079" xfId="7857"/>
    <cellStyle name="Финансовый 108" xfId="1030"/>
    <cellStyle name="Финансовый 108 2" xfId="1031"/>
    <cellStyle name="Финансовый 108 2 2" xfId="3004"/>
    <cellStyle name="Финансовый 108 2 3" xfId="5072"/>
    <cellStyle name="Финансовый 108 2 4" xfId="6916"/>
    <cellStyle name="Финансовый 108 3" xfId="3003"/>
    <cellStyle name="Финансовый 108 4" xfId="5071"/>
    <cellStyle name="Финансовый 108 5" xfId="6915"/>
    <cellStyle name="Финансовый 1080" xfId="7858"/>
    <cellStyle name="Финансовый 1081" xfId="7859"/>
    <cellStyle name="Финансовый 1082" xfId="7860"/>
    <cellStyle name="Финансовый 1083" xfId="7861"/>
    <cellStyle name="Финансовый 1084" xfId="7862"/>
    <cellStyle name="Финансовый 1085" xfId="7863"/>
    <cellStyle name="Финансовый 1086" xfId="7865"/>
    <cellStyle name="Финансовый 1087" xfId="7866"/>
    <cellStyle name="Финансовый 1088" xfId="7867"/>
    <cellStyle name="Финансовый 1089" xfId="7868"/>
    <cellStyle name="Финансовый 109" xfId="1032"/>
    <cellStyle name="Финансовый 109 2" xfId="1033"/>
    <cellStyle name="Финансовый 109 2 2" xfId="3006"/>
    <cellStyle name="Финансовый 109 2 3" xfId="5074"/>
    <cellStyle name="Финансовый 109 2 4" xfId="6918"/>
    <cellStyle name="Финансовый 109 3" xfId="3005"/>
    <cellStyle name="Финансовый 109 4" xfId="5073"/>
    <cellStyle name="Финансовый 109 5" xfId="6917"/>
    <cellStyle name="Финансовый 1090" xfId="7869"/>
    <cellStyle name="Финансовый 1091" xfId="7870"/>
    <cellStyle name="Финансовый 1092" xfId="7871"/>
    <cellStyle name="Финансовый 1093" xfId="7872"/>
    <cellStyle name="Финансовый 1094" xfId="7873"/>
    <cellStyle name="Финансовый 1095" xfId="7874"/>
    <cellStyle name="Финансовый 1096" xfId="7864"/>
    <cellStyle name="Финансовый 1097" xfId="7875"/>
    <cellStyle name="Финансовый 1098" xfId="7877"/>
    <cellStyle name="Финансовый 1099" xfId="7878"/>
    <cellStyle name="Финансовый 11" xfId="1034"/>
    <cellStyle name="Финансовый 11 2" xfId="1035"/>
    <cellStyle name="Финансовый 11 2 2" xfId="1036"/>
    <cellStyle name="Финансовый 11 2 2 2" xfId="1037"/>
    <cellStyle name="Финансовый 11 2 2 2 2" xfId="3010"/>
    <cellStyle name="Финансовый 11 2 2 2 3" xfId="5078"/>
    <cellStyle name="Финансовый 11 2 2 2 4" xfId="6922"/>
    <cellStyle name="Финансовый 11 2 2 3" xfId="3009"/>
    <cellStyle name="Финансовый 11 2 2 4" xfId="5077"/>
    <cellStyle name="Финансовый 11 2 2 5" xfId="6921"/>
    <cellStyle name="Финансовый 11 2 3" xfId="1038"/>
    <cellStyle name="Финансовый 11 2 3 2" xfId="1039"/>
    <cellStyle name="Финансовый 11 2 3 2 2" xfId="3012"/>
    <cellStyle name="Финансовый 11 2 3 2 3" xfId="5080"/>
    <cellStyle name="Финансовый 11 2 3 2 4" xfId="6924"/>
    <cellStyle name="Финансовый 11 2 3 3" xfId="3011"/>
    <cellStyle name="Финансовый 11 2 3 4" xfId="5079"/>
    <cellStyle name="Финансовый 11 2 3 5" xfId="6923"/>
    <cellStyle name="Финансовый 11 2 4" xfId="3008"/>
    <cellStyle name="Финансовый 11 2 4 2" xfId="5076"/>
    <cellStyle name="Финансовый 11 2 5" xfId="4178"/>
    <cellStyle name="Финансовый 11 2 6" xfId="6920"/>
    <cellStyle name="Финансовый 11 3" xfId="3007"/>
    <cellStyle name="Финансовый 11 3 2" xfId="5075"/>
    <cellStyle name="Финансовый 11 4" xfId="4177"/>
    <cellStyle name="Финансовый 11 5" xfId="6919"/>
    <cellStyle name="Финансовый 110" xfId="1040"/>
    <cellStyle name="Финансовый 110 2" xfId="1041"/>
    <cellStyle name="Финансовый 110 2 2" xfId="3014"/>
    <cellStyle name="Финансовый 110 2 3" xfId="5082"/>
    <cellStyle name="Финансовый 110 2 4" xfId="6926"/>
    <cellStyle name="Финансовый 110 3" xfId="3013"/>
    <cellStyle name="Финансовый 110 4" xfId="5081"/>
    <cellStyle name="Финансовый 110 5" xfId="6925"/>
    <cellStyle name="Финансовый 1100" xfId="7879"/>
    <cellStyle name="Финансовый 1101" xfId="7880"/>
    <cellStyle name="Финансовый 1102" xfId="7881"/>
    <cellStyle name="Финансовый 1103" xfId="7882"/>
    <cellStyle name="Финансовый 1104" xfId="7883"/>
    <cellStyle name="Финансовый 1105" xfId="7885"/>
    <cellStyle name="Финансовый 1106" xfId="7886"/>
    <cellStyle name="Финансовый 1107" xfId="7887"/>
    <cellStyle name="Финансовый 1108" xfId="7888"/>
    <cellStyle name="Финансовый 1109" xfId="7889"/>
    <cellStyle name="Финансовый 111" xfId="1042"/>
    <cellStyle name="Финансовый 111 2" xfId="1043"/>
    <cellStyle name="Финансовый 111 2 2" xfId="3016"/>
    <cellStyle name="Финансовый 111 2 3" xfId="5084"/>
    <cellStyle name="Финансовый 111 2 4" xfId="6928"/>
    <cellStyle name="Финансовый 111 3" xfId="3015"/>
    <cellStyle name="Финансовый 111 4" xfId="5083"/>
    <cellStyle name="Финансовый 111 5" xfId="6927"/>
    <cellStyle name="Финансовый 1110" xfId="7890"/>
    <cellStyle name="Финансовый 1111" xfId="7891"/>
    <cellStyle name="Финансовый 1112" xfId="7892"/>
    <cellStyle name="Финансовый 1113" xfId="7893"/>
    <cellStyle name="Финансовый 1114" xfId="7894"/>
    <cellStyle name="Финансовый 1115" xfId="7895"/>
    <cellStyle name="Финансовый 1116" xfId="7876"/>
    <cellStyle name="Финансовый 1117" xfId="7884"/>
    <cellStyle name="Финансовый 1118" xfId="7896"/>
    <cellStyle name="Финансовый 1119" xfId="7897"/>
    <cellStyle name="Финансовый 112" xfId="1044"/>
    <cellStyle name="Финансовый 112 2" xfId="1045"/>
    <cellStyle name="Финансовый 112 2 2" xfId="3018"/>
    <cellStyle name="Финансовый 112 2 3" xfId="5086"/>
    <cellStyle name="Финансовый 112 2 4" xfId="6930"/>
    <cellStyle name="Финансовый 112 3" xfId="3017"/>
    <cellStyle name="Финансовый 112 4" xfId="5085"/>
    <cellStyle name="Финансовый 112 5" xfId="6929"/>
    <cellStyle name="Финансовый 1120" xfId="7898"/>
    <cellStyle name="Финансовый 1121" xfId="7899"/>
    <cellStyle name="Финансовый 1122" xfId="7900"/>
    <cellStyle name="Финансовый 1123" xfId="7901"/>
    <cellStyle name="Финансовый 1124" xfId="7902"/>
    <cellStyle name="Финансовый 1125" xfId="7903"/>
    <cellStyle name="Финансовый 1126" xfId="7904"/>
    <cellStyle name="Финансовый 1127" xfId="7907"/>
    <cellStyle name="Финансовый 1128" xfId="7908"/>
    <cellStyle name="Финансовый 1129" xfId="7909"/>
    <cellStyle name="Финансовый 113" xfId="1046"/>
    <cellStyle name="Финансовый 113 2" xfId="1047"/>
    <cellStyle name="Финансовый 113 2 2" xfId="3020"/>
    <cellStyle name="Финансовый 113 2 3" xfId="5088"/>
    <cellStyle name="Финансовый 113 2 4" xfId="6932"/>
    <cellStyle name="Финансовый 113 3" xfId="3019"/>
    <cellStyle name="Финансовый 113 4" xfId="5087"/>
    <cellStyle name="Финансовый 113 5" xfId="6931"/>
    <cellStyle name="Финансовый 1130" xfId="7910"/>
    <cellStyle name="Финансовый 1131" xfId="7911"/>
    <cellStyle name="Финансовый 1132" xfId="7912"/>
    <cellStyle name="Финансовый 1133" xfId="7913"/>
    <cellStyle name="Финансовый 1134" xfId="7914"/>
    <cellStyle name="Финансовый 1135" xfId="7915"/>
    <cellStyle name="Финансовый 1136" xfId="7916"/>
    <cellStyle name="Финансовый 1137" xfId="7917"/>
    <cellStyle name="Финансовый 1138" xfId="7918"/>
    <cellStyle name="Финансовый 1139" xfId="7906"/>
    <cellStyle name="Финансовый 114" xfId="1048"/>
    <cellStyle name="Финансовый 114 2" xfId="1049"/>
    <cellStyle name="Финансовый 114 2 2" xfId="3022"/>
    <cellStyle name="Финансовый 114 2 3" xfId="5090"/>
    <cellStyle name="Финансовый 114 2 4" xfId="6934"/>
    <cellStyle name="Финансовый 114 3" xfId="3021"/>
    <cellStyle name="Финансовый 114 4" xfId="5089"/>
    <cellStyle name="Финансовый 114 5" xfId="6933"/>
    <cellStyle name="Финансовый 1140" xfId="7921"/>
    <cellStyle name="Финансовый 1141" xfId="7922"/>
    <cellStyle name="Финансовый 1142" xfId="7905"/>
    <cellStyle name="Финансовый 1143" xfId="7923"/>
    <cellStyle name="Финансовый 1144" xfId="7924"/>
    <cellStyle name="Финансовый 1145" xfId="7926"/>
    <cellStyle name="Финансовый 1146" xfId="7927"/>
    <cellStyle name="Финансовый 1147" xfId="7925"/>
    <cellStyle name="Финансовый 1148" xfId="7928"/>
    <cellStyle name="Финансовый 1149" xfId="7929"/>
    <cellStyle name="Финансовый 115" xfId="1050"/>
    <cellStyle name="Финансовый 115 2" xfId="1051"/>
    <cellStyle name="Финансовый 115 2 2" xfId="3024"/>
    <cellStyle name="Финансовый 115 2 3" xfId="5092"/>
    <cellStyle name="Финансовый 115 2 4" xfId="6936"/>
    <cellStyle name="Финансовый 115 3" xfId="3023"/>
    <cellStyle name="Финансовый 115 4" xfId="5091"/>
    <cellStyle name="Финансовый 115 5" xfId="6935"/>
    <cellStyle name="Финансовый 1150" xfId="7930"/>
    <cellStyle name="Финансовый 1151" xfId="7931"/>
    <cellStyle name="Финансовый 1152" xfId="7932"/>
    <cellStyle name="Финансовый 1153" xfId="7933"/>
    <cellStyle name="Финансовый 1154" xfId="7934"/>
    <cellStyle name="Финансовый 1155" xfId="7935"/>
    <cellStyle name="Финансовый 1156" xfId="7936"/>
    <cellStyle name="Финансовый 1157" xfId="7937"/>
    <cellStyle name="Финансовый 1158" xfId="7938"/>
    <cellStyle name="Финансовый 1159" xfId="7939"/>
    <cellStyle name="Финансовый 116" xfId="1052"/>
    <cellStyle name="Финансовый 116 2" xfId="1053"/>
    <cellStyle name="Финансовый 116 2 2" xfId="3026"/>
    <cellStyle name="Финансовый 116 2 3" xfId="5094"/>
    <cellStyle name="Финансовый 116 2 4" xfId="6938"/>
    <cellStyle name="Финансовый 116 3" xfId="3025"/>
    <cellStyle name="Финансовый 116 4" xfId="5093"/>
    <cellStyle name="Финансовый 116 5" xfId="6937"/>
    <cellStyle name="Финансовый 1160" xfId="7940"/>
    <cellStyle name="Финансовый 1160 2" xfId="8561"/>
    <cellStyle name="Финансовый 1160 3" xfId="9732"/>
    <cellStyle name="Финансовый 1161" xfId="7942"/>
    <cellStyle name="Финансовый 1161 2" xfId="8563"/>
    <cellStyle name="Финансовый 1161 3" xfId="9734"/>
    <cellStyle name="Финансовый 1162" xfId="7943"/>
    <cellStyle name="Финансовый 1162 2" xfId="8564"/>
    <cellStyle name="Финансовый 1162 3" xfId="9735"/>
    <cellStyle name="Финансовый 1163" xfId="7944"/>
    <cellStyle name="Финансовый 1163 2" xfId="8565"/>
    <cellStyle name="Финансовый 1163 3" xfId="9736"/>
    <cellStyle name="Финансовый 1164" xfId="7945"/>
    <cellStyle name="Финансовый 1164 2" xfId="8566"/>
    <cellStyle name="Финансовый 1164 3" xfId="9737"/>
    <cellStyle name="Финансовый 1165" xfId="7946"/>
    <cellStyle name="Финансовый 1165 2" xfId="8567"/>
    <cellStyle name="Финансовый 1165 3" xfId="9738"/>
    <cellStyle name="Финансовый 1166" xfId="7947"/>
    <cellStyle name="Финансовый 1166 2" xfId="8568"/>
    <cellStyle name="Финансовый 1166 3" xfId="9739"/>
    <cellStyle name="Финансовый 1167" xfId="7948"/>
    <cellStyle name="Финансовый 1167 2" xfId="8569"/>
    <cellStyle name="Финансовый 1167 3" xfId="9740"/>
    <cellStyle name="Финансовый 1168" xfId="7949"/>
    <cellStyle name="Финансовый 1168 2" xfId="8570"/>
    <cellStyle name="Финансовый 1168 3" xfId="9741"/>
    <cellStyle name="Финансовый 1169" xfId="7950"/>
    <cellStyle name="Финансовый 1169 2" xfId="8571"/>
    <cellStyle name="Финансовый 1169 3" xfId="9742"/>
    <cellStyle name="Финансовый 117" xfId="1054"/>
    <cellStyle name="Финансовый 117 2" xfId="1055"/>
    <cellStyle name="Финансовый 117 2 2" xfId="3028"/>
    <cellStyle name="Финансовый 117 2 3" xfId="5096"/>
    <cellStyle name="Финансовый 117 2 4" xfId="6940"/>
    <cellStyle name="Финансовый 117 3" xfId="3027"/>
    <cellStyle name="Финансовый 117 4" xfId="5095"/>
    <cellStyle name="Финансовый 117 5" xfId="6939"/>
    <cellStyle name="Финансовый 1170" xfId="7951"/>
    <cellStyle name="Финансовый 1170 2" xfId="8572"/>
    <cellStyle name="Финансовый 1170 3" xfId="9743"/>
    <cellStyle name="Финансовый 1171" xfId="7952"/>
    <cellStyle name="Финансовый 1171 2" xfId="8573"/>
    <cellStyle name="Финансовый 1171 3" xfId="9744"/>
    <cellStyle name="Финансовый 1172" xfId="7954"/>
    <cellStyle name="Финансовый 1172 2" xfId="8575"/>
    <cellStyle name="Финансовый 1172 3" xfId="9746"/>
    <cellStyle name="Финансовый 1173" xfId="7955"/>
    <cellStyle name="Финансовый 1173 2" xfId="8576"/>
    <cellStyle name="Финансовый 1173 3" xfId="9747"/>
    <cellStyle name="Финансовый 1174" xfId="7956"/>
    <cellStyle name="Финансовый 1174 2" xfId="8577"/>
    <cellStyle name="Финансовый 1174 3" xfId="9748"/>
    <cellStyle name="Финансовый 1175" xfId="7957"/>
    <cellStyle name="Финансовый 1175 2" xfId="8578"/>
    <cellStyle name="Финансовый 1175 3" xfId="9749"/>
    <cellStyle name="Финансовый 1176" xfId="7953"/>
    <cellStyle name="Финансовый 1176 2" xfId="8574"/>
    <cellStyle name="Финансовый 1176 3" xfId="9745"/>
    <cellStyle name="Финансовый 1177" xfId="7959"/>
    <cellStyle name="Финансовый 1177 2" xfId="8580"/>
    <cellStyle name="Финансовый 1177 3" xfId="9751"/>
    <cellStyle name="Финансовый 1178" xfId="7960"/>
    <cellStyle name="Финансовый 1178 2" xfId="8581"/>
    <cellStyle name="Финансовый 1178 3" xfId="9752"/>
    <cellStyle name="Финансовый 1179" xfId="7961"/>
    <cellStyle name="Финансовый 1179 2" xfId="8582"/>
    <cellStyle name="Финансовый 1179 3" xfId="9753"/>
    <cellStyle name="Финансовый 118" xfId="1056"/>
    <cellStyle name="Финансовый 118 2" xfId="1057"/>
    <cellStyle name="Финансовый 118 2 2" xfId="3030"/>
    <cellStyle name="Финансовый 118 2 3" xfId="5098"/>
    <cellStyle name="Финансовый 118 2 4" xfId="6942"/>
    <cellStyle name="Финансовый 118 3" xfId="3029"/>
    <cellStyle name="Финансовый 118 4" xfId="5097"/>
    <cellStyle name="Финансовый 118 5" xfId="6941"/>
    <cellStyle name="Финансовый 1180" xfId="7958"/>
    <cellStyle name="Финансовый 1180 2" xfId="8579"/>
    <cellStyle name="Финансовый 1180 3" xfId="9750"/>
    <cellStyle name="Финансовый 1181" xfId="7963"/>
    <cellStyle name="Финансовый 1181 2" xfId="8584"/>
    <cellStyle name="Финансовый 1181 3" xfId="9755"/>
    <cellStyle name="Финансовый 1182" xfId="7964"/>
    <cellStyle name="Финансовый 1182 2" xfId="8585"/>
    <cellStyle name="Финансовый 1182 3" xfId="9756"/>
    <cellStyle name="Финансовый 1183" xfId="7965"/>
    <cellStyle name="Финансовый 1183 2" xfId="8586"/>
    <cellStyle name="Финансовый 1183 3" xfId="9757"/>
    <cellStyle name="Финансовый 1184" xfId="7966"/>
    <cellStyle name="Финансовый 1184 2" xfId="8587"/>
    <cellStyle name="Финансовый 1184 3" xfId="9758"/>
    <cellStyle name="Финансовый 1185" xfId="7967"/>
    <cellStyle name="Финансовый 1185 2" xfId="8588"/>
    <cellStyle name="Финансовый 1185 3" xfId="9759"/>
    <cellStyle name="Финансовый 1186" xfId="7968"/>
    <cellStyle name="Финансовый 1186 2" xfId="8589"/>
    <cellStyle name="Финансовый 1186 3" xfId="9760"/>
    <cellStyle name="Финансовый 1187" xfId="7969"/>
    <cellStyle name="Финансовый 1187 2" xfId="8590"/>
    <cellStyle name="Финансовый 1187 3" xfId="9761"/>
    <cellStyle name="Финансовый 1188" xfId="7970"/>
    <cellStyle name="Финансовый 1188 2" xfId="8591"/>
    <cellStyle name="Финансовый 1188 3" xfId="9762"/>
    <cellStyle name="Финансовый 1189" xfId="7971"/>
    <cellStyle name="Финансовый 1189 2" xfId="8592"/>
    <cellStyle name="Финансовый 1189 3" xfId="9763"/>
    <cellStyle name="Финансовый 119" xfId="1058"/>
    <cellStyle name="Финансовый 119 2" xfId="1059"/>
    <cellStyle name="Финансовый 119 2 2" xfId="3032"/>
    <cellStyle name="Финансовый 119 2 3" xfId="5100"/>
    <cellStyle name="Финансовый 119 2 4" xfId="6944"/>
    <cellStyle name="Финансовый 119 3" xfId="3031"/>
    <cellStyle name="Финансовый 119 4" xfId="5099"/>
    <cellStyle name="Финансовый 119 5" xfId="6943"/>
    <cellStyle name="Финансовый 1190" xfId="7972"/>
    <cellStyle name="Финансовый 1190 2" xfId="8593"/>
    <cellStyle name="Финансовый 1190 3" xfId="9764"/>
    <cellStyle name="Финансовый 1191" xfId="7973"/>
    <cellStyle name="Финансовый 1191 2" xfId="8594"/>
    <cellStyle name="Финансовый 1191 3" xfId="9765"/>
    <cellStyle name="Финансовый 1192" xfId="7974"/>
    <cellStyle name="Финансовый 1192 2" xfId="8595"/>
    <cellStyle name="Финансовый 1192 3" xfId="9766"/>
    <cellStyle name="Финансовый 1193" xfId="7975"/>
    <cellStyle name="Финансовый 1193 2" xfId="8596"/>
    <cellStyle name="Финансовый 1193 3" xfId="9767"/>
    <cellStyle name="Финансовый 1194" xfId="7976"/>
    <cellStyle name="Финансовый 1194 2" xfId="8597"/>
    <cellStyle name="Финансовый 1194 3" xfId="9768"/>
    <cellStyle name="Финансовый 1195" xfId="7977"/>
    <cellStyle name="Финансовый 1195 2" xfId="8598"/>
    <cellStyle name="Финансовый 1195 3" xfId="9769"/>
    <cellStyle name="Финансовый 1196" xfId="7978"/>
    <cellStyle name="Финансовый 1196 2" xfId="8599"/>
    <cellStyle name="Финансовый 1196 3" xfId="9770"/>
    <cellStyle name="Финансовый 1197" xfId="7979"/>
    <cellStyle name="Финансовый 1197 2" xfId="8600"/>
    <cellStyle name="Финансовый 1197 3" xfId="9771"/>
    <cellStyle name="Финансовый 1198" xfId="7980"/>
    <cellStyle name="Финансовый 1198 2" xfId="8601"/>
    <cellStyle name="Финансовый 1198 3" xfId="9772"/>
    <cellStyle name="Финансовый 1199" xfId="7981"/>
    <cellStyle name="Финансовый 1199 2" xfId="8602"/>
    <cellStyle name="Финансовый 1199 3" xfId="9773"/>
    <cellStyle name="Финансовый 12" xfId="1060"/>
    <cellStyle name="Финансовый 12 2" xfId="1061"/>
    <cellStyle name="Финансовый 12 2 2" xfId="1062"/>
    <cellStyle name="Финансовый 12 2 2 2" xfId="1063"/>
    <cellStyle name="Финансовый 12 2 2 2 2" xfId="3036"/>
    <cellStyle name="Финансовый 12 2 2 2 3" xfId="5104"/>
    <cellStyle name="Финансовый 12 2 2 2 4" xfId="6948"/>
    <cellStyle name="Финансовый 12 2 2 3" xfId="3035"/>
    <cellStyle name="Финансовый 12 2 2 4" xfId="5103"/>
    <cellStyle name="Финансовый 12 2 2 5" xfId="6947"/>
    <cellStyle name="Финансовый 12 2 3" xfId="1064"/>
    <cellStyle name="Финансовый 12 2 3 2" xfId="1065"/>
    <cellStyle name="Финансовый 12 2 3 2 2" xfId="3038"/>
    <cellStyle name="Финансовый 12 2 3 2 3" xfId="5106"/>
    <cellStyle name="Финансовый 12 2 3 2 4" xfId="6950"/>
    <cellStyle name="Финансовый 12 2 3 3" xfId="3037"/>
    <cellStyle name="Финансовый 12 2 3 4" xfId="5105"/>
    <cellStyle name="Финансовый 12 2 3 5" xfId="6949"/>
    <cellStyle name="Финансовый 12 2 4" xfId="3034"/>
    <cellStyle name="Финансовый 12 2 4 2" xfId="5102"/>
    <cellStyle name="Финансовый 12 2 5" xfId="4180"/>
    <cellStyle name="Финансовый 12 2 6" xfId="6946"/>
    <cellStyle name="Финансовый 12 3" xfId="3033"/>
    <cellStyle name="Финансовый 12 3 2" xfId="5101"/>
    <cellStyle name="Финансовый 12 4" xfId="4179"/>
    <cellStyle name="Финансовый 12 5" xfId="6945"/>
    <cellStyle name="Финансовый 120" xfId="1066"/>
    <cellStyle name="Финансовый 120 2" xfId="1067"/>
    <cellStyle name="Финансовый 120 2 2" xfId="3040"/>
    <cellStyle name="Финансовый 120 2 3" xfId="5108"/>
    <cellStyle name="Финансовый 120 2 4" xfId="6952"/>
    <cellStyle name="Финансовый 120 3" xfId="3039"/>
    <cellStyle name="Финансовый 120 4" xfId="5107"/>
    <cellStyle name="Финансовый 120 5" xfId="6951"/>
    <cellStyle name="Финансовый 1200" xfId="7982"/>
    <cellStyle name="Финансовый 1200 2" xfId="8603"/>
    <cellStyle name="Финансовый 1200 3" xfId="9774"/>
    <cellStyle name="Финансовый 1201" xfId="7983"/>
    <cellStyle name="Финансовый 1201 2" xfId="8604"/>
    <cellStyle name="Финансовый 1201 3" xfId="9775"/>
    <cellStyle name="Финансовый 1202" xfId="7984"/>
    <cellStyle name="Финансовый 1202 2" xfId="8605"/>
    <cellStyle name="Финансовый 1202 3" xfId="9776"/>
    <cellStyle name="Финансовый 1203" xfId="7985"/>
    <cellStyle name="Финансовый 1203 2" xfId="8606"/>
    <cellStyle name="Финансовый 1203 3" xfId="9777"/>
    <cellStyle name="Финансовый 1204" xfId="7986"/>
    <cellStyle name="Финансовый 1204 2" xfId="8607"/>
    <cellStyle name="Финансовый 1204 3" xfId="9778"/>
    <cellStyle name="Финансовый 1205" xfId="7987"/>
    <cellStyle name="Финансовый 1205 2" xfId="8608"/>
    <cellStyle name="Финансовый 1205 3" xfId="9779"/>
    <cellStyle name="Финансовый 1206" xfId="7988"/>
    <cellStyle name="Финансовый 1206 2" xfId="8609"/>
    <cellStyle name="Финансовый 1206 3" xfId="9780"/>
    <cellStyle name="Финансовый 1207" xfId="7989"/>
    <cellStyle name="Финансовый 1207 2" xfId="8610"/>
    <cellStyle name="Финансовый 1207 3" xfId="9781"/>
    <cellStyle name="Финансовый 1208" xfId="7962"/>
    <cellStyle name="Финансовый 1208 2" xfId="8583"/>
    <cellStyle name="Финансовый 1208 3" xfId="9754"/>
    <cellStyle name="Финансовый 1209" xfId="7991"/>
    <cellStyle name="Финансовый 1209 2" xfId="8612"/>
    <cellStyle name="Финансовый 1209 3" xfId="9783"/>
    <cellStyle name="Финансовый 121" xfId="1068"/>
    <cellStyle name="Финансовый 121 2" xfId="1069"/>
    <cellStyle name="Финансовый 121 2 2" xfId="3042"/>
    <cellStyle name="Финансовый 121 2 3" xfId="5110"/>
    <cellStyle name="Финансовый 121 2 4" xfId="6954"/>
    <cellStyle name="Финансовый 121 3" xfId="3041"/>
    <cellStyle name="Финансовый 121 4" xfId="5109"/>
    <cellStyle name="Финансовый 121 5" xfId="6953"/>
    <cellStyle name="Финансовый 1210" xfId="7990"/>
    <cellStyle name="Финансовый 1210 2" xfId="8611"/>
    <cellStyle name="Финансовый 1210 3" xfId="9782"/>
    <cellStyle name="Финансовый 1211" xfId="7992"/>
    <cellStyle name="Финансовый 1211 2" xfId="8613"/>
    <cellStyle name="Финансовый 1211 3" xfId="9784"/>
    <cellStyle name="Финансовый 1212" xfId="7993"/>
    <cellStyle name="Финансовый 1212 2" xfId="8614"/>
    <cellStyle name="Финансовый 1212 3" xfId="9785"/>
    <cellStyle name="Финансовый 1213" xfId="7994"/>
    <cellStyle name="Финансовый 1213 2" xfId="8615"/>
    <cellStyle name="Финансовый 1213 3" xfId="9786"/>
    <cellStyle name="Финансовый 1214" xfId="7995"/>
    <cellStyle name="Финансовый 1214 2" xfId="8616"/>
    <cellStyle name="Финансовый 1214 3" xfId="9787"/>
    <cellStyle name="Финансовый 1215" xfId="7996"/>
    <cellStyle name="Финансовый 1215 2" xfId="8617"/>
    <cellStyle name="Финансовый 1215 3" xfId="9788"/>
    <cellStyle name="Финансовый 1216" xfId="7998"/>
    <cellStyle name="Финансовый 1216 2" xfId="8619"/>
    <cellStyle name="Финансовый 1216 3" xfId="9790"/>
    <cellStyle name="Финансовый 1217" xfId="7997"/>
    <cellStyle name="Финансовый 1217 2" xfId="8618"/>
    <cellStyle name="Финансовый 1217 3" xfId="9789"/>
    <cellStyle name="Финансовый 1218" xfId="7999"/>
    <cellStyle name="Финансовый 1218 2" xfId="8620"/>
    <cellStyle name="Финансовый 1218 3" xfId="9791"/>
    <cellStyle name="Финансовый 1219" xfId="8000"/>
    <cellStyle name="Финансовый 1219 2" xfId="8621"/>
    <cellStyle name="Финансовый 1219 3" xfId="9792"/>
    <cellStyle name="Финансовый 122" xfId="1070"/>
    <cellStyle name="Финансовый 122 2" xfId="1071"/>
    <cellStyle name="Финансовый 122 2 2" xfId="3044"/>
    <cellStyle name="Финансовый 122 2 3" xfId="5112"/>
    <cellStyle name="Финансовый 122 2 4" xfId="6956"/>
    <cellStyle name="Финансовый 122 3" xfId="3043"/>
    <cellStyle name="Финансовый 122 4" xfId="5111"/>
    <cellStyle name="Финансовый 122 5" xfId="6955"/>
    <cellStyle name="Финансовый 1220" xfId="8001"/>
    <cellStyle name="Финансовый 1220 2" xfId="8622"/>
    <cellStyle name="Финансовый 1220 3" xfId="9793"/>
    <cellStyle name="Финансовый 1221" xfId="8002"/>
    <cellStyle name="Финансовый 1221 2" xfId="8623"/>
    <cellStyle name="Финансовый 1221 3" xfId="9794"/>
    <cellStyle name="Финансовый 1222" xfId="8003"/>
    <cellStyle name="Финансовый 1222 2" xfId="8624"/>
    <cellStyle name="Финансовый 1222 3" xfId="9795"/>
    <cellStyle name="Финансовый 1223" xfId="8004"/>
    <cellStyle name="Финансовый 1223 2" xfId="8625"/>
    <cellStyle name="Финансовый 1223 3" xfId="9796"/>
    <cellStyle name="Финансовый 1224" xfId="8005"/>
    <cellStyle name="Финансовый 1224 2" xfId="8626"/>
    <cellStyle name="Финансовый 1224 3" xfId="9797"/>
    <cellStyle name="Финансовый 1225" xfId="8006"/>
    <cellStyle name="Финансовый 1225 2" xfId="8627"/>
    <cellStyle name="Финансовый 1225 3" xfId="9798"/>
    <cellStyle name="Финансовый 1226" xfId="8007"/>
    <cellStyle name="Финансовый 1226 2" xfId="8628"/>
    <cellStyle name="Финансовый 1226 3" xfId="9799"/>
    <cellStyle name="Финансовый 1227" xfId="8008"/>
    <cellStyle name="Финансовый 1227 2" xfId="8629"/>
    <cellStyle name="Финансовый 1227 3" xfId="9800"/>
    <cellStyle name="Финансовый 1228" xfId="8009"/>
    <cellStyle name="Финансовый 1228 2" xfId="8630"/>
    <cellStyle name="Финансовый 1228 3" xfId="9801"/>
    <cellStyle name="Финансовый 1229" xfId="8010"/>
    <cellStyle name="Финансовый 1229 2" xfId="8631"/>
    <cellStyle name="Финансовый 1229 3" xfId="9802"/>
    <cellStyle name="Финансовый 123" xfId="1072"/>
    <cellStyle name="Финансовый 123 2" xfId="1073"/>
    <cellStyle name="Финансовый 123 2 2" xfId="3046"/>
    <cellStyle name="Финансовый 123 2 3" xfId="5114"/>
    <cellStyle name="Финансовый 123 2 4" xfId="6958"/>
    <cellStyle name="Финансовый 123 3" xfId="3045"/>
    <cellStyle name="Финансовый 123 4" xfId="5113"/>
    <cellStyle name="Финансовый 123 5" xfId="6957"/>
    <cellStyle name="Финансовый 1230" xfId="8011"/>
    <cellStyle name="Финансовый 1230 2" xfId="8632"/>
    <cellStyle name="Финансовый 1230 3" xfId="9803"/>
    <cellStyle name="Финансовый 1231" xfId="8012"/>
    <cellStyle name="Финансовый 1231 2" xfId="8633"/>
    <cellStyle name="Финансовый 1231 3" xfId="9804"/>
    <cellStyle name="Финансовый 1232" xfId="8013"/>
    <cellStyle name="Финансовый 1232 2" xfId="8634"/>
    <cellStyle name="Финансовый 1232 3" xfId="9805"/>
    <cellStyle name="Финансовый 1233" xfId="8014"/>
    <cellStyle name="Финансовый 1233 2" xfId="8635"/>
    <cellStyle name="Финансовый 1233 3" xfId="9806"/>
    <cellStyle name="Финансовый 1234" xfId="8015"/>
    <cellStyle name="Финансовый 1234 2" xfId="8636"/>
    <cellStyle name="Финансовый 1234 3" xfId="9807"/>
    <cellStyle name="Финансовый 1235" xfId="8016"/>
    <cellStyle name="Финансовый 1235 2" xfId="8637"/>
    <cellStyle name="Финансовый 1235 3" xfId="9808"/>
    <cellStyle name="Финансовый 1236" xfId="8019"/>
    <cellStyle name="Финансовый 1236 2" xfId="8640"/>
    <cellStyle name="Финансовый 1236 3" xfId="9809"/>
    <cellStyle name="Финансовый 1236 3 2" xfId="10949"/>
    <cellStyle name="Финансовый 1237" xfId="8021"/>
    <cellStyle name="Финансовый 1237 2" xfId="8642"/>
    <cellStyle name="Финансовый 1237 3" xfId="9811"/>
    <cellStyle name="Финансовый 1237 3 2" xfId="10951"/>
    <cellStyle name="Финансовый 1238" xfId="8022"/>
    <cellStyle name="Финансовый 1238 2" xfId="8643"/>
    <cellStyle name="Финансовый 1238 3" xfId="9812"/>
    <cellStyle name="Финансовый 1238 3 2" xfId="10952"/>
    <cellStyle name="Финансовый 1239" xfId="8023"/>
    <cellStyle name="Финансовый 1239 2" xfId="8644"/>
    <cellStyle name="Финансовый 1239 3" xfId="9813"/>
    <cellStyle name="Финансовый 1239 3 2" xfId="10953"/>
    <cellStyle name="Финансовый 124" xfId="1074"/>
    <cellStyle name="Финансовый 124 2" xfId="1075"/>
    <cellStyle name="Финансовый 124 2 2" xfId="3048"/>
    <cellStyle name="Финансовый 124 2 3" xfId="5116"/>
    <cellStyle name="Финансовый 124 2 4" xfId="6960"/>
    <cellStyle name="Финансовый 124 3" xfId="3047"/>
    <cellStyle name="Финансовый 124 4" xfId="5115"/>
    <cellStyle name="Финансовый 124 5" xfId="6959"/>
    <cellStyle name="Финансовый 1240" xfId="8024"/>
    <cellStyle name="Финансовый 1240 2" xfId="8645"/>
    <cellStyle name="Финансовый 1240 3" xfId="9814"/>
    <cellStyle name="Финансовый 1240 3 2" xfId="10954"/>
    <cellStyle name="Финансовый 1241" xfId="8025"/>
    <cellStyle name="Финансовый 1241 2" xfId="8646"/>
    <cellStyle name="Финансовый 1241 3" xfId="9815"/>
    <cellStyle name="Финансовый 1241 3 2" xfId="10955"/>
    <cellStyle name="Финансовый 1242" xfId="8026"/>
    <cellStyle name="Финансовый 1242 2" xfId="8647"/>
    <cellStyle name="Финансовый 1242 3" xfId="9816"/>
    <cellStyle name="Финансовый 1242 3 2" xfId="10956"/>
    <cellStyle name="Финансовый 1243" xfId="8027"/>
    <cellStyle name="Финансовый 1243 2" xfId="8648"/>
    <cellStyle name="Финансовый 1243 3" xfId="9817"/>
    <cellStyle name="Финансовый 1243 3 2" xfId="10957"/>
    <cellStyle name="Финансовый 1244" xfId="8028"/>
    <cellStyle name="Финансовый 1244 2" xfId="8649"/>
    <cellStyle name="Финансовый 1244 3" xfId="9818"/>
    <cellStyle name="Финансовый 1244 3 2" xfId="10958"/>
    <cellStyle name="Финансовый 1245" xfId="8029"/>
    <cellStyle name="Финансовый 1245 2" xfId="8650"/>
    <cellStyle name="Финансовый 1245 3" xfId="9819"/>
    <cellStyle name="Финансовый 1245 3 2" xfId="10959"/>
    <cellStyle name="Финансовый 1246" xfId="8020"/>
    <cellStyle name="Финансовый 1246 2" xfId="8641"/>
    <cellStyle name="Финансовый 1246 3" xfId="9810"/>
    <cellStyle name="Финансовый 1246 3 2" xfId="10950"/>
    <cellStyle name="Финансовый 1247" xfId="8030"/>
    <cellStyle name="Финансовый 1247 2" xfId="8651"/>
    <cellStyle name="Финансовый 1247 3" xfId="9820"/>
    <cellStyle name="Финансовый 1247 3 2" xfId="10960"/>
    <cellStyle name="Финансовый 1248" xfId="8031"/>
    <cellStyle name="Финансовый 1248 2" xfId="8652"/>
    <cellStyle name="Финансовый 1248 3" xfId="9821"/>
    <cellStyle name="Финансовый 1248 3 2" xfId="10961"/>
    <cellStyle name="Финансовый 1249" xfId="8032"/>
    <cellStyle name="Финансовый 1249 2" xfId="8653"/>
    <cellStyle name="Финансовый 1249 3" xfId="9822"/>
    <cellStyle name="Финансовый 1249 3 2" xfId="10962"/>
    <cellStyle name="Финансовый 125" xfId="1076"/>
    <cellStyle name="Финансовый 125 2" xfId="1077"/>
    <cellStyle name="Финансовый 125 2 2" xfId="3050"/>
    <cellStyle name="Финансовый 125 2 3" xfId="5118"/>
    <cellStyle name="Финансовый 125 2 4" xfId="6962"/>
    <cellStyle name="Финансовый 125 3" xfId="3049"/>
    <cellStyle name="Финансовый 125 4" xfId="5117"/>
    <cellStyle name="Финансовый 125 5" xfId="6961"/>
    <cellStyle name="Финансовый 1250" xfId="8033"/>
    <cellStyle name="Финансовый 1250 2" xfId="8654"/>
    <cellStyle name="Финансовый 1250 3" xfId="9823"/>
    <cellStyle name="Финансовый 1250 3 2" xfId="10963"/>
    <cellStyle name="Финансовый 1251" xfId="8034"/>
    <cellStyle name="Финансовый 1251 2" xfId="8655"/>
    <cellStyle name="Финансовый 1251 3" xfId="9824"/>
    <cellStyle name="Финансовый 1251 3 2" xfId="10964"/>
    <cellStyle name="Финансовый 1252" xfId="8035"/>
    <cellStyle name="Финансовый 1252 2" xfId="8656"/>
    <cellStyle name="Финансовый 1252 3" xfId="9825"/>
    <cellStyle name="Финансовый 1252 3 2" xfId="10965"/>
    <cellStyle name="Финансовый 1253" xfId="8036"/>
    <cellStyle name="Финансовый 1253 2" xfId="8657"/>
    <cellStyle name="Финансовый 1253 3" xfId="9826"/>
    <cellStyle name="Финансовый 1253 3 2" xfId="10966"/>
    <cellStyle name="Финансовый 1254" xfId="8037"/>
    <cellStyle name="Финансовый 1254 2" xfId="8658"/>
    <cellStyle name="Финансовый 1254 3" xfId="9827"/>
    <cellStyle name="Финансовый 1254 3 2" xfId="10967"/>
    <cellStyle name="Финансовый 1255" xfId="8038"/>
    <cellStyle name="Финансовый 1255 2" xfId="8659"/>
    <cellStyle name="Финансовый 1255 3" xfId="9828"/>
    <cellStyle name="Финансовый 1255 3 2" xfId="10968"/>
    <cellStyle name="Финансовый 1256" xfId="8039"/>
    <cellStyle name="Финансовый 1256 2" xfId="8660"/>
    <cellStyle name="Финансовый 1256 3" xfId="9829"/>
    <cellStyle name="Финансовый 1256 3 2" xfId="10969"/>
    <cellStyle name="Финансовый 1257" xfId="8040"/>
    <cellStyle name="Финансовый 1257 2" xfId="8661"/>
    <cellStyle name="Финансовый 1257 3" xfId="9830"/>
    <cellStyle name="Финансовый 1257 3 2" xfId="10970"/>
    <cellStyle name="Финансовый 1258" xfId="8041"/>
    <cellStyle name="Финансовый 1258 2" xfId="8662"/>
    <cellStyle name="Финансовый 1258 3" xfId="9831"/>
    <cellStyle name="Финансовый 1258 3 2" xfId="10971"/>
    <cellStyle name="Финансовый 1259" xfId="8042"/>
    <cellStyle name="Финансовый 1259 2" xfId="8663"/>
    <cellStyle name="Финансовый 1259 3" xfId="9832"/>
    <cellStyle name="Финансовый 1259 3 2" xfId="10972"/>
    <cellStyle name="Финансовый 126" xfId="1078"/>
    <cellStyle name="Финансовый 126 2" xfId="1079"/>
    <cellStyle name="Финансовый 126 2 2" xfId="3052"/>
    <cellStyle name="Финансовый 126 2 3" xfId="5120"/>
    <cellStyle name="Финансовый 126 2 4" xfId="6964"/>
    <cellStyle name="Финансовый 126 3" xfId="3051"/>
    <cellStyle name="Финансовый 126 4" xfId="5119"/>
    <cellStyle name="Финансовый 126 5" xfId="6963"/>
    <cellStyle name="Финансовый 1260" xfId="8043"/>
    <cellStyle name="Финансовый 1260 2" xfId="8664"/>
    <cellStyle name="Финансовый 1260 3" xfId="9833"/>
    <cellStyle name="Финансовый 1260 3 2" xfId="10973"/>
    <cellStyle name="Финансовый 1261" xfId="8044"/>
    <cellStyle name="Финансовый 1261 2" xfId="8665"/>
    <cellStyle name="Финансовый 1261 3" xfId="9834"/>
    <cellStyle name="Финансовый 1261 3 2" xfId="10974"/>
    <cellStyle name="Финансовый 1262" xfId="8045"/>
    <cellStyle name="Финансовый 1262 2" xfId="8666"/>
    <cellStyle name="Финансовый 1262 3" xfId="9835"/>
    <cellStyle name="Финансовый 1262 3 2" xfId="10975"/>
    <cellStyle name="Финансовый 1263" xfId="8046"/>
    <cellStyle name="Финансовый 1263 2" xfId="8667"/>
    <cellStyle name="Финансовый 1263 3" xfId="9836"/>
    <cellStyle name="Финансовый 1263 3 2" xfId="10976"/>
    <cellStyle name="Финансовый 1264" xfId="8047"/>
    <cellStyle name="Финансовый 1264 2" xfId="8668"/>
    <cellStyle name="Финансовый 1264 3" xfId="9837"/>
    <cellStyle name="Финансовый 1264 3 2" xfId="10977"/>
    <cellStyle name="Финансовый 1265" xfId="8048"/>
    <cellStyle name="Финансовый 1265 2" xfId="8669"/>
    <cellStyle name="Финансовый 1265 3" xfId="9838"/>
    <cellStyle name="Финансовый 1265 3 2" xfId="10978"/>
    <cellStyle name="Финансовый 1266" xfId="8049"/>
    <cellStyle name="Финансовый 1266 2" xfId="8670"/>
    <cellStyle name="Финансовый 1266 3" xfId="9839"/>
    <cellStyle name="Финансовый 1266 3 2" xfId="10979"/>
    <cellStyle name="Финансовый 1267" xfId="8050"/>
    <cellStyle name="Финансовый 1267 2" xfId="8671"/>
    <cellStyle name="Финансовый 1267 3" xfId="9840"/>
    <cellStyle name="Финансовый 1267 3 2" xfId="10980"/>
    <cellStyle name="Финансовый 1268" xfId="8051"/>
    <cellStyle name="Финансовый 1268 2" xfId="8672"/>
    <cellStyle name="Финансовый 1268 3" xfId="9841"/>
    <cellStyle name="Финансовый 1268 3 2" xfId="10981"/>
    <cellStyle name="Финансовый 1269" xfId="8052"/>
    <cellStyle name="Финансовый 1269 2" xfId="8673"/>
    <cellStyle name="Финансовый 1269 3" xfId="9842"/>
    <cellStyle name="Финансовый 1269 3 2" xfId="10982"/>
    <cellStyle name="Финансовый 127" xfId="1080"/>
    <cellStyle name="Финансовый 127 2" xfId="1081"/>
    <cellStyle name="Финансовый 127 2 2" xfId="3054"/>
    <cellStyle name="Финансовый 127 2 3" xfId="5122"/>
    <cellStyle name="Финансовый 127 2 4" xfId="6966"/>
    <cellStyle name="Финансовый 127 3" xfId="3053"/>
    <cellStyle name="Финансовый 127 4" xfId="5121"/>
    <cellStyle name="Финансовый 127 5" xfId="6965"/>
    <cellStyle name="Финансовый 1270" xfId="8053"/>
    <cellStyle name="Финансовый 1270 2" xfId="8674"/>
    <cellStyle name="Финансовый 1270 3" xfId="9843"/>
    <cellStyle name="Финансовый 1270 3 2" xfId="10983"/>
    <cellStyle name="Финансовый 1271" xfId="8054"/>
    <cellStyle name="Финансовый 1271 2" xfId="8675"/>
    <cellStyle name="Финансовый 1271 3" xfId="9844"/>
    <cellStyle name="Финансовый 1271 3 2" xfId="10984"/>
    <cellStyle name="Финансовый 1272" xfId="8055"/>
    <cellStyle name="Финансовый 1272 2" xfId="8676"/>
    <cellStyle name="Финансовый 1272 3" xfId="9845"/>
    <cellStyle name="Финансовый 1272 3 2" xfId="10985"/>
    <cellStyle name="Финансовый 1273" xfId="8056"/>
    <cellStyle name="Финансовый 1273 2" xfId="8677"/>
    <cellStyle name="Финансовый 1273 3" xfId="9846"/>
    <cellStyle name="Финансовый 1273 3 2" xfId="10986"/>
    <cellStyle name="Финансовый 1274" xfId="8057"/>
    <cellStyle name="Финансовый 1274 2" xfId="8678"/>
    <cellStyle name="Финансовый 1274 3" xfId="9847"/>
    <cellStyle name="Финансовый 1274 3 2" xfId="10987"/>
    <cellStyle name="Финансовый 1275" xfId="8058"/>
    <cellStyle name="Финансовый 1275 2" xfId="8679"/>
    <cellStyle name="Финансовый 1275 3" xfId="9848"/>
    <cellStyle name="Финансовый 1275 3 2" xfId="10988"/>
    <cellStyle name="Финансовый 1276" xfId="8059"/>
    <cellStyle name="Финансовый 1276 2" xfId="8680"/>
    <cellStyle name="Финансовый 1276 3" xfId="9849"/>
    <cellStyle name="Финансовый 1276 3 2" xfId="10989"/>
    <cellStyle name="Финансовый 1277" xfId="8060"/>
    <cellStyle name="Финансовый 1277 2" xfId="8681"/>
    <cellStyle name="Финансовый 1277 3" xfId="9850"/>
    <cellStyle name="Финансовый 1277 3 2" xfId="10990"/>
    <cellStyle name="Финансовый 1278" xfId="8061"/>
    <cellStyle name="Финансовый 1278 2" xfId="8682"/>
    <cellStyle name="Финансовый 1278 3" xfId="9851"/>
    <cellStyle name="Финансовый 1278 3 2" xfId="10991"/>
    <cellStyle name="Финансовый 1279" xfId="8062"/>
    <cellStyle name="Финансовый 1279 2" xfId="8683"/>
    <cellStyle name="Финансовый 1279 3" xfId="9852"/>
    <cellStyle name="Финансовый 1279 3 2" xfId="10992"/>
    <cellStyle name="Финансовый 128" xfId="1082"/>
    <cellStyle name="Финансовый 128 2" xfId="1083"/>
    <cellStyle name="Финансовый 128 2 2" xfId="3056"/>
    <cellStyle name="Финансовый 128 2 3" xfId="5124"/>
    <cellStyle name="Финансовый 128 2 4" xfId="6968"/>
    <cellStyle name="Финансовый 128 3" xfId="3055"/>
    <cellStyle name="Финансовый 128 4" xfId="5123"/>
    <cellStyle name="Финансовый 128 5" xfId="6967"/>
    <cellStyle name="Финансовый 1280" xfId="8063"/>
    <cellStyle name="Финансовый 1280 2" xfId="8684"/>
    <cellStyle name="Финансовый 1280 3" xfId="9853"/>
    <cellStyle name="Финансовый 1280 3 2" xfId="10993"/>
    <cellStyle name="Финансовый 1281" xfId="8064"/>
    <cellStyle name="Финансовый 1281 2" xfId="8685"/>
    <cellStyle name="Финансовый 1281 3" xfId="9854"/>
    <cellStyle name="Финансовый 1281 3 2" xfId="10994"/>
    <cellStyle name="Финансовый 1282" xfId="8065"/>
    <cellStyle name="Финансовый 1282 2" xfId="8686"/>
    <cellStyle name="Финансовый 1282 3" xfId="9855"/>
    <cellStyle name="Финансовый 1282 3 2" xfId="10995"/>
    <cellStyle name="Финансовый 1283" xfId="8066"/>
    <cellStyle name="Финансовый 1283 2" xfId="8687"/>
    <cellStyle name="Финансовый 1283 3" xfId="9856"/>
    <cellStyle name="Финансовый 1283 3 2" xfId="10996"/>
    <cellStyle name="Финансовый 1284" xfId="8067"/>
    <cellStyle name="Финансовый 1284 2" xfId="8688"/>
    <cellStyle name="Финансовый 1284 3" xfId="9857"/>
    <cellStyle name="Финансовый 1284 3 2" xfId="10997"/>
    <cellStyle name="Финансовый 1285" xfId="8068"/>
    <cellStyle name="Финансовый 1285 2" xfId="8689"/>
    <cellStyle name="Финансовый 1285 3" xfId="9858"/>
    <cellStyle name="Финансовый 1285 3 2" xfId="10998"/>
    <cellStyle name="Финансовый 1286" xfId="8069"/>
    <cellStyle name="Финансовый 1286 2" xfId="8690"/>
    <cellStyle name="Финансовый 1286 3" xfId="9859"/>
    <cellStyle name="Финансовый 1286 3 2" xfId="10999"/>
    <cellStyle name="Финансовый 1287" xfId="8070"/>
    <cellStyle name="Финансовый 1287 2" xfId="8691"/>
    <cellStyle name="Финансовый 1287 3" xfId="9860"/>
    <cellStyle name="Финансовый 1287 3 2" xfId="11000"/>
    <cellStyle name="Финансовый 1288" xfId="8071"/>
    <cellStyle name="Финансовый 1288 2" xfId="8692"/>
    <cellStyle name="Финансовый 1288 3" xfId="9861"/>
    <cellStyle name="Финансовый 1288 3 2" xfId="11001"/>
    <cellStyle name="Финансовый 1289" xfId="8072"/>
    <cellStyle name="Финансовый 1289 2" xfId="8693"/>
    <cellStyle name="Финансовый 1289 3" xfId="9862"/>
    <cellStyle name="Финансовый 1289 3 2" xfId="11002"/>
    <cellStyle name="Финансовый 129" xfId="1084"/>
    <cellStyle name="Финансовый 129 2" xfId="1085"/>
    <cellStyle name="Финансовый 129 2 2" xfId="3058"/>
    <cellStyle name="Финансовый 129 2 3" xfId="5126"/>
    <cellStyle name="Финансовый 129 2 4" xfId="6970"/>
    <cellStyle name="Финансовый 129 3" xfId="3057"/>
    <cellStyle name="Финансовый 129 4" xfId="5125"/>
    <cellStyle name="Финансовый 129 5" xfId="6969"/>
    <cellStyle name="Финансовый 1290" xfId="8073"/>
    <cellStyle name="Финансовый 1290 2" xfId="8694"/>
    <cellStyle name="Финансовый 1290 3" xfId="9863"/>
    <cellStyle name="Финансовый 1290 3 2" xfId="11003"/>
    <cellStyle name="Финансовый 1291" xfId="8074"/>
    <cellStyle name="Финансовый 1291 2" xfId="8695"/>
    <cellStyle name="Финансовый 1291 3" xfId="9864"/>
    <cellStyle name="Финансовый 1291 3 2" xfId="11004"/>
    <cellStyle name="Финансовый 1292" xfId="8075"/>
    <cellStyle name="Финансовый 1292 2" xfId="8696"/>
    <cellStyle name="Финансовый 1292 3" xfId="9865"/>
    <cellStyle name="Финансовый 1292 3 2" xfId="11005"/>
    <cellStyle name="Финансовый 1293" xfId="8076"/>
    <cellStyle name="Финансовый 1293 2" xfId="8697"/>
    <cellStyle name="Финансовый 1293 3" xfId="9866"/>
    <cellStyle name="Финансовый 1293 3 2" xfId="11006"/>
    <cellStyle name="Финансовый 1294" xfId="8077"/>
    <cellStyle name="Финансовый 1294 2" xfId="8698"/>
    <cellStyle name="Финансовый 1294 3" xfId="9867"/>
    <cellStyle name="Финансовый 1294 3 2" xfId="11007"/>
    <cellStyle name="Финансовый 1295" xfId="8078"/>
    <cellStyle name="Финансовый 1295 2" xfId="8699"/>
    <cellStyle name="Финансовый 1295 3" xfId="9868"/>
    <cellStyle name="Финансовый 1295 3 2" xfId="11008"/>
    <cellStyle name="Финансовый 1296" xfId="8079"/>
    <cellStyle name="Финансовый 1296 2" xfId="8700"/>
    <cellStyle name="Финансовый 1296 3" xfId="9869"/>
    <cellStyle name="Финансовый 1296 3 2" xfId="11009"/>
    <cellStyle name="Финансовый 1297" xfId="8080"/>
    <cellStyle name="Финансовый 1297 2" xfId="8701"/>
    <cellStyle name="Финансовый 1297 3" xfId="9870"/>
    <cellStyle name="Финансовый 1297 3 2" xfId="11010"/>
    <cellStyle name="Финансовый 1298" xfId="8081"/>
    <cellStyle name="Финансовый 1298 2" xfId="8702"/>
    <cellStyle name="Финансовый 1298 3" xfId="9871"/>
    <cellStyle name="Финансовый 1298 3 2" xfId="11011"/>
    <cellStyle name="Финансовый 1299" xfId="8082"/>
    <cellStyle name="Финансовый 1299 2" xfId="8703"/>
    <cellStyle name="Финансовый 1299 3" xfId="9872"/>
    <cellStyle name="Финансовый 1299 3 2" xfId="11012"/>
    <cellStyle name="Финансовый 13" xfId="1086"/>
    <cellStyle name="Финансовый 13 2" xfId="1087"/>
    <cellStyle name="Финансовый 13 2 2" xfId="1088"/>
    <cellStyle name="Финансовый 13 2 2 2" xfId="1089"/>
    <cellStyle name="Финансовый 13 2 2 2 2" xfId="3062"/>
    <cellStyle name="Финансовый 13 2 2 2 3" xfId="5130"/>
    <cellStyle name="Финансовый 13 2 2 2 4" xfId="6974"/>
    <cellStyle name="Финансовый 13 2 2 3" xfId="3061"/>
    <cellStyle name="Финансовый 13 2 2 4" xfId="5129"/>
    <cellStyle name="Финансовый 13 2 2 5" xfId="6973"/>
    <cellStyle name="Финансовый 13 2 3" xfId="1090"/>
    <cellStyle name="Финансовый 13 2 3 2" xfId="1091"/>
    <cellStyle name="Финансовый 13 2 3 2 2" xfId="3064"/>
    <cellStyle name="Финансовый 13 2 3 2 3" xfId="5132"/>
    <cellStyle name="Финансовый 13 2 3 2 4" xfId="6976"/>
    <cellStyle name="Финансовый 13 2 3 3" xfId="3063"/>
    <cellStyle name="Финансовый 13 2 3 4" xfId="5131"/>
    <cellStyle name="Финансовый 13 2 3 5" xfId="6975"/>
    <cellStyle name="Финансовый 13 2 4" xfId="3060"/>
    <cellStyle name="Финансовый 13 2 4 2" xfId="5128"/>
    <cellStyle name="Финансовый 13 2 5" xfId="4182"/>
    <cellStyle name="Финансовый 13 2 6" xfId="6972"/>
    <cellStyle name="Финансовый 13 3" xfId="3059"/>
    <cellStyle name="Финансовый 13 3 2" xfId="5127"/>
    <cellStyle name="Финансовый 13 4" xfId="4181"/>
    <cellStyle name="Финансовый 13 5" xfId="6971"/>
    <cellStyle name="Финансовый 130" xfId="1092"/>
    <cellStyle name="Финансовый 130 2" xfId="1093"/>
    <cellStyle name="Финансовый 130 2 2" xfId="3066"/>
    <cellStyle name="Финансовый 130 2 3" xfId="5134"/>
    <cellStyle name="Финансовый 130 2 4" xfId="6978"/>
    <cellStyle name="Финансовый 130 3" xfId="3065"/>
    <cellStyle name="Финансовый 130 4" xfId="5133"/>
    <cellStyle name="Финансовый 130 5" xfId="6977"/>
    <cellStyle name="Финансовый 1300" xfId="8083"/>
    <cellStyle name="Финансовый 1300 2" xfId="8704"/>
    <cellStyle name="Финансовый 1300 3" xfId="9873"/>
    <cellStyle name="Финансовый 1300 3 2" xfId="11013"/>
    <cellStyle name="Финансовый 1301" xfId="8084"/>
    <cellStyle name="Финансовый 1301 2" xfId="8705"/>
    <cellStyle name="Финансовый 1301 3" xfId="9874"/>
    <cellStyle name="Финансовый 1301 3 2" xfId="11014"/>
    <cellStyle name="Финансовый 1302" xfId="8085"/>
    <cellStyle name="Финансовый 1302 2" xfId="8706"/>
    <cellStyle name="Финансовый 1302 3" xfId="9875"/>
    <cellStyle name="Финансовый 1302 3 2" xfId="11015"/>
    <cellStyle name="Финансовый 1303" xfId="8086"/>
    <cellStyle name="Финансовый 1303 2" xfId="8707"/>
    <cellStyle name="Финансовый 1303 3" xfId="9876"/>
    <cellStyle name="Финансовый 1303 3 2" xfId="11016"/>
    <cellStyle name="Финансовый 1304" xfId="8087"/>
    <cellStyle name="Финансовый 1304 2" xfId="8708"/>
    <cellStyle name="Финансовый 1304 3" xfId="9877"/>
    <cellStyle name="Финансовый 1304 3 2" xfId="11017"/>
    <cellStyle name="Финансовый 1305" xfId="8088"/>
    <cellStyle name="Финансовый 1305 2" xfId="8709"/>
    <cellStyle name="Финансовый 1305 3" xfId="9878"/>
    <cellStyle name="Финансовый 1305 3 2" xfId="11018"/>
    <cellStyle name="Финансовый 1306" xfId="8089"/>
    <cellStyle name="Финансовый 1306 2" xfId="8710"/>
    <cellStyle name="Финансовый 1306 3" xfId="9879"/>
    <cellStyle name="Финансовый 1306 3 2" xfId="11019"/>
    <cellStyle name="Финансовый 1307" xfId="8090"/>
    <cellStyle name="Финансовый 1307 2" xfId="8711"/>
    <cellStyle name="Финансовый 1307 3" xfId="9880"/>
    <cellStyle name="Финансовый 1308" xfId="8091"/>
    <cellStyle name="Финансовый 1308 2" xfId="8712"/>
    <cellStyle name="Финансовый 1308 3" xfId="9881"/>
    <cellStyle name="Финансовый 1309" xfId="8092"/>
    <cellStyle name="Финансовый 1309 2" xfId="8713"/>
    <cellStyle name="Финансовый 1309 3" xfId="9882"/>
    <cellStyle name="Финансовый 131" xfId="1094"/>
    <cellStyle name="Финансовый 131 2" xfId="1095"/>
    <cellStyle name="Финансовый 131 2 2" xfId="3068"/>
    <cellStyle name="Финансовый 131 2 3" xfId="5136"/>
    <cellStyle name="Финансовый 131 2 4" xfId="6980"/>
    <cellStyle name="Финансовый 131 3" xfId="3067"/>
    <cellStyle name="Финансовый 131 4" xfId="5135"/>
    <cellStyle name="Финансовый 131 5" xfId="6979"/>
    <cellStyle name="Финансовый 1310" xfId="8093"/>
    <cellStyle name="Финансовый 1310 2" xfId="8714"/>
    <cellStyle name="Финансовый 1310 3" xfId="9883"/>
    <cellStyle name="Финансовый 1311" xfId="8094"/>
    <cellStyle name="Финансовый 1311 2" xfId="8715"/>
    <cellStyle name="Финансовый 1311 3" xfId="9884"/>
    <cellStyle name="Финансовый 1312" xfId="8095"/>
    <cellStyle name="Финансовый 1312 2" xfId="8716"/>
    <cellStyle name="Финансовый 1312 3" xfId="9885"/>
    <cellStyle name="Финансовый 1313" xfId="8096"/>
    <cellStyle name="Финансовый 1313 2" xfId="8717"/>
    <cellStyle name="Финансовый 1313 3" xfId="9886"/>
    <cellStyle name="Финансовый 1314" xfId="8099"/>
    <cellStyle name="Финансовый 1314 2" xfId="8720"/>
    <cellStyle name="Финансовый 1314 3" xfId="9889"/>
    <cellStyle name="Финансовый 1315" xfId="8100"/>
    <cellStyle name="Финансовый 1315 2" xfId="8721"/>
    <cellStyle name="Финансовый 1315 3" xfId="9890"/>
    <cellStyle name="Финансовый 1316" xfId="8101"/>
    <cellStyle name="Финансовый 1316 2" xfId="8722"/>
    <cellStyle name="Финансовый 1316 3" xfId="9891"/>
    <cellStyle name="Финансовый 1317" xfId="8102"/>
    <cellStyle name="Финансовый 1317 2" xfId="8723"/>
    <cellStyle name="Финансовый 1317 3" xfId="9892"/>
    <cellStyle name="Финансовый 1318" xfId="8103"/>
    <cellStyle name="Финансовый 1318 2" xfId="8724"/>
    <cellStyle name="Финансовый 1318 3" xfId="9893"/>
    <cellStyle name="Финансовый 1319" xfId="8104"/>
    <cellStyle name="Финансовый 1319 2" xfId="8725"/>
    <cellStyle name="Финансовый 1319 3" xfId="9894"/>
    <cellStyle name="Финансовый 132" xfId="1096"/>
    <cellStyle name="Финансовый 132 2" xfId="1097"/>
    <cellStyle name="Финансовый 132 2 2" xfId="3070"/>
    <cellStyle name="Финансовый 132 2 3" xfId="5138"/>
    <cellStyle name="Финансовый 132 2 4" xfId="6982"/>
    <cellStyle name="Финансовый 132 3" xfId="3069"/>
    <cellStyle name="Финансовый 132 4" xfId="5137"/>
    <cellStyle name="Финансовый 132 5" xfId="6981"/>
    <cellStyle name="Финансовый 1320" xfId="8098"/>
    <cellStyle name="Финансовый 1320 2" xfId="8719"/>
    <cellStyle name="Финансовый 1320 3" xfId="9888"/>
    <cellStyle name="Финансовый 1321" xfId="8097"/>
    <cellStyle name="Финансовый 1321 2" xfId="8718"/>
    <cellStyle name="Финансовый 1321 3" xfId="9887"/>
    <cellStyle name="Финансовый 1322" xfId="8105"/>
    <cellStyle name="Финансовый 1322 2" xfId="8726"/>
    <cellStyle name="Финансовый 1322 3" xfId="9895"/>
    <cellStyle name="Финансовый 1323" xfId="8107"/>
    <cellStyle name="Финансовый 1323 2" xfId="8728"/>
    <cellStyle name="Финансовый 1323 3" xfId="9897"/>
    <cellStyle name="Финансовый 1324" xfId="8106"/>
    <cellStyle name="Финансовый 1324 2" xfId="8727"/>
    <cellStyle name="Финансовый 1324 3" xfId="9896"/>
    <cellStyle name="Финансовый 1325" xfId="8108"/>
    <cellStyle name="Финансовый 1325 2" xfId="8729"/>
    <cellStyle name="Финансовый 1325 3" xfId="9898"/>
    <cellStyle name="Финансовый 1326" xfId="8109"/>
    <cellStyle name="Финансовый 1326 2" xfId="8730"/>
    <cellStyle name="Финансовый 1326 3" xfId="9899"/>
    <cellStyle name="Финансовый 1327" xfId="8110"/>
    <cellStyle name="Финансовый 1327 2" xfId="8731"/>
    <cellStyle name="Финансовый 1327 3" xfId="9900"/>
    <cellStyle name="Финансовый 1328" xfId="8111"/>
    <cellStyle name="Финансовый 1328 2" xfId="8732"/>
    <cellStyle name="Финансовый 1328 3" xfId="9901"/>
    <cellStyle name="Финансовый 1329" xfId="8112"/>
    <cellStyle name="Финансовый 1329 2" xfId="8733"/>
    <cellStyle name="Финансовый 1329 3" xfId="9902"/>
    <cellStyle name="Финансовый 133" xfId="1098"/>
    <cellStyle name="Финансовый 133 2" xfId="1099"/>
    <cellStyle name="Финансовый 133 2 2" xfId="3072"/>
    <cellStyle name="Финансовый 133 2 3" xfId="5140"/>
    <cellStyle name="Финансовый 133 2 4" xfId="6984"/>
    <cellStyle name="Финансовый 133 3" xfId="3071"/>
    <cellStyle name="Финансовый 133 4" xfId="5139"/>
    <cellStyle name="Финансовый 133 5" xfId="6983"/>
    <cellStyle name="Финансовый 1330" xfId="8113"/>
    <cellStyle name="Финансовый 1330 2" xfId="8734"/>
    <cellStyle name="Финансовый 1330 3" xfId="9903"/>
    <cellStyle name="Финансовый 1331" xfId="8114"/>
    <cellStyle name="Финансовый 1331 2" xfId="8735"/>
    <cellStyle name="Финансовый 1331 3" xfId="9904"/>
    <cellStyle name="Финансовый 1332" xfId="8115"/>
    <cellStyle name="Финансовый 1332 2" xfId="8736"/>
    <cellStyle name="Финансовый 1332 3" xfId="9905"/>
    <cellStyle name="Финансовый 1333" xfId="8116"/>
    <cellStyle name="Финансовый 1333 2" xfId="8737"/>
    <cellStyle name="Финансовый 1333 3" xfId="9906"/>
    <cellStyle name="Финансовый 1334" xfId="8117"/>
    <cellStyle name="Финансовый 1334 2" xfId="8738"/>
    <cellStyle name="Финансовый 1334 3" xfId="9907"/>
    <cellStyle name="Финансовый 1335" xfId="8118"/>
    <cellStyle name="Финансовый 1335 2" xfId="8739"/>
    <cellStyle name="Финансовый 1335 3" xfId="9908"/>
    <cellStyle name="Финансовый 1336" xfId="8119"/>
    <cellStyle name="Финансовый 1336 2" xfId="8740"/>
    <cellStyle name="Финансовый 1336 3" xfId="9909"/>
    <cellStyle name="Финансовый 1337" xfId="8120"/>
    <cellStyle name="Финансовый 1337 2" xfId="8741"/>
    <cellStyle name="Финансовый 1337 3" xfId="9910"/>
    <cellStyle name="Финансовый 1338" xfId="8121"/>
    <cellStyle name="Финансовый 1338 2" xfId="8742"/>
    <cellStyle name="Финансовый 1338 3" xfId="9911"/>
    <cellStyle name="Финансовый 1339" xfId="8122"/>
    <cellStyle name="Финансовый 1339 2" xfId="8743"/>
    <cellStyle name="Финансовый 1339 3" xfId="9912"/>
    <cellStyle name="Финансовый 134" xfId="1100"/>
    <cellStyle name="Финансовый 134 2" xfId="1101"/>
    <cellStyle name="Финансовый 134 2 2" xfId="3074"/>
    <cellStyle name="Финансовый 134 2 3" xfId="5142"/>
    <cellStyle name="Финансовый 134 2 4" xfId="6986"/>
    <cellStyle name="Финансовый 134 3" xfId="3073"/>
    <cellStyle name="Финансовый 134 4" xfId="5141"/>
    <cellStyle name="Финансовый 134 5" xfId="6985"/>
    <cellStyle name="Финансовый 1340" xfId="8123"/>
    <cellStyle name="Финансовый 1340 2" xfId="8744"/>
    <cellStyle name="Финансовый 1340 3" xfId="9913"/>
    <cellStyle name="Финансовый 1341" xfId="8124"/>
    <cellStyle name="Финансовый 1341 2" xfId="8745"/>
    <cellStyle name="Финансовый 1341 3" xfId="9914"/>
    <cellStyle name="Финансовый 1342" xfId="8125"/>
    <cellStyle name="Финансовый 1342 2" xfId="8746"/>
    <cellStyle name="Финансовый 1342 3" xfId="9915"/>
    <cellStyle name="Финансовый 1343" xfId="8126"/>
    <cellStyle name="Финансовый 1343 2" xfId="8747"/>
    <cellStyle name="Финансовый 1343 3" xfId="9916"/>
    <cellStyle name="Финансовый 1344" xfId="8127"/>
    <cellStyle name="Финансовый 1344 2" xfId="8748"/>
    <cellStyle name="Финансовый 1344 3" xfId="9917"/>
    <cellStyle name="Финансовый 1345" xfId="8128"/>
    <cellStyle name="Финансовый 1345 2" xfId="8749"/>
    <cellStyle name="Финансовый 1345 3" xfId="9918"/>
    <cellStyle name="Финансовый 1346" xfId="8129"/>
    <cellStyle name="Финансовый 1346 2" xfId="8750"/>
    <cellStyle name="Финансовый 1346 3" xfId="9919"/>
    <cellStyle name="Финансовый 1347" xfId="8130"/>
    <cellStyle name="Финансовый 1347 2" xfId="8751"/>
    <cellStyle name="Финансовый 1347 3" xfId="9920"/>
    <cellStyle name="Финансовый 1348" xfId="8131"/>
    <cellStyle name="Финансовый 1348 2" xfId="8752"/>
    <cellStyle name="Финансовый 1348 3" xfId="9921"/>
    <cellStyle name="Финансовый 1349" xfId="8132"/>
    <cellStyle name="Финансовый 1349 2" xfId="8753"/>
    <cellStyle name="Финансовый 1349 3" xfId="9922"/>
    <cellStyle name="Финансовый 135" xfId="1102"/>
    <cellStyle name="Финансовый 135 2" xfId="1103"/>
    <cellStyle name="Финансовый 135 2 2" xfId="3076"/>
    <cellStyle name="Финансовый 135 2 3" xfId="5144"/>
    <cellStyle name="Финансовый 135 2 4" xfId="6988"/>
    <cellStyle name="Финансовый 135 3" xfId="3075"/>
    <cellStyle name="Финансовый 135 4" xfId="5143"/>
    <cellStyle name="Финансовый 135 5" xfId="6987"/>
    <cellStyle name="Финансовый 1350" xfId="8133"/>
    <cellStyle name="Финансовый 1350 2" xfId="8754"/>
    <cellStyle name="Финансовый 1350 3" xfId="9923"/>
    <cellStyle name="Финансовый 1351" xfId="8134"/>
    <cellStyle name="Финансовый 1351 2" xfId="8755"/>
    <cellStyle name="Финансовый 1351 3" xfId="9924"/>
    <cellStyle name="Финансовый 1352" xfId="8135"/>
    <cellStyle name="Финансовый 1352 2" xfId="8756"/>
    <cellStyle name="Финансовый 1352 3" xfId="9925"/>
    <cellStyle name="Финансовый 1353" xfId="8136"/>
    <cellStyle name="Финансовый 1353 2" xfId="8757"/>
    <cellStyle name="Финансовый 1353 3" xfId="9926"/>
    <cellStyle name="Финансовый 1354" xfId="8137"/>
    <cellStyle name="Финансовый 1354 2" xfId="8758"/>
    <cellStyle name="Финансовый 1354 3" xfId="9927"/>
    <cellStyle name="Финансовый 1355" xfId="8138"/>
    <cellStyle name="Финансовый 1355 2" xfId="8759"/>
    <cellStyle name="Финансовый 1355 3" xfId="9928"/>
    <cellStyle name="Финансовый 1356" xfId="8139"/>
    <cellStyle name="Финансовый 1356 2" xfId="8760"/>
    <cellStyle name="Финансовый 1356 3" xfId="9929"/>
    <cellStyle name="Финансовый 1357" xfId="8140"/>
    <cellStyle name="Финансовый 1357 2" xfId="8761"/>
    <cellStyle name="Финансовый 1357 3" xfId="9930"/>
    <cellStyle name="Финансовый 1358" xfId="8142"/>
    <cellStyle name="Финансовый 1358 2" xfId="8762"/>
    <cellStyle name="Финансовый 1358 3" xfId="9931"/>
    <cellStyle name="Финансовый 1359" xfId="8143"/>
    <cellStyle name="Финансовый 1359 2" xfId="8763"/>
    <cellStyle name="Финансовый 1359 3" xfId="9932"/>
    <cellStyle name="Финансовый 136" xfId="1104"/>
    <cellStyle name="Финансовый 136 2" xfId="1105"/>
    <cellStyle name="Финансовый 136 2 2" xfId="3078"/>
    <cellStyle name="Финансовый 136 2 3" xfId="5146"/>
    <cellStyle name="Финансовый 136 2 4" xfId="6990"/>
    <cellStyle name="Финансовый 136 3" xfId="3077"/>
    <cellStyle name="Финансовый 136 4" xfId="5145"/>
    <cellStyle name="Финансовый 136 5" xfId="6989"/>
    <cellStyle name="Финансовый 1360" xfId="8144"/>
    <cellStyle name="Финансовый 1360 2" xfId="8764"/>
    <cellStyle name="Финансовый 1360 3" xfId="9933"/>
    <cellStyle name="Финансовый 1361" xfId="8145"/>
    <cellStyle name="Финансовый 1361 2" xfId="8765"/>
    <cellStyle name="Финансовый 1361 3" xfId="9934"/>
    <cellStyle name="Финансовый 1362" xfId="8146"/>
    <cellStyle name="Финансовый 1362 2" xfId="8766"/>
    <cellStyle name="Финансовый 1362 3" xfId="9935"/>
    <cellStyle name="Финансовый 1363" xfId="8147"/>
    <cellStyle name="Финансовый 1363 2" xfId="8767"/>
    <cellStyle name="Финансовый 1363 3" xfId="9936"/>
    <cellStyle name="Финансовый 1364" xfId="8148"/>
    <cellStyle name="Финансовый 1364 2" xfId="8768"/>
    <cellStyle name="Финансовый 1364 3" xfId="9937"/>
    <cellStyle name="Финансовый 1365" xfId="8149"/>
    <cellStyle name="Финансовый 1365 2" xfId="8769"/>
    <cellStyle name="Финансовый 1365 3" xfId="9938"/>
    <cellStyle name="Финансовый 1366" xfId="8150"/>
    <cellStyle name="Финансовый 1366 2" xfId="8770"/>
    <cellStyle name="Финансовый 1366 3" xfId="9939"/>
    <cellStyle name="Финансовый 1367" xfId="8151"/>
    <cellStyle name="Финансовый 1367 2" xfId="8771"/>
    <cellStyle name="Финансовый 1367 3" xfId="9940"/>
    <cellStyle name="Финансовый 1368" xfId="8152"/>
    <cellStyle name="Финансовый 1368 2" xfId="8772"/>
    <cellStyle name="Финансовый 1368 3" xfId="9941"/>
    <cellStyle name="Финансовый 1369" xfId="8153"/>
    <cellStyle name="Финансовый 1369 2" xfId="8773"/>
    <cellStyle name="Финансовый 1369 3" xfId="9942"/>
    <cellStyle name="Финансовый 137" xfId="1106"/>
    <cellStyle name="Финансовый 137 2" xfId="1107"/>
    <cellStyle name="Финансовый 137 2 2" xfId="3080"/>
    <cellStyle name="Финансовый 137 2 3" xfId="5148"/>
    <cellStyle name="Финансовый 137 2 4" xfId="6992"/>
    <cellStyle name="Финансовый 137 3" xfId="3079"/>
    <cellStyle name="Финансовый 137 4" xfId="5147"/>
    <cellStyle name="Финансовый 137 5" xfId="6991"/>
    <cellStyle name="Финансовый 1370" xfId="8154"/>
    <cellStyle name="Финансовый 1370 2" xfId="8774"/>
    <cellStyle name="Финансовый 1370 3" xfId="9943"/>
    <cellStyle name="Финансовый 1371" xfId="8155"/>
    <cellStyle name="Финансовый 1371 2" xfId="8775"/>
    <cellStyle name="Финансовый 1371 3" xfId="9944"/>
    <cellStyle name="Финансовый 1372" xfId="8156"/>
    <cellStyle name="Финансовый 1372 2" xfId="8776"/>
    <cellStyle name="Финансовый 1372 3" xfId="9945"/>
    <cellStyle name="Финансовый 1373" xfId="8157"/>
    <cellStyle name="Финансовый 1373 2" xfId="8777"/>
    <cellStyle name="Финансовый 1373 3" xfId="9946"/>
    <cellStyle name="Финансовый 1374" xfId="8158"/>
    <cellStyle name="Финансовый 1374 2" xfId="8778"/>
    <cellStyle name="Финансовый 1374 3" xfId="9947"/>
    <cellStyle name="Финансовый 1375" xfId="8159"/>
    <cellStyle name="Финансовый 1375 2" xfId="8779"/>
    <cellStyle name="Финансовый 1375 3" xfId="9948"/>
    <cellStyle name="Финансовый 1376" xfId="8160"/>
    <cellStyle name="Финансовый 1376 2" xfId="8780"/>
    <cellStyle name="Финансовый 1376 3" xfId="9949"/>
    <cellStyle name="Финансовый 1377" xfId="8161"/>
    <cellStyle name="Финансовый 1377 2" xfId="8781"/>
    <cellStyle name="Финансовый 1377 3" xfId="9950"/>
    <cellStyle name="Финансовый 1378" xfId="8162"/>
    <cellStyle name="Финансовый 1378 2" xfId="8782"/>
    <cellStyle name="Финансовый 1378 3" xfId="9951"/>
    <cellStyle name="Финансовый 1378 3 2" xfId="11020"/>
    <cellStyle name="Финансовый 1379" xfId="8163"/>
    <cellStyle name="Финансовый 1379 2" xfId="8783"/>
    <cellStyle name="Финансовый 1379 3" xfId="9952"/>
    <cellStyle name="Финансовый 1379 3 2" xfId="11021"/>
    <cellStyle name="Финансовый 138" xfId="1108"/>
    <cellStyle name="Финансовый 138 2" xfId="1109"/>
    <cellStyle name="Финансовый 138 2 2" xfId="3082"/>
    <cellStyle name="Финансовый 138 2 3" xfId="5150"/>
    <cellStyle name="Финансовый 138 2 4" xfId="6994"/>
    <cellStyle name="Финансовый 138 3" xfId="3081"/>
    <cellStyle name="Финансовый 138 4" xfId="5149"/>
    <cellStyle name="Финансовый 138 5" xfId="6993"/>
    <cellStyle name="Финансовый 1380" xfId="8164"/>
    <cellStyle name="Финансовый 1380 2" xfId="8784"/>
    <cellStyle name="Финансовый 1380 3" xfId="9953"/>
    <cellStyle name="Финансовый 1380 3 2" xfId="11022"/>
    <cellStyle name="Финансовый 1381" xfId="8165"/>
    <cellStyle name="Финансовый 1381 2" xfId="8785"/>
    <cellStyle name="Финансовый 1381 3" xfId="9954"/>
    <cellStyle name="Финансовый 1381 3 2" xfId="11023"/>
    <cellStyle name="Финансовый 1382" xfId="8166"/>
    <cellStyle name="Финансовый 1382 2" xfId="8786"/>
    <cellStyle name="Финансовый 1382 3" xfId="9955"/>
    <cellStyle name="Финансовый 1382 3 2" xfId="11024"/>
    <cellStyle name="Финансовый 1383" xfId="8167"/>
    <cellStyle name="Финансовый 1383 2" xfId="8787"/>
    <cellStyle name="Финансовый 1383 3" xfId="9956"/>
    <cellStyle name="Финансовый 1383 3 2" xfId="11025"/>
    <cellStyle name="Финансовый 1384" xfId="8168"/>
    <cellStyle name="Финансовый 1384 2" xfId="8788"/>
    <cellStyle name="Финансовый 1384 3" xfId="9957"/>
    <cellStyle name="Финансовый 1384 3 2" xfId="11026"/>
    <cellStyle name="Финансовый 1385" xfId="8169"/>
    <cellStyle name="Финансовый 1385 2" xfId="8789"/>
    <cellStyle name="Финансовый 1385 3" xfId="9958"/>
    <cellStyle name="Финансовый 1385 3 2" xfId="11027"/>
    <cellStyle name="Финансовый 1386" xfId="8170"/>
    <cellStyle name="Финансовый 1386 2" xfId="8790"/>
    <cellStyle name="Финансовый 1386 3" xfId="9959"/>
    <cellStyle name="Финансовый 1386 3 2" xfId="11028"/>
    <cellStyle name="Финансовый 1387" xfId="8171"/>
    <cellStyle name="Финансовый 1387 2" xfId="8791"/>
    <cellStyle name="Финансовый 1387 3" xfId="9960"/>
    <cellStyle name="Финансовый 1387 3 2" xfId="11029"/>
    <cellStyle name="Финансовый 1388" xfId="8172"/>
    <cellStyle name="Финансовый 1389" xfId="8173"/>
    <cellStyle name="Финансовый 139" xfId="1110"/>
    <cellStyle name="Финансовый 139 2" xfId="1111"/>
    <cellStyle name="Финансовый 139 2 2" xfId="3084"/>
    <cellStyle name="Финансовый 139 2 3" xfId="5152"/>
    <cellStyle name="Финансовый 139 2 4" xfId="6996"/>
    <cellStyle name="Финансовый 139 3" xfId="3083"/>
    <cellStyle name="Финансовый 139 4" xfId="5151"/>
    <cellStyle name="Финансовый 139 5" xfId="6995"/>
    <cellStyle name="Финансовый 1390" xfId="8177"/>
    <cellStyle name="Финансовый 1391" xfId="8175"/>
    <cellStyle name="Финансовый 1392" xfId="8178"/>
    <cellStyle name="Финансовый 1393" xfId="8179"/>
    <cellStyle name="Финансовый 1394" xfId="8180"/>
    <cellStyle name="Финансовый 1395" xfId="8181"/>
    <cellStyle name="Финансовый 1396" xfId="8182"/>
    <cellStyle name="Финансовый 1397" xfId="8183"/>
    <cellStyle name="Финансовый 1398" xfId="8184"/>
    <cellStyle name="Финансовый 1399" xfId="8174"/>
    <cellStyle name="Финансовый 14" xfId="1112"/>
    <cellStyle name="Финансовый 14 2" xfId="1113"/>
    <cellStyle name="Финансовый 14 2 2" xfId="1114"/>
    <cellStyle name="Финансовый 14 2 2 2" xfId="1115"/>
    <cellStyle name="Финансовый 14 2 2 2 2" xfId="3088"/>
    <cellStyle name="Финансовый 14 2 2 2 3" xfId="5156"/>
    <cellStyle name="Финансовый 14 2 2 2 4" xfId="7000"/>
    <cellStyle name="Финансовый 14 2 2 3" xfId="3087"/>
    <cellStyle name="Финансовый 14 2 2 4" xfId="5155"/>
    <cellStyle name="Финансовый 14 2 2 5" xfId="6999"/>
    <cellStyle name="Финансовый 14 2 3" xfId="1116"/>
    <cellStyle name="Финансовый 14 2 3 2" xfId="1117"/>
    <cellStyle name="Финансовый 14 2 3 2 2" xfId="3090"/>
    <cellStyle name="Финансовый 14 2 3 2 3" xfId="5158"/>
    <cellStyle name="Финансовый 14 2 3 2 4" xfId="7002"/>
    <cellStyle name="Финансовый 14 2 3 3" xfId="3089"/>
    <cellStyle name="Финансовый 14 2 3 4" xfId="5157"/>
    <cellStyle name="Финансовый 14 2 3 5" xfId="7001"/>
    <cellStyle name="Финансовый 14 2 4" xfId="3086"/>
    <cellStyle name="Финансовый 14 2 4 2" xfId="5154"/>
    <cellStyle name="Финансовый 14 2 5" xfId="4184"/>
    <cellStyle name="Финансовый 14 2 6" xfId="6998"/>
    <cellStyle name="Финансовый 14 3" xfId="3085"/>
    <cellStyle name="Финансовый 14 3 2" xfId="5153"/>
    <cellStyle name="Финансовый 14 4" xfId="4183"/>
    <cellStyle name="Финансовый 14 5" xfId="6997"/>
    <cellStyle name="Финансовый 140" xfId="1118"/>
    <cellStyle name="Финансовый 140 2" xfId="1119"/>
    <cellStyle name="Финансовый 140 2 2" xfId="3092"/>
    <cellStyle name="Финансовый 140 2 3" xfId="5160"/>
    <cellStyle name="Финансовый 140 2 4" xfId="7004"/>
    <cellStyle name="Финансовый 140 3" xfId="3091"/>
    <cellStyle name="Финансовый 140 4" xfId="5159"/>
    <cellStyle name="Финансовый 140 5" xfId="7003"/>
    <cellStyle name="Финансовый 1400" xfId="8185"/>
    <cellStyle name="Финансовый 1401" xfId="8187"/>
    <cellStyle name="Финансовый 1402" xfId="8188"/>
    <cellStyle name="Финансовый 1403" xfId="8186"/>
    <cellStyle name="Финансовый 1404" xfId="8189"/>
    <cellStyle name="Финансовый 1405" xfId="8191"/>
    <cellStyle name="Финансовый 1406" xfId="8192"/>
    <cellStyle name="Финансовый 1407" xfId="8190"/>
    <cellStyle name="Финансовый 1408" xfId="8193"/>
    <cellStyle name="Финансовый 1409" xfId="8194"/>
    <cellStyle name="Финансовый 141" xfId="1120"/>
    <cellStyle name="Финансовый 141 2" xfId="1121"/>
    <cellStyle name="Финансовый 141 2 2" xfId="3094"/>
    <cellStyle name="Финансовый 141 2 3" xfId="5162"/>
    <cellStyle name="Финансовый 141 2 4" xfId="7006"/>
    <cellStyle name="Финансовый 141 3" xfId="3093"/>
    <cellStyle name="Финансовый 141 4" xfId="5161"/>
    <cellStyle name="Финансовый 141 5" xfId="7005"/>
    <cellStyle name="Финансовый 1410" xfId="8195"/>
    <cellStyle name="Финансовый 1411" xfId="8196"/>
    <cellStyle name="Финансовый 1412" xfId="8197"/>
    <cellStyle name="Финансовый 1413" xfId="8198"/>
    <cellStyle name="Финансовый 1414" xfId="8793"/>
    <cellStyle name="Финансовый 1415" xfId="8433"/>
    <cellStyle name="Финансовый 1416" xfId="8792"/>
    <cellStyle name="Финансовый 1417" xfId="8227"/>
    <cellStyle name="Финансовый 1418" xfId="8212"/>
    <cellStyle name="Финансовый 1419" xfId="8217"/>
    <cellStyle name="Финансовый 142" xfId="1122"/>
    <cellStyle name="Финансовый 142 2" xfId="1123"/>
    <cellStyle name="Финансовый 142 2 2" xfId="3096"/>
    <cellStyle name="Финансовый 142 2 3" xfId="5164"/>
    <cellStyle name="Финансовый 142 2 4" xfId="7008"/>
    <cellStyle name="Финансовый 142 3" xfId="3095"/>
    <cellStyle name="Финансовый 142 4" xfId="5163"/>
    <cellStyle name="Финансовый 142 5" xfId="7007"/>
    <cellStyle name="Финансовый 1420" xfId="8218"/>
    <cellStyle name="Финансовый 1421" xfId="8364"/>
    <cellStyle name="Финансовый 1422" xfId="8431"/>
    <cellStyle name="Финансовый 1423" xfId="8285"/>
    <cellStyle name="Финансовый 1424" xfId="8365"/>
    <cellStyle name="Финансовый 1425" xfId="8432"/>
    <cellStyle name="Финансовый 1426" xfId="8211"/>
    <cellStyle name="Финансовый 1427" xfId="8213"/>
    <cellStyle name="Финансовый 1428" xfId="8216"/>
    <cellStyle name="Финансовый 1429" xfId="8275"/>
    <cellStyle name="Финансовый 143" xfId="1124"/>
    <cellStyle name="Финансовый 143 2" xfId="1125"/>
    <cellStyle name="Финансовый 143 2 2" xfId="3098"/>
    <cellStyle name="Финансовый 143 2 3" xfId="5166"/>
    <cellStyle name="Финансовый 143 2 4" xfId="7010"/>
    <cellStyle name="Финансовый 143 3" xfId="3097"/>
    <cellStyle name="Финансовый 143 4" xfId="5165"/>
    <cellStyle name="Финансовый 143 5" xfId="7009"/>
    <cellStyle name="Финансовый 1430" xfId="8276"/>
    <cellStyle name="Финансовый 1431" xfId="8286"/>
    <cellStyle name="Финансовый 1432" xfId="8438"/>
    <cellStyle name="Финансовый 1433" xfId="8274"/>
    <cellStyle name="Финансовый 1434" xfId="8214"/>
    <cellStyle name="Финансовый 1435" xfId="8220"/>
    <cellStyle name="Финансовый 1436" xfId="8439"/>
    <cellStyle name="Финансовый 1437" xfId="8560"/>
    <cellStyle name="Финансовый 1438" xfId="8559"/>
    <cellStyle name="Финансовый 1439" xfId="8284"/>
    <cellStyle name="Финансовый 144" xfId="1126"/>
    <cellStyle name="Финансовый 144 2" xfId="1127"/>
    <cellStyle name="Финансовый 144 2 2" xfId="3100"/>
    <cellStyle name="Финансовый 144 2 3" xfId="5168"/>
    <cellStyle name="Финансовый 144 2 4" xfId="7012"/>
    <cellStyle name="Финансовый 144 3" xfId="3099"/>
    <cellStyle name="Финансовый 144 4" xfId="5167"/>
    <cellStyle name="Финансовый 144 5" xfId="7011"/>
    <cellStyle name="Финансовый 1440" xfId="8215"/>
    <cellStyle name="Финансовый 1441" xfId="8363"/>
    <cellStyle name="Финансовый 1442" xfId="8430"/>
    <cellStyle name="Финансовый 1443" xfId="8366"/>
    <cellStyle name="Финансовый 1444" xfId="8219"/>
    <cellStyle name="Финансовый 1445" xfId="9731"/>
    <cellStyle name="Финансовый 1446" xfId="9961"/>
    <cellStyle name="Финансовый 1447" xfId="9962"/>
    <cellStyle name="Финансовый 1448" xfId="9963"/>
    <cellStyle name="Финансовый 1449" xfId="9964"/>
    <cellStyle name="Финансовый 145" xfId="1128"/>
    <cellStyle name="Финансовый 145 2" xfId="1129"/>
    <cellStyle name="Финансовый 145 2 2" xfId="3102"/>
    <cellStyle name="Финансовый 145 2 3" xfId="5170"/>
    <cellStyle name="Финансовый 145 2 4" xfId="7014"/>
    <cellStyle name="Финансовый 145 3" xfId="3101"/>
    <cellStyle name="Финансовый 145 4" xfId="5169"/>
    <cellStyle name="Финансовый 145 5" xfId="7013"/>
    <cellStyle name="Финансовый 1450" xfId="9966"/>
    <cellStyle name="Финансовый 1451" xfId="9967"/>
    <cellStyle name="Финансовый 1452" xfId="9965"/>
    <cellStyle name="Финансовый 1453" xfId="9968"/>
    <cellStyle name="Финансовый 1454" xfId="9971"/>
    <cellStyle name="Финансовый 1455" xfId="9972"/>
    <cellStyle name="Финансовый 1456" xfId="9973"/>
    <cellStyle name="Финансовый 1457" xfId="9974"/>
    <cellStyle name="Финансовый 1458" xfId="9976"/>
    <cellStyle name="Финансовый 1459" xfId="9979"/>
    <cellStyle name="Финансовый 146" xfId="1130"/>
    <cellStyle name="Финансовый 146 2" xfId="1131"/>
    <cellStyle name="Финансовый 146 2 2" xfId="3104"/>
    <cellStyle name="Финансовый 146 2 3" xfId="5172"/>
    <cellStyle name="Финансовый 146 2 4" xfId="7016"/>
    <cellStyle name="Финансовый 146 3" xfId="3103"/>
    <cellStyle name="Финансовый 146 4" xfId="5171"/>
    <cellStyle name="Финансовый 146 5" xfId="7015"/>
    <cellStyle name="Финансовый 1460" xfId="9981"/>
    <cellStyle name="Финансовый 1461" xfId="9982"/>
    <cellStyle name="Финансовый 1462" xfId="9983"/>
    <cellStyle name="Финансовый 1463" xfId="9978"/>
    <cellStyle name="Финансовый 1464" xfId="9984"/>
    <cellStyle name="Финансовый 1465" xfId="9985"/>
    <cellStyle name="Финансовый 1466" xfId="9986"/>
    <cellStyle name="Финансовый 1467" xfId="9987"/>
    <cellStyle name="Финансовый 1468" xfId="9988"/>
    <cellStyle name="Финансовый 1469" xfId="9989"/>
    <cellStyle name="Финансовый 147" xfId="1132"/>
    <cellStyle name="Финансовый 147 2" xfId="1133"/>
    <cellStyle name="Финансовый 147 2 2" xfId="3106"/>
    <cellStyle name="Финансовый 147 2 3" xfId="5174"/>
    <cellStyle name="Финансовый 147 2 4" xfId="7018"/>
    <cellStyle name="Финансовый 147 3" xfId="3105"/>
    <cellStyle name="Финансовый 147 4" xfId="5173"/>
    <cellStyle name="Финансовый 147 5" xfId="7017"/>
    <cellStyle name="Финансовый 1470" xfId="9990"/>
    <cellStyle name="Финансовый 1471" xfId="9991"/>
    <cellStyle name="Финансовый 1472" xfId="9992"/>
    <cellStyle name="Финансовый 1473" xfId="9993"/>
    <cellStyle name="Финансовый 1474" xfId="9994"/>
    <cellStyle name="Финансовый 1475" xfId="9995"/>
    <cellStyle name="Финансовый 1476" xfId="9996"/>
    <cellStyle name="Финансовый 1477" xfId="9997"/>
    <cellStyle name="Финансовый 1478" xfId="9998"/>
    <cellStyle name="Финансовый 1479" xfId="9999"/>
    <cellStyle name="Финансовый 148" xfId="1134"/>
    <cellStyle name="Финансовый 148 2" xfId="1135"/>
    <cellStyle name="Финансовый 148 2 2" xfId="3108"/>
    <cellStyle name="Финансовый 148 2 3" xfId="5176"/>
    <cellStyle name="Финансовый 148 2 4" xfId="7020"/>
    <cellStyle name="Финансовый 148 3" xfId="3107"/>
    <cellStyle name="Финансовый 148 4" xfId="5175"/>
    <cellStyle name="Финансовый 148 5" xfId="7019"/>
    <cellStyle name="Финансовый 1480" xfId="10000"/>
    <cellStyle name="Финансовый 1481" xfId="10001"/>
    <cellStyle name="Финансовый 1482" xfId="10002"/>
    <cellStyle name="Финансовый 1483" xfId="10003"/>
    <cellStyle name="Финансовый 1484" xfId="10004"/>
    <cellStyle name="Финансовый 1485" xfId="10005"/>
    <cellStyle name="Финансовый 1486" xfId="10006"/>
    <cellStyle name="Финансовый 1487" xfId="10007"/>
    <cellStyle name="Финансовый 1488" xfId="10008"/>
    <cellStyle name="Финансовый 1489" xfId="10009"/>
    <cellStyle name="Финансовый 149" xfId="1136"/>
    <cellStyle name="Финансовый 149 2" xfId="1137"/>
    <cellStyle name="Финансовый 149 2 2" xfId="3110"/>
    <cellStyle name="Финансовый 149 2 3" xfId="5178"/>
    <cellStyle name="Финансовый 149 2 4" xfId="7022"/>
    <cellStyle name="Финансовый 149 3" xfId="3109"/>
    <cellStyle name="Финансовый 149 4" xfId="5177"/>
    <cellStyle name="Финансовый 149 5" xfId="7021"/>
    <cellStyle name="Финансовый 1490" xfId="10010"/>
    <cellStyle name="Финансовый 1491" xfId="10011"/>
    <cellStyle name="Финансовый 1492" xfId="10012"/>
    <cellStyle name="Финансовый 1493" xfId="10013"/>
    <cellStyle name="Финансовый 1494" xfId="10015"/>
    <cellStyle name="Финансовый 1495" xfId="10014"/>
    <cellStyle name="Финансовый 1496" xfId="10016"/>
    <cellStyle name="Финансовый 1497" xfId="10018"/>
    <cellStyle name="Финансовый 1498" xfId="11032"/>
    <cellStyle name="Финансовый 1499" xfId="11033"/>
    <cellStyle name="Финансовый 15" xfId="1138"/>
    <cellStyle name="Финансовый 15 2" xfId="1139"/>
    <cellStyle name="Финансовый 15 2 2" xfId="1140"/>
    <cellStyle name="Финансовый 15 2 2 2" xfId="1141"/>
    <cellStyle name="Финансовый 15 2 2 2 2" xfId="3114"/>
    <cellStyle name="Финансовый 15 2 2 2 3" xfId="5182"/>
    <cellStyle name="Финансовый 15 2 2 2 4" xfId="7026"/>
    <cellStyle name="Финансовый 15 2 2 3" xfId="3113"/>
    <cellStyle name="Финансовый 15 2 2 4" xfId="5181"/>
    <cellStyle name="Финансовый 15 2 2 5" xfId="7025"/>
    <cellStyle name="Финансовый 15 2 3" xfId="1142"/>
    <cellStyle name="Финансовый 15 2 3 2" xfId="1143"/>
    <cellStyle name="Финансовый 15 2 3 2 2" xfId="3116"/>
    <cellStyle name="Финансовый 15 2 3 2 3" xfId="5184"/>
    <cellStyle name="Финансовый 15 2 3 2 4" xfId="7028"/>
    <cellStyle name="Финансовый 15 2 3 3" xfId="3115"/>
    <cellStyle name="Финансовый 15 2 3 4" xfId="5183"/>
    <cellStyle name="Финансовый 15 2 3 5" xfId="7027"/>
    <cellStyle name="Финансовый 15 2 4" xfId="3112"/>
    <cellStyle name="Финансовый 15 2 4 2" xfId="5180"/>
    <cellStyle name="Финансовый 15 2 5" xfId="4186"/>
    <cellStyle name="Финансовый 15 2 6" xfId="7024"/>
    <cellStyle name="Финансовый 15 3" xfId="3111"/>
    <cellStyle name="Финансовый 15 3 2" xfId="5179"/>
    <cellStyle name="Финансовый 15 4" xfId="4185"/>
    <cellStyle name="Финансовый 15 5" xfId="7023"/>
    <cellStyle name="Финансовый 150" xfId="1144"/>
    <cellStyle name="Финансовый 150 2" xfId="1145"/>
    <cellStyle name="Финансовый 150 2 2" xfId="3118"/>
    <cellStyle name="Финансовый 150 2 3" xfId="5186"/>
    <cellStyle name="Финансовый 150 2 4" xfId="7030"/>
    <cellStyle name="Финансовый 150 3" xfId="3117"/>
    <cellStyle name="Финансовый 150 4" xfId="5185"/>
    <cellStyle name="Финансовый 150 5" xfId="7029"/>
    <cellStyle name="Финансовый 1500" xfId="11031"/>
    <cellStyle name="Финансовый 1501" xfId="11034"/>
    <cellStyle name="Финансовый 1502" xfId="11035"/>
    <cellStyle name="Финансовый 1503" xfId="11036"/>
    <cellStyle name="Финансовый 1504" xfId="11037"/>
    <cellStyle name="Финансовый 1505" xfId="11038"/>
    <cellStyle name="Финансовый 1506" xfId="11039"/>
    <cellStyle name="Финансовый 1507" xfId="11040"/>
    <cellStyle name="Финансовый 1508" xfId="11041"/>
    <cellStyle name="Финансовый 1509" xfId="11042"/>
    <cellStyle name="Финансовый 151" xfId="1146"/>
    <cellStyle name="Финансовый 151 2" xfId="1147"/>
    <cellStyle name="Финансовый 151 2 2" xfId="3120"/>
    <cellStyle name="Финансовый 151 2 3" xfId="5188"/>
    <cellStyle name="Финансовый 151 2 4" xfId="7032"/>
    <cellStyle name="Финансовый 151 3" xfId="3119"/>
    <cellStyle name="Финансовый 151 4" xfId="5187"/>
    <cellStyle name="Финансовый 151 5" xfId="7031"/>
    <cellStyle name="Финансовый 1510" xfId="11043"/>
    <cellStyle name="Финансовый 1511" xfId="11044"/>
    <cellStyle name="Финансовый 1512" xfId="11045"/>
    <cellStyle name="Финансовый 1513" xfId="11046"/>
    <cellStyle name="Финансовый 1514" xfId="11047"/>
    <cellStyle name="Финансовый 1515" xfId="11049"/>
    <cellStyle name="Финансовый 1516" xfId="11050"/>
    <cellStyle name="Финансовый 1517" xfId="11048"/>
    <cellStyle name="Финансовый 1518" xfId="11054"/>
    <cellStyle name="Финансовый 1519" xfId="11053"/>
    <cellStyle name="Финансовый 152" xfId="1148"/>
    <cellStyle name="Финансовый 152 2" xfId="1149"/>
    <cellStyle name="Финансовый 152 2 2" xfId="3122"/>
    <cellStyle name="Финансовый 152 2 3" xfId="5190"/>
    <cellStyle name="Финансовый 152 2 4" xfId="7034"/>
    <cellStyle name="Финансовый 152 3" xfId="3121"/>
    <cellStyle name="Финансовый 152 4" xfId="5189"/>
    <cellStyle name="Финансовый 152 5" xfId="7033"/>
    <cellStyle name="Финансовый 1520" xfId="11055"/>
    <cellStyle name="Финансовый 1521" xfId="11056"/>
    <cellStyle name="Финансовый 1522" xfId="11057"/>
    <cellStyle name="Финансовый 1523" xfId="11058"/>
    <cellStyle name="Финансовый 1524" xfId="11059"/>
    <cellStyle name="Финансовый 1525" xfId="11061"/>
    <cellStyle name="Финансовый 1526" xfId="11060"/>
    <cellStyle name="Финансовый 1527" xfId="11062"/>
    <cellStyle name="Финансовый 1528" xfId="11063"/>
    <cellStyle name="Финансовый 1529" xfId="11064"/>
    <cellStyle name="Финансовый 153" xfId="1150"/>
    <cellStyle name="Финансовый 153 2" xfId="1151"/>
    <cellStyle name="Финансовый 153 2 2" xfId="3124"/>
    <cellStyle name="Финансовый 153 2 3" xfId="5192"/>
    <cellStyle name="Финансовый 153 2 4" xfId="7036"/>
    <cellStyle name="Финансовый 153 3" xfId="3123"/>
    <cellStyle name="Финансовый 153 4" xfId="5191"/>
    <cellStyle name="Финансовый 153 5" xfId="7035"/>
    <cellStyle name="Финансовый 1530" xfId="11065"/>
    <cellStyle name="Финансовый 1531" xfId="11066"/>
    <cellStyle name="Финансовый 1532" xfId="11067"/>
    <cellStyle name="Финансовый 1533" xfId="11068"/>
    <cellStyle name="Финансовый 1534" xfId="11069"/>
    <cellStyle name="Финансовый 1535" xfId="11070"/>
    <cellStyle name="Финансовый 1536" xfId="11071"/>
    <cellStyle name="Финансовый 1537" xfId="11072"/>
    <cellStyle name="Финансовый 1538" xfId="11074"/>
    <cellStyle name="Финансовый 1539" xfId="11073"/>
    <cellStyle name="Финансовый 154" xfId="1152"/>
    <cellStyle name="Финансовый 154 2" xfId="1153"/>
    <cellStyle name="Финансовый 154 2 2" xfId="3126"/>
    <cellStyle name="Финансовый 154 2 3" xfId="5194"/>
    <cellStyle name="Финансовый 154 2 4" xfId="7038"/>
    <cellStyle name="Финансовый 154 3" xfId="3125"/>
    <cellStyle name="Финансовый 154 4" xfId="5193"/>
    <cellStyle name="Финансовый 154 5" xfId="7037"/>
    <cellStyle name="Финансовый 1540" xfId="11075"/>
    <cellStyle name="Финансовый 1541" xfId="11076"/>
    <cellStyle name="Финансовый 1542" xfId="11077"/>
    <cellStyle name="Финансовый 1543" xfId="11078"/>
    <cellStyle name="Финансовый 1544" xfId="11079"/>
    <cellStyle name="Финансовый 1545" xfId="11080"/>
    <cellStyle name="Финансовый 1546" xfId="11081"/>
    <cellStyle name="Финансовый 1547" xfId="11082"/>
    <cellStyle name="Финансовый 1548" xfId="11083"/>
    <cellStyle name="Финансовый 1549" xfId="11084"/>
    <cellStyle name="Финансовый 155" xfId="1154"/>
    <cellStyle name="Финансовый 155 2" xfId="1155"/>
    <cellStyle name="Финансовый 155 2 2" xfId="3128"/>
    <cellStyle name="Финансовый 155 2 3" xfId="5196"/>
    <cellStyle name="Финансовый 155 2 4" xfId="7040"/>
    <cellStyle name="Финансовый 155 3" xfId="3127"/>
    <cellStyle name="Финансовый 155 4" xfId="5195"/>
    <cellStyle name="Финансовый 155 5" xfId="7039"/>
    <cellStyle name="Финансовый 1550" xfId="11086"/>
    <cellStyle name="Финансовый 1551" xfId="11085"/>
    <cellStyle name="Финансовый 1552" xfId="11087"/>
    <cellStyle name="Финансовый 1553" xfId="11088"/>
    <cellStyle name="Финансовый 1554" xfId="11089"/>
    <cellStyle name="Финансовый 1555" xfId="11090"/>
    <cellStyle name="Финансовый 1556" xfId="11091"/>
    <cellStyle name="Финансовый 1557" xfId="11092"/>
    <cellStyle name="Финансовый 1558" xfId="11094"/>
    <cellStyle name="Финансовый 1559" xfId="11093"/>
    <cellStyle name="Финансовый 156" xfId="1156"/>
    <cellStyle name="Финансовый 156 2" xfId="1157"/>
    <cellStyle name="Финансовый 156 2 2" xfId="3130"/>
    <cellStyle name="Финансовый 156 2 3" xfId="5198"/>
    <cellStyle name="Финансовый 156 2 4" xfId="7042"/>
    <cellStyle name="Финансовый 156 3" xfId="3129"/>
    <cellStyle name="Финансовый 156 4" xfId="5197"/>
    <cellStyle name="Финансовый 156 5" xfId="7041"/>
    <cellStyle name="Финансовый 1560" xfId="11095"/>
    <cellStyle name="Финансовый 1561" xfId="11096"/>
    <cellStyle name="Финансовый 1562" xfId="11097"/>
    <cellStyle name="Финансовый 1563" xfId="11098"/>
    <cellStyle name="Финансовый 1564" xfId="11099"/>
    <cellStyle name="Финансовый 1565" xfId="11100"/>
    <cellStyle name="Финансовый 1566" xfId="11101"/>
    <cellStyle name="Финансовый 1567" xfId="11102"/>
    <cellStyle name="Финансовый 1568" xfId="11103"/>
    <cellStyle name="Финансовый 1569" xfId="11104"/>
    <cellStyle name="Финансовый 157" xfId="1158"/>
    <cellStyle name="Финансовый 157 2" xfId="1159"/>
    <cellStyle name="Финансовый 157 2 2" xfId="3132"/>
    <cellStyle name="Финансовый 157 2 3" xfId="5200"/>
    <cellStyle name="Финансовый 157 2 4" xfId="7044"/>
    <cellStyle name="Финансовый 157 3" xfId="3131"/>
    <cellStyle name="Финансовый 157 4" xfId="5199"/>
    <cellStyle name="Финансовый 157 5" xfId="7043"/>
    <cellStyle name="Финансовый 1570" xfId="11105"/>
    <cellStyle name="Финансовый 1571" xfId="11106"/>
    <cellStyle name="Финансовый 1572" xfId="11107"/>
    <cellStyle name="Финансовый 1573" xfId="11108"/>
    <cellStyle name="Финансовый 1574" xfId="11109"/>
    <cellStyle name="Финансовый 1575" xfId="11110"/>
    <cellStyle name="Финансовый 1576" xfId="11111"/>
    <cellStyle name="Финансовый 1577" xfId="11113"/>
    <cellStyle name="Финансовый 1578" xfId="11112"/>
    <cellStyle name="Финансовый 1579" xfId="11114"/>
    <cellStyle name="Финансовый 158" xfId="1160"/>
    <cellStyle name="Финансовый 158 2" xfId="1161"/>
    <cellStyle name="Финансовый 158 2 2" xfId="3134"/>
    <cellStyle name="Финансовый 158 2 3" xfId="5202"/>
    <cellStyle name="Финансовый 158 2 4" xfId="7046"/>
    <cellStyle name="Финансовый 158 3" xfId="3133"/>
    <cellStyle name="Финансовый 158 4" xfId="5201"/>
    <cellStyle name="Финансовый 158 5" xfId="7045"/>
    <cellStyle name="Финансовый 1580" xfId="11115"/>
    <cellStyle name="Финансовый 1581" xfId="11116"/>
    <cellStyle name="Финансовый 1582" xfId="11117"/>
    <cellStyle name="Финансовый 1583" xfId="11118"/>
    <cellStyle name="Финансовый 1584" xfId="11119"/>
    <cellStyle name="Финансовый 1585" xfId="11120"/>
    <cellStyle name="Финансовый 1586" xfId="11121"/>
    <cellStyle name="Финансовый 1587" xfId="11122"/>
    <cellStyle name="Финансовый 1588" xfId="11123"/>
    <cellStyle name="Финансовый 1589" xfId="11124"/>
    <cellStyle name="Финансовый 159" xfId="1162"/>
    <cellStyle name="Финансовый 159 2" xfId="1163"/>
    <cellStyle name="Финансовый 159 2 2" xfId="3136"/>
    <cellStyle name="Финансовый 159 2 3" xfId="5204"/>
    <cellStyle name="Финансовый 159 2 4" xfId="7048"/>
    <cellStyle name="Финансовый 159 3" xfId="3135"/>
    <cellStyle name="Финансовый 159 4" xfId="5203"/>
    <cellStyle name="Финансовый 159 5" xfId="7047"/>
    <cellStyle name="Финансовый 1590" xfId="11125"/>
    <cellStyle name="Финансовый 1591" xfId="11126"/>
    <cellStyle name="Финансовый 1592" xfId="11127"/>
    <cellStyle name="Финансовый 1593" xfId="11128"/>
    <cellStyle name="Финансовый 1594" xfId="11129"/>
    <cellStyle name="Финансовый 1595" xfId="11130"/>
    <cellStyle name="Финансовый 1596" xfId="11131"/>
    <cellStyle name="Финансовый 1597" xfId="11132"/>
    <cellStyle name="Финансовый 16" xfId="1164"/>
    <cellStyle name="Финансовый 16 2" xfId="1165"/>
    <cellStyle name="Финансовый 16 2 2" xfId="1166"/>
    <cellStyle name="Финансовый 16 2 2 2" xfId="1167"/>
    <cellStyle name="Финансовый 16 2 2 2 2" xfId="3140"/>
    <cellStyle name="Финансовый 16 2 2 2 3" xfId="5208"/>
    <cellStyle name="Финансовый 16 2 2 2 4" xfId="7052"/>
    <cellStyle name="Финансовый 16 2 2 3" xfId="3139"/>
    <cellStyle name="Финансовый 16 2 2 4" xfId="5207"/>
    <cellStyle name="Финансовый 16 2 2 5" xfId="7051"/>
    <cellStyle name="Финансовый 16 2 3" xfId="1168"/>
    <cellStyle name="Финансовый 16 2 3 2" xfId="1169"/>
    <cellStyle name="Финансовый 16 2 3 2 2" xfId="3142"/>
    <cellStyle name="Финансовый 16 2 3 2 3" xfId="5210"/>
    <cellStyle name="Финансовый 16 2 3 2 4" xfId="7054"/>
    <cellStyle name="Финансовый 16 2 3 3" xfId="3141"/>
    <cellStyle name="Финансовый 16 2 3 4" xfId="5209"/>
    <cellStyle name="Финансовый 16 2 3 5" xfId="7053"/>
    <cellStyle name="Финансовый 16 2 4" xfId="3138"/>
    <cellStyle name="Финансовый 16 2 4 2" xfId="5206"/>
    <cellStyle name="Финансовый 16 2 5" xfId="4188"/>
    <cellStyle name="Финансовый 16 2 6" xfId="7050"/>
    <cellStyle name="Финансовый 16 3" xfId="3137"/>
    <cellStyle name="Финансовый 16 3 2" xfId="5205"/>
    <cellStyle name="Финансовый 16 4" xfId="4187"/>
    <cellStyle name="Финансовый 16 5" xfId="7049"/>
    <cellStyle name="Финансовый 160" xfId="1170"/>
    <cellStyle name="Финансовый 160 2" xfId="1171"/>
    <cellStyle name="Финансовый 160 2 2" xfId="3144"/>
    <cellStyle name="Финансовый 160 2 3" xfId="5212"/>
    <cellStyle name="Финансовый 160 2 4" xfId="7056"/>
    <cellStyle name="Финансовый 160 3" xfId="3143"/>
    <cellStyle name="Финансовый 160 4" xfId="5211"/>
    <cellStyle name="Финансовый 160 5" xfId="7055"/>
    <cellStyle name="Финансовый 161" xfId="1172"/>
    <cellStyle name="Финансовый 161 2" xfId="1173"/>
    <cellStyle name="Финансовый 161 2 2" xfId="3146"/>
    <cellStyle name="Финансовый 161 2 3" xfId="5214"/>
    <cellStyle name="Финансовый 161 2 4" xfId="7058"/>
    <cellStyle name="Финансовый 161 3" xfId="3145"/>
    <cellStyle name="Финансовый 161 4" xfId="5213"/>
    <cellStyle name="Финансовый 161 5" xfId="7057"/>
    <cellStyle name="Финансовый 162" xfId="1174"/>
    <cellStyle name="Финансовый 162 2" xfId="1175"/>
    <cellStyle name="Финансовый 162 2 2" xfId="3148"/>
    <cellStyle name="Финансовый 162 2 3" xfId="5216"/>
    <cellStyle name="Финансовый 162 2 4" xfId="7060"/>
    <cellStyle name="Финансовый 162 3" xfId="3147"/>
    <cellStyle name="Финансовый 162 4" xfId="5215"/>
    <cellStyle name="Финансовый 162 5" xfId="7059"/>
    <cellStyle name="Финансовый 163" xfId="1176"/>
    <cellStyle name="Финансовый 163 2" xfId="1177"/>
    <cellStyle name="Финансовый 163 2 2" xfId="3150"/>
    <cellStyle name="Финансовый 163 2 3" xfId="5218"/>
    <cellStyle name="Финансовый 163 2 4" xfId="7062"/>
    <cellStyle name="Финансовый 163 3" xfId="3149"/>
    <cellStyle name="Финансовый 163 4" xfId="5217"/>
    <cellStyle name="Финансовый 163 5" xfId="7061"/>
    <cellStyle name="Финансовый 164" xfId="1178"/>
    <cellStyle name="Финансовый 164 2" xfId="1179"/>
    <cellStyle name="Финансовый 164 2 2" xfId="3152"/>
    <cellStyle name="Финансовый 164 2 3" xfId="5220"/>
    <cellStyle name="Финансовый 164 2 4" xfId="7064"/>
    <cellStyle name="Финансовый 164 3" xfId="3151"/>
    <cellStyle name="Финансовый 164 4" xfId="5219"/>
    <cellStyle name="Финансовый 164 5" xfId="7063"/>
    <cellStyle name="Финансовый 165" xfId="1180"/>
    <cellStyle name="Финансовый 165 2" xfId="1181"/>
    <cellStyle name="Финансовый 165 2 2" xfId="3154"/>
    <cellStyle name="Финансовый 165 2 3" xfId="5222"/>
    <cellStyle name="Финансовый 165 2 4" xfId="7066"/>
    <cellStyle name="Финансовый 165 3" xfId="3153"/>
    <cellStyle name="Финансовый 165 4" xfId="5221"/>
    <cellStyle name="Финансовый 165 5" xfId="7065"/>
    <cellStyle name="Финансовый 166" xfId="1182"/>
    <cellStyle name="Финансовый 166 2" xfId="1183"/>
    <cellStyle name="Финансовый 166 2 2" xfId="3156"/>
    <cellStyle name="Финансовый 166 2 3" xfId="5224"/>
    <cellStyle name="Финансовый 166 2 4" xfId="7068"/>
    <cellStyle name="Финансовый 166 3" xfId="3155"/>
    <cellStyle name="Финансовый 166 4" xfId="5223"/>
    <cellStyle name="Финансовый 166 5" xfId="7067"/>
    <cellStyle name="Финансовый 167" xfId="1184"/>
    <cellStyle name="Финансовый 167 2" xfId="1185"/>
    <cellStyle name="Финансовый 167 2 2" xfId="3158"/>
    <cellStyle name="Финансовый 167 2 3" xfId="5226"/>
    <cellStyle name="Финансовый 167 2 4" xfId="7070"/>
    <cellStyle name="Финансовый 167 3" xfId="3157"/>
    <cellStyle name="Финансовый 167 4" xfId="5225"/>
    <cellStyle name="Финансовый 167 5" xfId="7069"/>
    <cellStyle name="Финансовый 168" xfId="1186"/>
    <cellStyle name="Финансовый 168 2" xfId="1187"/>
    <cellStyle name="Финансовый 168 2 2" xfId="3160"/>
    <cellStyle name="Финансовый 168 2 3" xfId="5228"/>
    <cellStyle name="Финансовый 168 2 4" xfId="7072"/>
    <cellStyle name="Финансовый 168 3" xfId="3159"/>
    <cellStyle name="Финансовый 168 4" xfId="5227"/>
    <cellStyle name="Финансовый 168 5" xfId="7071"/>
    <cellStyle name="Финансовый 169" xfId="1188"/>
    <cellStyle name="Финансовый 169 2" xfId="1189"/>
    <cellStyle name="Финансовый 169 2 2" xfId="3162"/>
    <cellStyle name="Финансовый 169 2 3" xfId="5230"/>
    <cellStyle name="Финансовый 169 2 4" xfId="7074"/>
    <cellStyle name="Финансовый 169 3" xfId="3161"/>
    <cellStyle name="Финансовый 169 4" xfId="5229"/>
    <cellStyle name="Финансовый 169 5" xfId="7073"/>
    <cellStyle name="Финансовый 17" xfId="1190"/>
    <cellStyle name="Финансовый 17 2" xfId="1191"/>
    <cellStyle name="Финансовый 17 2 2" xfId="1192"/>
    <cellStyle name="Финансовый 17 2 2 2" xfId="1193"/>
    <cellStyle name="Финансовый 17 2 2 2 2" xfId="3166"/>
    <cellStyle name="Финансовый 17 2 2 2 3" xfId="5234"/>
    <cellStyle name="Финансовый 17 2 2 2 4" xfId="7078"/>
    <cellStyle name="Финансовый 17 2 2 3" xfId="3165"/>
    <cellStyle name="Финансовый 17 2 2 4" xfId="5233"/>
    <cellStyle name="Финансовый 17 2 2 5" xfId="7077"/>
    <cellStyle name="Финансовый 17 2 3" xfId="1194"/>
    <cellStyle name="Финансовый 17 2 3 2" xfId="1195"/>
    <cellStyle name="Финансовый 17 2 3 2 2" xfId="3168"/>
    <cellStyle name="Финансовый 17 2 3 2 3" xfId="5236"/>
    <cellStyle name="Финансовый 17 2 3 2 4" xfId="7080"/>
    <cellStyle name="Финансовый 17 2 3 3" xfId="3167"/>
    <cellStyle name="Финансовый 17 2 3 4" xfId="5235"/>
    <cellStyle name="Финансовый 17 2 3 5" xfId="7079"/>
    <cellStyle name="Финансовый 17 2 4" xfId="3164"/>
    <cellStyle name="Финансовый 17 2 4 2" xfId="5232"/>
    <cellStyle name="Финансовый 17 2 5" xfId="4190"/>
    <cellStyle name="Финансовый 17 2 6" xfId="7076"/>
    <cellStyle name="Финансовый 17 3" xfId="3163"/>
    <cellStyle name="Финансовый 17 3 2" xfId="5231"/>
    <cellStyle name="Финансовый 17 4" xfId="4189"/>
    <cellStyle name="Финансовый 17 5" xfId="7075"/>
    <cellStyle name="Финансовый 170" xfId="1196"/>
    <cellStyle name="Финансовый 170 2" xfId="1197"/>
    <cellStyle name="Финансовый 170 2 2" xfId="3170"/>
    <cellStyle name="Финансовый 170 2 3" xfId="5238"/>
    <cellStyle name="Финансовый 170 2 4" xfId="7082"/>
    <cellStyle name="Финансовый 170 3" xfId="3169"/>
    <cellStyle name="Финансовый 170 4" xfId="5237"/>
    <cellStyle name="Финансовый 170 5" xfId="7081"/>
    <cellStyle name="Финансовый 171" xfId="1198"/>
    <cellStyle name="Финансовый 171 2" xfId="1199"/>
    <cellStyle name="Финансовый 171 2 2" xfId="3172"/>
    <cellStyle name="Финансовый 171 2 3" xfId="5240"/>
    <cellStyle name="Финансовый 171 2 4" xfId="7084"/>
    <cellStyle name="Финансовый 171 3" xfId="3171"/>
    <cellStyle name="Финансовый 171 4" xfId="5239"/>
    <cellStyle name="Финансовый 171 5" xfId="7083"/>
    <cellStyle name="Финансовый 172" xfId="1200"/>
    <cellStyle name="Финансовый 172 2" xfId="1201"/>
    <cellStyle name="Финансовый 172 2 2" xfId="3174"/>
    <cellStyle name="Финансовый 172 2 3" xfId="5242"/>
    <cellStyle name="Финансовый 172 2 4" xfId="7086"/>
    <cellStyle name="Финансовый 172 3" xfId="3173"/>
    <cellStyle name="Финансовый 172 4" xfId="5241"/>
    <cellStyle name="Финансовый 172 5" xfId="7085"/>
    <cellStyle name="Финансовый 173" xfId="1202"/>
    <cellStyle name="Финансовый 173 2" xfId="1203"/>
    <cellStyle name="Финансовый 173 2 2" xfId="3176"/>
    <cellStyle name="Финансовый 173 2 3" xfId="5244"/>
    <cellStyle name="Финансовый 173 2 4" xfId="7088"/>
    <cellStyle name="Финансовый 173 3" xfId="3175"/>
    <cellStyle name="Финансовый 173 4" xfId="5243"/>
    <cellStyle name="Финансовый 173 5" xfId="7087"/>
    <cellStyle name="Финансовый 174" xfId="1204"/>
    <cellStyle name="Финансовый 174 2" xfId="1205"/>
    <cellStyle name="Финансовый 174 2 2" xfId="3178"/>
    <cellStyle name="Финансовый 174 2 3" xfId="5246"/>
    <cellStyle name="Финансовый 174 2 4" xfId="7090"/>
    <cellStyle name="Финансовый 174 3" xfId="3177"/>
    <cellStyle name="Финансовый 174 4" xfId="5245"/>
    <cellStyle name="Финансовый 174 5" xfId="7089"/>
    <cellStyle name="Финансовый 175" xfId="1206"/>
    <cellStyle name="Финансовый 175 2" xfId="1207"/>
    <cellStyle name="Финансовый 175 2 2" xfId="3180"/>
    <cellStyle name="Финансовый 175 2 3" xfId="5248"/>
    <cellStyle name="Финансовый 175 2 4" xfId="7092"/>
    <cellStyle name="Финансовый 175 3" xfId="3179"/>
    <cellStyle name="Финансовый 175 4" xfId="5247"/>
    <cellStyle name="Финансовый 175 5" xfId="7091"/>
    <cellStyle name="Финансовый 176" xfId="1208"/>
    <cellStyle name="Финансовый 176 2" xfId="1209"/>
    <cellStyle name="Финансовый 176 2 2" xfId="3182"/>
    <cellStyle name="Финансовый 176 2 3" xfId="5250"/>
    <cellStyle name="Финансовый 176 2 4" xfId="7094"/>
    <cellStyle name="Финансовый 176 3" xfId="3181"/>
    <cellStyle name="Финансовый 176 4" xfId="5249"/>
    <cellStyle name="Финансовый 176 5" xfId="7093"/>
    <cellStyle name="Финансовый 177" xfId="1210"/>
    <cellStyle name="Финансовый 177 2" xfId="1211"/>
    <cellStyle name="Финансовый 177 2 2" xfId="3184"/>
    <cellStyle name="Финансовый 177 2 3" xfId="5252"/>
    <cellStyle name="Финансовый 177 2 4" xfId="7096"/>
    <cellStyle name="Финансовый 177 3" xfId="3183"/>
    <cellStyle name="Финансовый 177 4" xfId="5251"/>
    <cellStyle name="Финансовый 177 5" xfId="7095"/>
    <cellStyle name="Финансовый 178" xfId="1212"/>
    <cellStyle name="Финансовый 178 2" xfId="1213"/>
    <cellStyle name="Финансовый 178 2 2" xfId="3186"/>
    <cellStyle name="Финансовый 178 2 3" xfId="5254"/>
    <cellStyle name="Финансовый 178 2 4" xfId="7098"/>
    <cellStyle name="Финансовый 178 3" xfId="3185"/>
    <cellStyle name="Финансовый 178 4" xfId="5253"/>
    <cellStyle name="Финансовый 178 5" xfId="7097"/>
    <cellStyle name="Финансовый 179" xfId="1214"/>
    <cellStyle name="Финансовый 179 2" xfId="1215"/>
    <cellStyle name="Финансовый 179 2 2" xfId="3188"/>
    <cellStyle name="Финансовый 179 2 3" xfId="5256"/>
    <cellStyle name="Финансовый 179 2 4" xfId="7100"/>
    <cellStyle name="Финансовый 179 3" xfId="3187"/>
    <cellStyle name="Финансовый 179 4" xfId="5255"/>
    <cellStyle name="Финансовый 179 5" xfId="7099"/>
    <cellStyle name="Финансовый 18" xfId="1216"/>
    <cellStyle name="Финансовый 18 2" xfId="1217"/>
    <cellStyle name="Финансовый 18 2 2" xfId="1218"/>
    <cellStyle name="Финансовый 18 2 2 2" xfId="1219"/>
    <cellStyle name="Финансовый 18 2 2 2 2" xfId="3192"/>
    <cellStyle name="Финансовый 18 2 2 2 3" xfId="5260"/>
    <cellStyle name="Финансовый 18 2 2 2 4" xfId="7104"/>
    <cellStyle name="Финансовый 18 2 2 3" xfId="3191"/>
    <cellStyle name="Финансовый 18 2 2 4" xfId="5259"/>
    <cellStyle name="Финансовый 18 2 2 5" xfId="7103"/>
    <cellStyle name="Финансовый 18 2 3" xfId="1220"/>
    <cellStyle name="Финансовый 18 2 3 2" xfId="1221"/>
    <cellStyle name="Финансовый 18 2 3 2 2" xfId="3194"/>
    <cellStyle name="Финансовый 18 2 3 2 3" xfId="5262"/>
    <cellStyle name="Финансовый 18 2 3 2 4" xfId="7106"/>
    <cellStyle name="Финансовый 18 2 3 3" xfId="3193"/>
    <cellStyle name="Финансовый 18 2 3 4" xfId="5261"/>
    <cellStyle name="Финансовый 18 2 3 5" xfId="7105"/>
    <cellStyle name="Финансовый 18 2 4" xfId="3190"/>
    <cellStyle name="Финансовый 18 2 4 2" xfId="5258"/>
    <cellStyle name="Финансовый 18 2 5" xfId="4192"/>
    <cellStyle name="Финансовый 18 2 6" xfId="7102"/>
    <cellStyle name="Финансовый 18 3" xfId="3189"/>
    <cellStyle name="Финансовый 18 3 2" xfId="5257"/>
    <cellStyle name="Финансовый 18 4" xfId="4191"/>
    <cellStyle name="Финансовый 18 5" xfId="7101"/>
    <cellStyle name="Финансовый 180" xfId="1222"/>
    <cellStyle name="Финансовый 180 2" xfId="1223"/>
    <cellStyle name="Финансовый 180 2 2" xfId="3196"/>
    <cellStyle name="Финансовый 180 2 3" xfId="5264"/>
    <cellStyle name="Финансовый 180 2 4" xfId="7108"/>
    <cellStyle name="Финансовый 180 3" xfId="3195"/>
    <cellStyle name="Финансовый 180 4" xfId="5263"/>
    <cellStyle name="Финансовый 180 5" xfId="7107"/>
    <cellStyle name="Финансовый 181" xfId="1224"/>
    <cellStyle name="Финансовый 181 2" xfId="1225"/>
    <cellStyle name="Финансовый 181 2 2" xfId="3198"/>
    <cellStyle name="Финансовый 181 2 3" xfId="5266"/>
    <cellStyle name="Финансовый 181 2 4" xfId="7110"/>
    <cellStyle name="Финансовый 181 3" xfId="3197"/>
    <cellStyle name="Финансовый 181 4" xfId="5265"/>
    <cellStyle name="Финансовый 181 5" xfId="7109"/>
    <cellStyle name="Финансовый 182" xfId="1226"/>
    <cellStyle name="Финансовый 182 2" xfId="1227"/>
    <cellStyle name="Финансовый 182 2 2" xfId="3200"/>
    <cellStyle name="Финансовый 182 2 3" xfId="5268"/>
    <cellStyle name="Финансовый 182 2 4" xfId="7112"/>
    <cellStyle name="Финансовый 182 3" xfId="3199"/>
    <cellStyle name="Финансовый 182 4" xfId="5267"/>
    <cellStyle name="Финансовый 182 5" xfId="7111"/>
    <cellStyle name="Финансовый 183" xfId="1228"/>
    <cellStyle name="Финансовый 183 2" xfId="1229"/>
    <cellStyle name="Финансовый 183 2 2" xfId="3202"/>
    <cellStyle name="Финансовый 183 2 3" xfId="5270"/>
    <cellStyle name="Финансовый 183 2 4" xfId="7114"/>
    <cellStyle name="Финансовый 183 3" xfId="3201"/>
    <cellStyle name="Финансовый 183 4" xfId="5269"/>
    <cellStyle name="Финансовый 183 5" xfId="7113"/>
    <cellStyle name="Финансовый 184" xfId="1230"/>
    <cellStyle name="Финансовый 184 2" xfId="1231"/>
    <cellStyle name="Финансовый 184 2 2" xfId="3204"/>
    <cellStyle name="Финансовый 184 2 3" xfId="5272"/>
    <cellStyle name="Финансовый 184 2 4" xfId="7116"/>
    <cellStyle name="Финансовый 184 3" xfId="3203"/>
    <cellStyle name="Финансовый 184 4" xfId="5271"/>
    <cellStyle name="Финансовый 184 5" xfId="7115"/>
    <cellStyle name="Финансовый 185" xfId="1232"/>
    <cellStyle name="Финансовый 185 2" xfId="1233"/>
    <cellStyle name="Финансовый 185 2 2" xfId="3206"/>
    <cellStyle name="Финансовый 185 2 3" xfId="5274"/>
    <cellStyle name="Финансовый 185 2 4" xfId="7118"/>
    <cellStyle name="Финансовый 185 3" xfId="3205"/>
    <cellStyle name="Финансовый 185 4" xfId="5273"/>
    <cellStyle name="Финансовый 185 5" xfId="7117"/>
    <cellStyle name="Финансовый 186" xfId="1234"/>
    <cellStyle name="Финансовый 186 2" xfId="1235"/>
    <cellStyle name="Финансовый 186 2 2" xfId="3208"/>
    <cellStyle name="Финансовый 186 2 3" xfId="5276"/>
    <cellStyle name="Финансовый 186 2 4" xfId="7120"/>
    <cellStyle name="Финансовый 186 3" xfId="3207"/>
    <cellStyle name="Финансовый 186 4" xfId="5275"/>
    <cellStyle name="Финансовый 186 5" xfId="7119"/>
    <cellStyle name="Финансовый 187" xfId="1236"/>
    <cellStyle name="Финансовый 187 2" xfId="1237"/>
    <cellStyle name="Финансовый 187 2 2" xfId="3210"/>
    <cellStyle name="Финансовый 187 2 3" xfId="5278"/>
    <cellStyle name="Финансовый 187 2 4" xfId="7122"/>
    <cellStyle name="Финансовый 187 3" xfId="3209"/>
    <cellStyle name="Финансовый 187 4" xfId="5277"/>
    <cellStyle name="Финансовый 187 5" xfId="7121"/>
    <cellStyle name="Финансовый 188" xfId="1238"/>
    <cellStyle name="Финансовый 188 2" xfId="1239"/>
    <cellStyle name="Финансовый 188 2 2" xfId="3212"/>
    <cellStyle name="Финансовый 188 2 3" xfId="5280"/>
    <cellStyle name="Финансовый 188 2 4" xfId="7124"/>
    <cellStyle name="Финансовый 188 3" xfId="3211"/>
    <cellStyle name="Финансовый 188 4" xfId="5279"/>
    <cellStyle name="Финансовый 188 5" xfId="7123"/>
    <cellStyle name="Финансовый 189" xfId="1240"/>
    <cellStyle name="Финансовый 189 2" xfId="1241"/>
    <cellStyle name="Финансовый 189 2 2" xfId="3214"/>
    <cellStyle name="Финансовый 189 2 3" xfId="5282"/>
    <cellStyle name="Финансовый 189 2 4" xfId="7126"/>
    <cellStyle name="Финансовый 189 3" xfId="3213"/>
    <cellStyle name="Финансовый 189 4" xfId="5281"/>
    <cellStyle name="Финансовый 189 5" xfId="7125"/>
    <cellStyle name="Финансовый 19" xfId="1242"/>
    <cellStyle name="Финансовый 19 2" xfId="1243"/>
    <cellStyle name="Финансовый 19 2 2" xfId="1244"/>
    <cellStyle name="Финансовый 19 2 2 2" xfId="1245"/>
    <cellStyle name="Финансовый 19 2 2 2 2" xfId="3218"/>
    <cellStyle name="Финансовый 19 2 2 2 3" xfId="5286"/>
    <cellStyle name="Финансовый 19 2 2 2 4" xfId="7130"/>
    <cellStyle name="Финансовый 19 2 2 3" xfId="3217"/>
    <cellStyle name="Финансовый 19 2 2 4" xfId="5285"/>
    <cellStyle name="Финансовый 19 2 2 5" xfId="7129"/>
    <cellStyle name="Финансовый 19 2 3" xfId="1246"/>
    <cellStyle name="Финансовый 19 2 3 2" xfId="1247"/>
    <cellStyle name="Финансовый 19 2 3 2 2" xfId="3220"/>
    <cellStyle name="Финансовый 19 2 3 2 3" xfId="5288"/>
    <cellStyle name="Финансовый 19 2 3 2 4" xfId="7132"/>
    <cellStyle name="Финансовый 19 2 3 3" xfId="3219"/>
    <cellStyle name="Финансовый 19 2 3 4" xfId="5287"/>
    <cellStyle name="Финансовый 19 2 3 5" xfId="7131"/>
    <cellStyle name="Финансовый 19 2 4" xfId="3216"/>
    <cellStyle name="Финансовый 19 2 4 2" xfId="5284"/>
    <cellStyle name="Финансовый 19 2 5" xfId="4194"/>
    <cellStyle name="Финансовый 19 2 6" xfId="7128"/>
    <cellStyle name="Финансовый 19 3" xfId="3215"/>
    <cellStyle name="Финансовый 19 3 2" xfId="5283"/>
    <cellStyle name="Финансовый 19 4" xfId="4193"/>
    <cellStyle name="Финансовый 19 5" xfId="7127"/>
    <cellStyle name="Финансовый 190" xfId="1248"/>
    <cellStyle name="Финансовый 190 2" xfId="1249"/>
    <cellStyle name="Финансовый 190 2 2" xfId="3222"/>
    <cellStyle name="Финансовый 190 2 3" xfId="5290"/>
    <cellStyle name="Финансовый 190 2 4" xfId="7134"/>
    <cellStyle name="Финансовый 190 3" xfId="3221"/>
    <cellStyle name="Финансовый 190 4" xfId="5289"/>
    <cellStyle name="Финансовый 190 5" xfId="7133"/>
    <cellStyle name="Финансовый 191" xfId="1250"/>
    <cellStyle name="Финансовый 191 2" xfId="1251"/>
    <cellStyle name="Финансовый 191 2 2" xfId="3224"/>
    <cellStyle name="Финансовый 191 2 3" xfId="5292"/>
    <cellStyle name="Финансовый 191 2 4" xfId="7136"/>
    <cellStyle name="Финансовый 191 3" xfId="3223"/>
    <cellStyle name="Финансовый 191 4" xfId="5291"/>
    <cellStyle name="Финансовый 191 5" xfId="7135"/>
    <cellStyle name="Финансовый 192" xfId="1252"/>
    <cellStyle name="Финансовый 192 2" xfId="1253"/>
    <cellStyle name="Финансовый 192 2 2" xfId="3226"/>
    <cellStyle name="Финансовый 192 2 3" xfId="5294"/>
    <cellStyle name="Финансовый 192 2 4" xfId="7138"/>
    <cellStyle name="Финансовый 192 3" xfId="3225"/>
    <cellStyle name="Финансовый 192 4" xfId="5293"/>
    <cellStyle name="Финансовый 192 5" xfId="7137"/>
    <cellStyle name="Финансовый 193" xfId="1254"/>
    <cellStyle name="Финансовый 193 2" xfId="1255"/>
    <cellStyle name="Финансовый 193 2 2" xfId="3228"/>
    <cellStyle name="Финансовый 193 2 3" xfId="5296"/>
    <cellStyle name="Финансовый 193 2 4" xfId="7140"/>
    <cellStyle name="Финансовый 193 3" xfId="3227"/>
    <cellStyle name="Финансовый 193 4" xfId="5295"/>
    <cellStyle name="Финансовый 193 5" xfId="7139"/>
    <cellStyle name="Финансовый 194" xfId="1256"/>
    <cellStyle name="Финансовый 194 2" xfId="1257"/>
    <cellStyle name="Финансовый 194 2 2" xfId="3230"/>
    <cellStyle name="Финансовый 194 2 3" xfId="5298"/>
    <cellStyle name="Финансовый 194 2 4" xfId="7142"/>
    <cellStyle name="Финансовый 194 3" xfId="3229"/>
    <cellStyle name="Финансовый 194 4" xfId="5297"/>
    <cellStyle name="Финансовый 194 5" xfId="7141"/>
    <cellStyle name="Финансовый 195" xfId="1258"/>
    <cellStyle name="Финансовый 195 2" xfId="1259"/>
    <cellStyle name="Финансовый 195 2 2" xfId="3232"/>
    <cellStyle name="Финансовый 195 2 3" xfId="5300"/>
    <cellStyle name="Финансовый 195 2 4" xfId="7144"/>
    <cellStyle name="Финансовый 195 3" xfId="3231"/>
    <cellStyle name="Финансовый 195 4" xfId="5299"/>
    <cellStyle name="Финансовый 195 5" xfId="7143"/>
    <cellStyle name="Финансовый 196" xfId="1260"/>
    <cellStyle name="Финансовый 196 2" xfId="1261"/>
    <cellStyle name="Финансовый 196 2 2" xfId="3234"/>
    <cellStyle name="Финансовый 196 2 3" xfId="5302"/>
    <cellStyle name="Финансовый 196 2 4" xfId="7146"/>
    <cellStyle name="Финансовый 196 3" xfId="3233"/>
    <cellStyle name="Финансовый 196 4" xfId="5301"/>
    <cellStyle name="Финансовый 196 5" xfId="7145"/>
    <cellStyle name="Финансовый 197" xfId="1262"/>
    <cellStyle name="Финансовый 197 2" xfId="1263"/>
    <cellStyle name="Финансовый 197 2 2" xfId="3236"/>
    <cellStyle name="Финансовый 197 2 3" xfId="5304"/>
    <cellStyle name="Финансовый 197 2 4" xfId="7148"/>
    <cellStyle name="Финансовый 197 3" xfId="3235"/>
    <cellStyle name="Финансовый 197 4" xfId="5303"/>
    <cellStyle name="Финансовый 197 5" xfId="7147"/>
    <cellStyle name="Финансовый 198" xfId="1264"/>
    <cellStyle name="Финансовый 198 2" xfId="1265"/>
    <cellStyle name="Финансовый 198 2 2" xfId="3238"/>
    <cellStyle name="Финансовый 198 2 3" xfId="5306"/>
    <cellStyle name="Финансовый 198 2 4" xfId="7150"/>
    <cellStyle name="Финансовый 198 3" xfId="3237"/>
    <cellStyle name="Финансовый 198 4" xfId="5305"/>
    <cellStyle name="Финансовый 198 5" xfId="7149"/>
    <cellStyle name="Финансовый 199" xfId="1266"/>
    <cellStyle name="Финансовый 199 2" xfId="1267"/>
    <cellStyle name="Финансовый 199 2 2" xfId="3240"/>
    <cellStyle name="Финансовый 199 2 3" xfId="5308"/>
    <cellStyle name="Финансовый 199 2 4" xfId="7152"/>
    <cellStyle name="Финансовый 199 3" xfId="3239"/>
    <cellStyle name="Финансовый 199 4" xfId="5307"/>
    <cellStyle name="Финансовый 199 5" xfId="7151"/>
    <cellStyle name="Финансовый 2" xfId="6"/>
    <cellStyle name="Финансовый 2 10" xfId="6007"/>
    <cellStyle name="Финансовый 2 10 2" xfId="8410"/>
    <cellStyle name="Финансовый 2 11" xfId="7153"/>
    <cellStyle name="Финансовый 2 12" xfId="8176"/>
    <cellStyle name="Финансовый 2 13" xfId="9970"/>
    <cellStyle name="Финансовый 2 14" xfId="9977"/>
    <cellStyle name="Финансовый 2 15" xfId="9980"/>
    <cellStyle name="Финансовый 2 2" xfId="1269"/>
    <cellStyle name="Финансовый 2 2 2" xfId="1270"/>
    <cellStyle name="Финансовый 2 2 2 2" xfId="1271"/>
    <cellStyle name="Финансовый 2 2 2 2 2" xfId="3244"/>
    <cellStyle name="Финансовый 2 2 2 2 3" xfId="5312"/>
    <cellStyle name="Финансовый 2 2 2 2 4" xfId="7156"/>
    <cellStyle name="Финансовый 2 2 2 3" xfId="3243"/>
    <cellStyle name="Финансовый 2 2 2 4" xfId="5311"/>
    <cellStyle name="Финансовый 2 2 2 5" xfId="7155"/>
    <cellStyle name="Финансовый 2 2 3" xfId="1272"/>
    <cellStyle name="Финансовый 2 2 3 2" xfId="1273"/>
    <cellStyle name="Финансовый 2 2 3 2 2" xfId="3246"/>
    <cellStyle name="Финансовый 2 2 3 2 3" xfId="5314"/>
    <cellStyle name="Финансовый 2 2 3 2 4" xfId="7158"/>
    <cellStyle name="Финансовый 2 2 3 3" xfId="3245"/>
    <cellStyle name="Финансовый 2 2 3 4" xfId="5313"/>
    <cellStyle name="Финансовый 2 2 3 5" xfId="7157"/>
    <cellStyle name="Финансовый 2 2 4" xfId="2089"/>
    <cellStyle name="Финансовый 2 2 4 2" xfId="5310"/>
    <cellStyle name="Финансовый 2 2 5" xfId="3242"/>
    <cellStyle name="Финансовый 2 2 6" xfId="4196"/>
    <cellStyle name="Финансовый 2 2 7" xfId="7154"/>
    <cellStyle name="Финансовый 2 3" xfId="1268"/>
    <cellStyle name="Финансовый 2 3 2" xfId="3241"/>
    <cellStyle name="Финансовый 2 3 3" xfId="4197"/>
    <cellStyle name="Финансовый 2 4" xfId="1867"/>
    <cellStyle name="Финансовый 2 4 2" xfId="3830"/>
    <cellStyle name="Финансовый 2 4 3" xfId="5309"/>
    <cellStyle name="Финансовый 2 5" xfId="1929"/>
    <cellStyle name="Финансовый 2 5 2" xfId="3891"/>
    <cellStyle name="Финансовый 2 5 3" xfId="5879"/>
    <cellStyle name="Финансовый 2 6" xfId="1936"/>
    <cellStyle name="Финансовый 2 6 2" xfId="3898"/>
    <cellStyle name="Финансовый 2 7" xfId="1956"/>
    <cellStyle name="Финансовый 2 7 2" xfId="3918"/>
    <cellStyle name="Финансовый 2 8" xfId="2158"/>
    <cellStyle name="Финансовый 2 9" xfId="4195"/>
    <cellStyle name="Финансовый 20" xfId="1274"/>
    <cellStyle name="Финансовый 20 2" xfId="1275"/>
    <cellStyle name="Финансовый 20 2 2" xfId="1276"/>
    <cellStyle name="Финансовый 20 2 2 2" xfId="1277"/>
    <cellStyle name="Финансовый 20 2 2 2 2" xfId="3250"/>
    <cellStyle name="Финансовый 20 2 2 2 3" xfId="5318"/>
    <cellStyle name="Финансовый 20 2 2 2 4" xfId="7162"/>
    <cellStyle name="Финансовый 20 2 2 3" xfId="3249"/>
    <cellStyle name="Финансовый 20 2 2 4" xfId="5317"/>
    <cellStyle name="Финансовый 20 2 2 5" xfId="7161"/>
    <cellStyle name="Финансовый 20 2 3" xfId="1278"/>
    <cellStyle name="Финансовый 20 2 3 2" xfId="1279"/>
    <cellStyle name="Финансовый 20 2 3 2 2" xfId="3252"/>
    <cellStyle name="Финансовый 20 2 3 2 3" xfId="5320"/>
    <cellStyle name="Финансовый 20 2 3 2 4" xfId="7164"/>
    <cellStyle name="Финансовый 20 2 3 3" xfId="3251"/>
    <cellStyle name="Финансовый 20 2 3 4" xfId="5319"/>
    <cellStyle name="Финансовый 20 2 3 5" xfId="7163"/>
    <cellStyle name="Финансовый 20 2 4" xfId="3248"/>
    <cellStyle name="Финансовый 20 2 4 2" xfId="5316"/>
    <cellStyle name="Финансовый 20 2 5" xfId="4199"/>
    <cellStyle name="Финансовый 20 2 6" xfId="7160"/>
    <cellStyle name="Финансовый 20 3" xfId="3247"/>
    <cellStyle name="Финансовый 20 3 2" xfId="5315"/>
    <cellStyle name="Финансовый 20 4" xfId="4198"/>
    <cellStyle name="Финансовый 20 5" xfId="7159"/>
    <cellStyle name="Финансовый 200" xfId="1280"/>
    <cellStyle name="Финансовый 200 2" xfId="1281"/>
    <cellStyle name="Финансовый 200 2 2" xfId="3254"/>
    <cellStyle name="Финансовый 200 2 3" xfId="5322"/>
    <cellStyle name="Финансовый 200 2 4" xfId="7166"/>
    <cellStyle name="Финансовый 200 3" xfId="3253"/>
    <cellStyle name="Финансовый 200 4" xfId="5321"/>
    <cellStyle name="Финансовый 200 5" xfId="7165"/>
    <cellStyle name="Финансовый 201" xfId="1282"/>
    <cellStyle name="Финансовый 201 2" xfId="1283"/>
    <cellStyle name="Финансовый 201 2 2" xfId="3256"/>
    <cellStyle name="Финансовый 201 2 3" xfId="5324"/>
    <cellStyle name="Финансовый 201 2 4" xfId="7168"/>
    <cellStyle name="Финансовый 201 3" xfId="3255"/>
    <cellStyle name="Финансовый 201 4" xfId="5323"/>
    <cellStyle name="Финансовый 201 5" xfId="7167"/>
    <cellStyle name="Финансовый 202" xfId="1284"/>
    <cellStyle name="Финансовый 202 2" xfId="1285"/>
    <cellStyle name="Финансовый 202 2 2" xfId="3258"/>
    <cellStyle name="Финансовый 202 2 3" xfId="5326"/>
    <cellStyle name="Финансовый 202 2 4" xfId="7170"/>
    <cellStyle name="Финансовый 202 3" xfId="3257"/>
    <cellStyle name="Финансовый 202 4" xfId="5325"/>
    <cellStyle name="Финансовый 202 5" xfId="7169"/>
    <cellStyle name="Финансовый 203" xfId="1286"/>
    <cellStyle name="Финансовый 203 2" xfId="1287"/>
    <cellStyle name="Финансовый 203 2 2" xfId="3260"/>
    <cellStyle name="Финансовый 203 2 3" xfId="5328"/>
    <cellStyle name="Финансовый 203 2 4" xfId="7172"/>
    <cellStyle name="Финансовый 203 3" xfId="3259"/>
    <cellStyle name="Финансовый 203 4" xfId="5327"/>
    <cellStyle name="Финансовый 203 5" xfId="7171"/>
    <cellStyle name="Финансовый 204" xfId="1288"/>
    <cellStyle name="Финансовый 204 2" xfId="1289"/>
    <cellStyle name="Финансовый 204 2 2" xfId="3262"/>
    <cellStyle name="Финансовый 204 2 3" xfId="5330"/>
    <cellStyle name="Финансовый 204 2 4" xfId="7174"/>
    <cellStyle name="Финансовый 204 3" xfId="3261"/>
    <cellStyle name="Финансовый 204 4" xfId="5329"/>
    <cellStyle name="Финансовый 204 5" xfId="7173"/>
    <cellStyle name="Финансовый 205" xfId="1290"/>
    <cellStyle name="Финансовый 205 2" xfId="1291"/>
    <cellStyle name="Финансовый 205 2 2" xfId="3264"/>
    <cellStyle name="Финансовый 205 2 3" xfId="5332"/>
    <cellStyle name="Финансовый 205 2 4" xfId="7176"/>
    <cellStyle name="Финансовый 205 3" xfId="3263"/>
    <cellStyle name="Финансовый 205 4" xfId="5331"/>
    <cellStyle name="Финансовый 205 5" xfId="7175"/>
    <cellStyle name="Финансовый 206" xfId="1292"/>
    <cellStyle name="Финансовый 206 2" xfId="1293"/>
    <cellStyle name="Финансовый 206 2 2" xfId="3266"/>
    <cellStyle name="Финансовый 206 2 3" xfId="5334"/>
    <cellStyle name="Финансовый 206 2 4" xfId="7178"/>
    <cellStyle name="Финансовый 206 3" xfId="3265"/>
    <cellStyle name="Финансовый 206 4" xfId="5333"/>
    <cellStyle name="Финансовый 206 5" xfId="7177"/>
    <cellStyle name="Финансовый 207" xfId="1294"/>
    <cellStyle name="Финансовый 207 2" xfId="1295"/>
    <cellStyle name="Финансовый 207 2 2" xfId="3268"/>
    <cellStyle name="Финансовый 207 2 3" xfId="5336"/>
    <cellStyle name="Финансовый 207 2 4" xfId="7180"/>
    <cellStyle name="Финансовый 207 3" xfId="3267"/>
    <cellStyle name="Финансовый 207 4" xfId="5335"/>
    <cellStyle name="Финансовый 207 5" xfId="7179"/>
    <cellStyle name="Финансовый 208" xfId="1296"/>
    <cellStyle name="Финансовый 208 2" xfId="1297"/>
    <cellStyle name="Финансовый 208 2 2" xfId="3270"/>
    <cellStyle name="Финансовый 208 2 3" xfId="5338"/>
    <cellStyle name="Финансовый 208 2 4" xfId="7182"/>
    <cellStyle name="Финансовый 208 3" xfId="3269"/>
    <cellStyle name="Финансовый 208 4" xfId="5337"/>
    <cellStyle name="Финансовый 208 5" xfId="7181"/>
    <cellStyle name="Финансовый 209" xfId="1298"/>
    <cellStyle name="Финансовый 209 2" xfId="1299"/>
    <cellStyle name="Финансовый 209 2 2" xfId="3272"/>
    <cellStyle name="Финансовый 209 2 3" xfId="5340"/>
    <cellStyle name="Финансовый 209 2 4" xfId="7184"/>
    <cellStyle name="Финансовый 209 3" xfId="3271"/>
    <cellStyle name="Финансовый 209 4" xfId="5339"/>
    <cellStyle name="Финансовый 209 5" xfId="7183"/>
    <cellStyle name="Финансовый 21" xfId="1300"/>
    <cellStyle name="Финансовый 21 2" xfId="1301"/>
    <cellStyle name="Финансовый 21 2 2" xfId="1302"/>
    <cellStyle name="Финансовый 21 2 2 2" xfId="1303"/>
    <cellStyle name="Финансовый 21 2 2 2 2" xfId="3276"/>
    <cellStyle name="Финансовый 21 2 2 2 3" xfId="5344"/>
    <cellStyle name="Финансовый 21 2 2 2 4" xfId="7188"/>
    <cellStyle name="Финансовый 21 2 2 3" xfId="3275"/>
    <cellStyle name="Финансовый 21 2 2 4" xfId="5343"/>
    <cellStyle name="Финансовый 21 2 2 5" xfId="7187"/>
    <cellStyle name="Финансовый 21 2 3" xfId="1304"/>
    <cellStyle name="Финансовый 21 2 3 2" xfId="1305"/>
    <cellStyle name="Финансовый 21 2 3 2 2" xfId="3278"/>
    <cellStyle name="Финансовый 21 2 3 2 3" xfId="5346"/>
    <cellStyle name="Финансовый 21 2 3 2 4" xfId="7190"/>
    <cellStyle name="Финансовый 21 2 3 3" xfId="3277"/>
    <cellStyle name="Финансовый 21 2 3 4" xfId="5345"/>
    <cellStyle name="Финансовый 21 2 3 5" xfId="7189"/>
    <cellStyle name="Финансовый 21 2 4" xfId="3274"/>
    <cellStyle name="Финансовый 21 2 4 2" xfId="5342"/>
    <cellStyle name="Финансовый 21 2 5" xfId="4201"/>
    <cellStyle name="Финансовый 21 2 6" xfId="7186"/>
    <cellStyle name="Финансовый 21 3" xfId="3273"/>
    <cellStyle name="Финансовый 21 3 2" xfId="5341"/>
    <cellStyle name="Финансовый 21 4" xfId="4200"/>
    <cellStyle name="Финансовый 21 5" xfId="7185"/>
    <cellStyle name="Финансовый 210" xfId="1306"/>
    <cellStyle name="Финансовый 210 2" xfId="1307"/>
    <cellStyle name="Финансовый 210 2 2" xfId="3280"/>
    <cellStyle name="Финансовый 210 2 3" xfId="5348"/>
    <cellStyle name="Финансовый 210 2 4" xfId="7192"/>
    <cellStyle name="Финансовый 210 3" xfId="3279"/>
    <cellStyle name="Финансовый 210 4" xfId="5347"/>
    <cellStyle name="Финансовый 210 5" xfId="7191"/>
    <cellStyle name="Финансовый 211" xfId="1308"/>
    <cellStyle name="Финансовый 211 2" xfId="1309"/>
    <cellStyle name="Финансовый 211 2 2" xfId="3282"/>
    <cellStyle name="Финансовый 211 2 3" xfId="5350"/>
    <cellStyle name="Финансовый 211 2 4" xfId="7194"/>
    <cellStyle name="Финансовый 211 3" xfId="3281"/>
    <cellStyle name="Финансовый 211 4" xfId="5349"/>
    <cellStyle name="Финансовый 211 5" xfId="7193"/>
    <cellStyle name="Финансовый 212" xfId="1310"/>
    <cellStyle name="Финансовый 212 2" xfId="1311"/>
    <cellStyle name="Финансовый 212 2 2" xfId="3284"/>
    <cellStyle name="Финансовый 212 2 3" xfId="5352"/>
    <cellStyle name="Финансовый 212 2 4" xfId="7196"/>
    <cellStyle name="Финансовый 212 3" xfId="3283"/>
    <cellStyle name="Финансовый 212 4" xfId="5351"/>
    <cellStyle name="Финансовый 212 5" xfId="7195"/>
    <cellStyle name="Финансовый 213" xfId="1312"/>
    <cellStyle name="Финансовый 213 2" xfId="1313"/>
    <cellStyle name="Финансовый 213 2 2" xfId="3286"/>
    <cellStyle name="Финансовый 213 2 3" xfId="5354"/>
    <cellStyle name="Финансовый 213 2 4" xfId="7198"/>
    <cellStyle name="Финансовый 213 3" xfId="3285"/>
    <cellStyle name="Финансовый 213 4" xfId="5353"/>
    <cellStyle name="Финансовый 213 5" xfId="7197"/>
    <cellStyle name="Финансовый 214" xfId="1314"/>
    <cellStyle name="Финансовый 214 2" xfId="1315"/>
    <cellStyle name="Финансовый 214 2 2" xfId="3288"/>
    <cellStyle name="Финансовый 214 2 3" xfId="5356"/>
    <cellStyle name="Финансовый 214 2 4" xfId="7200"/>
    <cellStyle name="Финансовый 214 3" xfId="3287"/>
    <cellStyle name="Финансовый 214 4" xfId="5355"/>
    <cellStyle name="Финансовый 214 5" xfId="7199"/>
    <cellStyle name="Финансовый 215" xfId="1316"/>
    <cellStyle name="Финансовый 215 2" xfId="1317"/>
    <cellStyle name="Финансовый 215 2 2" xfId="3290"/>
    <cellStyle name="Финансовый 215 2 3" xfId="5358"/>
    <cellStyle name="Финансовый 215 2 4" xfId="7202"/>
    <cellStyle name="Финансовый 215 3" xfId="3289"/>
    <cellStyle name="Финансовый 215 4" xfId="5357"/>
    <cellStyle name="Финансовый 215 5" xfId="7201"/>
    <cellStyle name="Финансовый 216" xfId="1318"/>
    <cellStyle name="Финансовый 216 2" xfId="1319"/>
    <cellStyle name="Финансовый 216 2 2" xfId="3292"/>
    <cellStyle name="Финансовый 216 2 3" xfId="5360"/>
    <cellStyle name="Финансовый 216 2 4" xfId="7204"/>
    <cellStyle name="Финансовый 216 3" xfId="3291"/>
    <cellStyle name="Финансовый 216 4" xfId="5359"/>
    <cellStyle name="Финансовый 216 5" xfId="7203"/>
    <cellStyle name="Финансовый 217" xfId="1320"/>
    <cellStyle name="Финансовый 217 2" xfId="1321"/>
    <cellStyle name="Финансовый 217 2 2" xfId="3294"/>
    <cellStyle name="Финансовый 217 2 3" xfId="5362"/>
    <cellStyle name="Финансовый 217 2 4" xfId="7206"/>
    <cellStyle name="Финансовый 217 3" xfId="3293"/>
    <cellStyle name="Финансовый 217 4" xfId="5361"/>
    <cellStyle name="Финансовый 217 5" xfId="7205"/>
    <cellStyle name="Финансовый 218" xfId="1322"/>
    <cellStyle name="Финансовый 218 2" xfId="1323"/>
    <cellStyle name="Финансовый 218 2 2" xfId="3296"/>
    <cellStyle name="Финансовый 218 2 3" xfId="5364"/>
    <cellStyle name="Финансовый 218 2 4" xfId="7208"/>
    <cellStyle name="Финансовый 218 3" xfId="3295"/>
    <cellStyle name="Финансовый 218 4" xfId="5363"/>
    <cellStyle name="Финансовый 218 5" xfId="7207"/>
    <cellStyle name="Финансовый 219" xfId="1324"/>
    <cellStyle name="Финансовый 219 2" xfId="1325"/>
    <cellStyle name="Финансовый 219 2 2" xfId="3298"/>
    <cellStyle name="Финансовый 219 2 3" xfId="5366"/>
    <cellStyle name="Финансовый 219 2 4" xfId="7210"/>
    <cellStyle name="Финансовый 219 3" xfId="3297"/>
    <cellStyle name="Финансовый 219 4" xfId="5365"/>
    <cellStyle name="Финансовый 219 5" xfId="7209"/>
    <cellStyle name="Финансовый 22" xfId="1326"/>
    <cellStyle name="Финансовый 22 2" xfId="1327"/>
    <cellStyle name="Финансовый 22 2 2" xfId="1328"/>
    <cellStyle name="Финансовый 22 2 2 2" xfId="1329"/>
    <cellStyle name="Финансовый 22 2 2 2 2" xfId="3302"/>
    <cellStyle name="Финансовый 22 2 2 2 3" xfId="5370"/>
    <cellStyle name="Финансовый 22 2 2 2 4" xfId="7214"/>
    <cellStyle name="Финансовый 22 2 2 3" xfId="3301"/>
    <cellStyle name="Финансовый 22 2 2 4" xfId="5369"/>
    <cellStyle name="Финансовый 22 2 2 5" xfId="7213"/>
    <cellStyle name="Финансовый 22 2 3" xfId="1330"/>
    <cellStyle name="Финансовый 22 2 3 2" xfId="1331"/>
    <cellStyle name="Финансовый 22 2 3 2 2" xfId="3304"/>
    <cellStyle name="Финансовый 22 2 3 2 3" xfId="5372"/>
    <cellStyle name="Финансовый 22 2 3 2 4" xfId="7216"/>
    <cellStyle name="Финансовый 22 2 3 3" xfId="3303"/>
    <cellStyle name="Финансовый 22 2 3 4" xfId="5371"/>
    <cellStyle name="Финансовый 22 2 3 5" xfId="7215"/>
    <cellStyle name="Финансовый 22 2 4" xfId="3300"/>
    <cellStyle name="Финансовый 22 2 4 2" xfId="5368"/>
    <cellStyle name="Финансовый 22 2 5" xfId="4203"/>
    <cellStyle name="Финансовый 22 2 6" xfId="7212"/>
    <cellStyle name="Финансовый 22 3" xfId="3299"/>
    <cellStyle name="Финансовый 22 3 2" xfId="5367"/>
    <cellStyle name="Финансовый 22 4" xfId="4202"/>
    <cellStyle name="Финансовый 22 5" xfId="7211"/>
    <cellStyle name="Финансовый 220" xfId="1332"/>
    <cellStyle name="Финансовый 220 2" xfId="1333"/>
    <cellStyle name="Финансовый 220 2 2" xfId="3306"/>
    <cellStyle name="Финансовый 220 2 3" xfId="5374"/>
    <cellStyle name="Финансовый 220 2 4" xfId="7218"/>
    <cellStyle name="Финансовый 220 3" xfId="3305"/>
    <cellStyle name="Финансовый 220 4" xfId="5373"/>
    <cellStyle name="Финансовый 220 5" xfId="7217"/>
    <cellStyle name="Финансовый 221" xfId="1334"/>
    <cellStyle name="Финансовый 221 2" xfId="1335"/>
    <cellStyle name="Финансовый 221 2 2" xfId="3308"/>
    <cellStyle name="Финансовый 221 2 3" xfId="5376"/>
    <cellStyle name="Финансовый 221 2 4" xfId="7220"/>
    <cellStyle name="Финансовый 221 3" xfId="3307"/>
    <cellStyle name="Финансовый 221 4" xfId="5375"/>
    <cellStyle name="Финансовый 221 5" xfId="7219"/>
    <cellStyle name="Финансовый 222" xfId="1336"/>
    <cellStyle name="Финансовый 222 2" xfId="1337"/>
    <cellStyle name="Финансовый 222 2 2" xfId="3310"/>
    <cellStyle name="Финансовый 222 2 3" xfId="5378"/>
    <cellStyle name="Финансовый 222 2 4" xfId="7222"/>
    <cellStyle name="Финансовый 222 3" xfId="3309"/>
    <cellStyle name="Финансовый 222 4" xfId="5377"/>
    <cellStyle name="Финансовый 222 5" xfId="7221"/>
    <cellStyle name="Финансовый 223" xfId="1338"/>
    <cellStyle name="Финансовый 223 2" xfId="1339"/>
    <cellStyle name="Финансовый 223 2 2" xfId="3312"/>
    <cellStyle name="Финансовый 223 2 3" xfId="5380"/>
    <cellStyle name="Финансовый 223 2 4" xfId="7224"/>
    <cellStyle name="Финансовый 223 3" xfId="3311"/>
    <cellStyle name="Финансовый 223 4" xfId="5379"/>
    <cellStyle name="Финансовый 223 5" xfId="7223"/>
    <cellStyle name="Финансовый 224" xfId="1340"/>
    <cellStyle name="Финансовый 224 2" xfId="1341"/>
    <cellStyle name="Финансовый 224 2 2" xfId="3314"/>
    <cellStyle name="Финансовый 224 2 3" xfId="5382"/>
    <cellStyle name="Финансовый 224 2 4" xfId="7226"/>
    <cellStyle name="Финансовый 224 3" xfId="3313"/>
    <cellStyle name="Финансовый 224 4" xfId="5381"/>
    <cellStyle name="Финансовый 224 5" xfId="7225"/>
    <cellStyle name="Финансовый 225" xfId="1342"/>
    <cellStyle name="Финансовый 225 2" xfId="3315"/>
    <cellStyle name="Финансовый 225 3" xfId="5383"/>
    <cellStyle name="Финансовый 225 4" xfId="7227"/>
    <cellStyle name="Финансовый 226" xfId="1343"/>
    <cellStyle name="Финансовый 226 2" xfId="3316"/>
    <cellStyle name="Финансовый 226 3" xfId="5384"/>
    <cellStyle name="Финансовый 226 4" xfId="7228"/>
    <cellStyle name="Финансовый 227" xfId="1344"/>
    <cellStyle name="Финансовый 227 2" xfId="3317"/>
    <cellStyle name="Финансовый 227 3" xfId="5385"/>
    <cellStyle name="Финансовый 227 4" xfId="7229"/>
    <cellStyle name="Финансовый 228" xfId="1345"/>
    <cellStyle name="Финансовый 228 2" xfId="3318"/>
    <cellStyle name="Финансовый 228 3" xfId="5386"/>
    <cellStyle name="Финансовый 228 4" xfId="7230"/>
    <cellStyle name="Финансовый 229" xfId="1346"/>
    <cellStyle name="Финансовый 229 2" xfId="3319"/>
    <cellStyle name="Финансовый 229 3" xfId="5387"/>
    <cellStyle name="Финансовый 229 4" xfId="7231"/>
    <cellStyle name="Финансовый 23" xfId="1347"/>
    <cellStyle name="Финансовый 23 2" xfId="1348"/>
    <cellStyle name="Финансовый 23 2 2" xfId="1349"/>
    <cellStyle name="Финансовый 23 2 2 2" xfId="1350"/>
    <cellStyle name="Финансовый 23 2 2 2 2" xfId="3323"/>
    <cellStyle name="Финансовый 23 2 2 2 3" xfId="5391"/>
    <cellStyle name="Финансовый 23 2 2 2 4" xfId="7235"/>
    <cellStyle name="Финансовый 23 2 2 3" xfId="3322"/>
    <cellStyle name="Финансовый 23 2 2 4" xfId="5390"/>
    <cellStyle name="Финансовый 23 2 2 5" xfId="7234"/>
    <cellStyle name="Финансовый 23 2 3" xfId="1351"/>
    <cellStyle name="Финансовый 23 2 3 2" xfId="1352"/>
    <cellStyle name="Финансовый 23 2 3 2 2" xfId="3325"/>
    <cellStyle name="Финансовый 23 2 3 2 3" xfId="5393"/>
    <cellStyle name="Финансовый 23 2 3 2 4" xfId="7237"/>
    <cellStyle name="Финансовый 23 2 3 3" xfId="3324"/>
    <cellStyle name="Финансовый 23 2 3 4" xfId="5392"/>
    <cellStyle name="Финансовый 23 2 3 5" xfId="7236"/>
    <cellStyle name="Финансовый 23 2 4" xfId="3321"/>
    <cellStyle name="Финансовый 23 2 4 2" xfId="5389"/>
    <cellStyle name="Финансовый 23 2 5" xfId="4205"/>
    <cellStyle name="Финансовый 23 2 6" xfId="7233"/>
    <cellStyle name="Финансовый 23 3" xfId="3320"/>
    <cellStyle name="Финансовый 23 3 2" xfId="5388"/>
    <cellStyle name="Финансовый 23 4" xfId="4204"/>
    <cellStyle name="Финансовый 23 5" xfId="7232"/>
    <cellStyle name="Финансовый 230" xfId="1353"/>
    <cellStyle name="Финансовый 230 2" xfId="3326"/>
    <cellStyle name="Финансовый 230 3" xfId="5394"/>
    <cellStyle name="Финансовый 230 4" xfId="7238"/>
    <cellStyle name="Финансовый 231" xfId="1354"/>
    <cellStyle name="Финансовый 231 2" xfId="3327"/>
    <cellStyle name="Финансовый 231 3" xfId="5395"/>
    <cellStyle name="Финансовый 231 4" xfId="7239"/>
    <cellStyle name="Финансовый 232" xfId="1355"/>
    <cellStyle name="Финансовый 232 2" xfId="3328"/>
    <cellStyle name="Финансовый 232 3" xfId="5396"/>
    <cellStyle name="Финансовый 232 4" xfId="7240"/>
    <cellStyle name="Финансовый 233" xfId="1356"/>
    <cellStyle name="Финансовый 233 2" xfId="3329"/>
    <cellStyle name="Финансовый 233 3" xfId="5397"/>
    <cellStyle name="Финансовый 233 4" xfId="7241"/>
    <cellStyle name="Финансовый 234" xfId="1357"/>
    <cellStyle name="Финансовый 234 2" xfId="3330"/>
    <cellStyle name="Финансовый 234 3" xfId="5398"/>
    <cellStyle name="Финансовый 234 4" xfId="7242"/>
    <cellStyle name="Финансовый 235" xfId="1358"/>
    <cellStyle name="Финансовый 235 2" xfId="3331"/>
    <cellStyle name="Финансовый 235 3" xfId="5399"/>
    <cellStyle name="Финансовый 235 4" xfId="7243"/>
    <cellStyle name="Финансовый 236" xfId="1359"/>
    <cellStyle name="Финансовый 236 2" xfId="3332"/>
    <cellStyle name="Финансовый 236 3" xfId="5400"/>
    <cellStyle name="Финансовый 236 4" xfId="7244"/>
    <cellStyle name="Финансовый 237" xfId="1360"/>
    <cellStyle name="Финансовый 237 2" xfId="3333"/>
    <cellStyle name="Финансовый 237 3" xfId="5401"/>
    <cellStyle name="Финансовый 237 4" xfId="7245"/>
    <cellStyle name="Финансовый 238" xfId="1361"/>
    <cellStyle name="Финансовый 238 2" xfId="3334"/>
    <cellStyle name="Финансовый 238 3" xfId="5402"/>
    <cellStyle name="Финансовый 238 4" xfId="7246"/>
    <cellStyle name="Финансовый 239" xfId="1362"/>
    <cellStyle name="Финансовый 239 2" xfId="3335"/>
    <cellStyle name="Финансовый 239 3" xfId="5403"/>
    <cellStyle name="Финансовый 239 4" xfId="7247"/>
    <cellStyle name="Финансовый 24" xfId="1363"/>
    <cellStyle name="Финансовый 24 2" xfId="1364"/>
    <cellStyle name="Финансовый 24 2 2" xfId="1365"/>
    <cellStyle name="Финансовый 24 2 2 2" xfId="1366"/>
    <cellStyle name="Финансовый 24 2 2 2 2" xfId="3339"/>
    <cellStyle name="Финансовый 24 2 2 2 3" xfId="5407"/>
    <cellStyle name="Финансовый 24 2 2 2 4" xfId="7251"/>
    <cellStyle name="Финансовый 24 2 2 3" xfId="3338"/>
    <cellStyle name="Финансовый 24 2 2 4" xfId="5406"/>
    <cellStyle name="Финансовый 24 2 2 5" xfId="7250"/>
    <cellStyle name="Финансовый 24 2 3" xfId="1367"/>
    <cellStyle name="Финансовый 24 2 3 2" xfId="1368"/>
    <cellStyle name="Финансовый 24 2 3 2 2" xfId="3341"/>
    <cellStyle name="Финансовый 24 2 3 2 3" xfId="5409"/>
    <cellStyle name="Финансовый 24 2 3 2 4" xfId="7253"/>
    <cellStyle name="Финансовый 24 2 3 3" xfId="3340"/>
    <cellStyle name="Финансовый 24 2 3 4" xfId="5408"/>
    <cellStyle name="Финансовый 24 2 3 5" xfId="7252"/>
    <cellStyle name="Финансовый 24 2 4" xfId="3337"/>
    <cellStyle name="Финансовый 24 2 4 2" xfId="5405"/>
    <cellStyle name="Финансовый 24 2 5" xfId="4207"/>
    <cellStyle name="Финансовый 24 2 6" xfId="7249"/>
    <cellStyle name="Финансовый 24 3" xfId="3336"/>
    <cellStyle name="Финансовый 24 3 2" xfId="5404"/>
    <cellStyle name="Финансовый 24 4" xfId="4206"/>
    <cellStyle name="Финансовый 24 5" xfId="7248"/>
    <cellStyle name="Финансовый 240" xfId="1369"/>
    <cellStyle name="Финансовый 240 2" xfId="3342"/>
    <cellStyle name="Финансовый 240 3" xfId="5410"/>
    <cellStyle name="Финансовый 240 4" xfId="7254"/>
    <cellStyle name="Финансовый 241" xfId="1370"/>
    <cellStyle name="Финансовый 241 2" xfId="3343"/>
    <cellStyle name="Финансовый 241 3" xfId="5411"/>
    <cellStyle name="Финансовый 241 4" xfId="7255"/>
    <cellStyle name="Финансовый 242" xfId="1371"/>
    <cellStyle name="Финансовый 242 2" xfId="3344"/>
    <cellStyle name="Финансовый 242 3" xfId="5412"/>
    <cellStyle name="Финансовый 242 4" xfId="7256"/>
    <cellStyle name="Финансовый 243" xfId="1372"/>
    <cellStyle name="Финансовый 243 2" xfId="3345"/>
    <cellStyle name="Финансовый 243 3" xfId="5413"/>
    <cellStyle name="Финансовый 243 4" xfId="7257"/>
    <cellStyle name="Финансовый 244" xfId="1373"/>
    <cellStyle name="Финансовый 244 2" xfId="3346"/>
    <cellStyle name="Финансовый 244 3" xfId="5414"/>
    <cellStyle name="Финансовый 244 4" xfId="7258"/>
    <cellStyle name="Финансовый 245" xfId="1374"/>
    <cellStyle name="Финансовый 245 2" xfId="3347"/>
    <cellStyle name="Финансовый 245 3" xfId="5415"/>
    <cellStyle name="Финансовый 245 4" xfId="7259"/>
    <cellStyle name="Финансовый 246" xfId="1375"/>
    <cellStyle name="Финансовый 246 2" xfId="3348"/>
    <cellStyle name="Финансовый 246 3" xfId="5416"/>
    <cellStyle name="Финансовый 246 4" xfId="7260"/>
    <cellStyle name="Финансовый 247" xfId="1376"/>
    <cellStyle name="Финансовый 247 2" xfId="3349"/>
    <cellStyle name="Финансовый 247 3" xfId="5417"/>
    <cellStyle name="Финансовый 247 4" xfId="7261"/>
    <cellStyle name="Финансовый 248" xfId="1377"/>
    <cellStyle name="Финансовый 248 2" xfId="3350"/>
    <cellStyle name="Финансовый 248 3" xfId="5418"/>
    <cellStyle name="Финансовый 248 4" xfId="7262"/>
    <cellStyle name="Финансовый 249" xfId="1378"/>
    <cellStyle name="Финансовый 249 2" xfId="3351"/>
    <cellStyle name="Финансовый 249 3" xfId="5419"/>
    <cellStyle name="Финансовый 249 4" xfId="7263"/>
    <cellStyle name="Финансовый 25" xfId="1379"/>
    <cellStyle name="Финансовый 25 2" xfId="1380"/>
    <cellStyle name="Финансовый 25 2 2" xfId="1381"/>
    <cellStyle name="Финансовый 25 2 2 2" xfId="1382"/>
    <cellStyle name="Финансовый 25 2 2 2 2" xfId="3355"/>
    <cellStyle name="Финансовый 25 2 2 2 3" xfId="5423"/>
    <cellStyle name="Финансовый 25 2 2 2 4" xfId="7267"/>
    <cellStyle name="Финансовый 25 2 2 3" xfId="3354"/>
    <cellStyle name="Финансовый 25 2 2 4" xfId="5422"/>
    <cellStyle name="Финансовый 25 2 2 5" xfId="7266"/>
    <cellStyle name="Финансовый 25 2 3" xfId="1383"/>
    <cellStyle name="Финансовый 25 2 3 2" xfId="1384"/>
    <cellStyle name="Финансовый 25 2 3 2 2" xfId="3357"/>
    <cellStyle name="Финансовый 25 2 3 2 3" xfId="5425"/>
    <cellStyle name="Финансовый 25 2 3 2 4" xfId="7269"/>
    <cellStyle name="Финансовый 25 2 3 3" xfId="3356"/>
    <cellStyle name="Финансовый 25 2 3 4" xfId="5424"/>
    <cellStyle name="Финансовый 25 2 3 5" xfId="7268"/>
    <cellStyle name="Финансовый 25 2 4" xfId="3353"/>
    <cellStyle name="Финансовый 25 2 4 2" xfId="5421"/>
    <cellStyle name="Финансовый 25 2 5" xfId="4209"/>
    <cellStyle name="Финансовый 25 2 6" xfId="7265"/>
    <cellStyle name="Финансовый 25 3" xfId="3352"/>
    <cellStyle name="Финансовый 25 3 2" xfId="5420"/>
    <cellStyle name="Финансовый 25 4" xfId="4208"/>
    <cellStyle name="Финансовый 25 5" xfId="7264"/>
    <cellStyle name="Финансовый 250" xfId="1385"/>
    <cellStyle name="Финансовый 250 2" xfId="3358"/>
    <cellStyle name="Финансовый 250 3" xfId="5426"/>
    <cellStyle name="Финансовый 250 4" xfId="7270"/>
    <cellStyle name="Финансовый 251" xfId="1386"/>
    <cellStyle name="Финансовый 251 2" xfId="3359"/>
    <cellStyle name="Финансовый 251 3" xfId="5427"/>
    <cellStyle name="Финансовый 251 4" xfId="7271"/>
    <cellStyle name="Финансовый 252" xfId="1387"/>
    <cellStyle name="Финансовый 252 2" xfId="3360"/>
    <cellStyle name="Финансовый 252 3" xfId="5428"/>
    <cellStyle name="Финансовый 252 4" xfId="7272"/>
    <cellStyle name="Финансовый 253" xfId="1388"/>
    <cellStyle name="Финансовый 253 2" xfId="3361"/>
    <cellStyle name="Финансовый 253 3" xfId="5429"/>
    <cellStyle name="Финансовый 253 4" xfId="7273"/>
    <cellStyle name="Финансовый 254" xfId="1389"/>
    <cellStyle name="Финансовый 254 2" xfId="3362"/>
    <cellStyle name="Финансовый 254 3" xfId="5430"/>
    <cellStyle name="Финансовый 254 4" xfId="7274"/>
    <cellStyle name="Финансовый 255" xfId="1390"/>
    <cellStyle name="Финансовый 255 2" xfId="3363"/>
    <cellStyle name="Финансовый 255 3" xfId="5431"/>
    <cellStyle name="Финансовый 255 4" xfId="7275"/>
    <cellStyle name="Финансовый 256" xfId="1391"/>
    <cellStyle name="Финансовый 256 2" xfId="3364"/>
    <cellStyle name="Финансовый 256 3" xfId="5432"/>
    <cellStyle name="Финансовый 256 4" xfId="7276"/>
    <cellStyle name="Финансовый 257" xfId="1392"/>
    <cellStyle name="Финансовый 257 2" xfId="3365"/>
    <cellStyle name="Финансовый 257 3" xfId="5433"/>
    <cellStyle name="Финансовый 257 4" xfId="7277"/>
    <cellStyle name="Финансовый 258" xfId="1393"/>
    <cellStyle name="Финансовый 258 2" xfId="3366"/>
    <cellStyle name="Финансовый 258 3" xfId="5434"/>
    <cellStyle name="Финансовый 258 4" xfId="7278"/>
    <cellStyle name="Финансовый 259" xfId="1394"/>
    <cellStyle name="Финансовый 259 2" xfId="3367"/>
    <cellStyle name="Финансовый 259 3" xfId="5435"/>
    <cellStyle name="Финансовый 259 4" xfId="7279"/>
    <cellStyle name="Финансовый 26" xfId="1395"/>
    <cellStyle name="Финансовый 26 2" xfId="1396"/>
    <cellStyle name="Финансовый 26 2 2" xfId="1397"/>
    <cellStyle name="Финансовый 26 2 2 2" xfId="1398"/>
    <cellStyle name="Финансовый 26 2 2 2 2" xfId="3371"/>
    <cellStyle name="Финансовый 26 2 2 2 3" xfId="5439"/>
    <cellStyle name="Финансовый 26 2 2 2 4" xfId="7283"/>
    <cellStyle name="Финансовый 26 2 2 3" xfId="3370"/>
    <cellStyle name="Финансовый 26 2 2 4" xfId="5438"/>
    <cellStyle name="Финансовый 26 2 2 5" xfId="7282"/>
    <cellStyle name="Финансовый 26 2 3" xfId="1399"/>
    <cellStyle name="Финансовый 26 2 3 2" xfId="1400"/>
    <cellStyle name="Финансовый 26 2 3 2 2" xfId="3373"/>
    <cellStyle name="Финансовый 26 2 3 2 3" xfId="5441"/>
    <cellStyle name="Финансовый 26 2 3 2 4" xfId="7285"/>
    <cellStyle name="Финансовый 26 2 3 3" xfId="3372"/>
    <cellStyle name="Финансовый 26 2 3 4" xfId="5440"/>
    <cellStyle name="Финансовый 26 2 3 5" xfId="7284"/>
    <cellStyle name="Финансовый 26 2 4" xfId="3369"/>
    <cellStyle name="Финансовый 26 2 4 2" xfId="5437"/>
    <cellStyle name="Финансовый 26 2 5" xfId="4211"/>
    <cellStyle name="Финансовый 26 2 6" xfId="7281"/>
    <cellStyle name="Финансовый 26 3" xfId="3368"/>
    <cellStyle name="Финансовый 26 3 2" xfId="5436"/>
    <cellStyle name="Финансовый 26 4" xfId="4210"/>
    <cellStyle name="Финансовый 26 5" xfId="7280"/>
    <cellStyle name="Финансовый 260" xfId="1401"/>
    <cellStyle name="Финансовый 260 2" xfId="3374"/>
    <cellStyle name="Финансовый 260 3" xfId="5442"/>
    <cellStyle name="Финансовый 260 4" xfId="7286"/>
    <cellStyle name="Финансовый 261" xfId="1402"/>
    <cellStyle name="Финансовый 261 2" xfId="3375"/>
    <cellStyle name="Финансовый 261 3" xfId="5443"/>
    <cellStyle name="Финансовый 261 4" xfId="7287"/>
    <cellStyle name="Финансовый 262" xfId="1403"/>
    <cellStyle name="Финансовый 262 2" xfId="3376"/>
    <cellStyle name="Финансовый 262 3" xfId="5444"/>
    <cellStyle name="Финансовый 262 4" xfId="7288"/>
    <cellStyle name="Финансовый 263" xfId="1404"/>
    <cellStyle name="Финансовый 263 2" xfId="3377"/>
    <cellStyle name="Финансовый 263 3" xfId="5445"/>
    <cellStyle name="Финансовый 263 4" xfId="7289"/>
    <cellStyle name="Финансовый 264" xfId="1405"/>
    <cellStyle name="Финансовый 264 2" xfId="3378"/>
    <cellStyle name="Финансовый 264 3" xfId="5446"/>
    <cellStyle name="Финансовый 264 4" xfId="7290"/>
    <cellStyle name="Финансовый 265" xfId="1406"/>
    <cellStyle name="Финансовый 265 2" xfId="3379"/>
    <cellStyle name="Финансовый 265 3" xfId="5447"/>
    <cellStyle name="Финансовый 265 4" xfId="7291"/>
    <cellStyle name="Финансовый 266" xfId="1407"/>
    <cellStyle name="Финансовый 266 2" xfId="3380"/>
    <cellStyle name="Финансовый 266 3" xfId="5448"/>
    <cellStyle name="Финансовый 266 4" xfId="7292"/>
    <cellStyle name="Финансовый 267" xfId="1408"/>
    <cellStyle name="Финансовый 267 2" xfId="3381"/>
    <cellStyle name="Финансовый 267 3" xfId="5449"/>
    <cellStyle name="Финансовый 267 4" xfId="7293"/>
    <cellStyle name="Финансовый 268" xfId="1409"/>
    <cellStyle name="Финансовый 268 2" xfId="3382"/>
    <cellStyle name="Финансовый 268 3" xfId="5450"/>
    <cellStyle name="Финансовый 268 4" xfId="7294"/>
    <cellStyle name="Финансовый 269" xfId="1410"/>
    <cellStyle name="Финансовый 269 2" xfId="3383"/>
    <cellStyle name="Финансовый 269 3" xfId="5451"/>
    <cellStyle name="Финансовый 269 4" xfId="7295"/>
    <cellStyle name="Финансовый 27" xfId="1411"/>
    <cellStyle name="Финансовый 27 2" xfId="1412"/>
    <cellStyle name="Финансовый 27 2 2" xfId="1413"/>
    <cellStyle name="Финансовый 27 2 2 2" xfId="1414"/>
    <cellStyle name="Финансовый 27 2 2 2 2" xfId="3387"/>
    <cellStyle name="Финансовый 27 2 2 2 3" xfId="5455"/>
    <cellStyle name="Финансовый 27 2 2 2 4" xfId="7299"/>
    <cellStyle name="Финансовый 27 2 2 3" xfId="3386"/>
    <cellStyle name="Финансовый 27 2 2 4" xfId="5454"/>
    <cellStyle name="Финансовый 27 2 2 5" xfId="7298"/>
    <cellStyle name="Финансовый 27 2 3" xfId="1415"/>
    <cellStyle name="Финансовый 27 2 3 2" xfId="1416"/>
    <cellStyle name="Финансовый 27 2 3 2 2" xfId="3389"/>
    <cellStyle name="Финансовый 27 2 3 2 3" xfId="5457"/>
    <cellStyle name="Финансовый 27 2 3 2 4" xfId="7301"/>
    <cellStyle name="Финансовый 27 2 3 3" xfId="3388"/>
    <cellStyle name="Финансовый 27 2 3 4" xfId="5456"/>
    <cellStyle name="Финансовый 27 2 3 5" xfId="7300"/>
    <cellStyle name="Финансовый 27 2 4" xfId="3385"/>
    <cellStyle name="Финансовый 27 2 4 2" xfId="5453"/>
    <cellStyle name="Финансовый 27 2 5" xfId="4213"/>
    <cellStyle name="Финансовый 27 2 6" xfId="7297"/>
    <cellStyle name="Финансовый 27 3" xfId="3384"/>
    <cellStyle name="Финансовый 27 3 2" xfId="5452"/>
    <cellStyle name="Финансовый 27 4" xfId="4212"/>
    <cellStyle name="Финансовый 27 5" xfId="7296"/>
    <cellStyle name="Финансовый 270" xfId="1417"/>
    <cellStyle name="Финансовый 270 2" xfId="3390"/>
    <cellStyle name="Финансовый 270 3" xfId="5458"/>
    <cellStyle name="Финансовый 270 4" xfId="7302"/>
    <cellStyle name="Финансовый 271" xfId="1418"/>
    <cellStyle name="Финансовый 271 2" xfId="3391"/>
    <cellStyle name="Финансовый 271 3" xfId="5459"/>
    <cellStyle name="Финансовый 271 4" xfId="7303"/>
    <cellStyle name="Финансовый 272" xfId="1419"/>
    <cellStyle name="Финансовый 272 2" xfId="3392"/>
    <cellStyle name="Финансовый 272 3" xfId="5460"/>
    <cellStyle name="Финансовый 272 4" xfId="7304"/>
    <cellStyle name="Финансовый 273" xfId="1420"/>
    <cellStyle name="Финансовый 273 2" xfId="3393"/>
    <cellStyle name="Финансовый 273 3" xfId="5461"/>
    <cellStyle name="Финансовый 273 4" xfId="7305"/>
    <cellStyle name="Финансовый 274" xfId="1421"/>
    <cellStyle name="Финансовый 274 2" xfId="3394"/>
    <cellStyle name="Финансовый 274 3" xfId="5462"/>
    <cellStyle name="Финансовый 274 4" xfId="7306"/>
    <cellStyle name="Финансовый 275" xfId="1422"/>
    <cellStyle name="Финансовый 275 2" xfId="3395"/>
    <cellStyle name="Финансовый 275 3" xfId="5463"/>
    <cellStyle name="Финансовый 275 4" xfId="7307"/>
    <cellStyle name="Финансовый 276" xfId="1423"/>
    <cellStyle name="Финансовый 276 2" xfId="3396"/>
    <cellStyle name="Финансовый 276 3" xfId="5464"/>
    <cellStyle name="Финансовый 276 4" xfId="7308"/>
    <cellStyle name="Финансовый 277" xfId="1424"/>
    <cellStyle name="Финансовый 277 2" xfId="3397"/>
    <cellStyle name="Финансовый 277 3" xfId="5465"/>
    <cellStyle name="Финансовый 277 4" xfId="7309"/>
    <cellStyle name="Финансовый 278" xfId="1425"/>
    <cellStyle name="Финансовый 278 2" xfId="3398"/>
    <cellStyle name="Финансовый 278 3" xfId="5466"/>
    <cellStyle name="Финансовый 278 4" xfId="7310"/>
    <cellStyle name="Финансовый 279" xfId="1426"/>
    <cellStyle name="Финансовый 279 2" xfId="3399"/>
    <cellStyle name="Финансовый 279 3" xfId="5467"/>
    <cellStyle name="Финансовый 279 4" xfId="7311"/>
    <cellStyle name="Финансовый 28" xfId="1427"/>
    <cellStyle name="Финансовый 28 2" xfId="1428"/>
    <cellStyle name="Финансовый 28 2 2" xfId="1429"/>
    <cellStyle name="Финансовый 28 2 2 2" xfId="1430"/>
    <cellStyle name="Финансовый 28 2 2 2 2" xfId="3403"/>
    <cellStyle name="Финансовый 28 2 2 2 3" xfId="5471"/>
    <cellStyle name="Финансовый 28 2 2 2 4" xfId="7315"/>
    <cellStyle name="Финансовый 28 2 2 3" xfId="3402"/>
    <cellStyle name="Финансовый 28 2 2 4" xfId="5470"/>
    <cellStyle name="Финансовый 28 2 2 5" xfId="7314"/>
    <cellStyle name="Финансовый 28 2 3" xfId="1431"/>
    <cellStyle name="Финансовый 28 2 3 2" xfId="1432"/>
    <cellStyle name="Финансовый 28 2 3 2 2" xfId="3405"/>
    <cellStyle name="Финансовый 28 2 3 2 3" xfId="5473"/>
    <cellStyle name="Финансовый 28 2 3 2 4" xfId="7317"/>
    <cellStyle name="Финансовый 28 2 3 3" xfId="3404"/>
    <cellStyle name="Финансовый 28 2 3 4" xfId="5472"/>
    <cellStyle name="Финансовый 28 2 3 5" xfId="7316"/>
    <cellStyle name="Финансовый 28 2 4" xfId="3401"/>
    <cellStyle name="Финансовый 28 2 4 2" xfId="5469"/>
    <cellStyle name="Финансовый 28 2 5" xfId="4215"/>
    <cellStyle name="Финансовый 28 2 6" xfId="7313"/>
    <cellStyle name="Финансовый 28 3" xfId="3400"/>
    <cellStyle name="Финансовый 28 3 2" xfId="5468"/>
    <cellStyle name="Финансовый 28 4" xfId="4214"/>
    <cellStyle name="Финансовый 28 5" xfId="7312"/>
    <cellStyle name="Финансовый 280" xfId="1433"/>
    <cellStyle name="Финансовый 280 2" xfId="3406"/>
    <cellStyle name="Финансовый 280 3" xfId="5474"/>
    <cellStyle name="Финансовый 280 4" xfId="7318"/>
    <cellStyle name="Финансовый 281" xfId="1434"/>
    <cellStyle name="Финансовый 281 2" xfId="3407"/>
    <cellStyle name="Финансовый 281 3" xfId="5475"/>
    <cellStyle name="Финансовый 281 4" xfId="7319"/>
    <cellStyle name="Финансовый 282" xfId="1435"/>
    <cellStyle name="Финансовый 282 2" xfId="3408"/>
    <cellStyle name="Финансовый 282 3" xfId="5476"/>
    <cellStyle name="Финансовый 282 4" xfId="7320"/>
    <cellStyle name="Финансовый 283" xfId="1436"/>
    <cellStyle name="Финансовый 283 2" xfId="3409"/>
    <cellStyle name="Финансовый 283 3" xfId="5477"/>
    <cellStyle name="Финансовый 283 4" xfId="7321"/>
    <cellStyle name="Финансовый 284" xfId="1437"/>
    <cellStyle name="Финансовый 284 2" xfId="3410"/>
    <cellStyle name="Финансовый 284 3" xfId="5478"/>
    <cellStyle name="Финансовый 284 4" xfId="7322"/>
    <cellStyle name="Финансовый 285" xfId="1438"/>
    <cellStyle name="Финансовый 285 2" xfId="3411"/>
    <cellStyle name="Финансовый 285 3" xfId="5479"/>
    <cellStyle name="Финансовый 285 4" xfId="7323"/>
    <cellStyle name="Финансовый 286" xfId="1439"/>
    <cellStyle name="Финансовый 286 2" xfId="3412"/>
    <cellStyle name="Финансовый 286 3" xfId="5480"/>
    <cellStyle name="Финансовый 286 4" xfId="7324"/>
    <cellStyle name="Финансовый 287" xfId="1440"/>
    <cellStyle name="Финансовый 287 2" xfId="3413"/>
    <cellStyle name="Финансовый 287 3" xfId="5481"/>
    <cellStyle name="Финансовый 287 4" xfId="7325"/>
    <cellStyle name="Финансовый 288" xfId="1441"/>
    <cellStyle name="Финансовый 288 2" xfId="3414"/>
    <cellStyle name="Финансовый 288 3" xfId="5482"/>
    <cellStyle name="Финансовый 288 4" xfId="7326"/>
    <cellStyle name="Финансовый 289" xfId="1442"/>
    <cellStyle name="Финансовый 289 2" xfId="3415"/>
    <cellStyle name="Финансовый 289 3" xfId="5483"/>
    <cellStyle name="Финансовый 289 4" xfId="7327"/>
    <cellStyle name="Финансовый 29" xfId="1443"/>
    <cellStyle name="Финансовый 29 2" xfId="1444"/>
    <cellStyle name="Финансовый 29 2 2" xfId="1445"/>
    <cellStyle name="Финансовый 29 2 2 2" xfId="1446"/>
    <cellStyle name="Финансовый 29 2 2 2 2" xfId="3419"/>
    <cellStyle name="Финансовый 29 2 2 2 3" xfId="5487"/>
    <cellStyle name="Финансовый 29 2 2 2 4" xfId="7331"/>
    <cellStyle name="Финансовый 29 2 2 3" xfId="3418"/>
    <cellStyle name="Финансовый 29 2 2 4" xfId="5486"/>
    <cellStyle name="Финансовый 29 2 2 5" xfId="7330"/>
    <cellStyle name="Финансовый 29 2 3" xfId="1447"/>
    <cellStyle name="Финансовый 29 2 3 2" xfId="1448"/>
    <cellStyle name="Финансовый 29 2 3 2 2" xfId="3421"/>
    <cellStyle name="Финансовый 29 2 3 2 3" xfId="5489"/>
    <cellStyle name="Финансовый 29 2 3 2 4" xfId="7333"/>
    <cellStyle name="Финансовый 29 2 3 3" xfId="3420"/>
    <cellStyle name="Финансовый 29 2 3 4" xfId="5488"/>
    <cellStyle name="Финансовый 29 2 3 5" xfId="7332"/>
    <cellStyle name="Финансовый 29 2 4" xfId="3417"/>
    <cellStyle name="Финансовый 29 2 4 2" xfId="5485"/>
    <cellStyle name="Финансовый 29 2 5" xfId="4217"/>
    <cellStyle name="Финансовый 29 2 6" xfId="7329"/>
    <cellStyle name="Финансовый 29 3" xfId="3416"/>
    <cellStyle name="Финансовый 29 3 2" xfId="5484"/>
    <cellStyle name="Финансовый 29 4" xfId="4216"/>
    <cellStyle name="Финансовый 29 5" xfId="7328"/>
    <cellStyle name="Финансовый 290" xfId="1449"/>
    <cellStyle name="Финансовый 290 2" xfId="3422"/>
    <cellStyle name="Финансовый 290 3" xfId="5490"/>
    <cellStyle name="Финансовый 290 4" xfId="7334"/>
    <cellStyle name="Финансовый 291" xfId="1450"/>
    <cellStyle name="Финансовый 291 2" xfId="3423"/>
    <cellStyle name="Финансовый 291 3" xfId="5491"/>
    <cellStyle name="Финансовый 291 4" xfId="7335"/>
    <cellStyle name="Финансовый 292" xfId="1451"/>
    <cellStyle name="Финансовый 292 2" xfId="3424"/>
    <cellStyle name="Финансовый 292 3" xfId="5492"/>
    <cellStyle name="Финансовый 292 4" xfId="7336"/>
    <cellStyle name="Финансовый 293" xfId="1452"/>
    <cellStyle name="Финансовый 293 2" xfId="3425"/>
    <cellStyle name="Финансовый 293 3" xfId="5493"/>
    <cellStyle name="Финансовый 293 4" xfId="7337"/>
    <cellStyle name="Финансовый 294" xfId="1453"/>
    <cellStyle name="Финансовый 294 2" xfId="3426"/>
    <cellStyle name="Финансовый 294 3" xfId="5494"/>
    <cellStyle name="Финансовый 294 4" xfId="7338"/>
    <cellStyle name="Финансовый 295" xfId="1454"/>
    <cellStyle name="Финансовый 295 2" xfId="3427"/>
    <cellStyle name="Финансовый 295 3" xfId="5495"/>
    <cellStyle name="Финансовый 295 4" xfId="7339"/>
    <cellStyle name="Финансовый 296" xfId="1455"/>
    <cellStyle name="Финансовый 296 2" xfId="3428"/>
    <cellStyle name="Финансовый 296 3" xfId="5496"/>
    <cellStyle name="Финансовый 296 4" xfId="7340"/>
    <cellStyle name="Финансовый 297" xfId="1456"/>
    <cellStyle name="Финансовый 297 2" xfId="3429"/>
    <cellStyle name="Финансовый 297 3" xfId="5497"/>
    <cellStyle name="Финансовый 297 4" xfId="7341"/>
    <cellStyle name="Финансовый 298" xfId="1457"/>
    <cellStyle name="Финансовый 298 2" xfId="3430"/>
    <cellStyle name="Финансовый 298 3" xfId="5498"/>
    <cellStyle name="Финансовый 298 4" xfId="7342"/>
    <cellStyle name="Финансовый 299" xfId="1458"/>
    <cellStyle name="Финансовый 299 2" xfId="3431"/>
    <cellStyle name="Финансовый 299 3" xfId="5499"/>
    <cellStyle name="Финансовый 299 4" xfId="7343"/>
    <cellStyle name="Финансовый 3" xfId="7"/>
    <cellStyle name="Финансовый 3 2" xfId="1460"/>
    <cellStyle name="Финансовый 3 2 2" xfId="1461"/>
    <cellStyle name="Финансовый 3 2 2 2" xfId="1462"/>
    <cellStyle name="Финансовый 3 2 2 2 2" xfId="3435"/>
    <cellStyle name="Финансовый 3 2 2 2 3" xfId="5503"/>
    <cellStyle name="Финансовый 3 2 2 2 4" xfId="7347"/>
    <cellStyle name="Финансовый 3 2 2 3" xfId="3434"/>
    <cellStyle name="Финансовый 3 2 2 4" xfId="5502"/>
    <cellStyle name="Финансовый 3 2 2 5" xfId="7346"/>
    <cellStyle name="Финансовый 3 2 3" xfId="1463"/>
    <cellStyle name="Финансовый 3 2 3 2" xfId="1464"/>
    <cellStyle name="Финансовый 3 2 3 2 2" xfId="3437"/>
    <cellStyle name="Финансовый 3 2 3 2 3" xfId="5505"/>
    <cellStyle name="Финансовый 3 2 3 2 4" xfId="7349"/>
    <cellStyle name="Финансовый 3 2 3 3" xfId="3436"/>
    <cellStyle name="Финансовый 3 2 3 4" xfId="5504"/>
    <cellStyle name="Финансовый 3 2 3 5" xfId="7348"/>
    <cellStyle name="Финансовый 3 2 4" xfId="3433"/>
    <cellStyle name="Финансовый 3 2 4 2" xfId="5501"/>
    <cellStyle name="Финансовый 3 2 5" xfId="4219"/>
    <cellStyle name="Финансовый 3 2 6" xfId="7345"/>
    <cellStyle name="Финансовый 3 3" xfId="1459"/>
    <cellStyle name="Финансовый 3 3 2" xfId="3432"/>
    <cellStyle name="Финансовый 3 3 3" xfId="5500"/>
    <cellStyle name="Финансовый 3 4" xfId="2159"/>
    <cellStyle name="Финансовый 3 5" xfId="4218"/>
    <cellStyle name="Финансовый 3 6" xfId="7344"/>
    <cellStyle name="Финансовый 30" xfId="1465"/>
    <cellStyle name="Финансовый 30 2" xfId="1466"/>
    <cellStyle name="Финансовый 30 2 2" xfId="1467"/>
    <cellStyle name="Финансовый 30 2 2 2" xfId="1468"/>
    <cellStyle name="Финансовый 30 2 2 2 2" xfId="3441"/>
    <cellStyle name="Финансовый 30 2 2 2 3" xfId="5509"/>
    <cellStyle name="Финансовый 30 2 2 2 4" xfId="7353"/>
    <cellStyle name="Финансовый 30 2 2 3" xfId="3440"/>
    <cellStyle name="Финансовый 30 2 2 4" xfId="5508"/>
    <cellStyle name="Финансовый 30 2 2 5" xfId="7352"/>
    <cellStyle name="Финансовый 30 2 3" xfId="1469"/>
    <cellStyle name="Финансовый 30 2 3 2" xfId="1470"/>
    <cellStyle name="Финансовый 30 2 3 2 2" xfId="3443"/>
    <cellStyle name="Финансовый 30 2 3 2 3" xfId="5511"/>
    <cellStyle name="Финансовый 30 2 3 2 4" xfId="7355"/>
    <cellStyle name="Финансовый 30 2 3 3" xfId="3442"/>
    <cellStyle name="Финансовый 30 2 3 4" xfId="5510"/>
    <cellStyle name="Финансовый 30 2 3 5" xfId="7354"/>
    <cellStyle name="Финансовый 30 2 4" xfId="3439"/>
    <cellStyle name="Финансовый 30 2 4 2" xfId="5507"/>
    <cellStyle name="Финансовый 30 2 5" xfId="4221"/>
    <cellStyle name="Финансовый 30 2 6" xfId="7351"/>
    <cellStyle name="Финансовый 30 3" xfId="3438"/>
    <cellStyle name="Финансовый 30 3 2" xfId="5506"/>
    <cellStyle name="Финансовый 30 4" xfId="4220"/>
    <cellStyle name="Финансовый 30 5" xfId="7350"/>
    <cellStyle name="Финансовый 300" xfId="1471"/>
    <cellStyle name="Финансовый 300 2" xfId="3444"/>
    <cellStyle name="Финансовый 300 3" xfId="5512"/>
    <cellStyle name="Финансовый 300 4" xfId="7356"/>
    <cellStyle name="Финансовый 301" xfId="1472"/>
    <cellStyle name="Финансовый 301 2" xfId="3445"/>
    <cellStyle name="Финансовый 301 3" xfId="5513"/>
    <cellStyle name="Финансовый 301 4" xfId="7357"/>
    <cellStyle name="Финансовый 302" xfId="1473"/>
    <cellStyle name="Финансовый 302 2" xfId="3446"/>
    <cellStyle name="Финансовый 302 3" xfId="5514"/>
    <cellStyle name="Финансовый 302 4" xfId="7358"/>
    <cellStyle name="Финансовый 303" xfId="1474"/>
    <cellStyle name="Финансовый 303 2" xfId="3447"/>
    <cellStyle name="Финансовый 303 3" xfId="5515"/>
    <cellStyle name="Финансовый 303 4" xfId="7359"/>
    <cellStyle name="Финансовый 304" xfId="1475"/>
    <cellStyle name="Финансовый 304 2" xfId="3448"/>
    <cellStyle name="Финансовый 304 3" xfId="5516"/>
    <cellStyle name="Финансовый 304 4" xfId="7360"/>
    <cellStyle name="Финансовый 305" xfId="1476"/>
    <cellStyle name="Финансовый 305 2" xfId="3449"/>
    <cellStyle name="Финансовый 305 3" xfId="5517"/>
    <cellStyle name="Финансовый 305 4" xfId="7361"/>
    <cellStyle name="Финансовый 306" xfId="1477"/>
    <cellStyle name="Финансовый 306 2" xfId="3450"/>
    <cellStyle name="Финансовый 306 3" xfId="5518"/>
    <cellStyle name="Финансовый 306 4" xfId="7362"/>
    <cellStyle name="Финансовый 307" xfId="1478"/>
    <cellStyle name="Финансовый 307 2" xfId="3451"/>
    <cellStyle name="Финансовый 307 3" xfId="5519"/>
    <cellStyle name="Финансовый 307 4" xfId="7363"/>
    <cellStyle name="Финансовый 308" xfId="1479"/>
    <cellStyle name="Финансовый 308 2" xfId="3452"/>
    <cellStyle name="Финансовый 308 3" xfId="5520"/>
    <cellStyle name="Финансовый 308 4" xfId="7364"/>
    <cellStyle name="Финансовый 309" xfId="1480"/>
    <cellStyle name="Финансовый 309 2" xfId="3453"/>
    <cellStyle name="Финансовый 309 3" xfId="5521"/>
    <cellStyle name="Финансовый 309 4" xfId="7365"/>
    <cellStyle name="Финансовый 31" xfId="1481"/>
    <cellStyle name="Финансовый 31 2" xfId="1482"/>
    <cellStyle name="Финансовый 31 2 2" xfId="1483"/>
    <cellStyle name="Финансовый 31 2 2 2" xfId="1484"/>
    <cellStyle name="Финансовый 31 2 2 2 2" xfId="3457"/>
    <cellStyle name="Финансовый 31 2 2 2 3" xfId="5525"/>
    <cellStyle name="Финансовый 31 2 2 2 4" xfId="7369"/>
    <cellStyle name="Финансовый 31 2 2 3" xfId="3456"/>
    <cellStyle name="Финансовый 31 2 2 4" xfId="5524"/>
    <cellStyle name="Финансовый 31 2 2 5" xfId="7368"/>
    <cellStyle name="Финансовый 31 2 3" xfId="1485"/>
    <cellStyle name="Финансовый 31 2 3 2" xfId="1486"/>
    <cellStyle name="Финансовый 31 2 3 2 2" xfId="3459"/>
    <cellStyle name="Финансовый 31 2 3 2 3" xfId="5527"/>
    <cellStyle name="Финансовый 31 2 3 2 4" xfId="7371"/>
    <cellStyle name="Финансовый 31 2 3 3" xfId="3458"/>
    <cellStyle name="Финансовый 31 2 3 4" xfId="5526"/>
    <cellStyle name="Финансовый 31 2 3 5" xfId="7370"/>
    <cellStyle name="Финансовый 31 2 4" xfId="3455"/>
    <cellStyle name="Финансовый 31 2 4 2" xfId="5523"/>
    <cellStyle name="Финансовый 31 2 5" xfId="4223"/>
    <cellStyle name="Финансовый 31 2 6" xfId="7367"/>
    <cellStyle name="Финансовый 31 3" xfId="3454"/>
    <cellStyle name="Финансовый 31 3 2" xfId="5522"/>
    <cellStyle name="Финансовый 31 4" xfId="4222"/>
    <cellStyle name="Финансовый 31 5" xfId="7366"/>
    <cellStyle name="Финансовый 310" xfId="1487"/>
    <cellStyle name="Финансовый 310 2" xfId="3460"/>
    <cellStyle name="Финансовый 310 3" xfId="5528"/>
    <cellStyle name="Финансовый 310 4" xfId="7372"/>
    <cellStyle name="Финансовый 311" xfId="1488"/>
    <cellStyle name="Финансовый 311 2" xfId="3461"/>
    <cellStyle name="Финансовый 311 3" xfId="5529"/>
    <cellStyle name="Финансовый 311 4" xfId="7373"/>
    <cellStyle name="Финансовый 312" xfId="1489"/>
    <cellStyle name="Финансовый 312 2" xfId="3462"/>
    <cellStyle name="Финансовый 312 3" xfId="5530"/>
    <cellStyle name="Финансовый 312 4" xfId="7374"/>
    <cellStyle name="Финансовый 313" xfId="1490"/>
    <cellStyle name="Финансовый 313 2" xfId="3463"/>
    <cellStyle name="Финансовый 313 3" xfId="5531"/>
    <cellStyle name="Финансовый 313 4" xfId="7375"/>
    <cellStyle name="Финансовый 314" xfId="1491"/>
    <cellStyle name="Финансовый 314 2" xfId="3464"/>
    <cellStyle name="Финансовый 314 3" xfId="5532"/>
    <cellStyle name="Финансовый 314 4" xfId="7376"/>
    <cellStyle name="Финансовый 315" xfId="1492"/>
    <cellStyle name="Финансовый 315 2" xfId="3465"/>
    <cellStyle name="Финансовый 315 3" xfId="5533"/>
    <cellStyle name="Финансовый 315 4" xfId="7377"/>
    <cellStyle name="Финансовый 316" xfId="1493"/>
    <cellStyle name="Финансовый 316 2" xfId="3466"/>
    <cellStyle name="Финансовый 316 3" xfId="5534"/>
    <cellStyle name="Финансовый 316 4" xfId="7378"/>
    <cellStyle name="Финансовый 317" xfId="1494"/>
    <cellStyle name="Финансовый 317 2" xfId="3467"/>
    <cellStyle name="Финансовый 317 3" xfId="5535"/>
    <cellStyle name="Финансовый 317 4" xfId="7379"/>
    <cellStyle name="Финансовый 318" xfId="1495"/>
    <cellStyle name="Финансовый 318 2" xfId="3468"/>
    <cellStyle name="Финансовый 318 3" xfId="5536"/>
    <cellStyle name="Финансовый 318 4" xfId="7380"/>
    <cellStyle name="Финансовый 319" xfId="1496"/>
    <cellStyle name="Финансовый 319 2" xfId="3469"/>
    <cellStyle name="Финансовый 319 3" xfId="5537"/>
    <cellStyle name="Финансовый 319 4" xfId="7381"/>
    <cellStyle name="Финансовый 32" xfId="1497"/>
    <cellStyle name="Финансовый 32 2" xfId="1498"/>
    <cellStyle name="Финансовый 32 2 2" xfId="3471"/>
    <cellStyle name="Финансовый 32 2 3" xfId="5539"/>
    <cellStyle name="Финансовый 32 2 4" xfId="7383"/>
    <cellStyle name="Финансовый 32 3" xfId="3470"/>
    <cellStyle name="Финансовый 32 3 2" xfId="5538"/>
    <cellStyle name="Финансовый 32 4" xfId="4224"/>
    <cellStyle name="Финансовый 32 5" xfId="7382"/>
    <cellStyle name="Финансовый 320" xfId="1499"/>
    <cellStyle name="Финансовый 320 2" xfId="3472"/>
    <cellStyle name="Финансовый 320 3" xfId="5540"/>
    <cellStyle name="Финансовый 320 4" xfId="7384"/>
    <cellStyle name="Финансовый 321" xfId="1500"/>
    <cellStyle name="Финансовый 321 2" xfId="3473"/>
    <cellStyle name="Финансовый 321 3" xfId="5541"/>
    <cellStyle name="Финансовый 321 4" xfId="7385"/>
    <cellStyle name="Финансовый 322" xfId="1501"/>
    <cellStyle name="Финансовый 322 2" xfId="3474"/>
    <cellStyle name="Финансовый 322 3" xfId="5542"/>
    <cellStyle name="Финансовый 322 4" xfId="7386"/>
    <cellStyle name="Финансовый 323" xfId="1502"/>
    <cellStyle name="Финансовый 323 2" xfId="3475"/>
    <cellStyle name="Финансовый 323 3" xfId="5543"/>
    <cellStyle name="Финансовый 323 4" xfId="7387"/>
    <cellStyle name="Финансовый 324" xfId="1503"/>
    <cellStyle name="Финансовый 324 2" xfId="3476"/>
    <cellStyle name="Финансовый 324 3" xfId="5544"/>
    <cellStyle name="Финансовый 324 4" xfId="7388"/>
    <cellStyle name="Финансовый 325" xfId="1504"/>
    <cellStyle name="Финансовый 325 2" xfId="3477"/>
    <cellStyle name="Финансовый 325 3" xfId="5545"/>
    <cellStyle name="Финансовый 325 4" xfId="7389"/>
    <cellStyle name="Финансовый 326" xfId="1505"/>
    <cellStyle name="Финансовый 326 2" xfId="3478"/>
    <cellStyle name="Финансовый 326 3" xfId="5546"/>
    <cellStyle name="Финансовый 326 4" xfId="7390"/>
    <cellStyle name="Финансовый 327" xfId="1506"/>
    <cellStyle name="Финансовый 327 2" xfId="3479"/>
    <cellStyle name="Финансовый 327 3" xfId="5547"/>
    <cellStyle name="Финансовый 327 4" xfId="7391"/>
    <cellStyle name="Финансовый 328" xfId="1507"/>
    <cellStyle name="Финансовый 328 2" xfId="3480"/>
    <cellStyle name="Финансовый 328 3" xfId="5548"/>
    <cellStyle name="Финансовый 328 4" xfId="7392"/>
    <cellStyle name="Финансовый 329" xfId="1508"/>
    <cellStyle name="Финансовый 329 2" xfId="3481"/>
    <cellStyle name="Финансовый 329 3" xfId="5549"/>
    <cellStyle name="Финансовый 329 4" xfId="7393"/>
    <cellStyle name="Финансовый 33" xfId="1509"/>
    <cellStyle name="Финансовый 33 2" xfId="1510"/>
    <cellStyle name="Финансовый 33 2 2" xfId="3483"/>
    <cellStyle name="Финансовый 33 2 3" xfId="5551"/>
    <cellStyle name="Финансовый 33 2 4" xfId="7395"/>
    <cellStyle name="Финансовый 33 3" xfId="3482"/>
    <cellStyle name="Финансовый 33 3 2" xfId="5550"/>
    <cellStyle name="Финансовый 33 4" xfId="4237"/>
    <cellStyle name="Финансовый 33 5" xfId="7394"/>
    <cellStyle name="Финансовый 330" xfId="1511"/>
    <cellStyle name="Финансовый 330 2" xfId="3484"/>
    <cellStyle name="Финансовый 330 3" xfId="5552"/>
    <cellStyle name="Финансовый 330 4" xfId="7396"/>
    <cellStyle name="Финансовый 331" xfId="1512"/>
    <cellStyle name="Финансовый 331 2" xfId="3485"/>
    <cellStyle name="Финансовый 331 3" xfId="5553"/>
    <cellStyle name="Финансовый 331 4" xfId="7397"/>
    <cellStyle name="Финансовый 332" xfId="1513"/>
    <cellStyle name="Финансовый 332 2" xfId="3486"/>
    <cellStyle name="Финансовый 332 3" xfId="5554"/>
    <cellStyle name="Финансовый 332 4" xfId="7398"/>
    <cellStyle name="Финансовый 333" xfId="1514"/>
    <cellStyle name="Финансовый 333 2" xfId="3487"/>
    <cellStyle name="Финансовый 333 3" xfId="5555"/>
    <cellStyle name="Финансовый 333 4" xfId="7399"/>
    <cellStyle name="Финансовый 334" xfId="1515"/>
    <cellStyle name="Финансовый 334 2" xfId="3488"/>
    <cellStyle name="Финансовый 334 3" xfId="5556"/>
    <cellStyle name="Финансовый 334 4" xfId="7400"/>
    <cellStyle name="Финансовый 335" xfId="1516"/>
    <cellStyle name="Финансовый 335 2" xfId="3489"/>
    <cellStyle name="Финансовый 335 3" xfId="5557"/>
    <cellStyle name="Финансовый 335 4" xfId="7401"/>
    <cellStyle name="Финансовый 336" xfId="1517"/>
    <cellStyle name="Финансовый 336 2" xfId="3490"/>
    <cellStyle name="Финансовый 336 3" xfId="5558"/>
    <cellStyle name="Финансовый 336 4" xfId="7402"/>
    <cellStyle name="Финансовый 337" xfId="1518"/>
    <cellStyle name="Финансовый 337 2" xfId="3491"/>
    <cellStyle name="Финансовый 337 3" xfId="5559"/>
    <cellStyle name="Финансовый 337 4" xfId="7403"/>
    <cellStyle name="Финансовый 338" xfId="1519"/>
    <cellStyle name="Финансовый 338 2" xfId="3492"/>
    <cellStyle name="Финансовый 338 3" xfId="5560"/>
    <cellStyle name="Финансовый 338 4" xfId="7404"/>
    <cellStyle name="Финансовый 339" xfId="1520"/>
    <cellStyle name="Финансовый 339 2" xfId="3493"/>
    <cellStyle name="Финансовый 339 3" xfId="5561"/>
    <cellStyle name="Финансовый 339 4" xfId="7405"/>
    <cellStyle name="Финансовый 34" xfId="1521"/>
    <cellStyle name="Финансовый 34 2" xfId="1522"/>
    <cellStyle name="Финансовый 34 2 2" xfId="3495"/>
    <cellStyle name="Финансовый 34 2 3" xfId="5563"/>
    <cellStyle name="Финансовый 34 2 4" xfId="7407"/>
    <cellStyle name="Финансовый 34 3" xfId="3494"/>
    <cellStyle name="Финансовый 34 4" xfId="5562"/>
    <cellStyle name="Финансовый 34 5" xfId="7406"/>
    <cellStyle name="Финансовый 340" xfId="1523"/>
    <cellStyle name="Финансовый 340 2" xfId="3496"/>
    <cellStyle name="Финансовый 340 3" xfId="5564"/>
    <cellStyle name="Финансовый 340 4" xfId="7408"/>
    <cellStyle name="Финансовый 341" xfId="1524"/>
    <cellStyle name="Финансовый 341 2" xfId="3497"/>
    <cellStyle name="Финансовый 341 3" xfId="5565"/>
    <cellStyle name="Финансовый 341 4" xfId="7409"/>
    <cellStyle name="Финансовый 342" xfId="1525"/>
    <cellStyle name="Финансовый 342 2" xfId="3498"/>
    <cellStyle name="Финансовый 342 3" xfId="5566"/>
    <cellStyle name="Финансовый 342 4" xfId="7410"/>
    <cellStyle name="Финансовый 343" xfId="1526"/>
    <cellStyle name="Финансовый 343 2" xfId="3499"/>
    <cellStyle name="Финансовый 343 3" xfId="5567"/>
    <cellStyle name="Финансовый 343 4" xfId="7411"/>
    <cellStyle name="Финансовый 344" xfId="1527"/>
    <cellStyle name="Финансовый 344 2" xfId="3500"/>
    <cellStyle name="Финансовый 344 3" xfId="5568"/>
    <cellStyle name="Финансовый 344 4" xfId="7412"/>
    <cellStyle name="Финансовый 345" xfId="1528"/>
    <cellStyle name="Финансовый 345 2" xfId="3501"/>
    <cellStyle name="Финансовый 345 3" xfId="5569"/>
    <cellStyle name="Финансовый 345 4" xfId="7413"/>
    <cellStyle name="Финансовый 346" xfId="1529"/>
    <cellStyle name="Финансовый 346 2" xfId="3502"/>
    <cellStyle name="Финансовый 346 3" xfId="5570"/>
    <cellStyle name="Финансовый 346 4" xfId="7414"/>
    <cellStyle name="Финансовый 347" xfId="1530"/>
    <cellStyle name="Финансовый 347 2" xfId="3503"/>
    <cellStyle name="Финансовый 347 3" xfId="5571"/>
    <cellStyle name="Финансовый 347 4" xfId="7415"/>
    <cellStyle name="Финансовый 348" xfId="1531"/>
    <cellStyle name="Финансовый 348 2" xfId="3504"/>
    <cellStyle name="Финансовый 348 3" xfId="5572"/>
    <cellStyle name="Финансовый 348 4" xfId="7416"/>
    <cellStyle name="Финансовый 349" xfId="1532"/>
    <cellStyle name="Финансовый 349 2" xfId="3505"/>
    <cellStyle name="Финансовый 349 3" xfId="5573"/>
    <cellStyle name="Финансовый 349 4" xfId="7417"/>
    <cellStyle name="Финансовый 35" xfId="1533"/>
    <cellStyle name="Финансовый 35 2" xfId="1534"/>
    <cellStyle name="Финансовый 35 2 2" xfId="3507"/>
    <cellStyle name="Финансовый 35 2 3" xfId="5575"/>
    <cellStyle name="Финансовый 35 2 4" xfId="7419"/>
    <cellStyle name="Финансовый 35 3" xfId="3506"/>
    <cellStyle name="Финансовый 35 4" xfId="5574"/>
    <cellStyle name="Финансовый 35 5" xfId="7418"/>
    <cellStyle name="Финансовый 350" xfId="1535"/>
    <cellStyle name="Финансовый 350 2" xfId="3508"/>
    <cellStyle name="Финансовый 350 3" xfId="5576"/>
    <cellStyle name="Финансовый 350 4" xfId="7420"/>
    <cellStyle name="Финансовый 351" xfId="1536"/>
    <cellStyle name="Финансовый 351 2" xfId="3509"/>
    <cellStyle name="Финансовый 351 3" xfId="5577"/>
    <cellStyle name="Финансовый 351 4" xfId="7421"/>
    <cellStyle name="Финансовый 352" xfId="1537"/>
    <cellStyle name="Финансовый 352 2" xfId="3510"/>
    <cellStyle name="Финансовый 352 3" xfId="5578"/>
    <cellStyle name="Финансовый 352 4" xfId="7422"/>
    <cellStyle name="Финансовый 353" xfId="1538"/>
    <cellStyle name="Финансовый 353 2" xfId="3511"/>
    <cellStyle name="Финансовый 353 3" xfId="5579"/>
    <cellStyle name="Финансовый 353 4" xfId="7423"/>
    <cellStyle name="Финансовый 354" xfId="1539"/>
    <cellStyle name="Финансовый 354 2" xfId="3512"/>
    <cellStyle name="Финансовый 354 3" xfId="5580"/>
    <cellStyle name="Финансовый 354 4" xfId="7424"/>
    <cellStyle name="Финансовый 355" xfId="1540"/>
    <cellStyle name="Финансовый 355 2" xfId="3513"/>
    <cellStyle name="Финансовый 355 3" xfId="5581"/>
    <cellStyle name="Финансовый 355 4" xfId="7425"/>
    <cellStyle name="Финансовый 356" xfId="1541"/>
    <cellStyle name="Финансовый 356 2" xfId="3514"/>
    <cellStyle name="Финансовый 356 3" xfId="5582"/>
    <cellStyle name="Финансовый 356 4" xfId="7426"/>
    <cellStyle name="Финансовый 357" xfId="1542"/>
    <cellStyle name="Финансовый 357 2" xfId="3515"/>
    <cellStyle name="Финансовый 357 3" xfId="5583"/>
    <cellStyle name="Финансовый 357 4" xfId="7427"/>
    <cellStyle name="Финансовый 358" xfId="1543"/>
    <cellStyle name="Финансовый 358 2" xfId="3516"/>
    <cellStyle name="Финансовый 358 3" xfId="5584"/>
    <cellStyle name="Финансовый 358 4" xfId="7428"/>
    <cellStyle name="Финансовый 359" xfId="1544"/>
    <cellStyle name="Финансовый 359 2" xfId="3517"/>
    <cellStyle name="Финансовый 359 3" xfId="5585"/>
    <cellStyle name="Финансовый 359 4" xfId="7429"/>
    <cellStyle name="Финансовый 36" xfId="1545"/>
    <cellStyle name="Финансовый 36 2" xfId="1546"/>
    <cellStyle name="Финансовый 36 2 2" xfId="3519"/>
    <cellStyle name="Финансовый 36 2 3" xfId="5587"/>
    <cellStyle name="Финансовый 36 2 4" xfId="7431"/>
    <cellStyle name="Финансовый 36 3" xfId="3518"/>
    <cellStyle name="Финансовый 36 4" xfId="5586"/>
    <cellStyle name="Финансовый 36 5" xfId="7430"/>
    <cellStyle name="Финансовый 360" xfId="1547"/>
    <cellStyle name="Финансовый 360 2" xfId="3520"/>
    <cellStyle name="Финансовый 360 3" xfId="5588"/>
    <cellStyle name="Финансовый 360 4" xfId="7432"/>
    <cellStyle name="Финансовый 361" xfId="1548"/>
    <cellStyle name="Финансовый 361 2" xfId="3521"/>
    <cellStyle name="Финансовый 361 3" xfId="5589"/>
    <cellStyle name="Финансовый 361 4" xfId="7433"/>
    <cellStyle name="Финансовый 362" xfId="1549"/>
    <cellStyle name="Финансовый 362 2" xfId="3522"/>
    <cellStyle name="Финансовый 362 3" xfId="5590"/>
    <cellStyle name="Финансовый 362 4" xfId="7434"/>
    <cellStyle name="Финансовый 363" xfId="1550"/>
    <cellStyle name="Финансовый 363 2" xfId="3523"/>
    <cellStyle name="Финансовый 363 3" xfId="5591"/>
    <cellStyle name="Финансовый 363 4" xfId="7435"/>
    <cellStyle name="Финансовый 364" xfId="1551"/>
    <cellStyle name="Финансовый 364 2" xfId="3524"/>
    <cellStyle name="Финансовый 364 3" xfId="5592"/>
    <cellStyle name="Финансовый 364 4" xfId="7436"/>
    <cellStyle name="Финансовый 365" xfId="1552"/>
    <cellStyle name="Финансовый 365 2" xfId="3525"/>
    <cellStyle name="Финансовый 365 3" xfId="5593"/>
    <cellStyle name="Финансовый 365 4" xfId="7437"/>
    <cellStyle name="Финансовый 366" xfId="1553"/>
    <cellStyle name="Финансовый 366 2" xfId="3526"/>
    <cellStyle name="Финансовый 366 3" xfId="5594"/>
    <cellStyle name="Финансовый 366 4" xfId="7438"/>
    <cellStyle name="Финансовый 367" xfId="1554"/>
    <cellStyle name="Финансовый 367 2" xfId="3527"/>
    <cellStyle name="Финансовый 367 3" xfId="5595"/>
    <cellStyle name="Финансовый 367 4" xfId="7439"/>
    <cellStyle name="Финансовый 368" xfId="1555"/>
    <cellStyle name="Финансовый 368 2" xfId="3528"/>
    <cellStyle name="Финансовый 368 3" xfId="5596"/>
    <cellStyle name="Финансовый 368 4" xfId="7440"/>
    <cellStyle name="Финансовый 369" xfId="1556"/>
    <cellStyle name="Финансовый 369 2" xfId="3529"/>
    <cellStyle name="Финансовый 369 3" xfId="5597"/>
    <cellStyle name="Финансовый 369 4" xfId="7441"/>
    <cellStyle name="Финансовый 37" xfId="1557"/>
    <cellStyle name="Финансовый 37 2" xfId="1558"/>
    <cellStyle name="Финансовый 37 2 2" xfId="3531"/>
    <cellStyle name="Финансовый 37 2 3" xfId="5599"/>
    <cellStyle name="Финансовый 37 2 4" xfId="7443"/>
    <cellStyle name="Финансовый 37 3" xfId="3530"/>
    <cellStyle name="Финансовый 37 4" xfId="5598"/>
    <cellStyle name="Финансовый 37 5" xfId="7442"/>
    <cellStyle name="Финансовый 370" xfId="1559"/>
    <cellStyle name="Финансовый 370 2" xfId="3532"/>
    <cellStyle name="Финансовый 370 3" xfId="5600"/>
    <cellStyle name="Финансовый 370 4" xfId="7444"/>
    <cellStyle name="Финансовый 371" xfId="1560"/>
    <cellStyle name="Финансовый 371 2" xfId="3533"/>
    <cellStyle name="Финансовый 371 3" xfId="5601"/>
    <cellStyle name="Финансовый 371 4" xfId="7445"/>
    <cellStyle name="Финансовый 372" xfId="1561"/>
    <cellStyle name="Финансовый 372 2" xfId="3534"/>
    <cellStyle name="Финансовый 372 3" xfId="5602"/>
    <cellStyle name="Финансовый 372 4" xfId="7446"/>
    <cellStyle name="Финансовый 373" xfId="1562"/>
    <cellStyle name="Финансовый 373 2" xfId="3535"/>
    <cellStyle name="Финансовый 373 3" xfId="5603"/>
    <cellStyle name="Финансовый 373 4" xfId="7447"/>
    <cellStyle name="Финансовый 374" xfId="1563"/>
    <cellStyle name="Финансовый 374 2" xfId="3536"/>
    <cellStyle name="Финансовый 374 3" xfId="5604"/>
    <cellStyle name="Финансовый 374 4" xfId="7448"/>
    <cellStyle name="Финансовый 375" xfId="1564"/>
    <cellStyle name="Финансовый 375 2" xfId="3537"/>
    <cellStyle name="Финансовый 375 3" xfId="5605"/>
    <cellStyle name="Финансовый 375 4" xfId="7449"/>
    <cellStyle name="Финансовый 376" xfId="1565"/>
    <cellStyle name="Финансовый 376 2" xfId="3538"/>
    <cellStyle name="Финансовый 376 3" xfId="5606"/>
    <cellStyle name="Финансовый 376 4" xfId="7450"/>
    <cellStyle name="Финансовый 377" xfId="1566"/>
    <cellStyle name="Финансовый 377 2" xfId="3539"/>
    <cellStyle name="Финансовый 377 3" xfId="5607"/>
    <cellStyle name="Финансовый 377 4" xfId="7451"/>
    <cellStyle name="Финансовый 378" xfId="1567"/>
    <cellStyle name="Финансовый 378 2" xfId="3540"/>
    <cellStyle name="Финансовый 378 3" xfId="5608"/>
    <cellStyle name="Финансовый 378 4" xfId="7452"/>
    <cellStyle name="Финансовый 379" xfId="1568"/>
    <cellStyle name="Финансовый 379 2" xfId="3541"/>
    <cellStyle name="Финансовый 379 3" xfId="5609"/>
    <cellStyle name="Финансовый 379 4" xfId="7453"/>
    <cellStyle name="Финансовый 38" xfId="1569"/>
    <cellStyle name="Финансовый 38 2" xfId="1570"/>
    <cellStyle name="Финансовый 38 2 2" xfId="3543"/>
    <cellStyle name="Финансовый 38 2 3" xfId="5611"/>
    <cellStyle name="Финансовый 38 2 4" xfId="7455"/>
    <cellStyle name="Финансовый 38 3" xfId="3542"/>
    <cellStyle name="Финансовый 38 4" xfId="5610"/>
    <cellStyle name="Финансовый 38 5" xfId="7454"/>
    <cellStyle name="Финансовый 380" xfId="1571"/>
    <cellStyle name="Финансовый 380 2" xfId="3544"/>
    <cellStyle name="Финансовый 380 3" xfId="5612"/>
    <cellStyle name="Финансовый 380 4" xfId="7456"/>
    <cellStyle name="Финансовый 381" xfId="1572"/>
    <cellStyle name="Финансовый 381 2" xfId="3545"/>
    <cellStyle name="Финансовый 381 3" xfId="5613"/>
    <cellStyle name="Финансовый 381 4" xfId="7457"/>
    <cellStyle name="Финансовый 382" xfId="1573"/>
    <cellStyle name="Финансовый 382 2" xfId="3546"/>
    <cellStyle name="Финансовый 382 3" xfId="5614"/>
    <cellStyle name="Финансовый 382 4" xfId="7458"/>
    <cellStyle name="Финансовый 383" xfId="1574"/>
    <cellStyle name="Финансовый 383 2" xfId="3547"/>
    <cellStyle name="Финансовый 383 3" xfId="5615"/>
    <cellStyle name="Финансовый 383 4" xfId="7459"/>
    <cellStyle name="Финансовый 384" xfId="1575"/>
    <cellStyle name="Финансовый 384 2" xfId="3548"/>
    <cellStyle name="Финансовый 384 3" xfId="5616"/>
    <cellStyle name="Финансовый 384 4" xfId="7460"/>
    <cellStyle name="Финансовый 385" xfId="1576"/>
    <cellStyle name="Финансовый 385 2" xfId="3549"/>
    <cellStyle name="Финансовый 385 3" xfId="5617"/>
    <cellStyle name="Финансовый 385 4" xfId="7461"/>
    <cellStyle name="Финансовый 386" xfId="1577"/>
    <cellStyle name="Финансовый 386 2" xfId="3550"/>
    <cellStyle name="Финансовый 386 3" xfId="5618"/>
    <cellStyle name="Финансовый 386 4" xfId="7462"/>
    <cellStyle name="Финансовый 387" xfId="1578"/>
    <cellStyle name="Финансовый 387 2" xfId="3551"/>
    <cellStyle name="Финансовый 387 3" xfId="5619"/>
    <cellStyle name="Финансовый 387 4" xfId="7463"/>
    <cellStyle name="Финансовый 388" xfId="1579"/>
    <cellStyle name="Финансовый 388 2" xfId="3552"/>
    <cellStyle name="Финансовый 388 3" xfId="5620"/>
    <cellStyle name="Финансовый 388 4" xfId="7464"/>
    <cellStyle name="Финансовый 389" xfId="1580"/>
    <cellStyle name="Финансовый 389 2" xfId="3553"/>
    <cellStyle name="Финансовый 389 3" xfId="5621"/>
    <cellStyle name="Финансовый 389 4" xfId="7465"/>
    <cellStyle name="Финансовый 39" xfId="1581"/>
    <cellStyle name="Финансовый 39 2" xfId="1582"/>
    <cellStyle name="Финансовый 39 2 2" xfId="3555"/>
    <cellStyle name="Финансовый 39 2 3" xfId="5623"/>
    <cellStyle name="Финансовый 39 2 4" xfId="7467"/>
    <cellStyle name="Финансовый 39 3" xfId="3554"/>
    <cellStyle name="Финансовый 39 4" xfId="5622"/>
    <cellStyle name="Финансовый 39 5" xfId="7466"/>
    <cellStyle name="Финансовый 390" xfId="1583"/>
    <cellStyle name="Финансовый 390 2" xfId="3556"/>
    <cellStyle name="Финансовый 390 3" xfId="5624"/>
    <cellStyle name="Финансовый 390 4" xfId="7468"/>
    <cellStyle name="Финансовый 391" xfId="1584"/>
    <cellStyle name="Финансовый 391 2" xfId="3557"/>
    <cellStyle name="Финансовый 391 3" xfId="5625"/>
    <cellStyle name="Финансовый 391 4" xfId="7469"/>
    <cellStyle name="Финансовый 392" xfId="1585"/>
    <cellStyle name="Финансовый 392 2" xfId="3558"/>
    <cellStyle name="Финансовый 392 3" xfId="5626"/>
    <cellStyle name="Финансовый 392 4" xfId="7470"/>
    <cellStyle name="Финансовый 393" xfId="1586"/>
    <cellStyle name="Финансовый 393 2" xfId="3559"/>
    <cellStyle name="Финансовый 393 3" xfId="5627"/>
    <cellStyle name="Финансовый 393 4" xfId="7471"/>
    <cellStyle name="Финансовый 394" xfId="1587"/>
    <cellStyle name="Финансовый 394 2" xfId="3560"/>
    <cellStyle name="Финансовый 394 3" xfId="5628"/>
    <cellStyle name="Финансовый 394 4" xfId="7472"/>
    <cellStyle name="Финансовый 395" xfId="1588"/>
    <cellStyle name="Финансовый 395 2" xfId="3561"/>
    <cellStyle name="Финансовый 395 3" xfId="5629"/>
    <cellStyle name="Финансовый 395 4" xfId="7473"/>
    <cellStyle name="Финансовый 396" xfId="1589"/>
    <cellStyle name="Финансовый 396 2" xfId="3562"/>
    <cellStyle name="Финансовый 396 3" xfId="5630"/>
    <cellStyle name="Финансовый 396 4" xfId="7474"/>
    <cellStyle name="Финансовый 397" xfId="1590"/>
    <cellStyle name="Финансовый 397 2" xfId="3563"/>
    <cellStyle name="Финансовый 397 3" xfId="5631"/>
    <cellStyle name="Финансовый 397 4" xfId="7475"/>
    <cellStyle name="Финансовый 398" xfId="1591"/>
    <cellStyle name="Финансовый 398 2" xfId="3564"/>
    <cellStyle name="Финансовый 398 3" xfId="5632"/>
    <cellStyle name="Финансовый 398 4" xfId="7476"/>
    <cellStyle name="Финансовый 399" xfId="1592"/>
    <cellStyle name="Финансовый 399 2" xfId="3565"/>
    <cellStyle name="Финансовый 399 3" xfId="5633"/>
    <cellStyle name="Финансовый 399 4" xfId="7477"/>
    <cellStyle name="Финансовый 4" xfId="8"/>
    <cellStyle name="Финансовый 4 2" xfId="1593"/>
    <cellStyle name="Финансовый 4 2 2" xfId="1594"/>
    <cellStyle name="Финансовый 4 2 2 2" xfId="1595"/>
    <cellStyle name="Финансовый 4 2 2 2 2" xfId="3568"/>
    <cellStyle name="Финансовый 4 2 2 2 3" xfId="5636"/>
    <cellStyle name="Финансовый 4 2 2 2 4" xfId="7480"/>
    <cellStyle name="Финансовый 4 2 2 3" xfId="3567"/>
    <cellStyle name="Финансовый 4 2 2 4" xfId="5635"/>
    <cellStyle name="Финансовый 4 2 2 5" xfId="7479"/>
    <cellStyle name="Финансовый 4 2 3" xfId="1596"/>
    <cellStyle name="Финансовый 4 2 3 2" xfId="1597"/>
    <cellStyle name="Финансовый 4 2 3 2 2" xfId="3570"/>
    <cellStyle name="Финансовый 4 2 3 2 3" xfId="5638"/>
    <cellStyle name="Финансовый 4 2 3 2 4" xfId="7482"/>
    <cellStyle name="Финансовый 4 2 3 3" xfId="3569"/>
    <cellStyle name="Финансовый 4 2 3 4" xfId="5637"/>
    <cellStyle name="Финансовый 4 2 3 5" xfId="7481"/>
    <cellStyle name="Финансовый 4 2 4" xfId="3566"/>
    <cellStyle name="Финансовый 4 2 4 2" xfId="5634"/>
    <cellStyle name="Финансовый 4 2 5" xfId="4226"/>
    <cellStyle name="Финансовый 4 2 6" xfId="7478"/>
    <cellStyle name="Финансовый 4 3" xfId="11"/>
    <cellStyle name="Финансовый 4 3 2" xfId="2160"/>
    <cellStyle name="Финансовый 4 4" xfId="4225"/>
    <cellStyle name="Финансовый 4 5" xfId="8199"/>
    <cellStyle name="Финансовый 40" xfId="1598"/>
    <cellStyle name="Финансовый 40 2" xfId="1599"/>
    <cellStyle name="Финансовый 40 2 2" xfId="3572"/>
    <cellStyle name="Финансовый 40 2 3" xfId="5640"/>
    <cellStyle name="Финансовый 40 2 4" xfId="7484"/>
    <cellStyle name="Финансовый 40 3" xfId="3571"/>
    <cellStyle name="Финансовый 40 4" xfId="5639"/>
    <cellStyle name="Финансовый 40 5" xfId="7483"/>
    <cellStyle name="Финансовый 400" xfId="1600"/>
    <cellStyle name="Финансовый 400 2" xfId="3573"/>
    <cellStyle name="Финансовый 400 3" xfId="5641"/>
    <cellStyle name="Финансовый 400 4" xfId="7485"/>
    <cellStyle name="Финансовый 401" xfId="1601"/>
    <cellStyle name="Финансовый 401 2" xfId="3574"/>
    <cellStyle name="Финансовый 401 3" xfId="5642"/>
    <cellStyle name="Финансовый 401 4" xfId="7486"/>
    <cellStyle name="Финансовый 402" xfId="1602"/>
    <cellStyle name="Финансовый 402 2" xfId="3575"/>
    <cellStyle name="Финансовый 402 3" xfId="5643"/>
    <cellStyle name="Финансовый 402 4" xfId="7487"/>
    <cellStyle name="Финансовый 403" xfId="1603"/>
    <cellStyle name="Финансовый 403 2" xfId="3576"/>
    <cellStyle name="Финансовый 403 3" xfId="5644"/>
    <cellStyle name="Финансовый 403 4" xfId="7488"/>
    <cellStyle name="Финансовый 404" xfId="1604"/>
    <cellStyle name="Финансовый 404 2" xfId="3577"/>
    <cellStyle name="Финансовый 404 3" xfId="5645"/>
    <cellStyle name="Финансовый 404 4" xfId="7489"/>
    <cellStyle name="Финансовый 405" xfId="1800"/>
    <cellStyle name="Финансовый 405 2" xfId="3770"/>
    <cellStyle name="Финансовый 405 3" xfId="5835"/>
    <cellStyle name="Финансовый 406" xfId="1798"/>
    <cellStyle name="Финансовый 406 2" xfId="3769"/>
    <cellStyle name="Финансовый 406 3" xfId="5834"/>
    <cellStyle name="Финансовый 407" xfId="1797"/>
    <cellStyle name="Финансовый 407 2" xfId="3768"/>
    <cellStyle name="Финансовый 407 3" xfId="5833"/>
    <cellStyle name="Финансовый 408" xfId="1796"/>
    <cellStyle name="Финансовый 408 2" xfId="3767"/>
    <cellStyle name="Финансовый 408 3" xfId="5832"/>
    <cellStyle name="Финансовый 409" xfId="1795"/>
    <cellStyle name="Финансовый 409 2" xfId="3766"/>
    <cellStyle name="Финансовый 409 3" xfId="5831"/>
    <cellStyle name="Финансовый 41" xfId="1605"/>
    <cellStyle name="Финансовый 41 2" xfId="1606"/>
    <cellStyle name="Финансовый 41 2 2" xfId="3579"/>
    <cellStyle name="Финансовый 41 2 3" xfId="5647"/>
    <cellStyle name="Финансовый 41 2 4" xfId="7491"/>
    <cellStyle name="Финансовый 41 3" xfId="3578"/>
    <cellStyle name="Финансовый 41 4" xfId="5646"/>
    <cellStyle name="Финансовый 41 5" xfId="7490"/>
    <cellStyle name="Финансовый 410" xfId="1794"/>
    <cellStyle name="Финансовый 410 2" xfId="3765"/>
    <cellStyle name="Финансовый 410 3" xfId="5830"/>
    <cellStyle name="Финансовый 411" xfId="1793"/>
    <cellStyle name="Финансовый 411 2" xfId="3764"/>
    <cellStyle name="Финансовый 411 3" xfId="5829"/>
    <cellStyle name="Финансовый 412" xfId="1792"/>
    <cellStyle name="Финансовый 412 2" xfId="3763"/>
    <cellStyle name="Финансовый 412 3" xfId="5828"/>
    <cellStyle name="Финансовый 413" xfId="1791"/>
    <cellStyle name="Финансовый 413 2" xfId="3762"/>
    <cellStyle name="Финансовый 413 3" xfId="5827"/>
    <cellStyle name="Финансовый 414" xfId="1790"/>
    <cellStyle name="Финансовый 414 2" xfId="3761"/>
    <cellStyle name="Финансовый 414 3" xfId="5826"/>
    <cellStyle name="Финансовый 415" xfId="1789"/>
    <cellStyle name="Финансовый 415 2" xfId="3760"/>
    <cellStyle name="Финансовый 415 3" xfId="5825"/>
    <cellStyle name="Финансовый 416" xfId="1788"/>
    <cellStyle name="Финансовый 416 2" xfId="3759"/>
    <cellStyle name="Финансовый 416 3" xfId="5824"/>
    <cellStyle name="Финансовый 417" xfId="1787"/>
    <cellStyle name="Финансовый 417 2" xfId="3758"/>
    <cellStyle name="Финансовый 417 3" xfId="5823"/>
    <cellStyle name="Финансовый 418" xfId="1786"/>
    <cellStyle name="Финансовый 418 2" xfId="3757"/>
    <cellStyle name="Финансовый 418 3" xfId="5822"/>
    <cellStyle name="Финансовый 419" xfId="1785"/>
    <cellStyle name="Финансовый 419 2" xfId="3756"/>
    <cellStyle name="Финансовый 419 3" xfId="5821"/>
    <cellStyle name="Финансовый 42" xfId="1607"/>
    <cellStyle name="Финансовый 42 2" xfId="1608"/>
    <cellStyle name="Финансовый 42 2 2" xfId="3581"/>
    <cellStyle name="Финансовый 42 2 3" xfId="5649"/>
    <cellStyle name="Финансовый 42 2 4" xfId="7493"/>
    <cellStyle name="Финансовый 42 3" xfId="3580"/>
    <cellStyle name="Финансовый 42 4" xfId="5648"/>
    <cellStyle name="Финансовый 42 5" xfId="7492"/>
    <cellStyle name="Финансовый 420" xfId="1784"/>
    <cellStyle name="Финансовый 420 2" xfId="3755"/>
    <cellStyle name="Финансовый 420 3" xfId="5820"/>
    <cellStyle name="Финансовый 421" xfId="1783"/>
    <cellStyle name="Финансовый 421 2" xfId="3754"/>
    <cellStyle name="Финансовый 421 3" xfId="5819"/>
    <cellStyle name="Финансовый 422" xfId="1782"/>
    <cellStyle name="Финансовый 422 2" xfId="3753"/>
    <cellStyle name="Финансовый 422 3" xfId="5818"/>
    <cellStyle name="Финансовый 423" xfId="1781"/>
    <cellStyle name="Финансовый 423 2" xfId="3752"/>
    <cellStyle name="Финансовый 423 3" xfId="5817"/>
    <cellStyle name="Финансовый 424" xfId="1780"/>
    <cellStyle name="Финансовый 424 2" xfId="3751"/>
    <cellStyle name="Финансовый 424 3" xfId="5816"/>
    <cellStyle name="Финансовый 425" xfId="1779"/>
    <cellStyle name="Финансовый 425 2" xfId="3750"/>
    <cellStyle name="Финансовый 425 3" xfId="5815"/>
    <cellStyle name="Финансовый 426" xfId="1778"/>
    <cellStyle name="Финансовый 426 2" xfId="3749"/>
    <cellStyle name="Финансовый 426 3" xfId="5814"/>
    <cellStyle name="Финансовый 427" xfId="1777"/>
    <cellStyle name="Финансовый 427 2" xfId="3748"/>
    <cellStyle name="Финансовый 427 3" xfId="5813"/>
    <cellStyle name="Финансовый 428" xfId="1776"/>
    <cellStyle name="Финансовый 428 2" xfId="3747"/>
    <cellStyle name="Финансовый 428 3" xfId="5812"/>
    <cellStyle name="Финансовый 429" xfId="1775"/>
    <cellStyle name="Финансовый 429 2" xfId="3746"/>
    <cellStyle name="Финансовый 429 3" xfId="5811"/>
    <cellStyle name="Финансовый 43" xfId="1609"/>
    <cellStyle name="Финансовый 43 2" xfId="1610"/>
    <cellStyle name="Финансовый 43 2 2" xfId="3583"/>
    <cellStyle name="Финансовый 43 2 3" xfId="5651"/>
    <cellStyle name="Финансовый 43 2 4" xfId="7495"/>
    <cellStyle name="Финансовый 43 3" xfId="3582"/>
    <cellStyle name="Финансовый 43 4" xfId="5650"/>
    <cellStyle name="Финансовый 43 5" xfId="7494"/>
    <cellStyle name="Финансовый 430" xfId="1774"/>
    <cellStyle name="Финансовый 430 2" xfId="3745"/>
    <cellStyle name="Финансовый 430 3" xfId="5810"/>
    <cellStyle name="Финансовый 431" xfId="1773"/>
    <cellStyle name="Финансовый 431 2" xfId="3744"/>
    <cellStyle name="Финансовый 431 3" xfId="5809"/>
    <cellStyle name="Финансовый 432" xfId="1772"/>
    <cellStyle name="Финансовый 432 2" xfId="3743"/>
    <cellStyle name="Финансовый 432 3" xfId="5808"/>
    <cellStyle name="Финансовый 433" xfId="1771"/>
    <cellStyle name="Финансовый 433 2" xfId="3742"/>
    <cellStyle name="Финансовый 433 3" xfId="5807"/>
    <cellStyle name="Финансовый 434" xfId="1770"/>
    <cellStyle name="Финансовый 434 2" xfId="3741"/>
    <cellStyle name="Финансовый 434 3" xfId="5806"/>
    <cellStyle name="Финансовый 435" xfId="1769"/>
    <cellStyle name="Финансовый 435 2" xfId="3740"/>
    <cellStyle name="Финансовый 435 3" xfId="5805"/>
    <cellStyle name="Финансовый 436" xfId="1768"/>
    <cellStyle name="Финансовый 436 2" xfId="3739"/>
    <cellStyle name="Финансовый 436 3" xfId="5804"/>
    <cellStyle name="Финансовый 437" xfId="1767"/>
    <cellStyle name="Финансовый 437 2" xfId="3738"/>
    <cellStyle name="Финансовый 437 3" xfId="5803"/>
    <cellStyle name="Финансовый 438" xfId="1766"/>
    <cellStyle name="Финансовый 438 2" xfId="3737"/>
    <cellStyle name="Финансовый 438 3" xfId="5802"/>
    <cellStyle name="Финансовый 439" xfId="1765"/>
    <cellStyle name="Финансовый 439 2" xfId="3736"/>
    <cellStyle name="Финансовый 439 3" xfId="5801"/>
    <cellStyle name="Финансовый 44" xfId="1611"/>
    <cellStyle name="Финансовый 44 2" xfId="1612"/>
    <cellStyle name="Финансовый 44 2 2" xfId="3585"/>
    <cellStyle name="Финансовый 44 2 3" xfId="5653"/>
    <cellStyle name="Финансовый 44 2 4" xfId="7497"/>
    <cellStyle name="Финансовый 44 3" xfId="3584"/>
    <cellStyle name="Финансовый 44 4" xfId="5652"/>
    <cellStyle name="Финансовый 44 5" xfId="7496"/>
    <cellStyle name="Финансовый 440" xfId="1764"/>
    <cellStyle name="Финансовый 440 2" xfId="3735"/>
    <cellStyle name="Финансовый 440 3" xfId="5800"/>
    <cellStyle name="Финансовый 441" xfId="1763"/>
    <cellStyle name="Финансовый 441 2" xfId="3734"/>
    <cellStyle name="Финансовый 441 3" xfId="5799"/>
    <cellStyle name="Финансовый 442" xfId="1762"/>
    <cellStyle name="Финансовый 442 2" xfId="3733"/>
    <cellStyle name="Финансовый 442 3" xfId="5798"/>
    <cellStyle name="Финансовый 443" xfId="1761"/>
    <cellStyle name="Финансовый 443 2" xfId="3732"/>
    <cellStyle name="Финансовый 443 3" xfId="5797"/>
    <cellStyle name="Финансовый 444" xfId="1760"/>
    <cellStyle name="Финансовый 444 2" xfId="3731"/>
    <cellStyle name="Финансовый 444 3" xfId="5796"/>
    <cellStyle name="Финансовый 445" xfId="1759"/>
    <cellStyle name="Финансовый 445 2" xfId="3730"/>
    <cellStyle name="Финансовый 445 3" xfId="5795"/>
    <cellStyle name="Финансовый 446" xfId="1758"/>
    <cellStyle name="Финансовый 446 2" xfId="3729"/>
    <cellStyle name="Финансовый 446 3" xfId="5794"/>
    <cellStyle name="Финансовый 447" xfId="1757"/>
    <cellStyle name="Финансовый 447 2" xfId="3728"/>
    <cellStyle name="Финансовый 447 3" xfId="4239"/>
    <cellStyle name="Финансовый 448" xfId="1756"/>
    <cellStyle name="Финансовый 448 2" xfId="3727"/>
    <cellStyle name="Финансовый 448 3" xfId="4240"/>
    <cellStyle name="Финансовый 449" xfId="1755"/>
    <cellStyle name="Финансовый 449 2" xfId="3726"/>
    <cellStyle name="Финансовый 449 3" xfId="5018"/>
    <cellStyle name="Финансовый 45" xfId="1613"/>
    <cellStyle name="Финансовый 45 2" xfId="1614"/>
    <cellStyle name="Финансовый 45 2 2" xfId="3587"/>
    <cellStyle name="Финансовый 45 2 3" xfId="5655"/>
    <cellStyle name="Финансовый 45 2 4" xfId="7499"/>
    <cellStyle name="Финансовый 45 3" xfId="3586"/>
    <cellStyle name="Финансовый 45 4" xfId="5654"/>
    <cellStyle name="Финансовый 45 5" xfId="7498"/>
    <cellStyle name="Финансовый 450" xfId="1802"/>
    <cellStyle name="Финансовый 450 2" xfId="3771"/>
    <cellStyle name="Финансовый 450 3" xfId="5836"/>
    <cellStyle name="Финансовый 451" xfId="1803"/>
    <cellStyle name="Финансовый 451 2" xfId="3772"/>
    <cellStyle name="Финансовый 451 3" xfId="5837"/>
    <cellStyle name="Финансовый 452" xfId="1804"/>
    <cellStyle name="Финансовый 452 2" xfId="3773"/>
    <cellStyle name="Финансовый 452 3" xfId="5838"/>
    <cellStyle name="Финансовый 453" xfId="1805"/>
    <cellStyle name="Финансовый 453 2" xfId="3774"/>
    <cellStyle name="Финансовый 453 3" xfId="5839"/>
    <cellStyle name="Финансовый 454" xfId="1806"/>
    <cellStyle name="Финансовый 454 2" xfId="3775"/>
    <cellStyle name="Финансовый 454 3" xfId="5840"/>
    <cellStyle name="Финансовый 455" xfId="1807"/>
    <cellStyle name="Финансовый 455 2" xfId="3776"/>
    <cellStyle name="Финансовый 455 3" xfId="5841"/>
    <cellStyle name="Финансовый 456" xfId="1808"/>
    <cellStyle name="Финансовый 456 2" xfId="3777"/>
    <cellStyle name="Финансовый 456 3" xfId="5842"/>
    <cellStyle name="Финансовый 457" xfId="1809"/>
    <cellStyle name="Финансовый 457 2" xfId="3778"/>
    <cellStyle name="Финансовый 457 3" xfId="5843"/>
    <cellStyle name="Финансовый 458" xfId="1810"/>
    <cellStyle name="Финансовый 458 2" xfId="3779"/>
    <cellStyle name="Финансовый 458 3" xfId="5844"/>
    <cellStyle name="Финансовый 459" xfId="1811"/>
    <cellStyle name="Финансовый 459 2" xfId="3780"/>
    <cellStyle name="Финансовый 459 3" xfId="5845"/>
    <cellStyle name="Финансовый 46" xfId="1615"/>
    <cellStyle name="Финансовый 46 2" xfId="1616"/>
    <cellStyle name="Финансовый 46 2 2" xfId="3589"/>
    <cellStyle name="Финансовый 46 2 3" xfId="5657"/>
    <cellStyle name="Финансовый 46 2 4" xfId="7501"/>
    <cellStyle name="Финансовый 46 3" xfId="3588"/>
    <cellStyle name="Финансовый 46 4" xfId="5656"/>
    <cellStyle name="Финансовый 46 5" xfId="7500"/>
    <cellStyle name="Финансовый 460" xfId="1812"/>
    <cellStyle name="Финансовый 460 2" xfId="3781"/>
    <cellStyle name="Финансовый 460 3" xfId="5017"/>
    <cellStyle name="Финансовый 461" xfId="1814"/>
    <cellStyle name="Финансовый 461 2" xfId="3783"/>
    <cellStyle name="Финансовый 461 3" xfId="5846"/>
    <cellStyle name="Финансовый 462" xfId="1815"/>
    <cellStyle name="Финансовый 462 2" xfId="3784"/>
    <cellStyle name="Финансовый 462 3" xfId="5847"/>
    <cellStyle name="Финансовый 463" xfId="1816"/>
    <cellStyle name="Финансовый 463 2" xfId="3785"/>
    <cellStyle name="Финансовый 463 3" xfId="5848"/>
    <cellStyle name="Финансовый 464" xfId="1817"/>
    <cellStyle name="Финансовый 464 2" xfId="3786"/>
    <cellStyle name="Финансовый 464 3" xfId="5849"/>
    <cellStyle name="Финансовый 465" xfId="1818"/>
    <cellStyle name="Финансовый 465 2" xfId="3787"/>
    <cellStyle name="Финансовый 465 3" xfId="5850"/>
    <cellStyle name="Финансовый 466" xfId="1819"/>
    <cellStyle name="Финансовый 466 2" xfId="3788"/>
    <cellStyle name="Финансовый 466 3" xfId="5851"/>
    <cellStyle name="Финансовый 467" xfId="1820"/>
    <cellStyle name="Финансовый 467 2" xfId="3789"/>
    <cellStyle name="Финансовый 467 3" xfId="5852"/>
    <cellStyle name="Финансовый 468" xfId="1821"/>
    <cellStyle name="Финансовый 468 2" xfId="3790"/>
    <cellStyle name="Финансовый 468 3" xfId="5853"/>
    <cellStyle name="Финансовый 469" xfId="1822"/>
    <cellStyle name="Финансовый 469 2" xfId="3791"/>
    <cellStyle name="Финансовый 469 3" xfId="5854"/>
    <cellStyle name="Финансовый 47" xfId="1617"/>
    <cellStyle name="Финансовый 47 2" xfId="1618"/>
    <cellStyle name="Финансовый 47 2 2" xfId="3591"/>
    <cellStyle name="Финансовый 47 2 3" xfId="5659"/>
    <cellStyle name="Финансовый 47 2 4" xfId="7503"/>
    <cellStyle name="Финансовый 47 3" xfId="3590"/>
    <cellStyle name="Финансовый 47 4" xfId="5658"/>
    <cellStyle name="Финансовый 47 5" xfId="7502"/>
    <cellStyle name="Финансовый 470" xfId="1823"/>
    <cellStyle name="Финансовый 470 2" xfId="3792"/>
    <cellStyle name="Финансовый 470 3" xfId="5855"/>
    <cellStyle name="Финансовый 471" xfId="1824"/>
    <cellStyle name="Финансовый 471 2" xfId="3793"/>
    <cellStyle name="Финансовый 471 3" xfId="5856"/>
    <cellStyle name="Финансовый 472" xfId="1825"/>
    <cellStyle name="Финансовый 472 2" xfId="3794"/>
    <cellStyle name="Финансовый 472 3" xfId="5857"/>
    <cellStyle name="Финансовый 473" xfId="1826"/>
    <cellStyle name="Финансовый 473 2" xfId="3795"/>
    <cellStyle name="Финансовый 473 3" xfId="5858"/>
    <cellStyle name="Финансовый 474" xfId="1827"/>
    <cellStyle name="Финансовый 474 2" xfId="3796"/>
    <cellStyle name="Финансовый 474 3" xfId="5859"/>
    <cellStyle name="Финансовый 475" xfId="1828"/>
    <cellStyle name="Финансовый 475 2" xfId="3797"/>
    <cellStyle name="Финансовый 475 3" xfId="5860"/>
    <cellStyle name="Финансовый 476" xfId="1829"/>
    <cellStyle name="Финансовый 476 2" xfId="3798"/>
    <cellStyle name="Финансовый 476 3" xfId="5861"/>
    <cellStyle name="Финансовый 477" xfId="1831"/>
    <cellStyle name="Финансовый 477 2" xfId="3800"/>
    <cellStyle name="Финансовый 477 3" xfId="5862"/>
    <cellStyle name="Финансовый 478" xfId="1832"/>
    <cellStyle name="Финансовый 478 2" xfId="3801"/>
    <cellStyle name="Финансовый 478 3" xfId="5863"/>
    <cellStyle name="Финансовый 479" xfId="1830"/>
    <cellStyle name="Финансовый 479 2" xfId="3799"/>
    <cellStyle name="Финансовый 479 3" xfId="5864"/>
    <cellStyle name="Финансовый 48" xfId="1619"/>
    <cellStyle name="Финансовый 48 2" xfId="1620"/>
    <cellStyle name="Финансовый 48 2 2" xfId="3593"/>
    <cellStyle name="Финансовый 48 2 3" xfId="5661"/>
    <cellStyle name="Финансовый 48 2 4" xfId="7505"/>
    <cellStyle name="Финансовый 48 3" xfId="3592"/>
    <cellStyle name="Финансовый 48 4" xfId="5660"/>
    <cellStyle name="Финансовый 48 5" xfId="7504"/>
    <cellStyle name="Финансовый 480" xfId="1834"/>
    <cellStyle name="Финансовый 480 2" xfId="3802"/>
    <cellStyle name="Финансовый 480 3" xfId="5865"/>
    <cellStyle name="Финансовый 481" xfId="1835"/>
    <cellStyle name="Финансовый 481 2" xfId="3803"/>
    <cellStyle name="Финансовый 481 3" xfId="5866"/>
    <cellStyle name="Финансовый 482" xfId="1836"/>
    <cellStyle name="Финансовый 482 2" xfId="3804"/>
    <cellStyle name="Финансовый 482 3" xfId="5867"/>
    <cellStyle name="Финансовый 483" xfId="1837"/>
    <cellStyle name="Финансовый 483 2" xfId="3805"/>
    <cellStyle name="Финансовый 483 3" xfId="5868"/>
    <cellStyle name="Финансовый 484" xfId="1838"/>
    <cellStyle name="Финансовый 484 2" xfId="3806"/>
    <cellStyle name="Финансовый 484 3" xfId="5869"/>
    <cellStyle name="Финансовый 485" xfId="1839"/>
    <cellStyle name="Финансовый 485 2" xfId="3807"/>
    <cellStyle name="Финансовый 485 3" xfId="5870"/>
    <cellStyle name="Финансовый 486" xfId="1840"/>
    <cellStyle name="Финансовый 486 2" xfId="3808"/>
    <cellStyle name="Финансовый 486 3" xfId="5871"/>
    <cellStyle name="Финансовый 487" xfId="1841"/>
    <cellStyle name="Финансовый 487 2" xfId="3809"/>
    <cellStyle name="Финансовый 487 3" xfId="5872"/>
    <cellStyle name="Финансовый 488" xfId="1842"/>
    <cellStyle name="Финансовый 488 2" xfId="3810"/>
    <cellStyle name="Финансовый 488 3" xfId="5873"/>
    <cellStyle name="Финансовый 489" xfId="1843"/>
    <cellStyle name="Финансовый 489 2" xfId="3811"/>
    <cellStyle name="Финансовый 489 3" xfId="5874"/>
    <cellStyle name="Финансовый 49" xfId="1621"/>
    <cellStyle name="Финансовый 49 2" xfId="1622"/>
    <cellStyle name="Финансовый 49 2 2" xfId="3595"/>
    <cellStyle name="Финансовый 49 2 3" xfId="5663"/>
    <cellStyle name="Финансовый 49 2 4" xfId="7507"/>
    <cellStyle name="Финансовый 49 3" xfId="3594"/>
    <cellStyle name="Финансовый 49 4" xfId="5662"/>
    <cellStyle name="Финансовый 49 5" xfId="7506"/>
    <cellStyle name="Финансовый 490" xfId="1844"/>
    <cellStyle name="Финансовый 490 2" xfId="3812"/>
    <cellStyle name="Финансовый 490 3" xfId="5878"/>
    <cellStyle name="Финансовый 491" xfId="1813"/>
    <cellStyle name="Финансовый 491 2" xfId="3782"/>
    <cellStyle name="Финансовый 491 3" xfId="5882"/>
    <cellStyle name="Финансовый 492" xfId="1845"/>
    <cellStyle name="Финансовый 492 2" xfId="3813"/>
    <cellStyle name="Финансовый 492 3" xfId="5875"/>
    <cellStyle name="Финансовый 493" xfId="1846"/>
    <cellStyle name="Финансовый 493 2" xfId="3814"/>
    <cellStyle name="Финансовый 493 3" xfId="5883"/>
    <cellStyle name="Финансовый 494" xfId="1847"/>
    <cellStyle name="Финансовый 494 2" xfId="3815"/>
    <cellStyle name="Финансовый 494 3" xfId="5884"/>
    <cellStyle name="Финансовый 495" xfId="1848"/>
    <cellStyle name="Финансовый 495 2" xfId="3816"/>
    <cellStyle name="Финансовый 495 3" xfId="5885"/>
    <cellStyle name="Финансовый 496" xfId="1849"/>
    <cellStyle name="Финансовый 496 2" xfId="3817"/>
    <cellStyle name="Финансовый 496 3" xfId="5886"/>
    <cellStyle name="Финансовый 497" xfId="1850"/>
    <cellStyle name="Финансовый 497 2" xfId="3818"/>
    <cellStyle name="Финансовый 497 3" xfId="5887"/>
    <cellStyle name="Финансовый 498" xfId="1851"/>
    <cellStyle name="Финансовый 498 2" xfId="3819"/>
    <cellStyle name="Финансовый 498 3" xfId="5888"/>
    <cellStyle name="Финансовый 499" xfId="1852"/>
    <cellStyle name="Финансовый 499 2" xfId="3820"/>
    <cellStyle name="Финансовый 499 3" xfId="5889"/>
    <cellStyle name="Финансовый 5" xfId="9"/>
    <cellStyle name="Финансовый 5 2" xfId="1624"/>
    <cellStyle name="Финансовый 5 2 2" xfId="1625"/>
    <cellStyle name="Финансовый 5 2 2 2" xfId="1626"/>
    <cellStyle name="Финансовый 5 2 2 2 2" xfId="3599"/>
    <cellStyle name="Финансовый 5 2 2 2 3" xfId="5667"/>
    <cellStyle name="Финансовый 5 2 2 2 4" xfId="7511"/>
    <cellStyle name="Финансовый 5 2 2 3" xfId="3598"/>
    <cellStyle name="Финансовый 5 2 2 4" xfId="5666"/>
    <cellStyle name="Финансовый 5 2 2 5" xfId="7510"/>
    <cellStyle name="Финансовый 5 2 3" xfId="1627"/>
    <cellStyle name="Финансовый 5 2 3 2" xfId="1628"/>
    <cellStyle name="Финансовый 5 2 3 2 2" xfId="3601"/>
    <cellStyle name="Финансовый 5 2 3 2 3" xfId="5669"/>
    <cellStyle name="Финансовый 5 2 3 2 4" xfId="7513"/>
    <cellStyle name="Финансовый 5 2 3 3" xfId="3600"/>
    <cellStyle name="Финансовый 5 2 3 4" xfId="5668"/>
    <cellStyle name="Финансовый 5 2 3 5" xfId="7512"/>
    <cellStyle name="Финансовый 5 2 4" xfId="3597"/>
    <cellStyle name="Финансовый 5 2 4 2" xfId="5665"/>
    <cellStyle name="Финансовый 5 2 5" xfId="4228"/>
    <cellStyle name="Финансовый 5 2 6" xfId="7509"/>
    <cellStyle name="Финансовый 5 3" xfId="1623"/>
    <cellStyle name="Финансовый 5 3 2" xfId="3596"/>
    <cellStyle name="Финансовый 5 3 3" xfId="5664"/>
    <cellStyle name="Финансовый 5 4" xfId="4227"/>
    <cellStyle name="Финансовый 5 5" xfId="7508"/>
    <cellStyle name="Финансовый 50" xfId="1629"/>
    <cellStyle name="Финансовый 50 2" xfId="1630"/>
    <cellStyle name="Финансовый 50 2 2" xfId="3603"/>
    <cellStyle name="Финансовый 50 2 3" xfId="5671"/>
    <cellStyle name="Финансовый 50 2 4" xfId="7515"/>
    <cellStyle name="Финансовый 50 3" xfId="3602"/>
    <cellStyle name="Финансовый 50 4" xfId="5670"/>
    <cellStyle name="Финансовый 50 5" xfId="7514"/>
    <cellStyle name="Финансовый 500" xfId="1853"/>
    <cellStyle name="Финансовый 500 2" xfId="3821"/>
    <cellStyle name="Финансовый 500 3" xfId="5890"/>
    <cellStyle name="Финансовый 501" xfId="1854"/>
    <cellStyle name="Финансовый 501 2" xfId="3822"/>
    <cellStyle name="Финансовый 501 3" xfId="5891"/>
    <cellStyle name="Финансовый 502" xfId="1855"/>
    <cellStyle name="Финансовый 502 2" xfId="3823"/>
    <cellStyle name="Финансовый 502 3" xfId="5892"/>
    <cellStyle name="Финансовый 503" xfId="1856"/>
    <cellStyle name="Финансовый 503 2" xfId="3824"/>
    <cellStyle name="Финансовый 503 3" xfId="5893"/>
    <cellStyle name="Финансовый 504" xfId="1857"/>
    <cellStyle name="Финансовый 504 2" xfId="3825"/>
    <cellStyle name="Финансовый 504 3" xfId="5895"/>
    <cellStyle name="Финансовый 505" xfId="1858"/>
    <cellStyle name="Финансовый 505 2" xfId="3826"/>
    <cellStyle name="Финансовый 505 3" xfId="5881"/>
    <cellStyle name="Финансовый 506" xfId="1866"/>
    <cellStyle name="Финансовый 506 2" xfId="3829"/>
    <cellStyle name="Финансовый 506 3" xfId="5896"/>
    <cellStyle name="Финансовый 507" xfId="1870"/>
    <cellStyle name="Финансовый 507 2" xfId="3833"/>
    <cellStyle name="Финансовый 507 3" xfId="5897"/>
    <cellStyle name="Финансовый 508" xfId="1859"/>
    <cellStyle name="Финансовый 508 2" xfId="3827"/>
    <cellStyle name="Финансовый 508 3" xfId="5898"/>
    <cellStyle name="Финансовый 509" xfId="1871"/>
    <cellStyle name="Финансовый 509 2" xfId="3834"/>
    <cellStyle name="Финансовый 509 3" xfId="5880"/>
    <cellStyle name="Финансовый 51" xfId="1631"/>
    <cellStyle name="Финансовый 51 2" xfId="1632"/>
    <cellStyle name="Финансовый 51 2 2" xfId="3605"/>
    <cellStyle name="Финансовый 51 2 3" xfId="5673"/>
    <cellStyle name="Финансовый 51 2 4" xfId="7517"/>
    <cellStyle name="Финансовый 51 3" xfId="3604"/>
    <cellStyle name="Финансовый 51 4" xfId="5672"/>
    <cellStyle name="Финансовый 51 5" xfId="7516"/>
    <cellStyle name="Финансовый 510" xfId="1872"/>
    <cellStyle name="Финансовый 510 2" xfId="3835"/>
    <cellStyle name="Финансовый 510 3" xfId="5894"/>
    <cellStyle name="Финансовый 511" xfId="1873"/>
    <cellStyle name="Финансовый 511 2" xfId="3836"/>
    <cellStyle name="Финансовый 511 3" xfId="5899"/>
    <cellStyle name="Финансовый 512" xfId="1874"/>
    <cellStyle name="Финансовый 512 2" xfId="3837"/>
    <cellStyle name="Финансовый 512 3" xfId="5900"/>
    <cellStyle name="Финансовый 513" xfId="1875"/>
    <cellStyle name="Финансовый 513 2" xfId="3838"/>
    <cellStyle name="Финансовый 513 3" xfId="5901"/>
    <cellStyle name="Финансовый 514" xfId="1876"/>
    <cellStyle name="Финансовый 514 2" xfId="3839"/>
    <cellStyle name="Финансовый 514 3" xfId="5902"/>
    <cellStyle name="Финансовый 515" xfId="1869"/>
    <cellStyle name="Финансовый 515 2" xfId="3832"/>
    <cellStyle name="Финансовый 515 3" xfId="5904"/>
    <cellStyle name="Финансовый 516" xfId="1877"/>
    <cellStyle name="Финансовый 516 2" xfId="3840"/>
    <cellStyle name="Финансовый 516 3" xfId="5905"/>
    <cellStyle name="Финансовый 517" xfId="1878"/>
    <cellStyle name="Финансовый 517 2" xfId="3841"/>
    <cellStyle name="Финансовый 517 3" xfId="5906"/>
    <cellStyle name="Финансовый 518" xfId="1868"/>
    <cellStyle name="Финансовый 518 2" xfId="3831"/>
    <cellStyle name="Финансовый 518 3" xfId="5907"/>
    <cellStyle name="Финансовый 519" xfId="1880"/>
    <cellStyle name="Финансовый 519 2" xfId="3843"/>
    <cellStyle name="Финансовый 519 3" xfId="5903"/>
    <cellStyle name="Финансовый 52" xfId="1633"/>
    <cellStyle name="Финансовый 52 2" xfId="1634"/>
    <cellStyle name="Финансовый 52 2 2" xfId="3607"/>
    <cellStyle name="Финансовый 52 2 3" xfId="5675"/>
    <cellStyle name="Финансовый 52 2 4" xfId="7519"/>
    <cellStyle name="Финансовый 52 3" xfId="3606"/>
    <cellStyle name="Финансовый 52 4" xfId="5674"/>
    <cellStyle name="Финансовый 52 5" xfId="7518"/>
    <cellStyle name="Финансовый 520" xfId="1881"/>
    <cellStyle name="Финансовый 520 2" xfId="3844"/>
    <cellStyle name="Финансовый 520 3" xfId="5908"/>
    <cellStyle name="Финансовый 521" xfId="1882"/>
    <cellStyle name="Финансовый 521 2" xfId="3845"/>
    <cellStyle name="Финансовый 521 3" xfId="5909"/>
    <cellStyle name="Финансовый 522" xfId="1883"/>
    <cellStyle name="Финансовый 522 2" xfId="3846"/>
    <cellStyle name="Финансовый 522 3" xfId="5910"/>
    <cellStyle name="Финансовый 523" xfId="1884"/>
    <cellStyle name="Финансовый 523 2" xfId="3847"/>
    <cellStyle name="Финансовый 523 3" xfId="5911"/>
    <cellStyle name="Финансовый 524" xfId="1885"/>
    <cellStyle name="Финансовый 524 2" xfId="3848"/>
    <cellStyle name="Финансовый 524 3" xfId="5912"/>
    <cellStyle name="Финансовый 525" xfId="1886"/>
    <cellStyle name="Финансовый 525 2" xfId="3849"/>
    <cellStyle name="Финансовый 525 3" xfId="5913"/>
    <cellStyle name="Финансовый 526" xfId="1887"/>
    <cellStyle name="Финансовый 526 2" xfId="3850"/>
    <cellStyle name="Финансовый 526 3" xfId="5914"/>
    <cellStyle name="Финансовый 527" xfId="1888"/>
    <cellStyle name="Финансовый 527 2" xfId="3851"/>
    <cellStyle name="Финансовый 527 3" xfId="5915"/>
    <cellStyle name="Финансовый 528" xfId="1889"/>
    <cellStyle name="Финансовый 528 2" xfId="3852"/>
    <cellStyle name="Финансовый 528 3" xfId="5916"/>
    <cellStyle name="Финансовый 529" xfId="1890"/>
    <cellStyle name="Финансовый 529 2" xfId="3853"/>
    <cellStyle name="Финансовый 529 3" xfId="5917"/>
    <cellStyle name="Финансовый 53" xfId="1635"/>
    <cellStyle name="Финансовый 53 2" xfId="1636"/>
    <cellStyle name="Финансовый 53 2 2" xfId="3609"/>
    <cellStyle name="Финансовый 53 2 3" xfId="5677"/>
    <cellStyle name="Финансовый 53 2 4" xfId="7521"/>
    <cellStyle name="Финансовый 53 3" xfId="3608"/>
    <cellStyle name="Финансовый 53 4" xfId="5676"/>
    <cellStyle name="Финансовый 53 5" xfId="7520"/>
    <cellStyle name="Финансовый 530" xfId="1891"/>
    <cellStyle name="Финансовый 530 2" xfId="3854"/>
    <cellStyle name="Финансовый 530 3" xfId="5918"/>
    <cellStyle name="Финансовый 531" xfId="1892"/>
    <cellStyle name="Финансовый 531 2" xfId="3855"/>
    <cellStyle name="Финансовый 531 3" xfId="5919"/>
    <cellStyle name="Финансовый 532" xfId="1893"/>
    <cellStyle name="Финансовый 532 2" xfId="3856"/>
    <cellStyle name="Финансовый 532 3" xfId="5921"/>
    <cellStyle name="Финансовый 533" xfId="1879"/>
    <cellStyle name="Финансовый 533 2" xfId="3842"/>
    <cellStyle name="Финансовый 533 3" xfId="5920"/>
    <cellStyle name="Финансовый 534" xfId="1895"/>
    <cellStyle name="Финансовый 534 2" xfId="3857"/>
    <cellStyle name="Финансовый 534 3" xfId="5922"/>
    <cellStyle name="Финансовый 535" xfId="1896"/>
    <cellStyle name="Финансовый 535 2" xfId="3858"/>
    <cellStyle name="Финансовый 535 3" xfId="5924"/>
    <cellStyle name="Финансовый 536" xfId="1898"/>
    <cellStyle name="Финансовый 536 2" xfId="3860"/>
    <cellStyle name="Финансовый 536 3" xfId="5923"/>
    <cellStyle name="Финансовый 537" xfId="1899"/>
    <cellStyle name="Финансовый 537 2" xfId="3861"/>
    <cellStyle name="Финансовый 537 3" xfId="5925"/>
    <cellStyle name="Финансовый 538" xfId="1900"/>
    <cellStyle name="Финансовый 538 2" xfId="3862"/>
    <cellStyle name="Финансовый 538 3" xfId="5926"/>
    <cellStyle name="Финансовый 539" xfId="1901"/>
    <cellStyle name="Финансовый 539 2" xfId="3863"/>
    <cellStyle name="Финансовый 539 3" xfId="5927"/>
    <cellStyle name="Финансовый 54" xfId="1637"/>
    <cellStyle name="Финансовый 54 2" xfId="1638"/>
    <cellStyle name="Финансовый 54 2 2" xfId="3611"/>
    <cellStyle name="Финансовый 54 2 3" xfId="5679"/>
    <cellStyle name="Финансовый 54 2 4" xfId="7523"/>
    <cellStyle name="Финансовый 54 3" xfId="3610"/>
    <cellStyle name="Финансовый 54 4" xfId="5678"/>
    <cellStyle name="Финансовый 54 5" xfId="7522"/>
    <cellStyle name="Финансовый 540" xfId="1902"/>
    <cellStyle name="Финансовый 540 2" xfId="3864"/>
    <cellStyle name="Финансовый 540 3" xfId="5928"/>
    <cellStyle name="Финансовый 541" xfId="1903"/>
    <cellStyle name="Финансовый 541 2" xfId="3865"/>
    <cellStyle name="Финансовый 541 3" xfId="5929"/>
    <cellStyle name="Финансовый 542" xfId="1904"/>
    <cellStyle name="Финансовый 542 2" xfId="3866"/>
    <cellStyle name="Финансовый 542 3" xfId="5930"/>
    <cellStyle name="Финансовый 543" xfId="1905"/>
    <cellStyle name="Финансовый 543 2" xfId="3867"/>
    <cellStyle name="Финансовый 543 3" xfId="5931"/>
    <cellStyle name="Финансовый 544" xfId="1906"/>
    <cellStyle name="Финансовый 544 2" xfId="3868"/>
    <cellStyle name="Финансовый 544 3" xfId="5932"/>
    <cellStyle name="Финансовый 545" xfId="1907"/>
    <cellStyle name="Финансовый 545 2" xfId="3869"/>
    <cellStyle name="Финансовый 545 3" xfId="5933"/>
    <cellStyle name="Финансовый 546" xfId="1908"/>
    <cellStyle name="Финансовый 546 2" xfId="3870"/>
    <cellStyle name="Финансовый 546 3" xfId="5934"/>
    <cellStyle name="Финансовый 547" xfId="1909"/>
    <cellStyle name="Финансовый 547 2" xfId="3871"/>
    <cellStyle name="Финансовый 547 3" xfId="5935"/>
    <cellStyle name="Финансовый 548" xfId="1910"/>
    <cellStyle name="Финансовый 548 2" xfId="3872"/>
    <cellStyle name="Финансовый 548 3" xfId="5936"/>
    <cellStyle name="Финансовый 549" xfId="1911"/>
    <cellStyle name="Финансовый 549 2" xfId="3873"/>
    <cellStyle name="Финансовый 549 3" xfId="5937"/>
    <cellStyle name="Финансовый 55" xfId="1639"/>
    <cellStyle name="Финансовый 55 2" xfId="1640"/>
    <cellStyle name="Финансовый 55 2 2" xfId="3613"/>
    <cellStyle name="Финансовый 55 2 3" xfId="5681"/>
    <cellStyle name="Финансовый 55 2 4" xfId="7525"/>
    <cellStyle name="Финансовый 55 3" xfId="3612"/>
    <cellStyle name="Финансовый 55 4" xfId="5680"/>
    <cellStyle name="Финансовый 55 5" xfId="7524"/>
    <cellStyle name="Финансовый 550" xfId="1912"/>
    <cellStyle name="Финансовый 550 2" xfId="3874"/>
    <cellStyle name="Финансовый 550 3" xfId="5938"/>
    <cellStyle name="Финансовый 551" xfId="1913"/>
    <cellStyle name="Финансовый 551 2" xfId="3875"/>
    <cellStyle name="Финансовый 551 3" xfId="5939"/>
    <cellStyle name="Финансовый 552" xfId="1914"/>
    <cellStyle name="Финансовый 552 2" xfId="3876"/>
    <cellStyle name="Финансовый 552 3" xfId="5940"/>
    <cellStyle name="Финансовый 553" xfId="1915"/>
    <cellStyle name="Финансовый 553 2" xfId="3877"/>
    <cellStyle name="Финансовый 553 3" xfId="5941"/>
    <cellStyle name="Финансовый 554" xfId="1916"/>
    <cellStyle name="Финансовый 554 2" xfId="3878"/>
    <cellStyle name="Финансовый 554 3" xfId="5942"/>
    <cellStyle name="Финансовый 555" xfId="1897"/>
    <cellStyle name="Финансовый 555 2" xfId="3859"/>
    <cellStyle name="Финансовый 555 3" xfId="5943"/>
    <cellStyle name="Финансовый 556" xfId="1917"/>
    <cellStyle name="Финансовый 556 2" xfId="3879"/>
    <cellStyle name="Финансовый 556 3" xfId="5944"/>
    <cellStyle name="Финансовый 557" xfId="1919"/>
    <cellStyle name="Финансовый 557 2" xfId="3881"/>
    <cellStyle name="Финансовый 557 3" xfId="5946"/>
    <cellStyle name="Финансовый 558" xfId="1918"/>
    <cellStyle name="Финансовый 558 2" xfId="3880"/>
    <cellStyle name="Финансовый 558 3" xfId="5945"/>
    <cellStyle name="Финансовый 559" xfId="1920"/>
    <cellStyle name="Финансовый 559 2" xfId="3882"/>
    <cellStyle name="Финансовый 559 3" xfId="5948"/>
    <cellStyle name="Финансовый 56" xfId="1641"/>
    <cellStyle name="Финансовый 56 2" xfId="1642"/>
    <cellStyle name="Финансовый 56 2 2" xfId="3615"/>
    <cellStyle name="Финансовый 56 2 3" xfId="5683"/>
    <cellStyle name="Финансовый 56 2 4" xfId="7527"/>
    <cellStyle name="Финансовый 56 3" xfId="3614"/>
    <cellStyle name="Финансовый 56 4" xfId="5682"/>
    <cellStyle name="Финансовый 56 5" xfId="7526"/>
    <cellStyle name="Финансовый 560" xfId="1922"/>
    <cellStyle name="Финансовый 560 2" xfId="3884"/>
    <cellStyle name="Финансовый 560 3" xfId="5947"/>
    <cellStyle name="Финансовый 561" xfId="1924"/>
    <cellStyle name="Финансовый 561 2" xfId="3886"/>
    <cellStyle name="Финансовый 561 3" xfId="5949"/>
    <cellStyle name="Финансовый 562" xfId="1925"/>
    <cellStyle name="Финансовый 562 2" xfId="3887"/>
    <cellStyle name="Финансовый 562 3" xfId="5950"/>
    <cellStyle name="Финансовый 563" xfId="1926"/>
    <cellStyle name="Финансовый 563 2" xfId="3888"/>
    <cellStyle name="Финансовый 563 3" xfId="5952"/>
    <cellStyle name="Финансовый 564" xfId="1927"/>
    <cellStyle name="Финансовый 564 2" xfId="3889"/>
    <cellStyle name="Финансовый 564 3" xfId="5951"/>
    <cellStyle name="Финансовый 565" xfId="1928"/>
    <cellStyle name="Финансовый 565 2" xfId="3890"/>
    <cellStyle name="Финансовый 565 3" xfId="5953"/>
    <cellStyle name="Финансовый 566" xfId="1930"/>
    <cellStyle name="Финансовый 566 2" xfId="3892"/>
    <cellStyle name="Финансовый 566 3" xfId="5954"/>
    <cellStyle name="Финансовый 567" xfId="1923"/>
    <cellStyle name="Финансовый 567 2" xfId="3885"/>
    <cellStyle name="Финансовый 567 3" xfId="5955"/>
    <cellStyle name="Финансовый 568" xfId="1931"/>
    <cellStyle name="Финансовый 568 2" xfId="3893"/>
    <cellStyle name="Финансовый 568 3" xfId="5956"/>
    <cellStyle name="Финансовый 569" xfId="1932"/>
    <cellStyle name="Финансовый 569 2" xfId="3894"/>
    <cellStyle name="Финансовый 569 3" xfId="5957"/>
    <cellStyle name="Финансовый 57" xfId="1643"/>
    <cellStyle name="Финансовый 57 2" xfId="1644"/>
    <cellStyle name="Финансовый 57 2 2" xfId="3617"/>
    <cellStyle name="Финансовый 57 2 3" xfId="5685"/>
    <cellStyle name="Финансовый 57 2 4" xfId="7529"/>
    <cellStyle name="Финансовый 57 3" xfId="3616"/>
    <cellStyle name="Финансовый 57 4" xfId="5684"/>
    <cellStyle name="Финансовый 57 5" xfId="7528"/>
    <cellStyle name="Финансовый 570" xfId="1933"/>
    <cellStyle name="Финансовый 570 2" xfId="3895"/>
    <cellStyle name="Финансовый 571" xfId="1934"/>
    <cellStyle name="Финансовый 571 2" xfId="3896"/>
    <cellStyle name="Финансовый 572" xfId="1935"/>
    <cellStyle name="Финансовый 572 2" xfId="3897"/>
    <cellStyle name="Финансовый 573" xfId="1937"/>
    <cellStyle name="Финансовый 573 2" xfId="3899"/>
    <cellStyle name="Финансовый 574" xfId="1938"/>
    <cellStyle name="Финансовый 574 2" xfId="3900"/>
    <cellStyle name="Финансовый 575" xfId="1940"/>
    <cellStyle name="Финансовый 575 2" xfId="3902"/>
    <cellStyle name="Финансовый 576" xfId="1939"/>
    <cellStyle name="Финансовый 576 2" xfId="3901"/>
    <cellStyle name="Финансовый 577" xfId="1941"/>
    <cellStyle name="Финансовый 577 2" xfId="3903"/>
    <cellStyle name="Финансовый 578" xfId="1942"/>
    <cellStyle name="Финансовый 578 2" xfId="3904"/>
    <cellStyle name="Финансовый 579" xfId="1943"/>
    <cellStyle name="Финансовый 579 2" xfId="3905"/>
    <cellStyle name="Финансовый 58" xfId="1645"/>
    <cellStyle name="Финансовый 58 2" xfId="1646"/>
    <cellStyle name="Финансовый 58 2 2" xfId="3619"/>
    <cellStyle name="Финансовый 58 2 3" xfId="5687"/>
    <cellStyle name="Финансовый 58 2 4" xfId="7531"/>
    <cellStyle name="Финансовый 58 3" xfId="3618"/>
    <cellStyle name="Финансовый 58 4" xfId="5686"/>
    <cellStyle name="Финансовый 58 5" xfId="7530"/>
    <cellStyle name="Финансовый 580" xfId="1944"/>
    <cellStyle name="Финансовый 580 2" xfId="3906"/>
    <cellStyle name="Финансовый 581" xfId="1945"/>
    <cellStyle name="Финансовый 581 2" xfId="3907"/>
    <cellStyle name="Финансовый 582" xfId="1946"/>
    <cellStyle name="Финансовый 582 2" xfId="3908"/>
    <cellStyle name="Финансовый 583" xfId="1947"/>
    <cellStyle name="Финансовый 583 2" xfId="3909"/>
    <cellStyle name="Финансовый 584" xfId="1948"/>
    <cellStyle name="Финансовый 584 2" xfId="3910"/>
    <cellStyle name="Финансовый 585" xfId="1949"/>
    <cellStyle name="Финансовый 585 2" xfId="3911"/>
    <cellStyle name="Финансовый 586" xfId="1950"/>
    <cellStyle name="Финансовый 586 2" xfId="3912"/>
    <cellStyle name="Финансовый 587" xfId="1951"/>
    <cellStyle name="Финансовый 587 2" xfId="3913"/>
    <cellStyle name="Финансовый 588" xfId="1952"/>
    <cellStyle name="Финансовый 588 2" xfId="3914"/>
    <cellStyle name="Финансовый 589" xfId="1953"/>
    <cellStyle name="Финансовый 589 2" xfId="3915"/>
    <cellStyle name="Финансовый 59" xfId="1647"/>
    <cellStyle name="Финансовый 59 2" xfId="1648"/>
    <cellStyle name="Финансовый 59 2 2" xfId="3621"/>
    <cellStyle name="Финансовый 59 2 3" xfId="5689"/>
    <cellStyle name="Финансовый 59 2 4" xfId="7533"/>
    <cellStyle name="Финансовый 59 3" xfId="3620"/>
    <cellStyle name="Финансовый 59 4" xfId="5688"/>
    <cellStyle name="Финансовый 59 5" xfId="7532"/>
    <cellStyle name="Финансовый 590" xfId="1954"/>
    <cellStyle name="Финансовый 590 2" xfId="3916"/>
    <cellStyle name="Финансовый 591" xfId="1955"/>
    <cellStyle name="Финансовый 591 2" xfId="3917"/>
    <cellStyle name="Финансовый 592" xfId="1957"/>
    <cellStyle name="Финансовый 592 2" xfId="3919"/>
    <cellStyle name="Финансовый 593" xfId="1958"/>
    <cellStyle name="Финансовый 593 2" xfId="3920"/>
    <cellStyle name="Финансовый 594" xfId="1959"/>
    <cellStyle name="Финансовый 594 2" xfId="3921"/>
    <cellStyle name="Финансовый 595" xfId="1960"/>
    <cellStyle name="Финансовый 595 2" xfId="3922"/>
    <cellStyle name="Финансовый 596" xfId="1961"/>
    <cellStyle name="Финансовый 596 2" xfId="3923"/>
    <cellStyle name="Финансовый 597" xfId="1962"/>
    <cellStyle name="Финансовый 597 2" xfId="3924"/>
    <cellStyle name="Финансовый 598" xfId="1963"/>
    <cellStyle name="Финансовый 598 2" xfId="3925"/>
    <cellStyle name="Финансовый 599" xfId="1964"/>
    <cellStyle name="Финансовый 599 2" xfId="3926"/>
    <cellStyle name="Финансовый 6" xfId="1649"/>
    <cellStyle name="Финансовый 6 2" xfId="1650"/>
    <cellStyle name="Финансовый 6 2 2" xfId="1651"/>
    <cellStyle name="Финансовый 6 2 2 2" xfId="1652"/>
    <cellStyle name="Финансовый 6 2 2 2 2" xfId="3625"/>
    <cellStyle name="Финансовый 6 2 2 2 3" xfId="5693"/>
    <cellStyle name="Финансовый 6 2 2 2 4" xfId="7537"/>
    <cellStyle name="Финансовый 6 2 2 3" xfId="3624"/>
    <cellStyle name="Финансовый 6 2 2 4" xfId="5692"/>
    <cellStyle name="Финансовый 6 2 2 5" xfId="7536"/>
    <cellStyle name="Финансовый 6 2 3" xfId="1653"/>
    <cellStyle name="Финансовый 6 2 3 2" xfId="1654"/>
    <cellStyle name="Финансовый 6 2 3 2 2" xfId="3627"/>
    <cellStyle name="Финансовый 6 2 3 2 3" xfId="5695"/>
    <cellStyle name="Финансовый 6 2 3 2 4" xfId="7539"/>
    <cellStyle name="Финансовый 6 2 3 3" xfId="3626"/>
    <cellStyle name="Финансовый 6 2 3 4" xfId="5694"/>
    <cellStyle name="Финансовый 6 2 3 5" xfId="7538"/>
    <cellStyle name="Финансовый 6 2 4" xfId="3623"/>
    <cellStyle name="Финансовый 6 2 4 2" xfId="5691"/>
    <cellStyle name="Финансовый 6 2 5" xfId="4230"/>
    <cellStyle name="Финансовый 6 2 6" xfId="7535"/>
    <cellStyle name="Финансовый 6 3" xfId="3622"/>
    <cellStyle name="Финансовый 6 3 2" xfId="5690"/>
    <cellStyle name="Финансовый 6 4" xfId="4229"/>
    <cellStyle name="Финансовый 6 5" xfId="7534"/>
    <cellStyle name="Финансовый 60" xfId="1655"/>
    <cellStyle name="Финансовый 60 2" xfId="1656"/>
    <cellStyle name="Финансовый 60 2 2" xfId="3629"/>
    <cellStyle name="Финансовый 60 2 3" xfId="5697"/>
    <cellStyle name="Финансовый 60 2 4" xfId="7541"/>
    <cellStyle name="Финансовый 60 3" xfId="3628"/>
    <cellStyle name="Финансовый 60 4" xfId="5696"/>
    <cellStyle name="Финансовый 60 5" xfId="7540"/>
    <cellStyle name="Финансовый 600" xfId="1965"/>
    <cellStyle name="Финансовый 601" xfId="1966"/>
    <cellStyle name="Финансовый 602" xfId="1967"/>
    <cellStyle name="Финансовый 603" xfId="1968"/>
    <cellStyle name="Финансовый 604" xfId="1969"/>
    <cellStyle name="Финансовый 605" xfId="1970"/>
    <cellStyle name="Финансовый 606" xfId="1971"/>
    <cellStyle name="Финансовый 607" xfId="1972"/>
    <cellStyle name="Финансовый 608" xfId="1974"/>
    <cellStyle name="Финансовый 608 2" xfId="8222"/>
    <cellStyle name="Финансовый 609" xfId="1976"/>
    <cellStyle name="Финансовый 609 2" xfId="8224"/>
    <cellStyle name="Финансовый 61" xfId="1657"/>
    <cellStyle name="Финансовый 61 2" xfId="1658"/>
    <cellStyle name="Финансовый 61 2 2" xfId="3631"/>
    <cellStyle name="Финансовый 61 2 3" xfId="5699"/>
    <cellStyle name="Финансовый 61 2 4" xfId="7543"/>
    <cellStyle name="Финансовый 61 3" xfId="3630"/>
    <cellStyle name="Финансовый 61 4" xfId="5698"/>
    <cellStyle name="Финансовый 61 5" xfId="7542"/>
    <cellStyle name="Финансовый 610" xfId="1978"/>
    <cellStyle name="Финансовый 610 2" xfId="8226"/>
    <cellStyle name="Финансовый 611" xfId="1979"/>
    <cellStyle name="Финансовый 612" xfId="1980"/>
    <cellStyle name="Финансовый 613" xfId="1981"/>
    <cellStyle name="Финансовый 614" xfId="1982"/>
    <cellStyle name="Финансовый 615" xfId="1983"/>
    <cellStyle name="Финансовый 616" xfId="1984"/>
    <cellStyle name="Финансовый 617" xfId="1985"/>
    <cellStyle name="Финансовый 618" xfId="1986"/>
    <cellStyle name="Финансовый 619" xfId="1987"/>
    <cellStyle name="Финансовый 62" xfId="1659"/>
    <cellStyle name="Финансовый 62 2" xfId="1660"/>
    <cellStyle name="Финансовый 62 2 2" xfId="3633"/>
    <cellStyle name="Финансовый 62 2 3" xfId="5701"/>
    <cellStyle name="Финансовый 62 2 4" xfId="7545"/>
    <cellStyle name="Финансовый 62 3" xfId="3632"/>
    <cellStyle name="Финансовый 62 4" xfId="5700"/>
    <cellStyle name="Финансовый 62 5" xfId="7544"/>
    <cellStyle name="Финансовый 620" xfId="1988"/>
    <cellStyle name="Финансовый 621" xfId="1989"/>
    <cellStyle name="Финансовый 622" xfId="1990"/>
    <cellStyle name="Финансовый 623" xfId="1991"/>
    <cellStyle name="Финансовый 624" xfId="1992"/>
    <cellStyle name="Финансовый 625" xfId="1993"/>
    <cellStyle name="Финансовый 626" xfId="1995"/>
    <cellStyle name="Финансовый 627" xfId="1996"/>
    <cellStyle name="Финансовый 628" xfId="1997"/>
    <cellStyle name="Финансовый 629" xfId="1998"/>
    <cellStyle name="Финансовый 63" xfId="1661"/>
    <cellStyle name="Финансовый 63 2" xfId="1662"/>
    <cellStyle name="Финансовый 63 2 2" xfId="3635"/>
    <cellStyle name="Финансовый 63 2 3" xfId="5703"/>
    <cellStyle name="Финансовый 63 2 4" xfId="7547"/>
    <cellStyle name="Финансовый 63 3" xfId="3634"/>
    <cellStyle name="Финансовый 63 4" xfId="5702"/>
    <cellStyle name="Финансовый 63 5" xfId="7546"/>
    <cellStyle name="Финансовый 630" xfId="1994"/>
    <cellStyle name="Финансовый 631" xfId="1999"/>
    <cellStyle name="Финансовый 632" xfId="2000"/>
    <cellStyle name="Финансовый 633" xfId="2001"/>
    <cellStyle name="Финансовый 634" xfId="2004"/>
    <cellStyle name="Финансовый 635" xfId="2002"/>
    <cellStyle name="Финансовый 636" xfId="2005"/>
    <cellStyle name="Финансовый 637" xfId="2006"/>
    <cellStyle name="Финансовый 638" xfId="2007"/>
    <cellStyle name="Финансовый 639" xfId="2003"/>
    <cellStyle name="Финансовый 64" xfId="1663"/>
    <cellStyle name="Финансовый 64 2" xfId="1664"/>
    <cellStyle name="Финансовый 64 2 2" xfId="3637"/>
    <cellStyle name="Финансовый 64 2 3" xfId="5705"/>
    <cellStyle name="Финансовый 64 2 4" xfId="7549"/>
    <cellStyle name="Финансовый 64 3" xfId="3636"/>
    <cellStyle name="Финансовый 64 4" xfId="5704"/>
    <cellStyle name="Финансовый 64 5" xfId="7548"/>
    <cellStyle name="Финансовый 640" xfId="2008"/>
    <cellStyle name="Финансовый 641" xfId="2009"/>
    <cellStyle name="Финансовый 642" xfId="2010"/>
    <cellStyle name="Финансовый 643" xfId="2011"/>
    <cellStyle name="Финансовый 644" xfId="2012"/>
    <cellStyle name="Финансовый 645" xfId="2013"/>
    <cellStyle name="Финансовый 646" xfId="2014"/>
    <cellStyle name="Финансовый 647" xfId="2015"/>
    <cellStyle name="Финансовый 648" xfId="2016"/>
    <cellStyle name="Финансовый 649" xfId="2017"/>
    <cellStyle name="Финансовый 65" xfId="1665"/>
    <cellStyle name="Финансовый 65 2" xfId="1666"/>
    <cellStyle name="Финансовый 65 2 2" xfId="3639"/>
    <cellStyle name="Финансовый 65 2 3" xfId="5707"/>
    <cellStyle name="Финансовый 65 2 4" xfId="7551"/>
    <cellStyle name="Финансовый 65 3" xfId="3638"/>
    <cellStyle name="Финансовый 65 4" xfId="5706"/>
    <cellStyle name="Финансовый 65 5" xfId="7550"/>
    <cellStyle name="Финансовый 650" xfId="2018"/>
    <cellStyle name="Финансовый 651" xfId="2019"/>
    <cellStyle name="Финансовый 652" xfId="2020"/>
    <cellStyle name="Финансовый 653" xfId="2021"/>
    <cellStyle name="Финансовый 654" xfId="2022"/>
    <cellStyle name="Финансовый 655" xfId="2023"/>
    <cellStyle name="Финансовый 656" xfId="2024"/>
    <cellStyle name="Финансовый 657" xfId="2025"/>
    <cellStyle name="Финансовый 658" xfId="2026"/>
    <cellStyle name="Финансовый 659" xfId="2027"/>
    <cellStyle name="Финансовый 66" xfId="1667"/>
    <cellStyle name="Финансовый 66 2" xfId="1668"/>
    <cellStyle name="Финансовый 66 2 2" xfId="3641"/>
    <cellStyle name="Финансовый 66 2 3" xfId="5709"/>
    <cellStyle name="Финансовый 66 2 4" xfId="7553"/>
    <cellStyle name="Финансовый 66 3" xfId="3640"/>
    <cellStyle name="Финансовый 66 4" xfId="5708"/>
    <cellStyle name="Финансовый 66 5" xfId="7552"/>
    <cellStyle name="Финансовый 660" xfId="2030"/>
    <cellStyle name="Финансовый 661" xfId="2032"/>
    <cellStyle name="Финансовый 662" xfId="2031"/>
    <cellStyle name="Финансовый 663" xfId="2033"/>
    <cellStyle name="Финансовый 664" xfId="2034"/>
    <cellStyle name="Финансовый 665" xfId="2036"/>
    <cellStyle name="Финансовый 666" xfId="2029"/>
    <cellStyle name="Финансовый 667" xfId="2037"/>
    <cellStyle name="Финансовый 668" xfId="2038"/>
    <cellStyle name="Финансовый 669" xfId="2039"/>
    <cellStyle name="Финансовый 67" xfId="1669"/>
    <cellStyle name="Финансовый 67 2" xfId="1670"/>
    <cellStyle name="Финансовый 67 2 2" xfId="3643"/>
    <cellStyle name="Финансовый 67 2 3" xfId="5711"/>
    <cellStyle name="Финансовый 67 2 4" xfId="7555"/>
    <cellStyle name="Финансовый 67 3" xfId="3642"/>
    <cellStyle name="Финансовый 67 4" xfId="5710"/>
    <cellStyle name="Финансовый 67 5" xfId="7554"/>
    <cellStyle name="Финансовый 670" xfId="2035"/>
    <cellStyle name="Финансовый 671" xfId="2043"/>
    <cellStyle name="Финансовый 672" xfId="2044"/>
    <cellStyle name="Финансовый 673" xfId="2045"/>
    <cellStyle name="Финансовый 674" xfId="2046"/>
    <cellStyle name="Финансовый 675" xfId="2047"/>
    <cellStyle name="Финансовый 676" xfId="2048"/>
    <cellStyle name="Финансовый 677" xfId="2049"/>
    <cellStyle name="Финансовый 678" xfId="2050"/>
    <cellStyle name="Финансовый 679" xfId="2051"/>
    <cellStyle name="Финансовый 68" xfId="1671"/>
    <cellStyle name="Финансовый 68 2" xfId="1672"/>
    <cellStyle name="Финансовый 68 2 2" xfId="3645"/>
    <cellStyle name="Финансовый 68 2 3" xfId="5713"/>
    <cellStyle name="Финансовый 68 2 4" xfId="7557"/>
    <cellStyle name="Финансовый 68 3" xfId="3644"/>
    <cellStyle name="Финансовый 68 4" xfId="5712"/>
    <cellStyle name="Финансовый 68 5" xfId="7556"/>
    <cellStyle name="Финансовый 680" xfId="2052"/>
    <cellStyle name="Финансовый 681" xfId="2053"/>
    <cellStyle name="Финансовый 682" xfId="2054"/>
    <cellStyle name="Финансовый 683" xfId="2055"/>
    <cellStyle name="Финансовый 684" xfId="2056"/>
    <cellStyle name="Финансовый 685" xfId="2057"/>
    <cellStyle name="Финансовый 686" xfId="2058"/>
    <cellStyle name="Финансовый 687" xfId="2059"/>
    <cellStyle name="Финансовый 688" xfId="2061"/>
    <cellStyle name="Финансовый 689" xfId="2062"/>
    <cellStyle name="Финансовый 69" xfId="1673"/>
    <cellStyle name="Финансовый 69 2" xfId="1674"/>
    <cellStyle name="Финансовый 69 2 2" xfId="3647"/>
    <cellStyle name="Финансовый 69 2 3" xfId="5715"/>
    <cellStyle name="Финансовый 69 2 4" xfId="7559"/>
    <cellStyle name="Финансовый 69 3" xfId="3646"/>
    <cellStyle name="Финансовый 69 4" xfId="5714"/>
    <cellStyle name="Финансовый 69 5" xfId="7558"/>
    <cellStyle name="Финансовый 690" xfId="2063"/>
    <cellStyle name="Финансовый 691" xfId="2064"/>
    <cellStyle name="Финансовый 692" xfId="2065"/>
    <cellStyle name="Финансовый 693" xfId="2066"/>
    <cellStyle name="Финансовый 694" xfId="2067"/>
    <cellStyle name="Финансовый 695" xfId="2069"/>
    <cellStyle name="Финансовый 695 2" xfId="8230"/>
    <cellStyle name="Финансовый 696" xfId="2070"/>
    <cellStyle name="Финансовый 696 2" xfId="8231"/>
    <cellStyle name="Финансовый 696 3" xfId="8926"/>
    <cellStyle name="Финансовый 696 4" xfId="9676"/>
    <cellStyle name="Финансовый 697" xfId="2071"/>
    <cellStyle name="Финансовый 697 2" xfId="8232"/>
    <cellStyle name="Финансовый 697 3" xfId="8927"/>
    <cellStyle name="Финансовый 697 4" xfId="9677"/>
    <cellStyle name="Финансовый 698" xfId="2073"/>
    <cellStyle name="Финансовый 698 2" xfId="8234"/>
    <cellStyle name="Финансовый 699" xfId="2075"/>
    <cellStyle name="Финансовый 699 2" xfId="8236"/>
    <cellStyle name="Финансовый 7" xfId="1675"/>
    <cellStyle name="Финансовый 7 2" xfId="1676"/>
    <cellStyle name="Финансовый 7 2 2" xfId="1677"/>
    <cellStyle name="Финансовый 7 2 2 2" xfId="1678"/>
    <cellStyle name="Финансовый 7 2 2 2 2" xfId="3651"/>
    <cellStyle name="Финансовый 7 2 2 2 3" xfId="5719"/>
    <cellStyle name="Финансовый 7 2 2 2 4" xfId="7563"/>
    <cellStyle name="Финансовый 7 2 2 3" xfId="3650"/>
    <cellStyle name="Финансовый 7 2 2 4" xfId="5718"/>
    <cellStyle name="Финансовый 7 2 2 5" xfId="7562"/>
    <cellStyle name="Финансовый 7 2 3" xfId="1679"/>
    <cellStyle name="Финансовый 7 2 3 2" xfId="1680"/>
    <cellStyle name="Финансовый 7 2 3 2 2" xfId="3653"/>
    <cellStyle name="Финансовый 7 2 3 2 3" xfId="5721"/>
    <cellStyle name="Финансовый 7 2 3 2 4" xfId="7565"/>
    <cellStyle name="Финансовый 7 2 3 3" xfId="3652"/>
    <cellStyle name="Финансовый 7 2 3 4" xfId="5720"/>
    <cellStyle name="Финансовый 7 2 3 5" xfId="7564"/>
    <cellStyle name="Финансовый 7 2 4" xfId="3649"/>
    <cellStyle name="Финансовый 7 2 4 2" xfId="5717"/>
    <cellStyle name="Финансовый 7 2 5" xfId="4232"/>
    <cellStyle name="Финансовый 7 2 6" xfId="7561"/>
    <cellStyle name="Финансовый 7 3" xfId="3648"/>
    <cellStyle name="Финансовый 7 3 2" xfId="5716"/>
    <cellStyle name="Финансовый 7 4" xfId="4231"/>
    <cellStyle name="Финансовый 7 5" xfId="7560"/>
    <cellStyle name="Финансовый 70" xfId="1681"/>
    <cellStyle name="Финансовый 70 2" xfId="1682"/>
    <cellStyle name="Финансовый 70 2 2" xfId="3655"/>
    <cellStyle name="Финансовый 70 2 3" xfId="5723"/>
    <cellStyle name="Финансовый 70 2 4" xfId="7567"/>
    <cellStyle name="Финансовый 70 3" xfId="3654"/>
    <cellStyle name="Финансовый 70 4" xfId="5722"/>
    <cellStyle name="Финансовый 70 5" xfId="7566"/>
    <cellStyle name="Финансовый 700" xfId="2077"/>
    <cellStyle name="Финансовый 701" xfId="2076"/>
    <cellStyle name="Финансовый 702" xfId="2078"/>
    <cellStyle name="Финансовый 703" xfId="2080"/>
    <cellStyle name="Финансовый 704" xfId="2079"/>
    <cellStyle name="Финансовый 705" xfId="2081"/>
    <cellStyle name="Финансовый 706" xfId="2082"/>
    <cellStyle name="Финансовый 707" xfId="2083"/>
    <cellStyle name="Финансовый 708" xfId="2084"/>
    <cellStyle name="Финансовый 709" xfId="2085"/>
    <cellStyle name="Финансовый 709 2" xfId="8237"/>
    <cellStyle name="Финансовый 709 3" xfId="8928"/>
    <cellStyle name="Финансовый 709 4" xfId="9678"/>
    <cellStyle name="Финансовый 71" xfId="1683"/>
    <cellStyle name="Финансовый 71 2" xfId="1684"/>
    <cellStyle name="Финансовый 71 2 2" xfId="3657"/>
    <cellStyle name="Финансовый 71 2 3" xfId="5725"/>
    <cellStyle name="Финансовый 71 2 4" xfId="7569"/>
    <cellStyle name="Финансовый 71 3" xfId="3656"/>
    <cellStyle name="Финансовый 71 4" xfId="5724"/>
    <cellStyle name="Финансовый 71 5" xfId="7568"/>
    <cellStyle name="Финансовый 710" xfId="2086"/>
    <cellStyle name="Финансовый 710 2" xfId="8238"/>
    <cellStyle name="Финансовый 710 3" xfId="8929"/>
    <cellStyle name="Финансовый 710 4" xfId="9679"/>
    <cellStyle name="Финансовый 711" xfId="2087"/>
    <cellStyle name="Финансовый 712" xfId="2091"/>
    <cellStyle name="Финансовый 713" xfId="2092"/>
    <cellStyle name="Финансовый 714" xfId="2093"/>
    <cellStyle name="Финансовый 715" xfId="2094"/>
    <cellStyle name="Финансовый 716" xfId="2095"/>
    <cellStyle name="Финансовый 717" xfId="2096"/>
    <cellStyle name="Финансовый 718" xfId="2097"/>
    <cellStyle name="Финансовый 719" xfId="2099"/>
    <cellStyle name="Финансовый 719 2" xfId="8240"/>
    <cellStyle name="Финансовый 72" xfId="1685"/>
    <cellStyle name="Финансовый 72 2" xfId="1686"/>
    <cellStyle name="Финансовый 72 2 2" xfId="3659"/>
    <cellStyle name="Финансовый 72 2 3" xfId="5727"/>
    <cellStyle name="Финансовый 72 2 4" xfId="7571"/>
    <cellStyle name="Финансовый 72 3" xfId="3658"/>
    <cellStyle name="Финансовый 72 4" xfId="5726"/>
    <cellStyle name="Финансовый 72 5" xfId="7570"/>
    <cellStyle name="Финансовый 720" xfId="2102"/>
    <cellStyle name="Финансовый 720 2" xfId="8243"/>
    <cellStyle name="Финансовый 721" xfId="2103"/>
    <cellStyle name="Финансовый 721 2" xfId="8244"/>
    <cellStyle name="Финансовый 722" xfId="2106"/>
    <cellStyle name="Финансовый 722 2" xfId="8247"/>
    <cellStyle name="Финансовый 723" xfId="2107"/>
    <cellStyle name="Финансовый 723 2" xfId="8248"/>
    <cellStyle name="Финансовый 724" xfId="2110"/>
    <cellStyle name="Финансовый 724 2" xfId="8251"/>
    <cellStyle name="Финансовый 725" xfId="2112"/>
    <cellStyle name="Финансовый 725 2" xfId="8253"/>
    <cellStyle name="Финансовый 726" xfId="2113"/>
    <cellStyle name="Финансовый 726 2" xfId="8254"/>
    <cellStyle name="Финансовый 727" xfId="2115"/>
    <cellStyle name="Финансовый 727 2" xfId="8256"/>
    <cellStyle name="Финансовый 728" xfId="2117"/>
    <cellStyle name="Финансовый 728 2" xfId="8258"/>
    <cellStyle name="Финансовый 729" xfId="2119"/>
    <cellStyle name="Финансовый 729 2" xfId="8260"/>
    <cellStyle name="Финансовый 73" xfId="1687"/>
    <cellStyle name="Финансовый 73 2" xfId="1688"/>
    <cellStyle name="Финансовый 73 2 2" xfId="3661"/>
    <cellStyle name="Финансовый 73 2 3" xfId="5729"/>
    <cellStyle name="Финансовый 73 2 4" xfId="7573"/>
    <cellStyle name="Финансовый 73 3" xfId="3660"/>
    <cellStyle name="Финансовый 73 4" xfId="5728"/>
    <cellStyle name="Финансовый 73 5" xfId="7572"/>
    <cellStyle name="Финансовый 730" xfId="2121"/>
    <cellStyle name="Финансовый 730 2" xfId="8262"/>
    <cellStyle name="Финансовый 731" xfId="2123"/>
    <cellStyle name="Финансовый 731 2" xfId="8264"/>
    <cellStyle name="Финансовый 732" xfId="2125"/>
    <cellStyle name="Финансовый 732 2" xfId="8266"/>
    <cellStyle name="Финансовый 733" xfId="2126"/>
    <cellStyle name="Финансовый 734" xfId="2127"/>
    <cellStyle name="Финансовый 735" xfId="2128"/>
    <cellStyle name="Финансовый 736" xfId="2129"/>
    <cellStyle name="Финансовый 737" xfId="2130"/>
    <cellStyle name="Финансовый 738" xfId="2131"/>
    <cellStyle name="Финансовый 739" xfId="2132"/>
    <cellStyle name="Финансовый 74" xfId="1689"/>
    <cellStyle name="Финансовый 74 2" xfId="1690"/>
    <cellStyle name="Финансовый 74 2 2" xfId="3663"/>
    <cellStyle name="Финансовый 74 2 3" xfId="5731"/>
    <cellStyle name="Финансовый 74 2 4" xfId="7575"/>
    <cellStyle name="Финансовый 74 3" xfId="3662"/>
    <cellStyle name="Финансовый 74 4" xfId="5730"/>
    <cellStyle name="Финансовый 74 5" xfId="7574"/>
    <cellStyle name="Финансовый 740" xfId="2133"/>
    <cellStyle name="Финансовый 741" xfId="2134"/>
    <cellStyle name="Финансовый 742" xfId="2135"/>
    <cellStyle name="Финансовый 743" xfId="2136"/>
    <cellStyle name="Финансовый 744" xfId="2137"/>
    <cellStyle name="Финансовый 745" xfId="2138"/>
    <cellStyle name="Финансовый 746" xfId="2139"/>
    <cellStyle name="Финансовый 747" xfId="2140"/>
    <cellStyle name="Финансовый 748" xfId="2141"/>
    <cellStyle name="Финансовый 749" xfId="2142"/>
    <cellStyle name="Финансовый 75" xfId="1691"/>
    <cellStyle name="Финансовый 75 2" xfId="1692"/>
    <cellStyle name="Финансовый 75 2 2" xfId="3665"/>
    <cellStyle name="Финансовый 75 2 3" xfId="5733"/>
    <cellStyle name="Финансовый 75 2 4" xfId="7577"/>
    <cellStyle name="Финансовый 75 3" xfId="3664"/>
    <cellStyle name="Финансовый 75 4" xfId="5732"/>
    <cellStyle name="Финансовый 75 5" xfId="7576"/>
    <cellStyle name="Финансовый 750" xfId="2143"/>
    <cellStyle name="Финансовый 751" xfId="2145"/>
    <cellStyle name="Финансовый 752" xfId="2146"/>
    <cellStyle name="Финансовый 753" xfId="2147"/>
    <cellStyle name="Финансовый 754" xfId="2148"/>
    <cellStyle name="Финансовый 755" xfId="2149"/>
    <cellStyle name="Финансовый 756" xfId="2150"/>
    <cellStyle name="Финансовый 757" xfId="2151"/>
    <cellStyle name="Финансовый 758" xfId="2152"/>
    <cellStyle name="Финансовый 759" xfId="2144"/>
    <cellStyle name="Финансовый 76" xfId="1693"/>
    <cellStyle name="Финансовый 76 2" xfId="1694"/>
    <cellStyle name="Финансовый 76 2 2" xfId="3667"/>
    <cellStyle name="Финансовый 76 2 3" xfId="5735"/>
    <cellStyle name="Финансовый 76 2 4" xfId="7579"/>
    <cellStyle name="Финансовый 76 3" xfId="3666"/>
    <cellStyle name="Финансовый 76 4" xfId="5734"/>
    <cellStyle name="Финансовый 76 5" xfId="7578"/>
    <cellStyle name="Финансовый 760" xfId="2153"/>
    <cellStyle name="Финансовый 761" xfId="2154"/>
    <cellStyle name="Финансовый 762" xfId="2157"/>
    <cellStyle name="Финансовый 763" xfId="2950"/>
    <cellStyle name="Финансовый 764" xfId="3949"/>
    <cellStyle name="Финансовый 765" xfId="3927"/>
    <cellStyle name="Финансовый 766" xfId="3951"/>
    <cellStyle name="Финансовый 767" xfId="3950"/>
    <cellStyle name="Финансовый 768" xfId="3948"/>
    <cellStyle name="Финансовый 769" xfId="3947"/>
    <cellStyle name="Финансовый 77" xfId="1695"/>
    <cellStyle name="Финансовый 77 2" xfId="1696"/>
    <cellStyle name="Финансовый 77 2 2" xfId="3669"/>
    <cellStyle name="Финансовый 77 2 3" xfId="5737"/>
    <cellStyle name="Финансовый 77 2 4" xfId="7581"/>
    <cellStyle name="Финансовый 77 3" xfId="3668"/>
    <cellStyle name="Финансовый 77 4" xfId="5736"/>
    <cellStyle name="Финансовый 77 5" xfId="7580"/>
    <cellStyle name="Финансовый 770" xfId="3955"/>
    <cellStyle name="Финансовый 771" xfId="3954"/>
    <cellStyle name="Финансовый 772" xfId="3952"/>
    <cellStyle name="Финансовый 773" xfId="3953"/>
    <cellStyle name="Финансовый 774" xfId="3946"/>
    <cellStyle name="Финансовый 775" xfId="3942"/>
    <cellStyle name="Финансовый 776" xfId="3943"/>
    <cellStyle name="Финансовый 777" xfId="3941"/>
    <cellStyle name="Финансовый 778" xfId="3944"/>
    <cellStyle name="Финансовый 779" xfId="3940"/>
    <cellStyle name="Финансовый 78" xfId="1697"/>
    <cellStyle name="Финансовый 78 2" xfId="1698"/>
    <cellStyle name="Финансовый 78 2 2" xfId="3671"/>
    <cellStyle name="Финансовый 78 2 3" xfId="5739"/>
    <cellStyle name="Финансовый 78 2 4" xfId="7583"/>
    <cellStyle name="Финансовый 78 3" xfId="3670"/>
    <cellStyle name="Финансовый 78 4" xfId="5738"/>
    <cellStyle name="Финансовый 78 5" xfId="7582"/>
    <cellStyle name="Финансовый 780" xfId="3945"/>
    <cellStyle name="Финансовый 781" xfId="3939"/>
    <cellStyle name="Финансовый 782" xfId="3938"/>
    <cellStyle name="Финансовый 783" xfId="3937"/>
    <cellStyle name="Финансовый 784" xfId="3936"/>
    <cellStyle name="Финансовый 785" xfId="3932"/>
    <cellStyle name="Финансовый 786" xfId="3935"/>
    <cellStyle name="Финансовый 787" xfId="3958"/>
    <cellStyle name="Финансовый 788" xfId="4051"/>
    <cellStyle name="Финансовый 789" xfId="4052"/>
    <cellStyle name="Финансовый 79" xfId="1699"/>
    <cellStyle name="Финансовый 79 2" xfId="1700"/>
    <cellStyle name="Финансовый 79 2 2" xfId="3673"/>
    <cellStyle name="Финансовый 79 2 3" xfId="5741"/>
    <cellStyle name="Финансовый 79 2 4" xfId="7585"/>
    <cellStyle name="Финансовый 79 3" xfId="3672"/>
    <cellStyle name="Финансовый 79 4" xfId="5740"/>
    <cellStyle name="Финансовый 79 5" xfId="7584"/>
    <cellStyle name="Финансовый 790" xfId="4059"/>
    <cellStyle name="Финансовый 791" xfId="4060"/>
    <cellStyle name="Финансовый 792" xfId="4061"/>
    <cellStyle name="Финансовый 793" xfId="4062"/>
    <cellStyle name="Финансовый 794" xfId="4063"/>
    <cellStyle name="Финансовый 795" xfId="4064"/>
    <cellStyle name="Финансовый 796" xfId="4065"/>
    <cellStyle name="Финансовый 797" xfId="4066"/>
    <cellStyle name="Финансовый 798" xfId="4058"/>
    <cellStyle name="Финансовый 799" xfId="4067"/>
    <cellStyle name="Финансовый 8" xfId="1701"/>
    <cellStyle name="Финансовый 8 2" xfId="1702"/>
    <cellStyle name="Финансовый 8 2 2" xfId="1703"/>
    <cellStyle name="Финансовый 8 2 2 2" xfId="1704"/>
    <cellStyle name="Финансовый 8 2 2 2 2" xfId="3677"/>
    <cellStyle name="Финансовый 8 2 2 2 3" xfId="5745"/>
    <cellStyle name="Финансовый 8 2 2 2 4" xfId="7589"/>
    <cellStyle name="Финансовый 8 2 2 3" xfId="3676"/>
    <cellStyle name="Финансовый 8 2 2 4" xfId="5744"/>
    <cellStyle name="Финансовый 8 2 2 5" xfId="7588"/>
    <cellStyle name="Финансовый 8 2 3" xfId="1705"/>
    <cellStyle name="Финансовый 8 2 3 2" xfId="1706"/>
    <cellStyle name="Финансовый 8 2 3 2 2" xfId="3679"/>
    <cellStyle name="Финансовый 8 2 3 2 3" xfId="5747"/>
    <cellStyle name="Финансовый 8 2 3 2 4" xfId="7591"/>
    <cellStyle name="Финансовый 8 2 3 3" xfId="3678"/>
    <cellStyle name="Финансовый 8 2 3 4" xfId="5746"/>
    <cellStyle name="Финансовый 8 2 3 5" xfId="7590"/>
    <cellStyle name="Финансовый 8 2 4" xfId="3675"/>
    <cellStyle name="Финансовый 8 2 4 2" xfId="5743"/>
    <cellStyle name="Финансовый 8 2 5" xfId="4234"/>
    <cellStyle name="Финансовый 8 2 6" xfId="7587"/>
    <cellStyle name="Финансовый 8 3" xfId="3674"/>
    <cellStyle name="Финансовый 8 3 2" xfId="5742"/>
    <cellStyle name="Финансовый 8 4" xfId="4233"/>
    <cellStyle name="Финансовый 8 5" xfId="7586"/>
    <cellStyle name="Финансовый 80" xfId="1707"/>
    <cellStyle name="Финансовый 80 2" xfId="1708"/>
    <cellStyle name="Финансовый 80 2 2" xfId="3681"/>
    <cellStyle name="Финансовый 80 2 3" xfId="5749"/>
    <cellStyle name="Финансовый 80 2 4" xfId="7593"/>
    <cellStyle name="Финансовый 80 3" xfId="3680"/>
    <cellStyle name="Финансовый 80 4" xfId="5748"/>
    <cellStyle name="Финансовый 80 5" xfId="7592"/>
    <cellStyle name="Финансовый 800" xfId="4082"/>
    <cellStyle name="Финансовый 801" xfId="4075"/>
    <cellStyle name="Финансовый 802" xfId="4088"/>
    <cellStyle name="Финансовый 802 2" xfId="8359"/>
    <cellStyle name="Финансовый 803" xfId="4089"/>
    <cellStyle name="Финансовый 804" xfId="4090"/>
    <cellStyle name="Финансовый 805" xfId="4091"/>
    <cellStyle name="Финансовый 806" xfId="4092"/>
    <cellStyle name="Финансовый 807" xfId="4093"/>
    <cellStyle name="Финансовый 808" xfId="4174"/>
    <cellStyle name="Финансовый 809" xfId="5958"/>
    <cellStyle name="Финансовый 81" xfId="1709"/>
    <cellStyle name="Финансовый 81 2" xfId="1710"/>
    <cellStyle name="Финансовый 81 2 2" xfId="3683"/>
    <cellStyle name="Финансовый 81 2 3" xfId="5751"/>
    <cellStyle name="Финансовый 81 2 4" xfId="7595"/>
    <cellStyle name="Финансовый 81 3" xfId="3682"/>
    <cellStyle name="Финансовый 81 4" xfId="5750"/>
    <cellStyle name="Финансовый 81 5" xfId="7594"/>
    <cellStyle name="Финансовый 810" xfId="6001"/>
    <cellStyle name="Финансовый 811" xfId="5966"/>
    <cellStyle name="Финансовый 812" xfId="5968"/>
    <cellStyle name="Финансовый 813" xfId="5967"/>
    <cellStyle name="Финансовый 814" xfId="5969"/>
    <cellStyle name="Финансовый 815" xfId="5965"/>
    <cellStyle name="Финансовый 815 2" xfId="8374"/>
    <cellStyle name="Финансовый 816" xfId="5971"/>
    <cellStyle name="Финансовый 816 2" xfId="8376"/>
    <cellStyle name="Финансовый 817" xfId="5973"/>
    <cellStyle name="Финансовый 817 2" xfId="8378"/>
    <cellStyle name="Финансовый 818" xfId="5983"/>
    <cellStyle name="Финансовый 818 2" xfId="8388"/>
    <cellStyle name="Финансовый 819" xfId="5977"/>
    <cellStyle name="Финансовый 819 2" xfId="8382"/>
    <cellStyle name="Финансовый 82" xfId="1711"/>
    <cellStyle name="Финансовый 82 2" xfId="1712"/>
    <cellStyle name="Финансовый 82 2 2" xfId="3685"/>
    <cellStyle name="Финансовый 82 2 3" xfId="5753"/>
    <cellStyle name="Финансовый 82 2 4" xfId="7597"/>
    <cellStyle name="Финансовый 82 3" xfId="3684"/>
    <cellStyle name="Финансовый 82 4" xfId="5752"/>
    <cellStyle name="Финансовый 82 5" xfId="7596"/>
    <cellStyle name="Финансовый 820" xfId="6005"/>
    <cellStyle name="Финансовый 820 2" xfId="8408"/>
    <cellStyle name="Финансовый 821" xfId="5976"/>
    <cellStyle name="Финансовый 821 2" xfId="8381"/>
    <cellStyle name="Финансовый 822" xfId="5975"/>
    <cellStyle name="Финансовый 822 2" xfId="8380"/>
    <cellStyle name="Финансовый 823" xfId="5978"/>
    <cellStyle name="Финансовый 823 2" xfId="8383"/>
    <cellStyle name="Финансовый 824" xfId="5980"/>
    <cellStyle name="Финансовый 824 2" xfId="8385"/>
    <cellStyle name="Финансовый 825" xfId="5982"/>
    <cellStyle name="Финансовый 825 2" xfId="8387"/>
    <cellStyle name="Финансовый 826" xfId="5985"/>
    <cellStyle name="Финансовый 826 2" xfId="8390"/>
    <cellStyle name="Финансовый 827" xfId="6006"/>
    <cellStyle name="Финансовый 827 2" xfId="8409"/>
    <cellStyle name="Финансовый 828" xfId="5961"/>
    <cellStyle name="Финансовый 828 2" xfId="8370"/>
    <cellStyle name="Финансовый 829" xfId="5991"/>
    <cellStyle name="Финансовый 829 2" xfId="8396"/>
    <cellStyle name="Финансовый 83" xfId="1713"/>
    <cellStyle name="Финансовый 83 2" xfId="1714"/>
    <cellStyle name="Финансовый 83 2 2" xfId="3687"/>
    <cellStyle name="Финансовый 83 2 3" xfId="5755"/>
    <cellStyle name="Финансовый 83 2 4" xfId="7599"/>
    <cellStyle name="Финансовый 83 3" xfId="3686"/>
    <cellStyle name="Финансовый 83 4" xfId="5754"/>
    <cellStyle name="Финансовый 83 5" xfId="7598"/>
    <cellStyle name="Финансовый 830" xfId="5994"/>
    <cellStyle name="Финансовый 830 2" xfId="8399"/>
    <cellStyle name="Финансовый 831" xfId="5995"/>
    <cellStyle name="Финансовый 831 2" xfId="8400"/>
    <cellStyle name="Финансовый 832" xfId="5998"/>
    <cellStyle name="Финансовый 832 2" xfId="8403"/>
    <cellStyle name="Финансовый 833" xfId="5963"/>
    <cellStyle name="Финансовый 833 2" xfId="8372"/>
    <cellStyle name="Финансовый 834" xfId="6000"/>
    <cellStyle name="Финансовый 834 2" xfId="8405"/>
    <cellStyle name="Финансовый 835" xfId="6002"/>
    <cellStyle name="Финансовый 835 2" xfId="8406"/>
    <cellStyle name="Финансовый 836" xfId="6015"/>
    <cellStyle name="Финансовый 836 2" xfId="8414"/>
    <cellStyle name="Финансовый 837" xfId="6010"/>
    <cellStyle name="Финансовый 837 2" xfId="8413"/>
    <cellStyle name="Финансовый 838" xfId="6016"/>
    <cellStyle name="Финансовый 838 2" xfId="8415"/>
    <cellStyle name="Финансовый 839" xfId="6009"/>
    <cellStyle name="Финансовый 839 2" xfId="8412"/>
    <cellStyle name="Финансовый 84" xfId="1715"/>
    <cellStyle name="Финансовый 84 2" xfId="1716"/>
    <cellStyle name="Финансовый 84 2 2" xfId="3689"/>
    <cellStyle name="Финансовый 84 2 3" xfId="5757"/>
    <cellStyle name="Финансовый 84 2 4" xfId="7601"/>
    <cellStyle name="Финансовый 84 3" xfId="3688"/>
    <cellStyle name="Финансовый 84 4" xfId="5756"/>
    <cellStyle name="Финансовый 84 5" xfId="7600"/>
    <cellStyle name="Финансовый 840" xfId="6004"/>
    <cellStyle name="Финансовый 841" xfId="6011"/>
    <cellStyle name="Финансовый 842" xfId="6013"/>
    <cellStyle name="Финансовый 843" xfId="6014"/>
    <cellStyle name="Финансовый 844" xfId="6017"/>
    <cellStyle name="Финансовый 845" xfId="6018"/>
    <cellStyle name="Финансовый 846" xfId="6022"/>
    <cellStyle name="Финансовый 847" xfId="6012"/>
    <cellStyle name="Финансовый 848" xfId="6023"/>
    <cellStyle name="Финансовый 849" xfId="6024"/>
    <cellStyle name="Финансовый 85" xfId="1717"/>
    <cellStyle name="Финансовый 85 2" xfId="1718"/>
    <cellStyle name="Финансовый 85 2 2" xfId="3691"/>
    <cellStyle name="Финансовый 85 2 3" xfId="5759"/>
    <cellStyle name="Финансовый 85 2 4" xfId="7603"/>
    <cellStyle name="Финансовый 85 3" xfId="3690"/>
    <cellStyle name="Финансовый 85 4" xfId="5758"/>
    <cellStyle name="Финансовый 85 5" xfId="7602"/>
    <cellStyle name="Финансовый 850" xfId="6025"/>
    <cellStyle name="Финансовый 851" xfId="6026"/>
    <cellStyle name="Финансовый 852" xfId="6028"/>
    <cellStyle name="Финансовый 853" xfId="6029"/>
    <cellStyle name="Финансовый 854" xfId="6027"/>
    <cellStyle name="Финансовый 855" xfId="6031"/>
    <cellStyle name="Финансовый 856" xfId="6033"/>
    <cellStyle name="Финансовый 857" xfId="6030"/>
    <cellStyle name="Финансовый 858" xfId="6032"/>
    <cellStyle name="Финансовый 859" xfId="6034"/>
    <cellStyle name="Финансовый 86" xfId="1719"/>
    <cellStyle name="Финансовый 86 2" xfId="1720"/>
    <cellStyle name="Финансовый 86 2 2" xfId="3693"/>
    <cellStyle name="Финансовый 86 2 3" xfId="5761"/>
    <cellStyle name="Финансовый 86 2 4" xfId="7605"/>
    <cellStyle name="Финансовый 86 3" xfId="3692"/>
    <cellStyle name="Финансовый 86 4" xfId="5760"/>
    <cellStyle name="Финансовый 86 5" xfId="7604"/>
    <cellStyle name="Финансовый 860" xfId="6035"/>
    <cellStyle name="Финансовый 861" xfId="6036"/>
    <cellStyle name="Финансовый 862" xfId="6037"/>
    <cellStyle name="Финансовый 863" xfId="6038"/>
    <cellStyle name="Финансовый 864" xfId="6040"/>
    <cellStyle name="Финансовый 865" xfId="6039"/>
    <cellStyle name="Финансовый 866" xfId="6042"/>
    <cellStyle name="Финансовый 867" xfId="6043"/>
    <cellStyle name="Финансовый 868" xfId="6044"/>
    <cellStyle name="Финансовый 869" xfId="6045"/>
    <cellStyle name="Финансовый 87" xfId="1721"/>
    <cellStyle name="Финансовый 87 2" xfId="1722"/>
    <cellStyle name="Финансовый 87 2 2" xfId="3695"/>
    <cellStyle name="Финансовый 87 2 3" xfId="5763"/>
    <cellStyle name="Финансовый 87 2 4" xfId="7607"/>
    <cellStyle name="Финансовый 87 3" xfId="3694"/>
    <cellStyle name="Финансовый 87 4" xfId="5762"/>
    <cellStyle name="Финансовый 87 5" xfId="7606"/>
    <cellStyle name="Финансовый 870" xfId="6046"/>
    <cellStyle name="Финансовый 871" xfId="6048"/>
    <cellStyle name="Финансовый 872" xfId="6049"/>
    <cellStyle name="Финансовый 873" xfId="6047"/>
    <cellStyle name="Финансовый 874" xfId="6050"/>
    <cellStyle name="Финансовый 875" xfId="6051"/>
    <cellStyle name="Финансовый 876" xfId="6052"/>
    <cellStyle name="Финансовый 877" xfId="6053"/>
    <cellStyle name="Финансовый 878" xfId="6041"/>
    <cellStyle name="Финансовый 879" xfId="6054"/>
    <cellStyle name="Финансовый 88" xfId="1723"/>
    <cellStyle name="Финансовый 88 2" xfId="1724"/>
    <cellStyle name="Финансовый 88 2 2" xfId="3697"/>
    <cellStyle name="Финансовый 88 2 3" xfId="5765"/>
    <cellStyle name="Финансовый 88 2 4" xfId="7609"/>
    <cellStyle name="Финансовый 88 3" xfId="3696"/>
    <cellStyle name="Финансовый 88 4" xfId="5764"/>
    <cellStyle name="Финансовый 88 5" xfId="7608"/>
    <cellStyle name="Финансовый 880" xfId="6055"/>
    <cellStyle name="Финансовый 881" xfId="6056"/>
    <cellStyle name="Финансовый 882" xfId="6057"/>
    <cellStyle name="Финансовый 883" xfId="6058"/>
    <cellStyle name="Финансовый 884" xfId="6059"/>
    <cellStyle name="Финансовый 885" xfId="6060"/>
    <cellStyle name="Финансовый 886" xfId="6061"/>
    <cellStyle name="Финансовый 887" xfId="6062"/>
    <cellStyle name="Финансовый 888" xfId="6063"/>
    <cellStyle name="Финансовый 889" xfId="7665"/>
    <cellStyle name="Финансовый 89" xfId="1725"/>
    <cellStyle name="Финансовый 89 2" xfId="1726"/>
    <cellStyle name="Финансовый 89 2 2" xfId="3699"/>
    <cellStyle name="Финансовый 89 2 3" xfId="5767"/>
    <cellStyle name="Финансовый 89 2 4" xfId="7611"/>
    <cellStyle name="Финансовый 89 3" xfId="3698"/>
    <cellStyle name="Финансовый 89 4" xfId="5766"/>
    <cellStyle name="Финансовый 89 5" xfId="7610"/>
    <cellStyle name="Финансовый 890" xfId="7664"/>
    <cellStyle name="Финансовый 891" xfId="7663"/>
    <cellStyle name="Финансовый 892" xfId="7662"/>
    <cellStyle name="Финансовый 893" xfId="7661"/>
    <cellStyle name="Финансовый 894" xfId="7660"/>
    <cellStyle name="Финансовый 895" xfId="7657"/>
    <cellStyle name="Финансовый 895 2" xfId="8436"/>
    <cellStyle name="Финансовый 895 3" xfId="9428"/>
    <cellStyle name="Финансовый 895 4" xfId="9730"/>
    <cellStyle name="Финансовый 896" xfId="7656"/>
    <cellStyle name="Финансовый 896 2" xfId="8435"/>
    <cellStyle name="Финансовый 896 3" xfId="9427"/>
    <cellStyle name="Финансовый 896 4" xfId="9729"/>
    <cellStyle name="Финансовый 897" xfId="7655"/>
    <cellStyle name="Финансовый 897 2" xfId="8434"/>
    <cellStyle name="Финансовый 897 3" xfId="9426"/>
    <cellStyle name="Финансовый 897 4" xfId="9728"/>
    <cellStyle name="Финансовый 898" xfId="7659"/>
    <cellStyle name="Финансовый 899" xfId="7654"/>
    <cellStyle name="Финансовый 9" xfId="1727"/>
    <cellStyle name="Финансовый 9 2" xfId="1728"/>
    <cellStyle name="Финансовый 9 2 2" xfId="1729"/>
    <cellStyle name="Финансовый 9 2 2 2" xfId="1730"/>
    <cellStyle name="Финансовый 9 2 2 2 2" xfId="3703"/>
    <cellStyle name="Финансовый 9 2 2 2 3" xfId="5771"/>
    <cellStyle name="Финансовый 9 2 2 2 4" xfId="7615"/>
    <cellStyle name="Финансовый 9 2 2 3" xfId="3702"/>
    <cellStyle name="Финансовый 9 2 2 4" xfId="5770"/>
    <cellStyle name="Финансовый 9 2 2 5" xfId="7614"/>
    <cellStyle name="Финансовый 9 2 3" xfId="1731"/>
    <cellStyle name="Финансовый 9 2 3 2" xfId="1732"/>
    <cellStyle name="Финансовый 9 2 3 2 2" xfId="3705"/>
    <cellStyle name="Финансовый 9 2 3 2 3" xfId="5773"/>
    <cellStyle name="Финансовый 9 2 3 2 4" xfId="7617"/>
    <cellStyle name="Финансовый 9 2 3 3" xfId="3704"/>
    <cellStyle name="Финансовый 9 2 3 4" xfId="5772"/>
    <cellStyle name="Финансовый 9 2 3 5" xfId="7616"/>
    <cellStyle name="Финансовый 9 2 4" xfId="3701"/>
    <cellStyle name="Финансовый 9 2 4 2" xfId="5769"/>
    <cellStyle name="Финансовый 9 2 5" xfId="4236"/>
    <cellStyle name="Финансовый 9 2 6" xfId="7613"/>
    <cellStyle name="Финансовый 9 3" xfId="3700"/>
    <cellStyle name="Финансовый 9 3 2" xfId="5768"/>
    <cellStyle name="Финансовый 9 4" xfId="4235"/>
    <cellStyle name="Финансовый 9 5" xfId="7612"/>
    <cellStyle name="Финансовый 90" xfId="1733"/>
    <cellStyle name="Финансовый 90 2" xfId="1734"/>
    <cellStyle name="Финансовый 90 2 2" xfId="3707"/>
    <cellStyle name="Финансовый 90 2 3" xfId="5775"/>
    <cellStyle name="Финансовый 90 2 4" xfId="7619"/>
    <cellStyle name="Финансовый 90 3" xfId="3706"/>
    <cellStyle name="Финансовый 90 4" xfId="5774"/>
    <cellStyle name="Финансовый 90 5" xfId="7618"/>
    <cellStyle name="Финансовый 900" xfId="7653"/>
    <cellStyle name="Финансовый 901" xfId="7652"/>
    <cellStyle name="Финансовый 902" xfId="7651"/>
    <cellStyle name="Финансовый 903" xfId="7650"/>
    <cellStyle name="Финансовый 904" xfId="7649"/>
    <cellStyle name="Финансовый 905" xfId="7648"/>
    <cellStyle name="Финансовый 906" xfId="7647"/>
    <cellStyle name="Финансовый 907" xfId="7658"/>
    <cellStyle name="Финансовый 908" xfId="7646"/>
    <cellStyle name="Финансовый 909" xfId="7645"/>
    <cellStyle name="Финансовый 91" xfId="1735"/>
    <cellStyle name="Финансовый 91 2" xfId="1736"/>
    <cellStyle name="Финансовый 91 2 2" xfId="3709"/>
    <cellStyle name="Финансовый 91 2 3" xfId="5777"/>
    <cellStyle name="Финансовый 91 2 4" xfId="7621"/>
    <cellStyle name="Финансовый 91 3" xfId="3708"/>
    <cellStyle name="Финансовый 91 4" xfId="5776"/>
    <cellStyle name="Финансовый 91 5" xfId="7620"/>
    <cellStyle name="Финансовый 910" xfId="7644"/>
    <cellStyle name="Финансовый 911" xfId="7642"/>
    <cellStyle name="Финансовый 912" xfId="7641"/>
    <cellStyle name="Финансовый 913" xfId="7640"/>
    <cellStyle name="Финансовый 914" xfId="7638"/>
    <cellStyle name="Финансовый 915" xfId="7643"/>
    <cellStyle name="Финансовый 916" xfId="7639"/>
    <cellStyle name="Финансовый 917" xfId="7667"/>
    <cellStyle name="Финансовый 918" xfId="7668"/>
    <cellStyle name="Финансовый 919" xfId="7666"/>
    <cellStyle name="Финансовый 92" xfId="1737"/>
    <cellStyle name="Финансовый 92 2" xfId="1738"/>
    <cellStyle name="Финансовый 92 2 2" xfId="3711"/>
    <cellStyle name="Финансовый 92 2 3" xfId="5779"/>
    <cellStyle name="Финансовый 92 2 4" xfId="7623"/>
    <cellStyle name="Финансовый 92 3" xfId="3710"/>
    <cellStyle name="Финансовый 92 4" xfId="5778"/>
    <cellStyle name="Финансовый 92 5" xfId="7622"/>
    <cellStyle name="Финансовый 920" xfId="7671"/>
    <cellStyle name="Финансовый 921" xfId="7670"/>
    <cellStyle name="Финансовый 922" xfId="7672"/>
    <cellStyle name="Финансовый 923" xfId="7673"/>
    <cellStyle name="Финансовый 924" xfId="7674"/>
    <cellStyle name="Финансовый 925" xfId="7675"/>
    <cellStyle name="Финансовый 926" xfId="7676"/>
    <cellStyle name="Финансовый 927" xfId="7677"/>
    <cellStyle name="Финансовый 928" xfId="7679"/>
    <cellStyle name="Финансовый 929" xfId="7678"/>
    <cellStyle name="Финансовый 93" xfId="1739"/>
    <cellStyle name="Финансовый 93 2" xfId="1740"/>
    <cellStyle name="Финансовый 93 2 2" xfId="3713"/>
    <cellStyle name="Финансовый 93 2 3" xfId="5781"/>
    <cellStyle name="Финансовый 93 2 4" xfId="7625"/>
    <cellStyle name="Финансовый 93 3" xfId="3712"/>
    <cellStyle name="Финансовый 93 4" xfId="5780"/>
    <cellStyle name="Финансовый 93 5" xfId="7624"/>
    <cellStyle name="Финансовый 930" xfId="7680"/>
    <cellStyle name="Финансовый 930 2" xfId="8440"/>
    <cellStyle name="Финансовый 931" xfId="7681"/>
    <cellStyle name="Финансовый 931 2" xfId="8441"/>
    <cellStyle name="Финансовый 932" xfId="7682"/>
    <cellStyle name="Финансовый 932 2" xfId="8442"/>
    <cellStyle name="Финансовый 933" xfId="7683"/>
    <cellStyle name="Финансовый 933 2" xfId="8443"/>
    <cellStyle name="Финансовый 934" xfId="7684"/>
    <cellStyle name="Финансовый 934 2" xfId="8444"/>
    <cellStyle name="Финансовый 935" xfId="7685"/>
    <cellStyle name="Финансовый 935 2" xfId="8445"/>
    <cellStyle name="Финансовый 936" xfId="7686"/>
    <cellStyle name="Финансовый 936 2" xfId="8446"/>
    <cellStyle name="Финансовый 937" xfId="7687"/>
    <cellStyle name="Финансовый 937 2" xfId="8447"/>
    <cellStyle name="Финансовый 938" xfId="7688"/>
    <cellStyle name="Финансовый 938 2" xfId="8448"/>
    <cellStyle name="Финансовый 939" xfId="7689"/>
    <cellStyle name="Финансовый 939 2" xfId="8449"/>
    <cellStyle name="Финансовый 94" xfId="1741"/>
    <cellStyle name="Финансовый 94 2" xfId="1742"/>
    <cellStyle name="Финансовый 94 2 2" xfId="3715"/>
    <cellStyle name="Финансовый 94 2 3" xfId="5783"/>
    <cellStyle name="Финансовый 94 2 4" xfId="7627"/>
    <cellStyle name="Финансовый 94 3" xfId="3714"/>
    <cellStyle name="Финансовый 94 4" xfId="5782"/>
    <cellStyle name="Финансовый 94 5" xfId="7626"/>
    <cellStyle name="Финансовый 940" xfId="7690"/>
    <cellStyle name="Финансовый 940 2" xfId="8450"/>
    <cellStyle name="Финансовый 941" xfId="7691"/>
    <cellStyle name="Финансовый 941 2" xfId="8451"/>
    <cellStyle name="Финансовый 942" xfId="7692"/>
    <cellStyle name="Финансовый 942 2" xfId="8452"/>
    <cellStyle name="Финансовый 943" xfId="7693"/>
    <cellStyle name="Финансовый 943 2" xfId="8453"/>
    <cellStyle name="Финансовый 944" xfId="7694"/>
    <cellStyle name="Финансовый 944 2" xfId="8454"/>
    <cellStyle name="Финансовый 945" xfId="7695"/>
    <cellStyle name="Финансовый 945 2" xfId="8455"/>
    <cellStyle name="Финансовый 946" xfId="7696"/>
    <cellStyle name="Финансовый 946 2" xfId="8456"/>
    <cellStyle name="Финансовый 947" xfId="7697"/>
    <cellStyle name="Финансовый 947 2" xfId="8457"/>
    <cellStyle name="Финансовый 948" xfId="7698"/>
    <cellStyle name="Финансовый 948 2" xfId="8458"/>
    <cellStyle name="Финансовый 949" xfId="7699"/>
    <cellStyle name="Финансовый 949 2" xfId="8459"/>
    <cellStyle name="Финансовый 95" xfId="1743"/>
    <cellStyle name="Финансовый 95 2" xfId="1744"/>
    <cellStyle name="Финансовый 95 2 2" xfId="3717"/>
    <cellStyle name="Финансовый 95 2 3" xfId="5785"/>
    <cellStyle name="Финансовый 95 2 4" xfId="7629"/>
    <cellStyle name="Финансовый 95 3" xfId="3716"/>
    <cellStyle name="Финансовый 95 4" xfId="5784"/>
    <cellStyle name="Финансовый 95 5" xfId="7628"/>
    <cellStyle name="Финансовый 950" xfId="7700"/>
    <cellStyle name="Финансовый 950 2" xfId="8460"/>
    <cellStyle name="Финансовый 951" xfId="7702"/>
    <cellStyle name="Финансовый 951 2" xfId="8462"/>
    <cellStyle name="Финансовый 952" xfId="7704"/>
    <cellStyle name="Финансовый 952 2" xfId="8464"/>
    <cellStyle name="Финансовый 953" xfId="7706"/>
    <cellStyle name="Финансовый 953 2" xfId="8466"/>
    <cellStyle name="Финансовый 954" xfId="7708"/>
    <cellStyle name="Финансовый 954 2" xfId="8468"/>
    <cellStyle name="Финансовый 955" xfId="7710"/>
    <cellStyle name="Финансовый 955 2" xfId="8470"/>
    <cellStyle name="Финансовый 956" xfId="7712"/>
    <cellStyle name="Финансовый 956 2" xfId="8472"/>
    <cellStyle name="Финансовый 957" xfId="7714"/>
    <cellStyle name="Финансовый 957 2" xfId="8474"/>
    <cellStyle name="Финансовый 958" xfId="7716"/>
    <cellStyle name="Финансовый 958 2" xfId="8476"/>
    <cellStyle name="Финансовый 959" xfId="7718"/>
    <cellStyle name="Финансовый 959 2" xfId="8478"/>
    <cellStyle name="Финансовый 96" xfId="1745"/>
    <cellStyle name="Финансовый 96 2" xfId="1746"/>
    <cellStyle name="Финансовый 96 2 2" xfId="3719"/>
    <cellStyle name="Финансовый 96 2 3" xfId="5787"/>
    <cellStyle name="Финансовый 96 2 4" xfId="7631"/>
    <cellStyle name="Финансовый 96 3" xfId="3718"/>
    <cellStyle name="Финансовый 96 4" xfId="5786"/>
    <cellStyle name="Финансовый 96 5" xfId="7630"/>
    <cellStyle name="Финансовый 960" xfId="7720"/>
    <cellStyle name="Финансовый 960 2" xfId="8480"/>
    <cellStyle name="Финансовый 961" xfId="7722"/>
    <cellStyle name="Финансовый 961 2" xfId="8482"/>
    <cellStyle name="Финансовый 962" xfId="7725"/>
    <cellStyle name="Финансовый 962 2" xfId="8485"/>
    <cellStyle name="Финансовый 963" xfId="7728"/>
    <cellStyle name="Финансовый 963 2" xfId="8488"/>
    <cellStyle name="Финансовый 964" xfId="7730"/>
    <cellStyle name="Финансовый 964 2" xfId="8490"/>
    <cellStyle name="Финансовый 965" xfId="7732"/>
    <cellStyle name="Финансовый 965 2" xfId="8492"/>
    <cellStyle name="Финансовый 966" xfId="7734"/>
    <cellStyle name="Финансовый 966 2" xfId="8494"/>
    <cellStyle name="Финансовый 967" xfId="7736"/>
    <cellStyle name="Финансовый 967 2" xfId="8496"/>
    <cellStyle name="Финансовый 968" xfId="7738"/>
    <cellStyle name="Финансовый 968 2" xfId="8498"/>
    <cellStyle name="Финансовый 969" xfId="7740"/>
    <cellStyle name="Финансовый 969 2" xfId="8500"/>
    <cellStyle name="Финансовый 97" xfId="1747"/>
    <cellStyle name="Финансовый 97 2" xfId="1748"/>
    <cellStyle name="Финансовый 97 2 2" xfId="3721"/>
    <cellStyle name="Финансовый 97 2 3" xfId="5789"/>
    <cellStyle name="Финансовый 97 2 4" xfId="7633"/>
    <cellStyle name="Финансовый 97 3" xfId="3720"/>
    <cellStyle name="Финансовый 97 4" xfId="5788"/>
    <cellStyle name="Финансовый 97 5" xfId="7632"/>
    <cellStyle name="Финансовый 970" xfId="7742"/>
    <cellStyle name="Финансовый 970 2" xfId="8502"/>
    <cellStyle name="Финансовый 971" xfId="7743"/>
    <cellStyle name="Финансовый 971 2" xfId="8503"/>
    <cellStyle name="Финансовый 972" xfId="7745"/>
    <cellStyle name="Финансовый 973" xfId="7748"/>
    <cellStyle name="Финансовый 974" xfId="7749"/>
    <cellStyle name="Финансовый 975" xfId="7750"/>
    <cellStyle name="Финансовый 976" xfId="7751"/>
    <cellStyle name="Финансовый 977" xfId="7752"/>
    <cellStyle name="Финансовый 978" xfId="7753"/>
    <cellStyle name="Финансовый 979" xfId="7754"/>
    <cellStyle name="Финансовый 98" xfId="1749"/>
    <cellStyle name="Финансовый 98 2" xfId="1750"/>
    <cellStyle name="Финансовый 98 2 2" xfId="3723"/>
    <cellStyle name="Финансовый 98 2 3" xfId="5791"/>
    <cellStyle name="Финансовый 98 2 4" xfId="7635"/>
    <cellStyle name="Финансовый 98 3" xfId="3722"/>
    <cellStyle name="Финансовый 98 4" xfId="5790"/>
    <cellStyle name="Финансовый 98 5" xfId="7634"/>
    <cellStyle name="Финансовый 980" xfId="7755"/>
    <cellStyle name="Финансовый 981" xfId="7756"/>
    <cellStyle name="Финансовый 982" xfId="7757"/>
    <cellStyle name="Финансовый 983" xfId="7759"/>
    <cellStyle name="Финансовый 983 2" xfId="8507"/>
    <cellStyle name="Финансовый 983 3" xfId="9442"/>
    <cellStyle name="Финансовый 983 3 2" xfId="10735"/>
    <cellStyle name="Финансовый 984" xfId="7762"/>
    <cellStyle name="Финансовый 984 2" xfId="8510"/>
    <cellStyle name="Финансовый 984 3" xfId="9445"/>
    <cellStyle name="Финансовый 984 3 2" xfId="10738"/>
    <cellStyle name="Финансовый 985" xfId="7761"/>
    <cellStyle name="Финансовый 985 2" xfId="8509"/>
    <cellStyle name="Финансовый 985 3" xfId="9444"/>
    <cellStyle name="Финансовый 985 3 2" xfId="10737"/>
    <cellStyle name="Финансовый 986" xfId="7763"/>
    <cellStyle name="Финансовый 986 2" xfId="8511"/>
    <cellStyle name="Финансовый 986 3" xfId="9446"/>
    <cellStyle name="Финансовый 986 3 2" xfId="10739"/>
    <cellStyle name="Финансовый 987" xfId="7764"/>
    <cellStyle name="Финансовый 987 2" xfId="8512"/>
    <cellStyle name="Финансовый 987 3" xfId="9447"/>
    <cellStyle name="Финансовый 987 3 2" xfId="10740"/>
    <cellStyle name="Финансовый 988" xfId="7765"/>
    <cellStyle name="Финансовый 988 2" xfId="8513"/>
    <cellStyle name="Финансовый 988 3" xfId="9448"/>
    <cellStyle name="Финансовый 988 3 2" xfId="10741"/>
    <cellStyle name="Финансовый 989" xfId="7766"/>
    <cellStyle name="Финансовый 989 2" xfId="8514"/>
    <cellStyle name="Финансовый 989 3" xfId="9449"/>
    <cellStyle name="Финансовый 989 3 2" xfId="10742"/>
    <cellStyle name="Финансовый 99" xfId="1751"/>
    <cellStyle name="Финансовый 99 2" xfId="1752"/>
    <cellStyle name="Финансовый 99 2 2" xfId="3725"/>
    <cellStyle name="Финансовый 99 2 3" xfId="5793"/>
    <cellStyle name="Финансовый 99 2 4" xfId="7637"/>
    <cellStyle name="Финансовый 99 3" xfId="3724"/>
    <cellStyle name="Финансовый 99 4" xfId="5792"/>
    <cellStyle name="Финансовый 99 5" xfId="7636"/>
    <cellStyle name="Финансовый 990" xfId="7767"/>
    <cellStyle name="Финансовый 990 2" xfId="8515"/>
    <cellStyle name="Финансовый 990 3" xfId="9450"/>
    <cellStyle name="Финансовый 990 3 2" xfId="10743"/>
    <cellStyle name="Финансовый 991" xfId="7768"/>
    <cellStyle name="Финансовый 991 2" xfId="8516"/>
    <cellStyle name="Финансовый 991 3" xfId="9451"/>
    <cellStyle name="Финансовый 991 3 2" xfId="10744"/>
    <cellStyle name="Финансовый 992" xfId="7769"/>
    <cellStyle name="Финансовый 992 2" xfId="8517"/>
    <cellStyle name="Финансовый 992 3" xfId="9452"/>
    <cellStyle name="Финансовый 992 3 2" xfId="10745"/>
    <cellStyle name="Финансовый 993" xfId="7770"/>
    <cellStyle name="Финансовый 993 2" xfId="8518"/>
    <cellStyle name="Финансовый 993 3" xfId="9453"/>
    <cellStyle name="Финансовый 993 3 2" xfId="10746"/>
    <cellStyle name="Финансовый 994" xfId="7771"/>
    <cellStyle name="Финансовый 994 2" xfId="8519"/>
    <cellStyle name="Финансовый 994 3" xfId="9454"/>
    <cellStyle name="Финансовый 994 3 2" xfId="10747"/>
    <cellStyle name="Финансовый 995" xfId="7772"/>
    <cellStyle name="Финансовый 995 2" xfId="8520"/>
    <cellStyle name="Финансовый 995 3" xfId="9455"/>
    <cellStyle name="Финансовый 995 3 2" xfId="10748"/>
    <cellStyle name="Финансовый 996" xfId="7773"/>
    <cellStyle name="Финансовый 996 2" xfId="8521"/>
    <cellStyle name="Финансовый 996 3" xfId="9456"/>
    <cellStyle name="Финансовый 996 3 2" xfId="10749"/>
    <cellStyle name="Финансовый 997" xfId="7774"/>
    <cellStyle name="Финансовый 997 2" xfId="8522"/>
    <cellStyle name="Финансовый 997 3" xfId="9457"/>
    <cellStyle name="Финансовый 997 3 2" xfId="10750"/>
    <cellStyle name="Финансовый 998" xfId="7775"/>
    <cellStyle name="Финансовый 998 2" xfId="8523"/>
    <cellStyle name="Финансовый 998 3" xfId="9458"/>
    <cellStyle name="Финансовый 998 3 2" xfId="10751"/>
    <cellStyle name="Финансовый 999" xfId="7776"/>
    <cellStyle name="Финансовый 999 2" xfId="8524"/>
    <cellStyle name="Финансовый 999 3" xfId="9459"/>
    <cellStyle name="Финансовый 999 3 2" xfId="10752"/>
    <cellStyle name="Хороший 2" xfId="4050"/>
    <cellStyle name="Џђһ–…қ’қ›ү" xfId="1753"/>
    <cellStyle name="Џђћ–…ќ’ќ›‰" xfId="175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FD%20-%20Reporting\Internal\MIS\CLOSING\CLOSING%202019\12.December\Risk\Split_Dec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_CAR_CASH"/>
      <sheetName val="POS_CAR_CASH_by_Type"/>
      <sheetName val="RAS_Provision_POS_CAR_CASH"/>
      <sheetName val="CARDS"/>
      <sheetName val="RAS_Provision_CARDS"/>
      <sheetName val="CARDS_debit"/>
    </sheetNames>
    <sheetDataSet>
      <sheetData sheetId="0" refreshError="1">
        <row r="31">
          <cell r="E31">
            <v>118362713932.2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8"/>
  <sheetViews>
    <sheetView workbookViewId="0">
      <pane xSplit="2" ySplit="1" topLeftCell="C2" activePane="bottomRight" state="frozen"/>
      <selection pane="topRight" activeCell="D1" sqref="D1"/>
      <selection pane="bottomLeft" activeCell="A3" sqref="A3"/>
      <selection pane="bottomRight" activeCell="G2" sqref="G2"/>
    </sheetView>
  </sheetViews>
  <sheetFormatPr defaultColWidth="0" defaultRowHeight="0" customHeight="1" zeroHeight="1"/>
  <cols>
    <col min="1" max="1" width="9.7109375" style="4" customWidth="1"/>
    <col min="2" max="2" width="33.28515625" style="5" customWidth="1"/>
    <col min="3" max="3" width="20.28515625" style="36" customWidth="1"/>
    <col min="4" max="4" width="15.7109375" style="35" customWidth="1"/>
    <col min="5" max="5" width="16.7109375" style="35" customWidth="1"/>
    <col min="6" max="6" width="20" style="35" customWidth="1"/>
    <col min="7" max="7" width="16.85546875" style="35" customWidth="1"/>
    <col min="8" max="8" width="14.85546875" style="4" customWidth="1"/>
    <col min="9" max="9" width="17.7109375" style="4" customWidth="1"/>
    <col min="10" max="10" width="11.140625" customWidth="1"/>
    <col min="11" max="11" width="29.7109375" customWidth="1"/>
    <col min="12" max="12" width="31.28515625" hidden="1" customWidth="1"/>
    <col min="13" max="13" width="20" hidden="1" customWidth="1"/>
    <col min="14" max="14" width="9.140625" hidden="1" customWidth="1"/>
    <col min="15" max="15" width="31.7109375" hidden="1" customWidth="1"/>
    <col min="16" max="16" width="9.140625" hidden="1" customWidth="1"/>
    <col min="17" max="17" width="21.85546875" hidden="1" customWidth="1"/>
    <col min="18" max="19" width="19.7109375" hidden="1" customWidth="1"/>
    <col min="20" max="16384" width="9.140625" hidden="1"/>
  </cols>
  <sheetData>
    <row r="1" spans="1:16" s="3" customFormat="1" ht="75">
      <c r="A1" s="26" t="s">
        <v>1</v>
      </c>
      <c r="B1" s="26" t="s">
        <v>0</v>
      </c>
      <c r="C1" s="26" t="s">
        <v>73</v>
      </c>
      <c r="D1" s="26" t="s">
        <v>70</v>
      </c>
      <c r="E1" s="26" t="s">
        <v>60</v>
      </c>
      <c r="F1" s="26" t="s">
        <v>61</v>
      </c>
      <c r="G1" s="26" t="s">
        <v>52</v>
      </c>
      <c r="H1" s="26" t="s">
        <v>53</v>
      </c>
      <c r="I1" s="27" t="s">
        <v>28</v>
      </c>
      <c r="J1" s="27" t="s">
        <v>31</v>
      </c>
      <c r="K1" s="11"/>
    </row>
    <row r="2" spans="1:16" s="11" customFormat="1" ht="15">
      <c r="A2" s="91">
        <v>1</v>
      </c>
      <c r="B2" s="43" t="s">
        <v>48</v>
      </c>
      <c r="C2" s="67">
        <f>112975799+2194188</f>
        <v>115169987</v>
      </c>
      <c r="D2" s="66" t="s">
        <v>6</v>
      </c>
      <c r="E2" s="67">
        <f>E3+E4</f>
        <v>115653787.59999999</v>
      </c>
      <c r="F2" s="66" t="s">
        <v>6</v>
      </c>
      <c r="G2" s="67">
        <f>G3+G4</f>
        <v>108402477.31667399</v>
      </c>
      <c r="H2" s="66" t="s">
        <v>6</v>
      </c>
      <c r="I2" s="63">
        <f>($C2/$E2-1)*100</f>
        <v>-0.41831799030505046</v>
      </c>
      <c r="J2" s="63">
        <f>($C2/$G2-1)*100</f>
        <v>6.2429474407270424</v>
      </c>
      <c r="K2" s="30"/>
      <c r="L2" s="49"/>
      <c r="N2" s="41"/>
      <c r="O2" s="41"/>
      <c r="P2" s="41"/>
    </row>
    <row r="3" spans="1:16" s="11" customFormat="1" ht="15">
      <c r="A3" s="92"/>
      <c r="B3" s="43" t="s">
        <v>49</v>
      </c>
      <c r="C3" s="67">
        <v>112975799</v>
      </c>
      <c r="D3" s="66">
        <f>(C3/127759071)*100</f>
        <v>88.428788747219372</v>
      </c>
      <c r="E3" s="67">
        <v>112497787.59999999</v>
      </c>
      <c r="F3" s="66">
        <f>(E3/137329373)*100</f>
        <v>81.918227064212985</v>
      </c>
      <c r="G3" s="67">
        <v>104257638.23379</v>
      </c>
      <c r="H3" s="66">
        <f>(G3/133128567)*100</f>
        <v>78.313498434779959</v>
      </c>
      <c r="I3" s="63">
        <f t="shared" ref="I3:I4" si="0">($C3/$E3-1)*100</f>
        <v>0.42490737835629844</v>
      </c>
      <c r="J3" s="63">
        <f t="shared" ref="J3:J4" si="1">($C3/$G3-1)*100</f>
        <v>8.3621314600088823</v>
      </c>
      <c r="K3" s="30"/>
      <c r="L3" s="49"/>
      <c r="N3" s="41"/>
      <c r="O3" s="41"/>
      <c r="P3" s="41"/>
    </row>
    <row r="4" spans="1:16" s="11" customFormat="1" ht="15">
      <c r="A4" s="93"/>
      <c r="B4" s="43" t="s">
        <v>50</v>
      </c>
      <c r="C4" s="67">
        <v>2194188</v>
      </c>
      <c r="D4" s="66">
        <f>(C4/349800245)*100</f>
        <v>0.62726885740174376</v>
      </c>
      <c r="E4" s="67">
        <v>3156000</v>
      </c>
      <c r="F4" s="66">
        <f>(E4/339536630)*100</f>
        <v>0.92950206874586694</v>
      </c>
      <c r="G4" s="67">
        <v>4144839.0828840001</v>
      </c>
      <c r="H4" s="66">
        <f>(G4/325244592)*100</f>
        <v>1.2743760187975701</v>
      </c>
      <c r="I4" s="63">
        <f t="shared" si="0"/>
        <v>-30.475665399239549</v>
      </c>
      <c r="J4" s="63">
        <f t="shared" si="1"/>
        <v>-47.062166802546344</v>
      </c>
      <c r="K4" s="30"/>
      <c r="L4" s="49"/>
      <c r="N4" s="41"/>
      <c r="O4" s="41"/>
      <c r="P4" s="41"/>
    </row>
    <row r="5" spans="1:16" s="11" customFormat="1" ht="15">
      <c r="A5" s="70">
        <v>2</v>
      </c>
      <c r="B5" s="43" t="s">
        <v>16</v>
      </c>
      <c r="C5" s="67">
        <f>SUM(C6:C7)</f>
        <v>114686555</v>
      </c>
      <c r="D5" s="66" t="s">
        <v>6</v>
      </c>
      <c r="E5" s="67">
        <f>E6+E7</f>
        <v>120989817.9322</v>
      </c>
      <c r="F5" s="66" t="s">
        <v>6</v>
      </c>
      <c r="G5" s="67">
        <f>G6+G7</f>
        <v>114282042.3</v>
      </c>
      <c r="H5" s="31" t="s">
        <v>6</v>
      </c>
      <c r="I5" s="63">
        <f>($C5/$E5-1)*100</f>
        <v>-5.2097466050673891</v>
      </c>
      <c r="J5" s="63">
        <f>($C5/$G5-1)*100</f>
        <v>0.35395998519007765</v>
      </c>
      <c r="L5" s="48"/>
    </row>
    <row r="6" spans="1:16" s="41" customFormat="1" ht="15">
      <c r="A6" s="71"/>
      <c r="B6" s="43" t="s">
        <v>9</v>
      </c>
      <c r="C6" s="67">
        <v>2534987</v>
      </c>
      <c r="D6" s="66">
        <f>(C6/7530453475)*100</f>
        <v>3.366313872618408E-2</v>
      </c>
      <c r="E6" s="67">
        <v>2627104</v>
      </c>
      <c r="F6" s="66">
        <f>(E6/7240611869)*100</f>
        <v>3.628290049971742E-2</v>
      </c>
      <c r="G6" s="67">
        <v>2911610</v>
      </c>
      <c r="H6" s="66">
        <f>(G6/6667393650)*100</f>
        <v>4.3669387962416172E-2</v>
      </c>
      <c r="I6" s="63">
        <f>($C6/$E6-1)*100</f>
        <v>-3.5064085776581377</v>
      </c>
      <c r="J6" s="63">
        <f t="shared" ref="J6:J23" si="2">($C6/$G6-1)*100</f>
        <v>-12.935214537661299</v>
      </c>
      <c r="K6" s="11"/>
      <c r="L6" s="50"/>
    </row>
    <row r="7" spans="1:16" s="11" customFormat="1" ht="15">
      <c r="A7" s="72"/>
      <c r="B7" s="43" t="s">
        <v>10</v>
      </c>
      <c r="C7" s="67">
        <v>112151568</v>
      </c>
      <c r="D7" s="66">
        <f>(C7/137238242)*100</f>
        <v>81.720347306693128</v>
      </c>
      <c r="E7" s="67">
        <f>[1]POS_CAR_CASH!$E$31/1000</f>
        <v>118362713.9322</v>
      </c>
      <c r="F7" s="66">
        <f>(E7/141918419)*100</f>
        <v>83.401939484824723</v>
      </c>
      <c r="G7" s="67">
        <v>111370432.3</v>
      </c>
      <c r="H7" s="66">
        <f>(G7/128750445)*100</f>
        <v>86.501007666420108</v>
      </c>
      <c r="I7" s="63">
        <f t="shared" ref="I7:I22" si="3">($C7/$E7-1)*100</f>
        <v>-5.2475528195119248</v>
      </c>
      <c r="J7" s="63">
        <f t="shared" si="2"/>
        <v>0.70138517366606923</v>
      </c>
      <c r="L7" s="49"/>
      <c r="N7" s="41"/>
      <c r="O7" s="41"/>
      <c r="P7" s="41"/>
    </row>
    <row r="8" spans="1:16" s="11" customFormat="1" ht="21.75" customHeight="1">
      <c r="A8" s="28">
        <v>3</v>
      </c>
      <c r="B8" s="43" t="s">
        <v>45</v>
      </c>
      <c r="C8" s="67">
        <v>111432712.61633</v>
      </c>
      <c r="D8" s="66">
        <f>(C8/3148212397)*100</f>
        <v>3.5395551050658671</v>
      </c>
      <c r="E8" s="67">
        <v>120100294.5275</v>
      </c>
      <c r="F8" s="66">
        <f>(E8/2922154191)*100</f>
        <v>4.1099916937100467</v>
      </c>
      <c r="G8" s="67">
        <v>110788617.85562</v>
      </c>
      <c r="H8" s="66">
        <f>(G8/2857087156)*100</f>
        <v>3.87767722181521</v>
      </c>
      <c r="I8" s="63">
        <f>($C8/$E8-1)*100</f>
        <v>-7.216953085144473</v>
      </c>
      <c r="J8" s="63">
        <f t="shared" si="2"/>
        <v>0.58137268356337479</v>
      </c>
      <c r="K8" s="30"/>
      <c r="L8" s="49"/>
      <c r="N8" s="41"/>
      <c r="O8" s="41"/>
      <c r="P8" s="41"/>
    </row>
    <row r="9" spans="1:16" s="11" customFormat="1" ht="15" customHeight="1">
      <c r="A9" s="28">
        <v>4</v>
      </c>
      <c r="B9" s="43" t="s">
        <v>44</v>
      </c>
      <c r="C9" s="67">
        <v>93846971.566619977</v>
      </c>
      <c r="D9" s="66">
        <f>(C9/299166577)*100</f>
        <v>31.369470649998437</v>
      </c>
      <c r="E9" s="67">
        <v>93184256.61428</v>
      </c>
      <c r="F9" s="66">
        <f>(E9/284627059)*100</f>
        <v>32.739071591320482</v>
      </c>
      <c r="G9" s="67">
        <v>80821663.596150011</v>
      </c>
      <c r="H9" s="66">
        <f>(G9/243127855)*100</f>
        <v>33.242453274697795</v>
      </c>
      <c r="I9" s="63">
        <f t="shared" si="3"/>
        <v>0.71118767957034645</v>
      </c>
      <c r="J9" s="63">
        <f t="shared" si="2"/>
        <v>16.11610970488664</v>
      </c>
      <c r="K9" s="55"/>
      <c r="L9" s="51"/>
      <c r="N9" s="41"/>
      <c r="O9" s="41"/>
      <c r="P9" s="41"/>
    </row>
    <row r="10" spans="1:16" s="11" customFormat="1" ht="15" customHeight="1">
      <c r="A10" s="28">
        <v>5</v>
      </c>
      <c r="B10" s="43" t="s">
        <v>8</v>
      </c>
      <c r="C10" s="67">
        <v>54618930.549999997</v>
      </c>
      <c r="D10" s="66">
        <f>(C10/180649053)*100</f>
        <v>30.234828050828472</v>
      </c>
      <c r="E10" s="67">
        <v>61701913</v>
      </c>
      <c r="F10" s="66">
        <f>(E10/190408212)*100</f>
        <v>32.405069272957618</v>
      </c>
      <c r="G10" s="67">
        <v>55590040.086120702</v>
      </c>
      <c r="H10" s="66">
        <f>(G10/173350091)*100</f>
        <v>32.068076668111296</v>
      </c>
      <c r="I10" s="63">
        <f t="shared" si="3"/>
        <v>-11.479356320767565</v>
      </c>
      <c r="J10" s="63">
        <f t="shared" si="2"/>
        <v>-1.7469128185845006</v>
      </c>
      <c r="K10" s="55"/>
      <c r="L10" s="51"/>
      <c r="N10" s="41"/>
      <c r="O10" s="41"/>
      <c r="P10" s="41"/>
    </row>
    <row r="11" spans="1:16" s="69" customFormat="1" ht="15" customHeight="1">
      <c r="A11" s="35">
        <v>6</v>
      </c>
      <c r="B11" s="43" t="s">
        <v>47</v>
      </c>
      <c r="C11" s="67" t="s">
        <v>78</v>
      </c>
      <c r="D11" s="66">
        <v>100</v>
      </c>
      <c r="E11" s="67" t="s">
        <v>68</v>
      </c>
      <c r="F11" s="66">
        <f>(35898533/36335987)*100</f>
        <v>98.796086095033004</v>
      </c>
      <c r="G11" s="67">
        <v>29535881</v>
      </c>
      <c r="H11" s="66">
        <f>(G11/31242673)*100</f>
        <v>94.536984719585291</v>
      </c>
      <c r="I11" s="63">
        <f>(37089647/35898533-1)*100</f>
        <v>3.3180018804668254</v>
      </c>
      <c r="J11" s="63">
        <f>(37089647/29535881-1)*100</f>
        <v>25.574879584597454</v>
      </c>
      <c r="K11" s="11"/>
      <c r="N11" s="41"/>
      <c r="O11" s="41"/>
      <c r="P11" s="41"/>
    </row>
    <row r="12" spans="1:16" s="11" customFormat="1" ht="15" customHeight="1">
      <c r="A12" s="28">
        <v>7</v>
      </c>
      <c r="B12" s="43" t="s">
        <v>12</v>
      </c>
      <c r="C12" s="67">
        <v>26251590</v>
      </c>
      <c r="D12" s="66">
        <f>(C12/26251935)*100</f>
        <v>99.9986858111602</v>
      </c>
      <c r="E12" s="67">
        <v>27313211</v>
      </c>
      <c r="F12" s="66">
        <v>100</v>
      </c>
      <c r="G12" s="67">
        <v>23917519</v>
      </c>
      <c r="H12" s="66">
        <f>(G12/23917709)*100</f>
        <v>99.999205609533931</v>
      </c>
      <c r="I12" s="63">
        <f>($C12/$E12-1)*100</f>
        <v>-3.8868406940509526</v>
      </c>
      <c r="J12" s="63">
        <f>($C12/$G12-1)*100</f>
        <v>9.758834099807757</v>
      </c>
      <c r="N12" s="41"/>
      <c r="O12" s="41"/>
      <c r="P12" s="41"/>
    </row>
    <row r="13" spans="1:16" s="69" customFormat="1" ht="15" customHeight="1">
      <c r="A13" s="28">
        <v>8</v>
      </c>
      <c r="B13" s="43" t="s">
        <v>43</v>
      </c>
      <c r="C13" s="67">
        <v>21556318.000440098</v>
      </c>
      <c r="D13" s="66">
        <f>(C13/368916100)*100</f>
        <v>5.8431491605923673</v>
      </c>
      <c r="E13" s="67">
        <v>15043399.317</v>
      </c>
      <c r="F13" s="66">
        <f>(E13/362435261)*100</f>
        <v>4.1506445248990271</v>
      </c>
      <c r="G13" s="67">
        <v>9267096</v>
      </c>
      <c r="H13" s="66">
        <f>(G13/320197456)*100</f>
        <v>2.8941816452158196</v>
      </c>
      <c r="I13" s="63">
        <f>($C13/$E13-1)*100</f>
        <v>43.294195322463345</v>
      </c>
      <c r="J13" s="63">
        <f>($C13/$G13-1)*100</f>
        <v>132.61135959355656</v>
      </c>
      <c r="K13" s="11"/>
      <c r="N13" s="41"/>
      <c r="O13" s="41"/>
      <c r="P13" s="41"/>
    </row>
    <row r="14" spans="1:16" s="11" customFormat="1" ht="15">
      <c r="A14" s="28">
        <v>9</v>
      </c>
      <c r="B14" s="43" t="s">
        <v>11</v>
      </c>
      <c r="C14" s="67">
        <v>18447511.979550101</v>
      </c>
      <c r="D14" s="66">
        <f>(C14/21896952)*100</f>
        <v>84.246939846011898</v>
      </c>
      <c r="E14" s="67">
        <v>16337034.3219501</v>
      </c>
      <c r="F14" s="66">
        <f>(E14/20637773)*100</f>
        <v>79.160839311247884</v>
      </c>
      <c r="G14" s="67">
        <v>17090955.605459899</v>
      </c>
      <c r="H14" s="66">
        <f>(G14/21561869)*100</f>
        <v>79.264722392385835</v>
      </c>
      <c r="I14" s="63">
        <f t="shared" si="3"/>
        <v>12.918364594266695</v>
      </c>
      <c r="J14" s="63">
        <f t="shared" si="2"/>
        <v>7.9372763314465189</v>
      </c>
      <c r="N14" s="41"/>
      <c r="O14" s="41"/>
      <c r="P14" s="41"/>
    </row>
    <row r="15" spans="1:16" s="69" customFormat="1" ht="15" customHeight="1">
      <c r="A15" s="28">
        <v>10</v>
      </c>
      <c r="B15" s="43" t="s">
        <v>66</v>
      </c>
      <c r="C15" s="67">
        <v>16319996.029999999</v>
      </c>
      <c r="D15" s="66">
        <f>(C15/27665754)*100</f>
        <v>58.989883413262476</v>
      </c>
      <c r="E15" s="67">
        <v>4641240.9587000003</v>
      </c>
      <c r="F15" s="66">
        <f>(E15/10828698)*100</f>
        <v>42.860563280091476</v>
      </c>
      <c r="G15" s="67"/>
      <c r="H15" s="66"/>
      <c r="I15" s="63">
        <f>($C15/$E15-1)*100</f>
        <v>251.63000962938989</v>
      </c>
      <c r="J15" s="63"/>
    </row>
    <row r="16" spans="1:16" ht="0" hidden="1" customHeight="1">
      <c r="J16" s="63" t="e">
        <f t="shared" si="2"/>
        <v>#DIV/0!</v>
      </c>
    </row>
    <row r="17" spans="1:16384" s="41" customFormat="1" ht="15">
      <c r="A17" s="28">
        <v>11</v>
      </c>
      <c r="B17" s="43" t="s">
        <v>7</v>
      </c>
      <c r="C17" s="67">
        <v>15160398.086270003</v>
      </c>
      <c r="D17" s="66">
        <f>(C17/161998676)*100</f>
        <v>9.3583469078907804</v>
      </c>
      <c r="E17" s="67">
        <f>13209333512/1000</f>
        <v>13209333.512</v>
      </c>
      <c r="F17" s="66">
        <f>(E17/152002718)*100</f>
        <v>8.6901956003181464</v>
      </c>
      <c r="G17" s="67">
        <v>11788998.06787</v>
      </c>
      <c r="H17" s="66">
        <f>(G17/144591837)*100</f>
        <v>8.1532943439054577</v>
      </c>
      <c r="I17" s="63">
        <f t="shared" si="3"/>
        <v>14.770348348745689</v>
      </c>
      <c r="J17" s="63">
        <f t="shared" si="2"/>
        <v>28.59785029220161</v>
      </c>
      <c r="K17" s="11"/>
    </row>
    <row r="18" spans="1:16384" s="11" customFormat="1" ht="15">
      <c r="A18" s="28">
        <v>12</v>
      </c>
      <c r="B18" s="43" t="s">
        <v>17</v>
      </c>
      <c r="C18" s="67">
        <v>5300665.6177999806</v>
      </c>
      <c r="D18" s="66">
        <f>(C18/100476669)*100</f>
        <v>5.2755188548298522</v>
      </c>
      <c r="E18" s="67">
        <v>5275173.77387999</v>
      </c>
      <c r="F18" s="66">
        <f>(E18/96971741)*100</f>
        <v>5.4399082861469816</v>
      </c>
      <c r="G18" s="67">
        <v>4342540.3645500001</v>
      </c>
      <c r="H18" s="66">
        <f>(G18/92096535)*100</f>
        <v>4.7152049363746427</v>
      </c>
      <c r="I18" s="63">
        <f t="shared" si="3"/>
        <v>0.48324178525100958</v>
      </c>
      <c r="J18" s="63">
        <f t="shared" si="2"/>
        <v>22.063704026140172</v>
      </c>
      <c r="L18" s="54"/>
      <c r="N18" s="41"/>
      <c r="O18" s="41"/>
      <c r="P18" s="41"/>
    </row>
    <row r="19" spans="1:16384" s="11" customFormat="1" ht="15" customHeight="1">
      <c r="A19" s="28">
        <v>13</v>
      </c>
      <c r="B19" s="43" t="s">
        <v>25</v>
      </c>
      <c r="C19" s="67">
        <v>3165950</v>
      </c>
      <c r="D19" s="66">
        <f>(C19/55719300)*100</f>
        <v>5.6819629823059516</v>
      </c>
      <c r="E19" s="67">
        <v>2731306</v>
      </c>
      <c r="F19" s="66">
        <f>(E19/41065052)*100</f>
        <v>6.6511689794037032</v>
      </c>
      <c r="G19" s="67">
        <v>1889586</v>
      </c>
      <c r="H19" s="66">
        <f>(G19/34170994)*100</f>
        <v>5.5297952409578723</v>
      </c>
      <c r="I19" s="63">
        <f t="shared" si="3"/>
        <v>15.913412850848641</v>
      </c>
      <c r="J19" s="63">
        <f t="shared" si="2"/>
        <v>67.547282843966869</v>
      </c>
      <c r="N19" s="41"/>
      <c r="O19" s="41"/>
      <c r="P19" s="41"/>
    </row>
    <row r="20" spans="1:16384" s="11" customFormat="1" ht="15">
      <c r="A20" s="28">
        <v>14</v>
      </c>
      <c r="B20" s="43" t="s">
        <v>26</v>
      </c>
      <c r="C20" s="67">
        <v>2259708.0213200003</v>
      </c>
      <c r="D20" s="66">
        <f>(C20/17159770)*100</f>
        <v>13.168638165429957</v>
      </c>
      <c r="E20" s="67">
        <v>2191362</v>
      </c>
      <c r="F20" s="66">
        <f>(E20/17706952)*100</f>
        <v>12.375715481693291</v>
      </c>
      <c r="G20" s="67">
        <v>1803990</v>
      </c>
      <c r="H20" s="66">
        <f>(G20/15818852)*100</f>
        <v>11.404051318009676</v>
      </c>
      <c r="I20" s="63">
        <f t="shared" si="3"/>
        <v>3.118883202318945</v>
      </c>
      <c r="J20" s="63">
        <f t="shared" si="2"/>
        <v>25.261671146735853</v>
      </c>
      <c r="N20" s="12"/>
      <c r="O20" s="12"/>
      <c r="P20" s="12"/>
    </row>
    <row r="21" spans="1:16384" s="69" customFormat="1" ht="15">
      <c r="A21" s="28">
        <v>15</v>
      </c>
      <c r="B21" s="43" t="s">
        <v>57</v>
      </c>
      <c r="C21" s="67">
        <v>1200791</v>
      </c>
      <c r="D21" s="66">
        <f>(C21/54253992)*100</f>
        <v>2.2132767668045514</v>
      </c>
      <c r="E21" s="67">
        <v>1098892</v>
      </c>
      <c r="F21" s="66">
        <f>(E21/54837409)*100</f>
        <v>2.0039094115478724</v>
      </c>
      <c r="G21" s="67">
        <v>1200791</v>
      </c>
      <c r="H21" s="66">
        <f>(G21/55116324)*100</f>
        <v>2.1786485615404976</v>
      </c>
      <c r="I21" s="63">
        <f t="shared" si="3"/>
        <v>9.2728857794942563</v>
      </c>
      <c r="J21" s="63">
        <f>(1098892/1419247-1)*100</f>
        <v>-22.572180881833816</v>
      </c>
      <c r="K21" s="11"/>
    </row>
    <row r="22" spans="1:16384" ht="15" customHeight="1">
      <c r="A22" s="28">
        <v>16</v>
      </c>
      <c r="B22" s="43" t="s">
        <v>58</v>
      </c>
      <c r="C22" s="67">
        <v>189479.1</v>
      </c>
      <c r="D22" s="66">
        <f>(C22/5014608)*100</f>
        <v>3.7785426099108843</v>
      </c>
      <c r="E22" s="67">
        <v>191307.5</v>
      </c>
      <c r="F22" s="66">
        <f>(E22/5016255)*100</f>
        <v>3.8137514938933528</v>
      </c>
      <c r="G22" s="67">
        <v>197211</v>
      </c>
      <c r="H22" s="66">
        <f>(G22/4735589)*100</f>
        <v>4.1644450141260148</v>
      </c>
      <c r="I22" s="63">
        <f t="shared" si="3"/>
        <v>-0.95573879748571677</v>
      </c>
      <c r="J22" s="63">
        <f t="shared" si="2"/>
        <v>-3.920623088975761</v>
      </c>
      <c r="L22" s="16"/>
    </row>
    <row r="23" spans="1:16384" ht="15" customHeight="1">
      <c r="A23" s="28">
        <v>17</v>
      </c>
      <c r="B23" s="43" t="s">
        <v>81</v>
      </c>
      <c r="C23" s="67">
        <v>41739.765240000001</v>
      </c>
      <c r="D23" s="66">
        <f>(C23/28591017)*100</f>
        <v>0.14598908895056095</v>
      </c>
      <c r="E23" s="67" t="s">
        <v>27</v>
      </c>
      <c r="F23" s="66" t="s">
        <v>27</v>
      </c>
      <c r="G23" s="67">
        <v>46726</v>
      </c>
      <c r="H23" s="66">
        <v>0.21</v>
      </c>
      <c r="I23" s="66" t="s">
        <v>27</v>
      </c>
      <c r="J23" s="63">
        <f t="shared" si="2"/>
        <v>-10.671221076060434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  <c r="QR23" s="35"/>
      <c r="QS23" s="35"/>
      <c r="QT23" s="35"/>
      <c r="QU23" s="35"/>
      <c r="QV23" s="35"/>
      <c r="QW23" s="35"/>
      <c r="QX23" s="35"/>
      <c r="QY23" s="35"/>
      <c r="QZ23" s="35"/>
      <c r="RA23" s="35"/>
      <c r="RB23" s="35"/>
      <c r="RC23" s="35"/>
      <c r="RD23" s="35"/>
      <c r="RE23" s="35"/>
      <c r="RF23" s="35"/>
      <c r="RG23" s="35"/>
      <c r="RH23" s="35"/>
      <c r="RI23" s="35"/>
      <c r="RJ23" s="35"/>
      <c r="RK23" s="35"/>
      <c r="RL23" s="35"/>
      <c r="RM23" s="35"/>
      <c r="RN23" s="35"/>
      <c r="RO23" s="35"/>
      <c r="RP23" s="35"/>
      <c r="RQ23" s="35"/>
      <c r="RR23" s="35"/>
      <c r="RS23" s="35"/>
      <c r="RT23" s="35"/>
      <c r="RU23" s="35"/>
      <c r="RV23" s="35"/>
      <c r="RW23" s="35"/>
      <c r="RX23" s="35"/>
      <c r="RY23" s="35"/>
      <c r="RZ23" s="35"/>
      <c r="SA23" s="35"/>
      <c r="SB23" s="35"/>
      <c r="SC23" s="35"/>
      <c r="SD23" s="35"/>
      <c r="SE23" s="35"/>
      <c r="SF23" s="35"/>
      <c r="SG23" s="35"/>
      <c r="SH23" s="35"/>
      <c r="SI23" s="35"/>
      <c r="SJ23" s="35"/>
      <c r="SK23" s="35"/>
      <c r="SL23" s="35"/>
      <c r="SM23" s="35"/>
      <c r="SN23" s="35"/>
      <c r="SO23" s="35"/>
      <c r="SP23" s="35"/>
      <c r="SQ23" s="35"/>
      <c r="SR23" s="35"/>
      <c r="SS23" s="35"/>
      <c r="ST23" s="35"/>
      <c r="SU23" s="35"/>
      <c r="SV23" s="35"/>
      <c r="SW23" s="35"/>
      <c r="SX23" s="35"/>
      <c r="SY23" s="35"/>
      <c r="SZ23" s="35"/>
      <c r="TA23" s="35"/>
      <c r="TB23" s="35"/>
      <c r="TC23" s="35"/>
      <c r="TD23" s="35"/>
      <c r="TE23" s="35"/>
      <c r="TF23" s="35"/>
      <c r="TG23" s="35"/>
      <c r="TH23" s="35"/>
      <c r="TI23" s="35"/>
      <c r="TJ23" s="35"/>
      <c r="TK23" s="35"/>
      <c r="TL23" s="35"/>
      <c r="TM23" s="35"/>
      <c r="TN23" s="35"/>
      <c r="TO23" s="35"/>
      <c r="TP23" s="35"/>
      <c r="TQ23" s="35"/>
      <c r="TR23" s="35"/>
      <c r="TS23" s="35"/>
      <c r="TT23" s="35"/>
      <c r="TU23" s="35"/>
      <c r="TV23" s="35"/>
      <c r="TW23" s="35"/>
      <c r="TX23" s="35"/>
      <c r="TY23" s="35"/>
      <c r="TZ23" s="35"/>
      <c r="UA23" s="35"/>
      <c r="UB23" s="35"/>
      <c r="UC23" s="35"/>
      <c r="UD23" s="35"/>
      <c r="UE23" s="35"/>
      <c r="UF23" s="35"/>
      <c r="UG23" s="35"/>
      <c r="UH23" s="35"/>
      <c r="UI23" s="35"/>
      <c r="UJ23" s="35"/>
      <c r="UK23" s="35"/>
      <c r="UL23" s="35"/>
      <c r="UM23" s="35"/>
      <c r="UN23" s="35"/>
      <c r="UO23" s="35"/>
      <c r="UP23" s="35"/>
      <c r="UQ23" s="35"/>
      <c r="UR23" s="35"/>
      <c r="US23" s="35"/>
      <c r="UT23" s="35"/>
      <c r="UU23" s="35"/>
      <c r="UV23" s="35"/>
      <c r="UW23" s="35"/>
      <c r="UX23" s="35"/>
      <c r="UY23" s="35"/>
      <c r="UZ23" s="35"/>
      <c r="VA23" s="35"/>
      <c r="VB23" s="35"/>
      <c r="VC23" s="35"/>
      <c r="VD23" s="35"/>
      <c r="VE23" s="35"/>
      <c r="VF23" s="35"/>
      <c r="VG23" s="35"/>
      <c r="VH23" s="35"/>
      <c r="VI23" s="35"/>
      <c r="VJ23" s="35"/>
      <c r="VK23" s="35"/>
      <c r="VL23" s="35"/>
      <c r="VM23" s="35"/>
      <c r="VN23" s="35"/>
      <c r="VO23" s="35"/>
      <c r="VP23" s="35"/>
      <c r="VQ23" s="35"/>
      <c r="VR23" s="35"/>
      <c r="VS23" s="35"/>
      <c r="VT23" s="35"/>
      <c r="VU23" s="35"/>
      <c r="VV23" s="35"/>
      <c r="VW23" s="35"/>
      <c r="VX23" s="35"/>
      <c r="VY23" s="35"/>
      <c r="VZ23" s="35"/>
      <c r="WA23" s="35"/>
      <c r="WB23" s="35"/>
      <c r="WC23" s="35"/>
      <c r="WD23" s="35"/>
      <c r="WE23" s="35"/>
      <c r="WF23" s="35"/>
      <c r="WG23" s="35"/>
      <c r="WH23" s="35"/>
      <c r="WI23" s="35"/>
      <c r="WJ23" s="35"/>
      <c r="WK23" s="35"/>
      <c r="WL23" s="35"/>
      <c r="WM23" s="35"/>
      <c r="WN23" s="35"/>
      <c r="WO23" s="35"/>
      <c r="WP23" s="35"/>
      <c r="WQ23" s="35"/>
      <c r="WR23" s="35"/>
      <c r="WS23" s="35"/>
      <c r="WT23" s="35"/>
      <c r="WU23" s="35"/>
      <c r="WV23" s="35"/>
      <c r="WW23" s="35"/>
      <c r="WX23" s="35"/>
      <c r="WY23" s="35"/>
      <c r="WZ23" s="35"/>
      <c r="XA23" s="35"/>
      <c r="XB23" s="35"/>
      <c r="XC23" s="35"/>
      <c r="XD23" s="35"/>
      <c r="XE23" s="35"/>
      <c r="XF23" s="35"/>
      <c r="XG23" s="35"/>
      <c r="XH23" s="35"/>
      <c r="XI23" s="35"/>
      <c r="XJ23" s="35"/>
      <c r="XK23" s="35"/>
      <c r="XL23" s="35"/>
      <c r="XM23" s="35"/>
      <c r="XN23" s="35"/>
      <c r="XO23" s="35"/>
      <c r="XP23" s="35"/>
      <c r="XQ23" s="35"/>
      <c r="XR23" s="35"/>
      <c r="XS23" s="35"/>
      <c r="XT23" s="35"/>
      <c r="XU23" s="35"/>
      <c r="XV23" s="35"/>
      <c r="XW23" s="35"/>
      <c r="XX23" s="35"/>
      <c r="XY23" s="35"/>
      <c r="XZ23" s="35"/>
      <c r="YA23" s="35"/>
      <c r="YB23" s="35"/>
      <c r="YC23" s="35"/>
      <c r="YD23" s="35"/>
      <c r="YE23" s="35"/>
      <c r="YF23" s="35"/>
      <c r="YG23" s="35"/>
      <c r="YH23" s="35"/>
      <c r="YI23" s="35"/>
      <c r="YJ23" s="35"/>
      <c r="YK23" s="35"/>
      <c r="YL23" s="35"/>
      <c r="YM23" s="35"/>
      <c r="YN23" s="35"/>
      <c r="YO23" s="35"/>
      <c r="YP23" s="35"/>
      <c r="YQ23" s="35"/>
      <c r="YR23" s="35"/>
      <c r="YS23" s="35"/>
      <c r="YT23" s="35"/>
      <c r="YU23" s="35"/>
      <c r="YV23" s="35"/>
      <c r="YW23" s="35"/>
      <c r="YX23" s="35"/>
      <c r="YY23" s="35"/>
      <c r="YZ23" s="35"/>
      <c r="ZA23" s="35"/>
      <c r="ZB23" s="35"/>
      <c r="ZC23" s="35"/>
      <c r="ZD23" s="35"/>
      <c r="ZE23" s="35"/>
      <c r="ZF23" s="35"/>
      <c r="ZG23" s="35"/>
      <c r="ZH23" s="35"/>
      <c r="ZI23" s="35"/>
      <c r="ZJ23" s="35"/>
      <c r="ZK23" s="35"/>
      <c r="ZL23" s="35"/>
      <c r="ZM23" s="35"/>
      <c r="ZN23" s="35"/>
      <c r="ZO23" s="35"/>
      <c r="ZP23" s="35"/>
      <c r="ZQ23" s="35"/>
      <c r="ZR23" s="35"/>
      <c r="ZS23" s="35"/>
      <c r="ZT23" s="35"/>
      <c r="ZU23" s="35"/>
      <c r="ZV23" s="35"/>
      <c r="ZW23" s="35"/>
      <c r="ZX23" s="35"/>
      <c r="ZY23" s="35"/>
      <c r="ZZ23" s="35"/>
      <c r="AAA23" s="35"/>
      <c r="AAB23" s="35"/>
      <c r="AAC23" s="35"/>
      <c r="AAD23" s="35"/>
      <c r="AAE23" s="35"/>
      <c r="AAF23" s="35"/>
      <c r="AAG23" s="35"/>
      <c r="AAH23" s="35"/>
      <c r="AAI23" s="35"/>
      <c r="AAJ23" s="35"/>
      <c r="AAK23" s="35"/>
      <c r="AAL23" s="35"/>
      <c r="AAM23" s="35"/>
      <c r="AAN23" s="35"/>
      <c r="AAO23" s="35"/>
      <c r="AAP23" s="35"/>
      <c r="AAQ23" s="35"/>
      <c r="AAR23" s="35"/>
      <c r="AAS23" s="35"/>
      <c r="AAT23" s="35"/>
      <c r="AAU23" s="35"/>
      <c r="AAV23" s="35"/>
      <c r="AAW23" s="35"/>
      <c r="AAX23" s="35"/>
      <c r="AAY23" s="35"/>
      <c r="AAZ23" s="35"/>
      <c r="ABA23" s="35"/>
      <c r="ABB23" s="35"/>
      <c r="ABC23" s="35"/>
      <c r="ABD23" s="35"/>
      <c r="ABE23" s="35"/>
      <c r="ABF23" s="35"/>
      <c r="ABG23" s="35"/>
      <c r="ABH23" s="35"/>
      <c r="ABI23" s="35"/>
      <c r="ABJ23" s="35"/>
      <c r="ABK23" s="35"/>
      <c r="ABL23" s="35"/>
      <c r="ABM23" s="35"/>
      <c r="ABN23" s="35"/>
      <c r="ABO23" s="35"/>
      <c r="ABP23" s="35"/>
      <c r="ABQ23" s="35"/>
      <c r="ABR23" s="35"/>
      <c r="ABS23" s="35"/>
      <c r="ABT23" s="35"/>
      <c r="ABU23" s="35"/>
      <c r="ABV23" s="35"/>
      <c r="ABW23" s="35"/>
      <c r="ABX23" s="35"/>
      <c r="ABY23" s="35"/>
      <c r="ABZ23" s="35"/>
      <c r="ACA23" s="35"/>
      <c r="ACB23" s="35"/>
      <c r="ACC23" s="35"/>
      <c r="ACD23" s="35"/>
      <c r="ACE23" s="35"/>
      <c r="ACF23" s="35"/>
      <c r="ACG23" s="35"/>
      <c r="ACH23" s="35"/>
      <c r="ACI23" s="35"/>
      <c r="ACJ23" s="35"/>
      <c r="ACK23" s="35"/>
      <c r="ACL23" s="35"/>
      <c r="ACM23" s="35"/>
      <c r="ACN23" s="35"/>
      <c r="ACO23" s="35"/>
      <c r="ACP23" s="35"/>
      <c r="ACQ23" s="35"/>
      <c r="ACR23" s="35"/>
      <c r="ACS23" s="35"/>
      <c r="ACT23" s="35"/>
      <c r="ACU23" s="35"/>
      <c r="ACV23" s="35"/>
      <c r="ACW23" s="35"/>
      <c r="ACX23" s="35"/>
      <c r="ACY23" s="35"/>
      <c r="ACZ23" s="35"/>
      <c r="ADA23" s="35"/>
      <c r="ADB23" s="35"/>
      <c r="ADC23" s="35"/>
      <c r="ADD23" s="35"/>
      <c r="ADE23" s="35"/>
      <c r="ADF23" s="35"/>
      <c r="ADG23" s="35"/>
      <c r="ADH23" s="35"/>
      <c r="ADI23" s="35"/>
      <c r="ADJ23" s="35"/>
      <c r="ADK23" s="35"/>
      <c r="ADL23" s="35"/>
      <c r="ADM23" s="35"/>
      <c r="ADN23" s="35"/>
      <c r="ADO23" s="35"/>
      <c r="ADP23" s="35"/>
      <c r="ADQ23" s="35"/>
      <c r="ADR23" s="35"/>
      <c r="ADS23" s="35"/>
      <c r="ADT23" s="35"/>
      <c r="ADU23" s="35"/>
      <c r="ADV23" s="35"/>
      <c r="ADW23" s="35"/>
      <c r="ADX23" s="35"/>
      <c r="ADY23" s="35"/>
      <c r="ADZ23" s="35"/>
      <c r="AEA23" s="35"/>
      <c r="AEB23" s="35"/>
      <c r="AEC23" s="35"/>
      <c r="AED23" s="35"/>
      <c r="AEE23" s="35"/>
      <c r="AEF23" s="35"/>
      <c r="AEG23" s="35"/>
      <c r="AEH23" s="35"/>
      <c r="AEI23" s="35"/>
      <c r="AEJ23" s="35"/>
      <c r="AEK23" s="35"/>
      <c r="AEL23" s="35"/>
      <c r="AEM23" s="35"/>
      <c r="AEN23" s="35"/>
      <c r="AEO23" s="35"/>
      <c r="AEP23" s="35"/>
      <c r="AEQ23" s="35"/>
      <c r="AER23" s="35"/>
      <c r="AES23" s="35"/>
      <c r="AET23" s="35"/>
      <c r="AEU23" s="35"/>
      <c r="AEV23" s="35"/>
      <c r="AEW23" s="35"/>
      <c r="AEX23" s="35"/>
      <c r="AEY23" s="35"/>
      <c r="AEZ23" s="35"/>
      <c r="AFA23" s="35"/>
      <c r="AFB23" s="35"/>
      <c r="AFC23" s="35"/>
      <c r="AFD23" s="35"/>
      <c r="AFE23" s="35"/>
      <c r="AFF23" s="35"/>
      <c r="AFG23" s="35"/>
      <c r="AFH23" s="35"/>
      <c r="AFI23" s="35"/>
      <c r="AFJ23" s="35"/>
      <c r="AFK23" s="35"/>
      <c r="AFL23" s="35"/>
      <c r="AFM23" s="35"/>
      <c r="AFN23" s="35"/>
      <c r="AFO23" s="35"/>
      <c r="AFP23" s="35"/>
      <c r="AFQ23" s="35"/>
      <c r="AFR23" s="35"/>
      <c r="AFS23" s="35"/>
      <c r="AFT23" s="35"/>
      <c r="AFU23" s="35"/>
      <c r="AFV23" s="35"/>
      <c r="AFW23" s="35"/>
      <c r="AFX23" s="35"/>
      <c r="AFY23" s="35"/>
      <c r="AFZ23" s="35"/>
      <c r="AGA23" s="35"/>
      <c r="AGB23" s="35"/>
      <c r="AGC23" s="35"/>
      <c r="AGD23" s="35"/>
      <c r="AGE23" s="35"/>
      <c r="AGF23" s="35"/>
      <c r="AGG23" s="35"/>
      <c r="AGH23" s="35"/>
      <c r="AGI23" s="35"/>
      <c r="AGJ23" s="35"/>
      <c r="AGK23" s="35"/>
      <c r="AGL23" s="35"/>
      <c r="AGM23" s="35"/>
      <c r="AGN23" s="35"/>
      <c r="AGO23" s="35"/>
      <c r="AGP23" s="35"/>
      <c r="AGQ23" s="35"/>
      <c r="AGR23" s="35"/>
      <c r="AGS23" s="35"/>
      <c r="AGT23" s="35"/>
      <c r="AGU23" s="35"/>
      <c r="AGV23" s="35"/>
      <c r="AGW23" s="35"/>
      <c r="AGX23" s="35"/>
      <c r="AGY23" s="35"/>
      <c r="AGZ23" s="35"/>
      <c r="AHA23" s="35"/>
      <c r="AHB23" s="35"/>
      <c r="AHC23" s="35"/>
      <c r="AHD23" s="35"/>
      <c r="AHE23" s="35"/>
      <c r="AHF23" s="35"/>
      <c r="AHG23" s="35"/>
      <c r="AHH23" s="35"/>
      <c r="AHI23" s="35"/>
      <c r="AHJ23" s="35"/>
      <c r="AHK23" s="35"/>
      <c r="AHL23" s="35"/>
      <c r="AHM23" s="35"/>
      <c r="AHN23" s="35"/>
      <c r="AHO23" s="35"/>
      <c r="AHP23" s="35"/>
      <c r="AHQ23" s="35"/>
      <c r="AHR23" s="35"/>
      <c r="AHS23" s="35"/>
      <c r="AHT23" s="35"/>
      <c r="AHU23" s="35"/>
      <c r="AHV23" s="35"/>
      <c r="AHW23" s="35"/>
      <c r="AHX23" s="35"/>
      <c r="AHY23" s="35"/>
      <c r="AHZ23" s="35"/>
      <c r="AIA23" s="35"/>
      <c r="AIB23" s="35"/>
      <c r="AIC23" s="35"/>
      <c r="AID23" s="35"/>
      <c r="AIE23" s="35"/>
      <c r="AIF23" s="35"/>
      <c r="AIG23" s="35"/>
      <c r="AIH23" s="35"/>
      <c r="AII23" s="35"/>
      <c r="AIJ23" s="35"/>
      <c r="AIK23" s="35"/>
      <c r="AIL23" s="35"/>
      <c r="AIM23" s="35"/>
      <c r="AIN23" s="35"/>
      <c r="AIO23" s="35"/>
      <c r="AIP23" s="35"/>
      <c r="AIQ23" s="35"/>
      <c r="AIR23" s="35"/>
      <c r="AIS23" s="35"/>
      <c r="AIT23" s="35"/>
      <c r="AIU23" s="35"/>
      <c r="AIV23" s="35"/>
      <c r="AIW23" s="35"/>
      <c r="AIX23" s="35"/>
      <c r="AIY23" s="35"/>
      <c r="AIZ23" s="35"/>
      <c r="AJA23" s="35"/>
      <c r="AJB23" s="35"/>
      <c r="AJC23" s="35"/>
      <c r="AJD23" s="35"/>
      <c r="AJE23" s="35"/>
      <c r="AJF23" s="35"/>
      <c r="AJG23" s="35"/>
      <c r="AJH23" s="35"/>
      <c r="AJI23" s="35"/>
      <c r="AJJ23" s="35"/>
      <c r="AJK23" s="35"/>
      <c r="AJL23" s="35"/>
      <c r="AJM23" s="35"/>
      <c r="AJN23" s="35"/>
      <c r="AJO23" s="35"/>
      <c r="AJP23" s="35"/>
      <c r="AJQ23" s="35"/>
      <c r="AJR23" s="35"/>
      <c r="AJS23" s="35"/>
      <c r="AJT23" s="35"/>
      <c r="AJU23" s="35"/>
      <c r="AJV23" s="35"/>
      <c r="AJW23" s="35"/>
      <c r="AJX23" s="35"/>
      <c r="AJY23" s="35"/>
      <c r="AJZ23" s="35"/>
      <c r="AKA23" s="35"/>
      <c r="AKB23" s="35"/>
      <c r="AKC23" s="35"/>
      <c r="AKD23" s="35"/>
      <c r="AKE23" s="35"/>
      <c r="AKF23" s="35"/>
      <c r="AKG23" s="35"/>
      <c r="AKH23" s="35"/>
      <c r="AKI23" s="35"/>
      <c r="AKJ23" s="35"/>
      <c r="AKK23" s="35"/>
      <c r="AKL23" s="35"/>
      <c r="AKM23" s="35"/>
      <c r="AKN23" s="35"/>
      <c r="AKO23" s="35"/>
      <c r="AKP23" s="35"/>
      <c r="AKQ23" s="35"/>
      <c r="AKR23" s="35"/>
      <c r="AKS23" s="35"/>
      <c r="AKT23" s="35"/>
      <c r="AKU23" s="35"/>
      <c r="AKV23" s="35"/>
      <c r="AKW23" s="35"/>
      <c r="AKX23" s="35"/>
      <c r="AKY23" s="35"/>
      <c r="AKZ23" s="35"/>
      <c r="ALA23" s="35"/>
      <c r="ALB23" s="35"/>
      <c r="ALC23" s="35"/>
      <c r="ALD23" s="35"/>
      <c r="ALE23" s="35"/>
      <c r="ALF23" s="35"/>
      <c r="ALG23" s="35"/>
      <c r="ALH23" s="35"/>
      <c r="ALI23" s="35"/>
      <c r="ALJ23" s="35"/>
      <c r="ALK23" s="35"/>
      <c r="ALL23" s="35"/>
      <c r="ALM23" s="35"/>
      <c r="ALN23" s="35"/>
      <c r="ALO23" s="35"/>
      <c r="ALP23" s="35"/>
      <c r="ALQ23" s="35"/>
      <c r="ALR23" s="35"/>
      <c r="ALS23" s="35"/>
      <c r="ALT23" s="35"/>
      <c r="ALU23" s="35"/>
      <c r="ALV23" s="35"/>
      <c r="ALW23" s="35"/>
      <c r="ALX23" s="35"/>
      <c r="ALY23" s="35"/>
      <c r="ALZ23" s="35"/>
      <c r="AMA23" s="35"/>
      <c r="AMB23" s="35"/>
      <c r="AMC23" s="35"/>
      <c r="AMD23" s="35"/>
      <c r="AME23" s="35"/>
      <c r="AMF23" s="35"/>
      <c r="AMG23" s="35"/>
      <c r="AMH23" s="35"/>
      <c r="AMI23" s="35"/>
      <c r="AMJ23" s="35"/>
      <c r="AMK23" s="35"/>
      <c r="AML23" s="35"/>
      <c r="AMM23" s="35"/>
      <c r="AMN23" s="35"/>
      <c r="AMO23" s="35"/>
      <c r="AMP23" s="35"/>
      <c r="AMQ23" s="35"/>
      <c r="AMR23" s="35"/>
      <c r="AMS23" s="35"/>
      <c r="AMT23" s="35"/>
      <c r="AMU23" s="35"/>
      <c r="AMV23" s="35"/>
      <c r="AMW23" s="35"/>
      <c r="AMX23" s="35"/>
      <c r="AMY23" s="35"/>
      <c r="AMZ23" s="35"/>
      <c r="ANA23" s="35"/>
      <c r="ANB23" s="35"/>
      <c r="ANC23" s="35"/>
      <c r="AND23" s="35"/>
      <c r="ANE23" s="35"/>
      <c r="ANF23" s="35"/>
      <c r="ANG23" s="35"/>
      <c r="ANH23" s="35"/>
      <c r="ANI23" s="35"/>
      <c r="ANJ23" s="35"/>
      <c r="ANK23" s="35"/>
      <c r="ANL23" s="35"/>
      <c r="ANM23" s="35"/>
      <c r="ANN23" s="35"/>
      <c r="ANO23" s="35"/>
      <c r="ANP23" s="35"/>
      <c r="ANQ23" s="35"/>
      <c r="ANR23" s="35"/>
      <c r="ANS23" s="35"/>
      <c r="ANT23" s="35"/>
      <c r="ANU23" s="35"/>
      <c r="ANV23" s="35"/>
      <c r="ANW23" s="35"/>
      <c r="ANX23" s="35"/>
      <c r="ANY23" s="35"/>
      <c r="ANZ23" s="35"/>
      <c r="AOA23" s="35"/>
      <c r="AOB23" s="35"/>
      <c r="AOC23" s="35"/>
      <c r="AOD23" s="35"/>
      <c r="AOE23" s="35"/>
      <c r="AOF23" s="35"/>
      <c r="AOG23" s="35"/>
      <c r="AOH23" s="35"/>
      <c r="AOI23" s="35"/>
      <c r="AOJ23" s="35"/>
      <c r="AOK23" s="35"/>
      <c r="AOL23" s="35"/>
      <c r="AOM23" s="35"/>
      <c r="AON23" s="35"/>
      <c r="AOO23" s="35"/>
      <c r="AOP23" s="35"/>
      <c r="AOQ23" s="35"/>
      <c r="AOR23" s="35"/>
      <c r="AOS23" s="35"/>
      <c r="AOT23" s="35"/>
      <c r="AOU23" s="35"/>
      <c r="AOV23" s="35"/>
      <c r="AOW23" s="35"/>
      <c r="AOX23" s="35"/>
      <c r="AOY23" s="35"/>
      <c r="AOZ23" s="35"/>
      <c r="APA23" s="35"/>
      <c r="APB23" s="35"/>
      <c r="APC23" s="35"/>
      <c r="APD23" s="35"/>
      <c r="APE23" s="35"/>
      <c r="APF23" s="35"/>
      <c r="APG23" s="35"/>
      <c r="APH23" s="35"/>
      <c r="API23" s="35"/>
      <c r="APJ23" s="35"/>
      <c r="APK23" s="35"/>
      <c r="APL23" s="35"/>
      <c r="APM23" s="35"/>
      <c r="APN23" s="35"/>
      <c r="APO23" s="35"/>
      <c r="APP23" s="35"/>
      <c r="APQ23" s="35"/>
      <c r="APR23" s="35"/>
      <c r="APS23" s="35"/>
      <c r="APT23" s="35"/>
      <c r="APU23" s="35"/>
      <c r="APV23" s="35"/>
      <c r="APW23" s="35"/>
      <c r="APX23" s="35"/>
      <c r="APY23" s="35"/>
      <c r="APZ23" s="35"/>
      <c r="AQA23" s="35"/>
      <c r="AQB23" s="35"/>
      <c r="AQC23" s="35"/>
      <c r="AQD23" s="35"/>
      <c r="AQE23" s="35"/>
      <c r="AQF23" s="35"/>
      <c r="AQG23" s="35"/>
      <c r="AQH23" s="35"/>
      <c r="AQI23" s="35"/>
      <c r="AQJ23" s="35"/>
      <c r="AQK23" s="35"/>
      <c r="AQL23" s="35"/>
      <c r="AQM23" s="35"/>
      <c r="AQN23" s="35"/>
      <c r="AQO23" s="35"/>
      <c r="AQP23" s="35"/>
      <c r="AQQ23" s="35"/>
      <c r="AQR23" s="35"/>
      <c r="AQS23" s="35"/>
      <c r="AQT23" s="35"/>
      <c r="AQU23" s="35"/>
      <c r="AQV23" s="35"/>
      <c r="AQW23" s="35"/>
      <c r="AQX23" s="35"/>
      <c r="AQY23" s="35"/>
      <c r="AQZ23" s="35"/>
      <c r="ARA23" s="35"/>
      <c r="ARB23" s="35"/>
      <c r="ARC23" s="35"/>
      <c r="ARD23" s="35"/>
      <c r="ARE23" s="35"/>
      <c r="ARF23" s="35"/>
      <c r="ARG23" s="35"/>
      <c r="ARH23" s="35"/>
      <c r="ARI23" s="35"/>
      <c r="ARJ23" s="35"/>
      <c r="ARK23" s="35"/>
      <c r="ARL23" s="35"/>
      <c r="ARM23" s="35"/>
      <c r="ARN23" s="35"/>
      <c r="ARO23" s="35"/>
      <c r="ARP23" s="35"/>
      <c r="ARQ23" s="35"/>
      <c r="ARR23" s="35"/>
      <c r="ARS23" s="35"/>
      <c r="ART23" s="35"/>
      <c r="ARU23" s="35"/>
      <c r="ARV23" s="35"/>
      <c r="ARW23" s="35"/>
      <c r="ARX23" s="35"/>
      <c r="ARY23" s="35"/>
      <c r="ARZ23" s="35"/>
      <c r="ASA23" s="35"/>
      <c r="ASB23" s="35"/>
      <c r="ASC23" s="35"/>
      <c r="ASD23" s="35"/>
      <c r="ASE23" s="35"/>
      <c r="ASF23" s="35"/>
      <c r="ASG23" s="35"/>
      <c r="ASH23" s="35"/>
      <c r="ASI23" s="35"/>
      <c r="ASJ23" s="35"/>
      <c r="ASK23" s="35"/>
      <c r="ASL23" s="35"/>
      <c r="ASM23" s="35"/>
      <c r="ASN23" s="35"/>
      <c r="ASO23" s="35"/>
      <c r="ASP23" s="35"/>
      <c r="ASQ23" s="35"/>
      <c r="ASR23" s="35"/>
      <c r="ASS23" s="35"/>
      <c r="AST23" s="35"/>
      <c r="ASU23" s="35"/>
      <c r="ASV23" s="35"/>
      <c r="ASW23" s="35"/>
      <c r="ASX23" s="35"/>
      <c r="ASY23" s="35"/>
      <c r="ASZ23" s="35"/>
      <c r="ATA23" s="35"/>
      <c r="ATB23" s="35"/>
      <c r="ATC23" s="35"/>
      <c r="ATD23" s="35"/>
      <c r="ATE23" s="35"/>
      <c r="ATF23" s="35"/>
      <c r="ATG23" s="35"/>
      <c r="ATH23" s="35"/>
      <c r="ATI23" s="35"/>
      <c r="ATJ23" s="35"/>
      <c r="ATK23" s="35"/>
      <c r="ATL23" s="35"/>
      <c r="ATM23" s="35"/>
      <c r="ATN23" s="35"/>
      <c r="ATO23" s="35"/>
      <c r="ATP23" s="35"/>
      <c r="ATQ23" s="35"/>
      <c r="ATR23" s="35"/>
      <c r="ATS23" s="35"/>
      <c r="ATT23" s="35"/>
      <c r="ATU23" s="35"/>
      <c r="ATV23" s="35"/>
      <c r="ATW23" s="35"/>
      <c r="ATX23" s="35"/>
      <c r="ATY23" s="35"/>
      <c r="ATZ23" s="35"/>
      <c r="AUA23" s="35"/>
      <c r="AUB23" s="35"/>
      <c r="AUC23" s="35"/>
      <c r="AUD23" s="35"/>
      <c r="AUE23" s="35"/>
      <c r="AUF23" s="35"/>
      <c r="AUG23" s="35"/>
      <c r="AUH23" s="35"/>
      <c r="AUI23" s="35"/>
      <c r="AUJ23" s="35"/>
      <c r="AUK23" s="35"/>
      <c r="AUL23" s="35"/>
      <c r="AUM23" s="35"/>
      <c r="AUN23" s="35"/>
      <c r="AUO23" s="35"/>
      <c r="AUP23" s="35"/>
      <c r="AUQ23" s="35"/>
      <c r="AUR23" s="35"/>
      <c r="AUS23" s="35"/>
      <c r="AUT23" s="35"/>
      <c r="AUU23" s="35"/>
      <c r="AUV23" s="35"/>
      <c r="AUW23" s="35"/>
      <c r="AUX23" s="35"/>
      <c r="AUY23" s="35"/>
      <c r="AUZ23" s="35"/>
      <c r="AVA23" s="35"/>
      <c r="AVB23" s="35"/>
      <c r="AVC23" s="35"/>
      <c r="AVD23" s="35"/>
      <c r="AVE23" s="35"/>
      <c r="AVF23" s="35"/>
      <c r="AVG23" s="35"/>
      <c r="AVH23" s="35"/>
      <c r="AVI23" s="35"/>
      <c r="AVJ23" s="35"/>
      <c r="AVK23" s="35"/>
      <c r="AVL23" s="35"/>
      <c r="AVM23" s="35"/>
      <c r="AVN23" s="35"/>
      <c r="AVO23" s="35"/>
      <c r="AVP23" s="35"/>
      <c r="AVQ23" s="35"/>
      <c r="AVR23" s="35"/>
      <c r="AVS23" s="35"/>
      <c r="AVT23" s="35"/>
      <c r="AVU23" s="35"/>
      <c r="AVV23" s="35"/>
      <c r="AVW23" s="35"/>
      <c r="AVX23" s="35"/>
      <c r="AVY23" s="35"/>
      <c r="AVZ23" s="35"/>
      <c r="AWA23" s="35"/>
      <c r="AWB23" s="35"/>
      <c r="AWC23" s="35"/>
      <c r="AWD23" s="35"/>
      <c r="AWE23" s="35"/>
      <c r="AWF23" s="35"/>
      <c r="AWG23" s="35"/>
      <c r="AWH23" s="35"/>
      <c r="AWI23" s="35"/>
      <c r="AWJ23" s="35"/>
      <c r="AWK23" s="35"/>
      <c r="AWL23" s="35"/>
      <c r="AWM23" s="35"/>
      <c r="AWN23" s="35"/>
      <c r="AWO23" s="35"/>
      <c r="AWP23" s="35"/>
      <c r="AWQ23" s="35"/>
      <c r="AWR23" s="35"/>
      <c r="AWS23" s="35"/>
      <c r="AWT23" s="35"/>
      <c r="AWU23" s="35"/>
      <c r="AWV23" s="35"/>
      <c r="AWW23" s="35"/>
      <c r="AWX23" s="35"/>
      <c r="AWY23" s="35"/>
      <c r="AWZ23" s="35"/>
      <c r="AXA23" s="35"/>
      <c r="AXB23" s="35"/>
      <c r="AXC23" s="35"/>
      <c r="AXD23" s="35"/>
      <c r="AXE23" s="35"/>
      <c r="AXF23" s="35"/>
      <c r="AXG23" s="35"/>
      <c r="AXH23" s="35"/>
      <c r="AXI23" s="35"/>
      <c r="AXJ23" s="35"/>
      <c r="AXK23" s="35"/>
      <c r="AXL23" s="35"/>
      <c r="AXM23" s="35"/>
      <c r="AXN23" s="35"/>
      <c r="AXO23" s="35"/>
      <c r="AXP23" s="35"/>
      <c r="AXQ23" s="35"/>
      <c r="AXR23" s="35"/>
      <c r="AXS23" s="35"/>
      <c r="AXT23" s="35"/>
      <c r="AXU23" s="35"/>
      <c r="AXV23" s="35"/>
      <c r="AXW23" s="35"/>
      <c r="AXX23" s="35"/>
      <c r="AXY23" s="35"/>
      <c r="AXZ23" s="35"/>
      <c r="AYA23" s="35"/>
      <c r="AYB23" s="35"/>
      <c r="AYC23" s="35"/>
      <c r="AYD23" s="35"/>
      <c r="AYE23" s="35"/>
      <c r="AYF23" s="35"/>
      <c r="AYG23" s="35"/>
      <c r="AYH23" s="35"/>
      <c r="AYI23" s="35"/>
      <c r="AYJ23" s="35"/>
      <c r="AYK23" s="35"/>
      <c r="AYL23" s="35"/>
      <c r="AYM23" s="35"/>
      <c r="AYN23" s="35"/>
      <c r="AYO23" s="35"/>
      <c r="AYP23" s="35"/>
      <c r="AYQ23" s="35"/>
      <c r="AYR23" s="35"/>
      <c r="AYS23" s="35"/>
      <c r="AYT23" s="35"/>
      <c r="AYU23" s="35"/>
      <c r="AYV23" s="35"/>
      <c r="AYW23" s="35"/>
      <c r="AYX23" s="35"/>
      <c r="AYY23" s="35"/>
      <c r="AYZ23" s="35"/>
      <c r="AZA23" s="35"/>
      <c r="AZB23" s="35"/>
      <c r="AZC23" s="35"/>
      <c r="AZD23" s="35"/>
      <c r="AZE23" s="35"/>
      <c r="AZF23" s="35"/>
      <c r="AZG23" s="35"/>
      <c r="AZH23" s="35"/>
      <c r="AZI23" s="35"/>
      <c r="AZJ23" s="35"/>
      <c r="AZK23" s="35"/>
      <c r="AZL23" s="35"/>
      <c r="AZM23" s="35"/>
      <c r="AZN23" s="35"/>
      <c r="AZO23" s="35"/>
      <c r="AZP23" s="35"/>
      <c r="AZQ23" s="35"/>
      <c r="AZR23" s="35"/>
      <c r="AZS23" s="35"/>
      <c r="AZT23" s="35"/>
      <c r="AZU23" s="35"/>
      <c r="AZV23" s="35"/>
      <c r="AZW23" s="35"/>
      <c r="AZX23" s="35"/>
      <c r="AZY23" s="35"/>
      <c r="AZZ23" s="35"/>
      <c r="BAA23" s="35"/>
      <c r="BAB23" s="35"/>
      <c r="BAC23" s="35"/>
      <c r="BAD23" s="35"/>
      <c r="BAE23" s="35"/>
      <c r="BAF23" s="35"/>
      <c r="BAG23" s="35"/>
      <c r="BAH23" s="35"/>
      <c r="BAI23" s="35"/>
      <c r="BAJ23" s="35"/>
      <c r="BAK23" s="35"/>
      <c r="BAL23" s="35"/>
      <c r="BAM23" s="35"/>
      <c r="BAN23" s="35"/>
      <c r="BAO23" s="35"/>
      <c r="BAP23" s="35"/>
      <c r="BAQ23" s="35"/>
      <c r="BAR23" s="35"/>
      <c r="BAS23" s="35"/>
      <c r="BAT23" s="35"/>
      <c r="BAU23" s="35"/>
      <c r="BAV23" s="35"/>
      <c r="BAW23" s="35"/>
      <c r="BAX23" s="35"/>
      <c r="BAY23" s="35"/>
      <c r="BAZ23" s="35"/>
      <c r="BBA23" s="35"/>
      <c r="BBB23" s="35"/>
      <c r="BBC23" s="35"/>
      <c r="BBD23" s="35"/>
      <c r="BBE23" s="35"/>
      <c r="BBF23" s="35"/>
      <c r="BBG23" s="35"/>
      <c r="BBH23" s="35"/>
      <c r="BBI23" s="35"/>
      <c r="BBJ23" s="35"/>
      <c r="BBK23" s="35"/>
      <c r="BBL23" s="35"/>
      <c r="BBM23" s="35"/>
      <c r="BBN23" s="35"/>
      <c r="BBO23" s="35"/>
      <c r="BBP23" s="35"/>
      <c r="BBQ23" s="35"/>
      <c r="BBR23" s="35"/>
      <c r="BBS23" s="35"/>
      <c r="BBT23" s="35"/>
      <c r="BBU23" s="35"/>
      <c r="BBV23" s="35"/>
      <c r="BBW23" s="35"/>
      <c r="BBX23" s="35"/>
      <c r="BBY23" s="35"/>
      <c r="BBZ23" s="35"/>
      <c r="BCA23" s="35"/>
      <c r="BCB23" s="35"/>
      <c r="BCC23" s="35"/>
      <c r="BCD23" s="35"/>
      <c r="BCE23" s="35"/>
      <c r="BCF23" s="35"/>
      <c r="BCG23" s="35"/>
      <c r="BCH23" s="35"/>
      <c r="BCI23" s="35"/>
      <c r="BCJ23" s="35"/>
      <c r="BCK23" s="35"/>
      <c r="BCL23" s="35"/>
      <c r="BCM23" s="35"/>
      <c r="BCN23" s="35"/>
      <c r="BCO23" s="35"/>
      <c r="BCP23" s="35"/>
      <c r="BCQ23" s="35"/>
      <c r="BCR23" s="35"/>
      <c r="BCS23" s="35"/>
      <c r="BCT23" s="35"/>
      <c r="BCU23" s="35"/>
      <c r="BCV23" s="35"/>
      <c r="BCW23" s="35"/>
      <c r="BCX23" s="35"/>
      <c r="BCY23" s="35"/>
      <c r="BCZ23" s="35"/>
      <c r="BDA23" s="35"/>
      <c r="BDB23" s="35"/>
      <c r="BDC23" s="35"/>
      <c r="BDD23" s="35"/>
      <c r="BDE23" s="35"/>
      <c r="BDF23" s="35"/>
      <c r="BDG23" s="35"/>
      <c r="BDH23" s="35"/>
      <c r="BDI23" s="35"/>
      <c r="BDJ23" s="35"/>
      <c r="BDK23" s="35"/>
      <c r="BDL23" s="35"/>
      <c r="BDM23" s="35"/>
      <c r="BDN23" s="35"/>
      <c r="BDO23" s="35"/>
      <c r="BDP23" s="35"/>
      <c r="BDQ23" s="35"/>
      <c r="BDR23" s="35"/>
      <c r="BDS23" s="35"/>
      <c r="BDT23" s="35"/>
      <c r="BDU23" s="35"/>
      <c r="BDV23" s="35"/>
      <c r="BDW23" s="35"/>
      <c r="BDX23" s="35"/>
      <c r="BDY23" s="35"/>
      <c r="BDZ23" s="35"/>
      <c r="BEA23" s="35"/>
      <c r="BEB23" s="35"/>
      <c r="BEC23" s="35"/>
      <c r="BED23" s="35"/>
      <c r="BEE23" s="35"/>
      <c r="BEF23" s="35"/>
      <c r="BEG23" s="35"/>
      <c r="BEH23" s="35"/>
      <c r="BEI23" s="35"/>
      <c r="BEJ23" s="35"/>
      <c r="BEK23" s="35"/>
      <c r="BEL23" s="35"/>
      <c r="BEM23" s="35"/>
      <c r="BEN23" s="35"/>
      <c r="BEO23" s="35"/>
      <c r="BEP23" s="35"/>
      <c r="BEQ23" s="35"/>
      <c r="BER23" s="35"/>
      <c r="BES23" s="35"/>
      <c r="BET23" s="35"/>
      <c r="BEU23" s="35"/>
      <c r="BEV23" s="35"/>
      <c r="BEW23" s="35"/>
      <c r="BEX23" s="35"/>
      <c r="BEY23" s="35"/>
      <c r="BEZ23" s="35"/>
      <c r="BFA23" s="35"/>
      <c r="BFB23" s="35"/>
      <c r="BFC23" s="35"/>
      <c r="BFD23" s="35"/>
      <c r="BFE23" s="35"/>
      <c r="BFF23" s="35"/>
      <c r="BFG23" s="35"/>
      <c r="BFH23" s="35"/>
      <c r="BFI23" s="35"/>
      <c r="BFJ23" s="35"/>
      <c r="BFK23" s="35"/>
      <c r="BFL23" s="35"/>
      <c r="BFM23" s="35"/>
      <c r="BFN23" s="35"/>
      <c r="BFO23" s="35"/>
      <c r="BFP23" s="35"/>
      <c r="BFQ23" s="35"/>
      <c r="BFR23" s="35"/>
      <c r="BFS23" s="35"/>
      <c r="BFT23" s="35"/>
      <c r="BFU23" s="35"/>
      <c r="BFV23" s="35"/>
      <c r="BFW23" s="35"/>
      <c r="BFX23" s="35"/>
      <c r="BFY23" s="35"/>
      <c r="BFZ23" s="35"/>
      <c r="BGA23" s="35"/>
      <c r="BGB23" s="35"/>
      <c r="BGC23" s="35"/>
      <c r="BGD23" s="35"/>
      <c r="BGE23" s="35"/>
      <c r="BGF23" s="35"/>
      <c r="BGG23" s="35"/>
      <c r="BGH23" s="35"/>
      <c r="BGI23" s="35"/>
      <c r="BGJ23" s="35"/>
      <c r="BGK23" s="35"/>
      <c r="BGL23" s="35"/>
      <c r="BGM23" s="35"/>
      <c r="BGN23" s="35"/>
      <c r="BGO23" s="35"/>
      <c r="BGP23" s="35"/>
      <c r="BGQ23" s="35"/>
      <c r="BGR23" s="35"/>
      <c r="BGS23" s="35"/>
      <c r="BGT23" s="35"/>
      <c r="BGU23" s="35"/>
      <c r="BGV23" s="35"/>
      <c r="BGW23" s="35"/>
      <c r="BGX23" s="35"/>
      <c r="BGY23" s="35"/>
      <c r="BGZ23" s="35"/>
      <c r="BHA23" s="35"/>
      <c r="BHB23" s="35"/>
      <c r="BHC23" s="35"/>
      <c r="BHD23" s="35"/>
      <c r="BHE23" s="35"/>
      <c r="BHF23" s="35"/>
      <c r="BHG23" s="35"/>
      <c r="BHH23" s="35"/>
      <c r="BHI23" s="35"/>
      <c r="BHJ23" s="35"/>
      <c r="BHK23" s="35"/>
      <c r="BHL23" s="35"/>
      <c r="BHM23" s="35"/>
      <c r="BHN23" s="35"/>
      <c r="BHO23" s="35"/>
      <c r="BHP23" s="35"/>
      <c r="BHQ23" s="35"/>
      <c r="BHR23" s="35"/>
      <c r="BHS23" s="35"/>
      <c r="BHT23" s="35"/>
      <c r="BHU23" s="35"/>
      <c r="BHV23" s="35"/>
      <c r="BHW23" s="35"/>
      <c r="BHX23" s="35"/>
      <c r="BHY23" s="35"/>
      <c r="BHZ23" s="35"/>
      <c r="BIA23" s="35"/>
      <c r="BIB23" s="35"/>
      <c r="BIC23" s="35"/>
      <c r="BID23" s="35"/>
      <c r="BIE23" s="35"/>
      <c r="BIF23" s="35"/>
      <c r="BIG23" s="35"/>
      <c r="BIH23" s="35"/>
      <c r="BII23" s="35"/>
      <c r="BIJ23" s="35"/>
      <c r="BIK23" s="35"/>
      <c r="BIL23" s="35"/>
      <c r="BIM23" s="35"/>
      <c r="BIN23" s="35"/>
      <c r="BIO23" s="35"/>
      <c r="BIP23" s="35"/>
      <c r="BIQ23" s="35"/>
      <c r="BIR23" s="35"/>
      <c r="BIS23" s="35"/>
      <c r="BIT23" s="35"/>
      <c r="BIU23" s="35"/>
      <c r="BIV23" s="35"/>
      <c r="BIW23" s="35"/>
      <c r="BIX23" s="35"/>
      <c r="BIY23" s="35"/>
      <c r="BIZ23" s="35"/>
      <c r="BJA23" s="35"/>
      <c r="BJB23" s="35"/>
      <c r="BJC23" s="35"/>
      <c r="BJD23" s="35"/>
      <c r="BJE23" s="35"/>
      <c r="BJF23" s="35"/>
      <c r="BJG23" s="35"/>
      <c r="BJH23" s="35"/>
      <c r="BJI23" s="35"/>
      <c r="BJJ23" s="35"/>
      <c r="BJK23" s="35"/>
      <c r="BJL23" s="35"/>
      <c r="BJM23" s="35"/>
      <c r="BJN23" s="35"/>
      <c r="BJO23" s="35"/>
      <c r="BJP23" s="35"/>
      <c r="BJQ23" s="35"/>
      <c r="BJR23" s="35"/>
      <c r="BJS23" s="35"/>
      <c r="BJT23" s="35"/>
      <c r="BJU23" s="35"/>
      <c r="BJV23" s="35"/>
      <c r="BJW23" s="35"/>
      <c r="BJX23" s="35"/>
      <c r="BJY23" s="35"/>
      <c r="BJZ23" s="35"/>
      <c r="BKA23" s="35"/>
      <c r="BKB23" s="35"/>
      <c r="BKC23" s="35"/>
      <c r="BKD23" s="35"/>
      <c r="BKE23" s="35"/>
      <c r="BKF23" s="35"/>
      <c r="BKG23" s="35"/>
      <c r="BKH23" s="35"/>
      <c r="BKI23" s="35"/>
      <c r="BKJ23" s="35"/>
      <c r="BKK23" s="35"/>
      <c r="BKL23" s="35"/>
      <c r="BKM23" s="35"/>
      <c r="BKN23" s="35"/>
      <c r="BKO23" s="35"/>
      <c r="BKP23" s="35"/>
      <c r="BKQ23" s="35"/>
      <c r="BKR23" s="35"/>
      <c r="BKS23" s="35"/>
      <c r="BKT23" s="35"/>
      <c r="BKU23" s="35"/>
      <c r="BKV23" s="35"/>
      <c r="BKW23" s="35"/>
      <c r="BKX23" s="35"/>
      <c r="BKY23" s="35"/>
      <c r="BKZ23" s="35"/>
      <c r="BLA23" s="35"/>
      <c r="BLB23" s="35"/>
      <c r="BLC23" s="35"/>
      <c r="BLD23" s="35"/>
      <c r="BLE23" s="35"/>
      <c r="BLF23" s="35"/>
      <c r="BLG23" s="35"/>
      <c r="BLH23" s="35"/>
      <c r="BLI23" s="35"/>
      <c r="BLJ23" s="35"/>
      <c r="BLK23" s="35"/>
      <c r="BLL23" s="35"/>
      <c r="BLM23" s="35"/>
      <c r="BLN23" s="35"/>
      <c r="BLO23" s="35"/>
      <c r="BLP23" s="35"/>
      <c r="BLQ23" s="35"/>
      <c r="BLR23" s="35"/>
      <c r="BLS23" s="35"/>
      <c r="BLT23" s="35"/>
      <c r="BLU23" s="35"/>
      <c r="BLV23" s="35"/>
      <c r="BLW23" s="35"/>
      <c r="BLX23" s="35"/>
      <c r="BLY23" s="35"/>
      <c r="BLZ23" s="35"/>
      <c r="BMA23" s="35"/>
      <c r="BMB23" s="35"/>
      <c r="BMC23" s="35"/>
      <c r="BMD23" s="35"/>
      <c r="BME23" s="35"/>
      <c r="BMF23" s="35"/>
      <c r="BMG23" s="35"/>
      <c r="BMH23" s="35"/>
      <c r="BMI23" s="35"/>
      <c r="BMJ23" s="35"/>
      <c r="BMK23" s="35"/>
      <c r="BML23" s="35"/>
      <c r="BMM23" s="35"/>
      <c r="BMN23" s="35"/>
      <c r="BMO23" s="35"/>
      <c r="BMP23" s="35"/>
      <c r="BMQ23" s="35"/>
      <c r="BMR23" s="35"/>
      <c r="BMS23" s="35"/>
      <c r="BMT23" s="35"/>
      <c r="BMU23" s="35"/>
      <c r="BMV23" s="35"/>
      <c r="BMW23" s="35"/>
      <c r="BMX23" s="35"/>
      <c r="BMY23" s="35"/>
      <c r="BMZ23" s="35"/>
      <c r="BNA23" s="35"/>
      <c r="BNB23" s="35"/>
      <c r="BNC23" s="35"/>
      <c r="BND23" s="35"/>
      <c r="BNE23" s="35"/>
      <c r="BNF23" s="35"/>
      <c r="BNG23" s="35"/>
      <c r="BNH23" s="35"/>
      <c r="BNI23" s="35"/>
      <c r="BNJ23" s="35"/>
      <c r="BNK23" s="35"/>
      <c r="BNL23" s="35"/>
      <c r="BNM23" s="35"/>
      <c r="BNN23" s="35"/>
      <c r="BNO23" s="35"/>
      <c r="BNP23" s="35"/>
      <c r="BNQ23" s="35"/>
      <c r="BNR23" s="35"/>
      <c r="BNS23" s="35"/>
      <c r="BNT23" s="35"/>
      <c r="BNU23" s="35"/>
      <c r="BNV23" s="35"/>
      <c r="BNW23" s="35"/>
      <c r="BNX23" s="35"/>
      <c r="BNY23" s="35"/>
      <c r="BNZ23" s="35"/>
      <c r="BOA23" s="35"/>
      <c r="BOB23" s="35"/>
      <c r="BOC23" s="35"/>
      <c r="BOD23" s="35"/>
      <c r="BOE23" s="35"/>
      <c r="BOF23" s="35"/>
      <c r="BOG23" s="35"/>
      <c r="BOH23" s="35"/>
      <c r="BOI23" s="35"/>
      <c r="BOJ23" s="35"/>
      <c r="BOK23" s="35"/>
      <c r="BOL23" s="35"/>
      <c r="BOM23" s="35"/>
      <c r="BON23" s="35"/>
      <c r="BOO23" s="35"/>
      <c r="BOP23" s="35"/>
      <c r="BOQ23" s="35"/>
      <c r="BOR23" s="35"/>
      <c r="BOS23" s="35"/>
      <c r="BOT23" s="35"/>
      <c r="BOU23" s="35"/>
      <c r="BOV23" s="35"/>
      <c r="BOW23" s="35"/>
      <c r="BOX23" s="35"/>
      <c r="BOY23" s="35"/>
      <c r="BOZ23" s="35"/>
      <c r="BPA23" s="35"/>
      <c r="BPB23" s="35"/>
      <c r="BPC23" s="35"/>
      <c r="BPD23" s="35"/>
      <c r="BPE23" s="35"/>
      <c r="BPF23" s="35"/>
      <c r="BPG23" s="35"/>
      <c r="BPH23" s="35"/>
      <c r="BPI23" s="35"/>
      <c r="BPJ23" s="35"/>
      <c r="BPK23" s="35"/>
      <c r="BPL23" s="35"/>
      <c r="BPM23" s="35"/>
      <c r="BPN23" s="35"/>
      <c r="BPO23" s="35"/>
      <c r="BPP23" s="35"/>
      <c r="BPQ23" s="35"/>
      <c r="BPR23" s="35"/>
      <c r="BPS23" s="35"/>
      <c r="BPT23" s="35"/>
      <c r="BPU23" s="35"/>
      <c r="BPV23" s="35"/>
      <c r="BPW23" s="35"/>
      <c r="BPX23" s="35"/>
      <c r="BPY23" s="35"/>
      <c r="BPZ23" s="35"/>
      <c r="BQA23" s="35"/>
      <c r="BQB23" s="35"/>
      <c r="BQC23" s="35"/>
      <c r="BQD23" s="35"/>
      <c r="BQE23" s="35"/>
      <c r="BQF23" s="35"/>
      <c r="BQG23" s="35"/>
      <c r="BQH23" s="35"/>
      <c r="BQI23" s="35"/>
      <c r="BQJ23" s="35"/>
      <c r="BQK23" s="35"/>
      <c r="BQL23" s="35"/>
      <c r="BQM23" s="35"/>
      <c r="BQN23" s="35"/>
      <c r="BQO23" s="35"/>
      <c r="BQP23" s="35"/>
      <c r="BQQ23" s="35"/>
      <c r="BQR23" s="35"/>
      <c r="BQS23" s="35"/>
      <c r="BQT23" s="35"/>
      <c r="BQU23" s="35"/>
      <c r="BQV23" s="35"/>
      <c r="BQW23" s="35"/>
      <c r="BQX23" s="35"/>
      <c r="BQY23" s="35"/>
      <c r="BQZ23" s="35"/>
      <c r="BRA23" s="35"/>
      <c r="BRB23" s="35"/>
      <c r="BRC23" s="35"/>
      <c r="BRD23" s="35"/>
      <c r="BRE23" s="35"/>
      <c r="BRF23" s="35"/>
      <c r="BRG23" s="35"/>
      <c r="BRH23" s="35"/>
      <c r="BRI23" s="35"/>
      <c r="BRJ23" s="35"/>
      <c r="BRK23" s="35"/>
      <c r="BRL23" s="35"/>
      <c r="BRM23" s="35"/>
      <c r="BRN23" s="35"/>
      <c r="BRO23" s="35"/>
      <c r="BRP23" s="35"/>
      <c r="BRQ23" s="35"/>
      <c r="BRR23" s="35"/>
      <c r="BRS23" s="35"/>
      <c r="BRT23" s="35"/>
      <c r="BRU23" s="35"/>
      <c r="BRV23" s="35"/>
      <c r="BRW23" s="35"/>
      <c r="BRX23" s="35"/>
      <c r="BRY23" s="35"/>
      <c r="BRZ23" s="35"/>
      <c r="BSA23" s="35"/>
      <c r="BSB23" s="35"/>
      <c r="BSC23" s="35"/>
      <c r="BSD23" s="35"/>
      <c r="BSE23" s="35"/>
      <c r="BSF23" s="35"/>
      <c r="BSG23" s="35"/>
      <c r="BSH23" s="35"/>
      <c r="BSI23" s="35"/>
      <c r="BSJ23" s="35"/>
      <c r="BSK23" s="35"/>
      <c r="BSL23" s="35"/>
      <c r="BSM23" s="35"/>
      <c r="BSN23" s="35"/>
      <c r="BSO23" s="35"/>
      <c r="BSP23" s="35"/>
      <c r="BSQ23" s="35"/>
      <c r="BSR23" s="35"/>
      <c r="BSS23" s="35"/>
      <c r="BST23" s="35"/>
      <c r="BSU23" s="35"/>
      <c r="BSV23" s="35"/>
      <c r="BSW23" s="35"/>
      <c r="BSX23" s="35"/>
      <c r="BSY23" s="35"/>
      <c r="BSZ23" s="35"/>
      <c r="BTA23" s="35"/>
      <c r="BTB23" s="35"/>
      <c r="BTC23" s="35"/>
      <c r="BTD23" s="35"/>
      <c r="BTE23" s="35"/>
      <c r="BTF23" s="35"/>
      <c r="BTG23" s="35"/>
      <c r="BTH23" s="35"/>
      <c r="BTI23" s="35"/>
      <c r="BTJ23" s="35"/>
      <c r="BTK23" s="35"/>
      <c r="BTL23" s="35"/>
      <c r="BTM23" s="35"/>
      <c r="BTN23" s="35"/>
      <c r="BTO23" s="35"/>
      <c r="BTP23" s="35"/>
      <c r="BTQ23" s="35"/>
      <c r="BTR23" s="35"/>
      <c r="BTS23" s="35"/>
      <c r="BTT23" s="35"/>
      <c r="BTU23" s="35"/>
      <c r="BTV23" s="35"/>
      <c r="BTW23" s="35"/>
      <c r="BTX23" s="35"/>
      <c r="BTY23" s="35"/>
      <c r="BTZ23" s="35"/>
      <c r="BUA23" s="35"/>
      <c r="BUB23" s="35"/>
      <c r="BUC23" s="35"/>
      <c r="BUD23" s="35"/>
      <c r="BUE23" s="35"/>
      <c r="BUF23" s="35"/>
      <c r="BUG23" s="35"/>
      <c r="BUH23" s="35"/>
      <c r="BUI23" s="35"/>
      <c r="BUJ23" s="35"/>
      <c r="BUK23" s="35"/>
      <c r="BUL23" s="35"/>
      <c r="BUM23" s="35"/>
      <c r="BUN23" s="35"/>
      <c r="BUO23" s="35"/>
      <c r="BUP23" s="35"/>
      <c r="BUQ23" s="35"/>
      <c r="BUR23" s="35"/>
      <c r="BUS23" s="35"/>
      <c r="BUT23" s="35"/>
      <c r="BUU23" s="35"/>
      <c r="BUV23" s="35"/>
      <c r="BUW23" s="35"/>
      <c r="BUX23" s="35"/>
      <c r="BUY23" s="35"/>
      <c r="BUZ23" s="35"/>
      <c r="BVA23" s="35"/>
      <c r="BVB23" s="35"/>
      <c r="BVC23" s="35"/>
      <c r="BVD23" s="35"/>
      <c r="BVE23" s="35"/>
      <c r="BVF23" s="35"/>
      <c r="BVG23" s="35"/>
      <c r="BVH23" s="35"/>
      <c r="BVI23" s="35"/>
      <c r="BVJ23" s="35"/>
      <c r="BVK23" s="35"/>
      <c r="BVL23" s="35"/>
      <c r="BVM23" s="35"/>
      <c r="BVN23" s="35"/>
      <c r="BVO23" s="35"/>
      <c r="BVP23" s="35"/>
      <c r="BVQ23" s="35"/>
      <c r="BVR23" s="35"/>
      <c r="BVS23" s="35"/>
      <c r="BVT23" s="35"/>
      <c r="BVU23" s="35"/>
      <c r="BVV23" s="35"/>
      <c r="BVW23" s="35"/>
      <c r="BVX23" s="35"/>
      <c r="BVY23" s="35"/>
      <c r="BVZ23" s="35"/>
      <c r="BWA23" s="35"/>
      <c r="BWB23" s="35"/>
      <c r="BWC23" s="35"/>
      <c r="BWD23" s="35"/>
      <c r="BWE23" s="35"/>
      <c r="BWF23" s="35"/>
      <c r="BWG23" s="35"/>
      <c r="BWH23" s="35"/>
      <c r="BWI23" s="35"/>
      <c r="BWJ23" s="35"/>
      <c r="BWK23" s="35"/>
      <c r="BWL23" s="35"/>
      <c r="BWM23" s="35"/>
      <c r="BWN23" s="35"/>
      <c r="BWO23" s="35"/>
      <c r="BWP23" s="35"/>
      <c r="BWQ23" s="35"/>
      <c r="BWR23" s="35"/>
      <c r="BWS23" s="35"/>
      <c r="BWT23" s="35"/>
      <c r="BWU23" s="35"/>
      <c r="BWV23" s="35"/>
      <c r="BWW23" s="35"/>
      <c r="BWX23" s="35"/>
      <c r="BWY23" s="35"/>
      <c r="BWZ23" s="35"/>
      <c r="BXA23" s="35"/>
      <c r="BXB23" s="35"/>
      <c r="BXC23" s="35"/>
      <c r="BXD23" s="35"/>
      <c r="BXE23" s="35"/>
      <c r="BXF23" s="35"/>
      <c r="BXG23" s="35"/>
      <c r="BXH23" s="35"/>
      <c r="BXI23" s="35"/>
      <c r="BXJ23" s="35"/>
      <c r="BXK23" s="35"/>
      <c r="BXL23" s="35"/>
      <c r="BXM23" s="35"/>
      <c r="BXN23" s="35"/>
      <c r="BXO23" s="35"/>
      <c r="BXP23" s="35"/>
      <c r="BXQ23" s="35"/>
      <c r="BXR23" s="35"/>
      <c r="BXS23" s="35"/>
      <c r="BXT23" s="35"/>
      <c r="BXU23" s="35"/>
      <c r="BXV23" s="35"/>
      <c r="BXW23" s="35"/>
      <c r="BXX23" s="35"/>
      <c r="BXY23" s="35"/>
      <c r="BXZ23" s="35"/>
      <c r="BYA23" s="35"/>
      <c r="BYB23" s="35"/>
      <c r="BYC23" s="35"/>
      <c r="BYD23" s="35"/>
      <c r="BYE23" s="35"/>
      <c r="BYF23" s="35"/>
      <c r="BYG23" s="35"/>
      <c r="BYH23" s="35"/>
      <c r="BYI23" s="35"/>
      <c r="BYJ23" s="35"/>
      <c r="BYK23" s="35"/>
      <c r="BYL23" s="35"/>
      <c r="BYM23" s="35"/>
      <c r="BYN23" s="35"/>
      <c r="BYO23" s="35"/>
      <c r="BYP23" s="35"/>
      <c r="BYQ23" s="35"/>
      <c r="BYR23" s="35"/>
      <c r="BYS23" s="35"/>
      <c r="BYT23" s="35"/>
      <c r="BYU23" s="35"/>
      <c r="BYV23" s="35"/>
      <c r="BYW23" s="35"/>
      <c r="BYX23" s="35"/>
      <c r="BYY23" s="35"/>
      <c r="BYZ23" s="35"/>
      <c r="BZA23" s="35"/>
      <c r="BZB23" s="35"/>
      <c r="BZC23" s="35"/>
      <c r="BZD23" s="35"/>
      <c r="BZE23" s="35"/>
      <c r="BZF23" s="35"/>
      <c r="BZG23" s="35"/>
      <c r="BZH23" s="35"/>
      <c r="BZI23" s="35"/>
      <c r="BZJ23" s="35"/>
      <c r="BZK23" s="35"/>
      <c r="BZL23" s="35"/>
      <c r="BZM23" s="35"/>
      <c r="BZN23" s="35"/>
      <c r="BZO23" s="35"/>
      <c r="BZP23" s="35"/>
      <c r="BZQ23" s="35"/>
      <c r="BZR23" s="35"/>
      <c r="BZS23" s="35"/>
      <c r="BZT23" s="35"/>
      <c r="BZU23" s="35"/>
      <c r="BZV23" s="35"/>
      <c r="BZW23" s="35"/>
      <c r="BZX23" s="35"/>
      <c r="BZY23" s="35"/>
      <c r="BZZ23" s="35"/>
      <c r="CAA23" s="35"/>
      <c r="CAB23" s="35"/>
      <c r="CAC23" s="35"/>
      <c r="CAD23" s="35"/>
      <c r="CAE23" s="35"/>
      <c r="CAF23" s="35"/>
      <c r="CAG23" s="35"/>
      <c r="CAH23" s="35"/>
      <c r="CAI23" s="35"/>
      <c r="CAJ23" s="35"/>
      <c r="CAK23" s="35"/>
      <c r="CAL23" s="35"/>
      <c r="CAM23" s="35"/>
      <c r="CAN23" s="35"/>
      <c r="CAO23" s="35"/>
      <c r="CAP23" s="35"/>
      <c r="CAQ23" s="35"/>
      <c r="CAR23" s="35"/>
      <c r="CAS23" s="35"/>
      <c r="CAT23" s="35"/>
      <c r="CAU23" s="35"/>
      <c r="CAV23" s="35"/>
      <c r="CAW23" s="35"/>
      <c r="CAX23" s="35"/>
      <c r="CAY23" s="35"/>
      <c r="CAZ23" s="35"/>
      <c r="CBA23" s="35"/>
      <c r="CBB23" s="35"/>
      <c r="CBC23" s="35"/>
      <c r="CBD23" s="35"/>
      <c r="CBE23" s="35"/>
      <c r="CBF23" s="35"/>
      <c r="CBG23" s="35"/>
      <c r="CBH23" s="35"/>
      <c r="CBI23" s="35"/>
      <c r="CBJ23" s="35"/>
      <c r="CBK23" s="35"/>
      <c r="CBL23" s="35"/>
      <c r="CBM23" s="35"/>
      <c r="CBN23" s="35"/>
      <c r="CBO23" s="35"/>
      <c r="CBP23" s="35"/>
      <c r="CBQ23" s="35"/>
      <c r="CBR23" s="35"/>
      <c r="CBS23" s="35"/>
      <c r="CBT23" s="35"/>
      <c r="CBU23" s="35"/>
      <c r="CBV23" s="35"/>
      <c r="CBW23" s="35"/>
      <c r="CBX23" s="35"/>
      <c r="CBY23" s="35"/>
      <c r="CBZ23" s="35"/>
      <c r="CCA23" s="35"/>
      <c r="CCB23" s="35"/>
      <c r="CCC23" s="35"/>
      <c r="CCD23" s="35"/>
      <c r="CCE23" s="35"/>
      <c r="CCF23" s="35"/>
      <c r="CCG23" s="35"/>
      <c r="CCH23" s="35"/>
      <c r="CCI23" s="35"/>
      <c r="CCJ23" s="35"/>
      <c r="CCK23" s="35"/>
      <c r="CCL23" s="35"/>
      <c r="CCM23" s="35"/>
      <c r="CCN23" s="35"/>
      <c r="CCO23" s="35"/>
      <c r="CCP23" s="35"/>
      <c r="CCQ23" s="35"/>
      <c r="CCR23" s="35"/>
      <c r="CCS23" s="35"/>
      <c r="CCT23" s="35"/>
      <c r="CCU23" s="35"/>
      <c r="CCV23" s="35"/>
      <c r="CCW23" s="35"/>
      <c r="CCX23" s="35"/>
      <c r="CCY23" s="35"/>
      <c r="CCZ23" s="35"/>
      <c r="CDA23" s="35"/>
      <c r="CDB23" s="35"/>
      <c r="CDC23" s="35"/>
      <c r="CDD23" s="35"/>
      <c r="CDE23" s="35"/>
      <c r="CDF23" s="35"/>
      <c r="CDG23" s="35"/>
      <c r="CDH23" s="35"/>
      <c r="CDI23" s="35"/>
      <c r="CDJ23" s="35"/>
      <c r="CDK23" s="35"/>
      <c r="CDL23" s="35"/>
      <c r="CDM23" s="35"/>
      <c r="CDN23" s="35"/>
      <c r="CDO23" s="35"/>
      <c r="CDP23" s="35"/>
      <c r="CDQ23" s="35"/>
      <c r="CDR23" s="35"/>
      <c r="CDS23" s="35"/>
      <c r="CDT23" s="35"/>
      <c r="CDU23" s="35"/>
      <c r="CDV23" s="35"/>
      <c r="CDW23" s="35"/>
      <c r="CDX23" s="35"/>
      <c r="CDY23" s="35"/>
      <c r="CDZ23" s="35"/>
      <c r="CEA23" s="35"/>
      <c r="CEB23" s="35"/>
      <c r="CEC23" s="35"/>
      <c r="CED23" s="35"/>
      <c r="CEE23" s="35"/>
      <c r="CEF23" s="35"/>
      <c r="CEG23" s="35"/>
      <c r="CEH23" s="35"/>
      <c r="CEI23" s="35"/>
      <c r="CEJ23" s="35"/>
      <c r="CEK23" s="35"/>
      <c r="CEL23" s="35"/>
      <c r="CEM23" s="35"/>
      <c r="CEN23" s="35"/>
      <c r="CEO23" s="35"/>
      <c r="CEP23" s="35"/>
      <c r="CEQ23" s="35"/>
      <c r="CER23" s="35"/>
      <c r="CES23" s="35"/>
      <c r="CET23" s="35"/>
      <c r="CEU23" s="35"/>
      <c r="CEV23" s="35"/>
      <c r="CEW23" s="35"/>
      <c r="CEX23" s="35"/>
      <c r="CEY23" s="35"/>
      <c r="CEZ23" s="35"/>
      <c r="CFA23" s="35"/>
      <c r="CFB23" s="35"/>
      <c r="CFC23" s="35"/>
      <c r="CFD23" s="35"/>
      <c r="CFE23" s="35"/>
      <c r="CFF23" s="35"/>
      <c r="CFG23" s="35"/>
      <c r="CFH23" s="35"/>
      <c r="CFI23" s="35"/>
      <c r="CFJ23" s="35"/>
      <c r="CFK23" s="35"/>
      <c r="CFL23" s="35"/>
      <c r="CFM23" s="35"/>
      <c r="CFN23" s="35"/>
      <c r="CFO23" s="35"/>
      <c r="CFP23" s="35"/>
      <c r="CFQ23" s="35"/>
      <c r="CFR23" s="35"/>
      <c r="CFS23" s="35"/>
      <c r="CFT23" s="35"/>
      <c r="CFU23" s="35"/>
      <c r="CFV23" s="35"/>
      <c r="CFW23" s="35"/>
      <c r="CFX23" s="35"/>
      <c r="CFY23" s="35"/>
      <c r="CFZ23" s="35"/>
      <c r="CGA23" s="35"/>
      <c r="CGB23" s="35"/>
      <c r="CGC23" s="35"/>
      <c r="CGD23" s="35"/>
      <c r="CGE23" s="35"/>
      <c r="CGF23" s="35"/>
      <c r="CGG23" s="35"/>
      <c r="CGH23" s="35"/>
      <c r="CGI23" s="35"/>
      <c r="CGJ23" s="35"/>
      <c r="CGK23" s="35"/>
      <c r="CGL23" s="35"/>
      <c r="CGM23" s="35"/>
      <c r="CGN23" s="35"/>
      <c r="CGO23" s="35"/>
      <c r="CGP23" s="35"/>
      <c r="CGQ23" s="35"/>
      <c r="CGR23" s="35"/>
      <c r="CGS23" s="35"/>
      <c r="CGT23" s="35"/>
      <c r="CGU23" s="35"/>
      <c r="CGV23" s="35"/>
      <c r="CGW23" s="35"/>
      <c r="CGX23" s="35"/>
      <c r="CGY23" s="35"/>
      <c r="CGZ23" s="35"/>
      <c r="CHA23" s="35"/>
      <c r="CHB23" s="35"/>
      <c r="CHC23" s="35"/>
      <c r="CHD23" s="35"/>
      <c r="CHE23" s="35"/>
      <c r="CHF23" s="35"/>
      <c r="CHG23" s="35"/>
      <c r="CHH23" s="35"/>
      <c r="CHI23" s="35"/>
      <c r="CHJ23" s="35"/>
      <c r="CHK23" s="35"/>
      <c r="CHL23" s="35"/>
      <c r="CHM23" s="35"/>
      <c r="CHN23" s="35"/>
      <c r="CHO23" s="35"/>
      <c r="CHP23" s="35"/>
      <c r="CHQ23" s="35"/>
      <c r="CHR23" s="35"/>
      <c r="CHS23" s="35"/>
      <c r="CHT23" s="35"/>
      <c r="CHU23" s="35"/>
      <c r="CHV23" s="35"/>
      <c r="CHW23" s="35"/>
      <c r="CHX23" s="35"/>
      <c r="CHY23" s="35"/>
      <c r="CHZ23" s="35"/>
      <c r="CIA23" s="35"/>
      <c r="CIB23" s="35"/>
      <c r="CIC23" s="35"/>
      <c r="CID23" s="35"/>
      <c r="CIE23" s="35"/>
      <c r="CIF23" s="35"/>
      <c r="CIG23" s="35"/>
      <c r="CIH23" s="35"/>
      <c r="CII23" s="35"/>
      <c r="CIJ23" s="35"/>
      <c r="CIK23" s="35"/>
      <c r="CIL23" s="35"/>
      <c r="CIM23" s="35"/>
      <c r="CIN23" s="35"/>
      <c r="CIO23" s="35"/>
      <c r="CIP23" s="35"/>
      <c r="CIQ23" s="35"/>
      <c r="CIR23" s="35"/>
      <c r="CIS23" s="35"/>
      <c r="CIT23" s="35"/>
      <c r="CIU23" s="35"/>
      <c r="CIV23" s="35"/>
      <c r="CIW23" s="35"/>
      <c r="CIX23" s="35"/>
      <c r="CIY23" s="35"/>
      <c r="CIZ23" s="35"/>
      <c r="CJA23" s="35"/>
      <c r="CJB23" s="35"/>
      <c r="CJC23" s="35"/>
      <c r="CJD23" s="35"/>
      <c r="CJE23" s="35"/>
      <c r="CJF23" s="35"/>
      <c r="CJG23" s="35"/>
      <c r="CJH23" s="35"/>
      <c r="CJI23" s="35"/>
      <c r="CJJ23" s="35"/>
      <c r="CJK23" s="35"/>
      <c r="CJL23" s="35"/>
      <c r="CJM23" s="35"/>
      <c r="CJN23" s="35"/>
      <c r="CJO23" s="35"/>
      <c r="CJP23" s="35"/>
      <c r="CJQ23" s="35"/>
      <c r="CJR23" s="35"/>
      <c r="CJS23" s="35"/>
      <c r="CJT23" s="35"/>
      <c r="CJU23" s="35"/>
      <c r="CJV23" s="35"/>
      <c r="CJW23" s="35"/>
      <c r="CJX23" s="35"/>
      <c r="CJY23" s="35"/>
      <c r="CJZ23" s="35"/>
      <c r="CKA23" s="35"/>
      <c r="CKB23" s="35"/>
      <c r="CKC23" s="35"/>
      <c r="CKD23" s="35"/>
      <c r="CKE23" s="35"/>
      <c r="CKF23" s="35"/>
      <c r="CKG23" s="35"/>
      <c r="CKH23" s="35"/>
      <c r="CKI23" s="35"/>
      <c r="CKJ23" s="35"/>
      <c r="CKK23" s="35"/>
      <c r="CKL23" s="35"/>
      <c r="CKM23" s="35"/>
      <c r="CKN23" s="35"/>
      <c r="CKO23" s="35"/>
      <c r="CKP23" s="35"/>
      <c r="CKQ23" s="35"/>
      <c r="CKR23" s="35"/>
      <c r="CKS23" s="35"/>
      <c r="CKT23" s="35"/>
      <c r="CKU23" s="35"/>
      <c r="CKV23" s="35"/>
      <c r="CKW23" s="35"/>
      <c r="CKX23" s="35"/>
      <c r="CKY23" s="35"/>
      <c r="CKZ23" s="35"/>
      <c r="CLA23" s="35"/>
      <c r="CLB23" s="35"/>
      <c r="CLC23" s="35"/>
      <c r="CLD23" s="35"/>
      <c r="CLE23" s="35"/>
      <c r="CLF23" s="35"/>
      <c r="CLG23" s="35"/>
      <c r="CLH23" s="35"/>
      <c r="CLI23" s="35"/>
      <c r="CLJ23" s="35"/>
      <c r="CLK23" s="35"/>
      <c r="CLL23" s="35"/>
      <c r="CLM23" s="35"/>
      <c r="CLN23" s="35"/>
      <c r="CLO23" s="35"/>
      <c r="CLP23" s="35"/>
      <c r="CLQ23" s="35"/>
      <c r="CLR23" s="35"/>
      <c r="CLS23" s="35"/>
      <c r="CLT23" s="35"/>
      <c r="CLU23" s="35"/>
      <c r="CLV23" s="35"/>
      <c r="CLW23" s="35"/>
      <c r="CLX23" s="35"/>
      <c r="CLY23" s="35"/>
      <c r="CLZ23" s="35"/>
      <c r="CMA23" s="35"/>
      <c r="CMB23" s="35"/>
      <c r="CMC23" s="35"/>
      <c r="CMD23" s="35"/>
      <c r="CME23" s="35"/>
      <c r="CMF23" s="35"/>
      <c r="CMG23" s="35"/>
      <c r="CMH23" s="35"/>
      <c r="CMI23" s="35"/>
      <c r="CMJ23" s="35"/>
      <c r="CMK23" s="35"/>
      <c r="CML23" s="35"/>
      <c r="CMM23" s="35"/>
      <c r="CMN23" s="35"/>
      <c r="CMO23" s="35"/>
      <c r="CMP23" s="35"/>
      <c r="CMQ23" s="35"/>
      <c r="CMR23" s="35"/>
      <c r="CMS23" s="35"/>
      <c r="CMT23" s="35"/>
      <c r="CMU23" s="35"/>
      <c r="CMV23" s="35"/>
      <c r="CMW23" s="35"/>
      <c r="CMX23" s="35"/>
      <c r="CMY23" s="35"/>
      <c r="CMZ23" s="35"/>
      <c r="CNA23" s="35"/>
      <c r="CNB23" s="35"/>
      <c r="CNC23" s="35"/>
      <c r="CND23" s="35"/>
      <c r="CNE23" s="35"/>
      <c r="CNF23" s="35"/>
      <c r="CNG23" s="35"/>
      <c r="CNH23" s="35"/>
      <c r="CNI23" s="35"/>
      <c r="CNJ23" s="35"/>
      <c r="CNK23" s="35"/>
      <c r="CNL23" s="35"/>
      <c r="CNM23" s="35"/>
      <c r="CNN23" s="35"/>
      <c r="CNO23" s="35"/>
      <c r="CNP23" s="35"/>
      <c r="CNQ23" s="35"/>
      <c r="CNR23" s="35"/>
      <c r="CNS23" s="35"/>
      <c r="CNT23" s="35"/>
      <c r="CNU23" s="35"/>
      <c r="CNV23" s="35"/>
      <c r="CNW23" s="35"/>
      <c r="CNX23" s="35"/>
      <c r="CNY23" s="35"/>
      <c r="CNZ23" s="35"/>
      <c r="COA23" s="35"/>
      <c r="COB23" s="35"/>
      <c r="COC23" s="35"/>
      <c r="COD23" s="35"/>
      <c r="COE23" s="35"/>
      <c r="COF23" s="35"/>
      <c r="COG23" s="35"/>
      <c r="COH23" s="35"/>
      <c r="COI23" s="35"/>
      <c r="COJ23" s="35"/>
      <c r="COK23" s="35"/>
      <c r="COL23" s="35"/>
      <c r="COM23" s="35"/>
      <c r="CON23" s="35"/>
      <c r="COO23" s="35"/>
      <c r="COP23" s="35"/>
      <c r="COQ23" s="35"/>
      <c r="COR23" s="35"/>
      <c r="COS23" s="35"/>
      <c r="COT23" s="35"/>
      <c r="COU23" s="35"/>
      <c r="COV23" s="35"/>
      <c r="COW23" s="35"/>
      <c r="COX23" s="35"/>
      <c r="COY23" s="35"/>
      <c r="COZ23" s="35"/>
      <c r="CPA23" s="35"/>
      <c r="CPB23" s="35"/>
      <c r="CPC23" s="35"/>
      <c r="CPD23" s="35"/>
      <c r="CPE23" s="35"/>
      <c r="CPF23" s="35"/>
      <c r="CPG23" s="35"/>
      <c r="CPH23" s="35"/>
      <c r="CPI23" s="35"/>
      <c r="CPJ23" s="35"/>
      <c r="CPK23" s="35"/>
      <c r="CPL23" s="35"/>
      <c r="CPM23" s="35"/>
      <c r="CPN23" s="35"/>
      <c r="CPO23" s="35"/>
      <c r="CPP23" s="35"/>
      <c r="CPQ23" s="35"/>
      <c r="CPR23" s="35"/>
      <c r="CPS23" s="35"/>
      <c r="CPT23" s="35"/>
      <c r="CPU23" s="35"/>
      <c r="CPV23" s="35"/>
      <c r="CPW23" s="35"/>
      <c r="CPX23" s="35"/>
      <c r="CPY23" s="35"/>
      <c r="CPZ23" s="35"/>
      <c r="CQA23" s="35"/>
      <c r="CQB23" s="35"/>
      <c r="CQC23" s="35"/>
      <c r="CQD23" s="35"/>
      <c r="CQE23" s="35"/>
      <c r="CQF23" s="35"/>
      <c r="CQG23" s="35"/>
      <c r="CQH23" s="35"/>
      <c r="CQI23" s="35"/>
      <c r="CQJ23" s="35"/>
      <c r="CQK23" s="35"/>
      <c r="CQL23" s="35"/>
      <c r="CQM23" s="35"/>
      <c r="CQN23" s="35"/>
      <c r="CQO23" s="35"/>
      <c r="CQP23" s="35"/>
      <c r="CQQ23" s="35"/>
      <c r="CQR23" s="35"/>
      <c r="CQS23" s="35"/>
      <c r="CQT23" s="35"/>
      <c r="CQU23" s="35"/>
      <c r="CQV23" s="35"/>
      <c r="CQW23" s="35"/>
      <c r="CQX23" s="35"/>
      <c r="CQY23" s="35"/>
      <c r="CQZ23" s="35"/>
      <c r="CRA23" s="35"/>
      <c r="CRB23" s="35"/>
      <c r="CRC23" s="35"/>
      <c r="CRD23" s="35"/>
      <c r="CRE23" s="35"/>
      <c r="CRF23" s="35"/>
      <c r="CRG23" s="35"/>
      <c r="CRH23" s="35"/>
      <c r="CRI23" s="35"/>
      <c r="CRJ23" s="35"/>
      <c r="CRK23" s="35"/>
      <c r="CRL23" s="35"/>
      <c r="CRM23" s="35"/>
      <c r="CRN23" s="35"/>
      <c r="CRO23" s="35"/>
      <c r="CRP23" s="35"/>
      <c r="CRQ23" s="35"/>
      <c r="CRR23" s="35"/>
      <c r="CRS23" s="35"/>
      <c r="CRT23" s="35"/>
      <c r="CRU23" s="35"/>
      <c r="CRV23" s="35"/>
      <c r="CRW23" s="35"/>
      <c r="CRX23" s="35"/>
      <c r="CRY23" s="35"/>
      <c r="CRZ23" s="35"/>
      <c r="CSA23" s="35"/>
      <c r="CSB23" s="35"/>
      <c r="CSC23" s="35"/>
      <c r="CSD23" s="35"/>
      <c r="CSE23" s="35"/>
      <c r="CSF23" s="35"/>
      <c r="CSG23" s="35"/>
      <c r="CSH23" s="35"/>
      <c r="CSI23" s="35"/>
      <c r="CSJ23" s="35"/>
      <c r="CSK23" s="35"/>
      <c r="CSL23" s="35"/>
      <c r="CSM23" s="35"/>
      <c r="CSN23" s="35"/>
      <c r="CSO23" s="35"/>
      <c r="CSP23" s="35"/>
      <c r="CSQ23" s="35"/>
      <c r="CSR23" s="35"/>
      <c r="CSS23" s="35"/>
      <c r="CST23" s="35"/>
      <c r="CSU23" s="35"/>
      <c r="CSV23" s="35"/>
      <c r="CSW23" s="35"/>
      <c r="CSX23" s="35"/>
      <c r="CSY23" s="35"/>
      <c r="CSZ23" s="35"/>
      <c r="CTA23" s="35"/>
      <c r="CTB23" s="35"/>
      <c r="CTC23" s="35"/>
      <c r="CTD23" s="35"/>
      <c r="CTE23" s="35"/>
      <c r="CTF23" s="35"/>
      <c r="CTG23" s="35"/>
      <c r="CTH23" s="35"/>
      <c r="CTI23" s="35"/>
      <c r="CTJ23" s="35"/>
      <c r="CTK23" s="35"/>
      <c r="CTL23" s="35"/>
      <c r="CTM23" s="35"/>
      <c r="CTN23" s="35"/>
      <c r="CTO23" s="35"/>
      <c r="CTP23" s="35"/>
      <c r="CTQ23" s="35"/>
      <c r="CTR23" s="35"/>
      <c r="CTS23" s="35"/>
      <c r="CTT23" s="35"/>
      <c r="CTU23" s="35"/>
      <c r="CTV23" s="35"/>
      <c r="CTW23" s="35"/>
      <c r="CTX23" s="35"/>
      <c r="CTY23" s="35"/>
      <c r="CTZ23" s="35"/>
      <c r="CUA23" s="35"/>
      <c r="CUB23" s="35"/>
      <c r="CUC23" s="35"/>
      <c r="CUD23" s="35"/>
      <c r="CUE23" s="35"/>
      <c r="CUF23" s="35"/>
      <c r="CUG23" s="35"/>
      <c r="CUH23" s="35"/>
      <c r="CUI23" s="35"/>
      <c r="CUJ23" s="35"/>
      <c r="CUK23" s="35"/>
      <c r="CUL23" s="35"/>
      <c r="CUM23" s="35"/>
      <c r="CUN23" s="35"/>
      <c r="CUO23" s="35"/>
      <c r="CUP23" s="35"/>
      <c r="CUQ23" s="35"/>
      <c r="CUR23" s="35"/>
      <c r="CUS23" s="35"/>
      <c r="CUT23" s="35"/>
      <c r="CUU23" s="35"/>
      <c r="CUV23" s="35"/>
      <c r="CUW23" s="35"/>
      <c r="CUX23" s="35"/>
      <c r="CUY23" s="35"/>
      <c r="CUZ23" s="35"/>
      <c r="CVA23" s="35"/>
      <c r="CVB23" s="35"/>
      <c r="CVC23" s="35"/>
      <c r="CVD23" s="35"/>
      <c r="CVE23" s="35"/>
      <c r="CVF23" s="35"/>
      <c r="CVG23" s="35"/>
      <c r="CVH23" s="35"/>
      <c r="CVI23" s="35"/>
      <c r="CVJ23" s="35"/>
      <c r="CVK23" s="35"/>
      <c r="CVL23" s="35"/>
      <c r="CVM23" s="35"/>
      <c r="CVN23" s="35"/>
      <c r="CVO23" s="35"/>
      <c r="CVP23" s="35"/>
      <c r="CVQ23" s="35"/>
      <c r="CVR23" s="35"/>
      <c r="CVS23" s="35"/>
      <c r="CVT23" s="35"/>
      <c r="CVU23" s="35"/>
      <c r="CVV23" s="35"/>
      <c r="CVW23" s="35"/>
      <c r="CVX23" s="35"/>
      <c r="CVY23" s="35"/>
      <c r="CVZ23" s="35"/>
      <c r="CWA23" s="35"/>
      <c r="CWB23" s="35"/>
      <c r="CWC23" s="35"/>
      <c r="CWD23" s="35"/>
      <c r="CWE23" s="35"/>
      <c r="CWF23" s="35"/>
      <c r="CWG23" s="35"/>
      <c r="CWH23" s="35"/>
      <c r="CWI23" s="35"/>
      <c r="CWJ23" s="35"/>
      <c r="CWK23" s="35"/>
      <c r="CWL23" s="35"/>
      <c r="CWM23" s="35"/>
      <c r="CWN23" s="35"/>
      <c r="CWO23" s="35"/>
      <c r="CWP23" s="35"/>
      <c r="CWQ23" s="35"/>
      <c r="CWR23" s="35"/>
      <c r="CWS23" s="35"/>
      <c r="CWT23" s="35"/>
      <c r="CWU23" s="35"/>
      <c r="CWV23" s="35"/>
      <c r="CWW23" s="35"/>
      <c r="CWX23" s="35"/>
      <c r="CWY23" s="35"/>
      <c r="CWZ23" s="35"/>
      <c r="CXA23" s="35"/>
      <c r="CXB23" s="35"/>
      <c r="CXC23" s="35"/>
      <c r="CXD23" s="35"/>
      <c r="CXE23" s="35"/>
      <c r="CXF23" s="35"/>
      <c r="CXG23" s="35"/>
      <c r="CXH23" s="35"/>
      <c r="CXI23" s="35"/>
      <c r="CXJ23" s="35"/>
      <c r="CXK23" s="35"/>
      <c r="CXL23" s="35"/>
      <c r="CXM23" s="35"/>
      <c r="CXN23" s="35"/>
      <c r="CXO23" s="35"/>
      <c r="CXP23" s="35"/>
      <c r="CXQ23" s="35"/>
      <c r="CXR23" s="35"/>
      <c r="CXS23" s="35"/>
      <c r="CXT23" s="35"/>
      <c r="CXU23" s="35"/>
      <c r="CXV23" s="35"/>
      <c r="CXW23" s="35"/>
      <c r="CXX23" s="35"/>
      <c r="CXY23" s="35"/>
      <c r="CXZ23" s="35"/>
      <c r="CYA23" s="35"/>
      <c r="CYB23" s="35"/>
      <c r="CYC23" s="35"/>
      <c r="CYD23" s="35"/>
      <c r="CYE23" s="35"/>
      <c r="CYF23" s="35"/>
      <c r="CYG23" s="35"/>
      <c r="CYH23" s="35"/>
      <c r="CYI23" s="35"/>
      <c r="CYJ23" s="35"/>
      <c r="CYK23" s="35"/>
      <c r="CYL23" s="35"/>
      <c r="CYM23" s="35"/>
      <c r="CYN23" s="35"/>
      <c r="CYO23" s="35"/>
      <c r="CYP23" s="35"/>
      <c r="CYQ23" s="35"/>
      <c r="CYR23" s="35"/>
      <c r="CYS23" s="35"/>
      <c r="CYT23" s="35"/>
      <c r="CYU23" s="35"/>
      <c r="CYV23" s="35"/>
      <c r="CYW23" s="35"/>
      <c r="CYX23" s="35"/>
      <c r="CYY23" s="35"/>
      <c r="CYZ23" s="35"/>
      <c r="CZA23" s="35"/>
      <c r="CZB23" s="35"/>
      <c r="CZC23" s="35"/>
      <c r="CZD23" s="35"/>
      <c r="CZE23" s="35"/>
      <c r="CZF23" s="35"/>
      <c r="CZG23" s="35"/>
      <c r="CZH23" s="35"/>
      <c r="CZI23" s="35"/>
      <c r="CZJ23" s="35"/>
      <c r="CZK23" s="35"/>
      <c r="CZL23" s="35"/>
      <c r="CZM23" s="35"/>
      <c r="CZN23" s="35"/>
      <c r="CZO23" s="35"/>
      <c r="CZP23" s="35"/>
      <c r="CZQ23" s="35"/>
      <c r="CZR23" s="35"/>
      <c r="CZS23" s="35"/>
      <c r="CZT23" s="35"/>
      <c r="CZU23" s="35"/>
      <c r="CZV23" s="35"/>
      <c r="CZW23" s="35"/>
      <c r="CZX23" s="35"/>
      <c r="CZY23" s="35"/>
      <c r="CZZ23" s="35"/>
      <c r="DAA23" s="35"/>
      <c r="DAB23" s="35"/>
      <c r="DAC23" s="35"/>
      <c r="DAD23" s="35"/>
      <c r="DAE23" s="35"/>
      <c r="DAF23" s="35"/>
      <c r="DAG23" s="35"/>
      <c r="DAH23" s="35"/>
      <c r="DAI23" s="35"/>
      <c r="DAJ23" s="35"/>
      <c r="DAK23" s="35"/>
      <c r="DAL23" s="35"/>
      <c r="DAM23" s="35"/>
      <c r="DAN23" s="35"/>
      <c r="DAO23" s="35"/>
      <c r="DAP23" s="35"/>
      <c r="DAQ23" s="35"/>
      <c r="DAR23" s="35"/>
      <c r="DAS23" s="35"/>
      <c r="DAT23" s="35"/>
      <c r="DAU23" s="35"/>
      <c r="DAV23" s="35"/>
      <c r="DAW23" s="35"/>
      <c r="DAX23" s="35"/>
      <c r="DAY23" s="35"/>
      <c r="DAZ23" s="35"/>
      <c r="DBA23" s="35"/>
      <c r="DBB23" s="35"/>
      <c r="DBC23" s="35"/>
      <c r="DBD23" s="35"/>
      <c r="DBE23" s="35"/>
      <c r="DBF23" s="35"/>
      <c r="DBG23" s="35"/>
      <c r="DBH23" s="35"/>
      <c r="DBI23" s="35"/>
      <c r="DBJ23" s="35"/>
      <c r="DBK23" s="35"/>
      <c r="DBL23" s="35"/>
      <c r="DBM23" s="35"/>
      <c r="DBN23" s="35"/>
      <c r="DBO23" s="35"/>
      <c r="DBP23" s="35"/>
      <c r="DBQ23" s="35"/>
      <c r="DBR23" s="35"/>
      <c r="DBS23" s="35"/>
      <c r="DBT23" s="35"/>
      <c r="DBU23" s="35"/>
      <c r="DBV23" s="35"/>
      <c r="DBW23" s="35"/>
      <c r="DBX23" s="35"/>
      <c r="DBY23" s="35"/>
      <c r="DBZ23" s="35"/>
      <c r="DCA23" s="35"/>
      <c r="DCB23" s="35"/>
      <c r="DCC23" s="35"/>
      <c r="DCD23" s="35"/>
      <c r="DCE23" s="35"/>
      <c r="DCF23" s="35"/>
      <c r="DCG23" s="35"/>
      <c r="DCH23" s="35"/>
      <c r="DCI23" s="35"/>
      <c r="DCJ23" s="35"/>
      <c r="DCK23" s="35"/>
      <c r="DCL23" s="35"/>
      <c r="DCM23" s="35"/>
      <c r="DCN23" s="35"/>
      <c r="DCO23" s="35"/>
      <c r="DCP23" s="35"/>
      <c r="DCQ23" s="35"/>
      <c r="DCR23" s="35"/>
      <c r="DCS23" s="35"/>
      <c r="DCT23" s="35"/>
      <c r="DCU23" s="35"/>
      <c r="DCV23" s="35"/>
      <c r="DCW23" s="35"/>
      <c r="DCX23" s="35"/>
      <c r="DCY23" s="35"/>
      <c r="DCZ23" s="35"/>
      <c r="DDA23" s="35"/>
      <c r="DDB23" s="35"/>
      <c r="DDC23" s="35"/>
      <c r="DDD23" s="35"/>
      <c r="DDE23" s="35"/>
      <c r="DDF23" s="35"/>
      <c r="DDG23" s="35"/>
      <c r="DDH23" s="35"/>
      <c r="DDI23" s="35"/>
      <c r="DDJ23" s="35"/>
      <c r="DDK23" s="35"/>
      <c r="DDL23" s="35"/>
      <c r="DDM23" s="35"/>
      <c r="DDN23" s="35"/>
      <c r="DDO23" s="35"/>
      <c r="DDP23" s="35"/>
      <c r="DDQ23" s="35"/>
      <c r="DDR23" s="35"/>
      <c r="DDS23" s="35"/>
      <c r="DDT23" s="35"/>
      <c r="DDU23" s="35"/>
      <c r="DDV23" s="35"/>
      <c r="DDW23" s="35"/>
      <c r="DDX23" s="35"/>
      <c r="DDY23" s="35"/>
      <c r="DDZ23" s="35"/>
      <c r="DEA23" s="35"/>
      <c r="DEB23" s="35"/>
      <c r="DEC23" s="35"/>
      <c r="DED23" s="35"/>
      <c r="DEE23" s="35"/>
      <c r="DEF23" s="35"/>
      <c r="DEG23" s="35"/>
      <c r="DEH23" s="35"/>
      <c r="DEI23" s="35"/>
      <c r="DEJ23" s="35"/>
      <c r="DEK23" s="35"/>
      <c r="DEL23" s="35"/>
      <c r="DEM23" s="35"/>
      <c r="DEN23" s="35"/>
      <c r="DEO23" s="35"/>
      <c r="DEP23" s="35"/>
      <c r="DEQ23" s="35"/>
      <c r="DER23" s="35"/>
      <c r="DES23" s="35"/>
      <c r="DET23" s="35"/>
      <c r="DEU23" s="35"/>
      <c r="DEV23" s="35"/>
      <c r="DEW23" s="35"/>
      <c r="DEX23" s="35"/>
      <c r="DEY23" s="35"/>
      <c r="DEZ23" s="35"/>
      <c r="DFA23" s="35"/>
      <c r="DFB23" s="35"/>
      <c r="DFC23" s="35"/>
      <c r="DFD23" s="35"/>
      <c r="DFE23" s="35"/>
      <c r="DFF23" s="35"/>
      <c r="DFG23" s="35"/>
      <c r="DFH23" s="35"/>
      <c r="DFI23" s="35"/>
      <c r="DFJ23" s="35"/>
      <c r="DFK23" s="35"/>
      <c r="DFL23" s="35"/>
      <c r="DFM23" s="35"/>
      <c r="DFN23" s="35"/>
      <c r="DFO23" s="35"/>
      <c r="DFP23" s="35"/>
      <c r="DFQ23" s="35"/>
      <c r="DFR23" s="35"/>
      <c r="DFS23" s="35"/>
      <c r="DFT23" s="35"/>
      <c r="DFU23" s="35"/>
      <c r="DFV23" s="35"/>
      <c r="DFW23" s="35"/>
      <c r="DFX23" s="35"/>
      <c r="DFY23" s="35"/>
      <c r="DFZ23" s="35"/>
      <c r="DGA23" s="35"/>
      <c r="DGB23" s="35"/>
      <c r="DGC23" s="35"/>
      <c r="DGD23" s="35"/>
      <c r="DGE23" s="35"/>
      <c r="DGF23" s="35"/>
      <c r="DGG23" s="35"/>
      <c r="DGH23" s="35"/>
      <c r="DGI23" s="35"/>
      <c r="DGJ23" s="35"/>
      <c r="DGK23" s="35"/>
      <c r="DGL23" s="35"/>
      <c r="DGM23" s="35"/>
      <c r="DGN23" s="35"/>
      <c r="DGO23" s="35"/>
      <c r="DGP23" s="35"/>
      <c r="DGQ23" s="35"/>
      <c r="DGR23" s="35"/>
      <c r="DGS23" s="35"/>
      <c r="DGT23" s="35"/>
      <c r="DGU23" s="35"/>
      <c r="DGV23" s="35"/>
      <c r="DGW23" s="35"/>
      <c r="DGX23" s="35"/>
      <c r="DGY23" s="35"/>
      <c r="DGZ23" s="35"/>
      <c r="DHA23" s="35"/>
      <c r="DHB23" s="35"/>
      <c r="DHC23" s="35"/>
      <c r="DHD23" s="35"/>
      <c r="DHE23" s="35"/>
      <c r="DHF23" s="35"/>
      <c r="DHG23" s="35"/>
      <c r="DHH23" s="35"/>
      <c r="DHI23" s="35"/>
      <c r="DHJ23" s="35"/>
      <c r="DHK23" s="35"/>
      <c r="DHL23" s="35"/>
      <c r="DHM23" s="35"/>
      <c r="DHN23" s="35"/>
      <c r="DHO23" s="35"/>
      <c r="DHP23" s="35"/>
      <c r="DHQ23" s="35"/>
      <c r="DHR23" s="35"/>
      <c r="DHS23" s="35"/>
      <c r="DHT23" s="35"/>
      <c r="DHU23" s="35"/>
      <c r="DHV23" s="35"/>
      <c r="DHW23" s="35"/>
      <c r="DHX23" s="35"/>
      <c r="DHY23" s="35"/>
      <c r="DHZ23" s="35"/>
      <c r="DIA23" s="35"/>
      <c r="DIB23" s="35"/>
      <c r="DIC23" s="35"/>
      <c r="DID23" s="35"/>
      <c r="DIE23" s="35"/>
      <c r="DIF23" s="35"/>
      <c r="DIG23" s="35"/>
      <c r="DIH23" s="35"/>
      <c r="DII23" s="35"/>
      <c r="DIJ23" s="35"/>
      <c r="DIK23" s="35"/>
      <c r="DIL23" s="35"/>
      <c r="DIM23" s="35"/>
      <c r="DIN23" s="35"/>
      <c r="DIO23" s="35"/>
      <c r="DIP23" s="35"/>
      <c r="DIQ23" s="35"/>
      <c r="DIR23" s="35"/>
      <c r="DIS23" s="35"/>
      <c r="DIT23" s="35"/>
      <c r="DIU23" s="35"/>
      <c r="DIV23" s="35"/>
      <c r="DIW23" s="35"/>
      <c r="DIX23" s="35"/>
      <c r="DIY23" s="35"/>
      <c r="DIZ23" s="35"/>
      <c r="DJA23" s="35"/>
      <c r="DJB23" s="35"/>
      <c r="DJC23" s="35"/>
      <c r="DJD23" s="35"/>
      <c r="DJE23" s="35"/>
      <c r="DJF23" s="35"/>
      <c r="DJG23" s="35"/>
      <c r="DJH23" s="35"/>
      <c r="DJI23" s="35"/>
      <c r="DJJ23" s="35"/>
      <c r="DJK23" s="35"/>
      <c r="DJL23" s="35"/>
      <c r="DJM23" s="35"/>
      <c r="DJN23" s="35"/>
      <c r="DJO23" s="35"/>
      <c r="DJP23" s="35"/>
      <c r="DJQ23" s="35"/>
      <c r="DJR23" s="35"/>
      <c r="DJS23" s="35"/>
      <c r="DJT23" s="35"/>
      <c r="DJU23" s="35"/>
      <c r="DJV23" s="35"/>
      <c r="DJW23" s="35"/>
      <c r="DJX23" s="35"/>
      <c r="DJY23" s="35"/>
      <c r="DJZ23" s="35"/>
      <c r="DKA23" s="35"/>
      <c r="DKB23" s="35"/>
      <c r="DKC23" s="35"/>
      <c r="DKD23" s="35"/>
      <c r="DKE23" s="35"/>
      <c r="DKF23" s="35"/>
      <c r="DKG23" s="35"/>
      <c r="DKH23" s="35"/>
      <c r="DKI23" s="35"/>
      <c r="DKJ23" s="35"/>
      <c r="DKK23" s="35"/>
      <c r="DKL23" s="35"/>
      <c r="DKM23" s="35"/>
      <c r="DKN23" s="35"/>
      <c r="DKO23" s="35"/>
      <c r="DKP23" s="35"/>
      <c r="DKQ23" s="35"/>
      <c r="DKR23" s="35"/>
      <c r="DKS23" s="35"/>
      <c r="DKT23" s="35"/>
      <c r="DKU23" s="35"/>
      <c r="DKV23" s="35"/>
      <c r="DKW23" s="35"/>
      <c r="DKX23" s="35"/>
      <c r="DKY23" s="35"/>
      <c r="DKZ23" s="35"/>
      <c r="DLA23" s="35"/>
      <c r="DLB23" s="35"/>
      <c r="DLC23" s="35"/>
      <c r="DLD23" s="35"/>
      <c r="DLE23" s="35"/>
      <c r="DLF23" s="35"/>
      <c r="DLG23" s="35"/>
      <c r="DLH23" s="35"/>
      <c r="DLI23" s="35"/>
      <c r="DLJ23" s="35"/>
      <c r="DLK23" s="35"/>
      <c r="DLL23" s="35"/>
      <c r="DLM23" s="35"/>
      <c r="DLN23" s="35"/>
      <c r="DLO23" s="35"/>
      <c r="DLP23" s="35"/>
      <c r="DLQ23" s="35"/>
      <c r="DLR23" s="35"/>
      <c r="DLS23" s="35"/>
      <c r="DLT23" s="35"/>
      <c r="DLU23" s="35"/>
      <c r="DLV23" s="35"/>
      <c r="DLW23" s="35"/>
      <c r="DLX23" s="35"/>
      <c r="DLY23" s="35"/>
      <c r="DLZ23" s="35"/>
      <c r="DMA23" s="35"/>
      <c r="DMB23" s="35"/>
      <c r="DMC23" s="35"/>
      <c r="DMD23" s="35"/>
      <c r="DME23" s="35"/>
      <c r="DMF23" s="35"/>
      <c r="DMG23" s="35"/>
      <c r="DMH23" s="35"/>
      <c r="DMI23" s="35"/>
      <c r="DMJ23" s="35"/>
      <c r="DMK23" s="35"/>
      <c r="DML23" s="35"/>
      <c r="DMM23" s="35"/>
      <c r="DMN23" s="35"/>
      <c r="DMO23" s="35"/>
      <c r="DMP23" s="35"/>
      <c r="DMQ23" s="35"/>
      <c r="DMR23" s="35"/>
      <c r="DMS23" s="35"/>
      <c r="DMT23" s="35"/>
      <c r="DMU23" s="35"/>
      <c r="DMV23" s="35"/>
      <c r="DMW23" s="35"/>
      <c r="DMX23" s="35"/>
      <c r="DMY23" s="35"/>
      <c r="DMZ23" s="35"/>
      <c r="DNA23" s="35"/>
      <c r="DNB23" s="35"/>
      <c r="DNC23" s="35"/>
      <c r="DND23" s="35"/>
      <c r="DNE23" s="35"/>
      <c r="DNF23" s="35"/>
      <c r="DNG23" s="35"/>
      <c r="DNH23" s="35"/>
      <c r="DNI23" s="35"/>
      <c r="DNJ23" s="35"/>
      <c r="DNK23" s="35"/>
      <c r="DNL23" s="35"/>
      <c r="DNM23" s="35"/>
      <c r="DNN23" s="35"/>
      <c r="DNO23" s="35"/>
      <c r="DNP23" s="35"/>
      <c r="DNQ23" s="35"/>
      <c r="DNR23" s="35"/>
      <c r="DNS23" s="35"/>
      <c r="DNT23" s="35"/>
      <c r="DNU23" s="35"/>
      <c r="DNV23" s="35"/>
      <c r="DNW23" s="35"/>
      <c r="DNX23" s="35"/>
      <c r="DNY23" s="35"/>
      <c r="DNZ23" s="35"/>
      <c r="DOA23" s="35"/>
      <c r="DOB23" s="35"/>
      <c r="DOC23" s="35"/>
      <c r="DOD23" s="35"/>
      <c r="DOE23" s="35"/>
      <c r="DOF23" s="35"/>
      <c r="DOG23" s="35"/>
      <c r="DOH23" s="35"/>
      <c r="DOI23" s="35"/>
      <c r="DOJ23" s="35"/>
      <c r="DOK23" s="35"/>
      <c r="DOL23" s="35"/>
      <c r="DOM23" s="35"/>
      <c r="DON23" s="35"/>
      <c r="DOO23" s="35"/>
      <c r="DOP23" s="35"/>
      <c r="DOQ23" s="35"/>
      <c r="DOR23" s="35"/>
      <c r="DOS23" s="35"/>
      <c r="DOT23" s="35"/>
      <c r="DOU23" s="35"/>
      <c r="DOV23" s="35"/>
      <c r="DOW23" s="35"/>
      <c r="DOX23" s="35"/>
      <c r="DOY23" s="35"/>
      <c r="DOZ23" s="35"/>
      <c r="DPA23" s="35"/>
      <c r="DPB23" s="35"/>
      <c r="DPC23" s="35"/>
      <c r="DPD23" s="35"/>
      <c r="DPE23" s="35"/>
      <c r="DPF23" s="35"/>
      <c r="DPG23" s="35"/>
      <c r="DPH23" s="35"/>
      <c r="DPI23" s="35"/>
      <c r="DPJ23" s="35"/>
      <c r="DPK23" s="35"/>
      <c r="DPL23" s="35"/>
      <c r="DPM23" s="35"/>
      <c r="DPN23" s="35"/>
      <c r="DPO23" s="35"/>
      <c r="DPP23" s="35"/>
      <c r="DPQ23" s="35"/>
      <c r="DPR23" s="35"/>
      <c r="DPS23" s="35"/>
      <c r="DPT23" s="35"/>
      <c r="DPU23" s="35"/>
      <c r="DPV23" s="35"/>
      <c r="DPW23" s="35"/>
      <c r="DPX23" s="35"/>
      <c r="DPY23" s="35"/>
      <c r="DPZ23" s="35"/>
      <c r="DQA23" s="35"/>
      <c r="DQB23" s="35"/>
      <c r="DQC23" s="35"/>
      <c r="DQD23" s="35"/>
      <c r="DQE23" s="35"/>
      <c r="DQF23" s="35"/>
      <c r="DQG23" s="35"/>
      <c r="DQH23" s="35"/>
      <c r="DQI23" s="35"/>
      <c r="DQJ23" s="35"/>
      <c r="DQK23" s="35"/>
      <c r="DQL23" s="35"/>
      <c r="DQM23" s="35"/>
      <c r="DQN23" s="35"/>
      <c r="DQO23" s="35"/>
      <c r="DQP23" s="35"/>
      <c r="DQQ23" s="35"/>
      <c r="DQR23" s="35"/>
      <c r="DQS23" s="35"/>
      <c r="DQT23" s="35"/>
      <c r="DQU23" s="35"/>
      <c r="DQV23" s="35"/>
      <c r="DQW23" s="35"/>
      <c r="DQX23" s="35"/>
      <c r="DQY23" s="35"/>
      <c r="DQZ23" s="35"/>
      <c r="DRA23" s="35"/>
      <c r="DRB23" s="35"/>
      <c r="DRC23" s="35"/>
      <c r="DRD23" s="35"/>
      <c r="DRE23" s="35"/>
      <c r="DRF23" s="35"/>
      <c r="DRG23" s="35"/>
      <c r="DRH23" s="35"/>
      <c r="DRI23" s="35"/>
      <c r="DRJ23" s="35"/>
      <c r="DRK23" s="35"/>
      <c r="DRL23" s="35"/>
      <c r="DRM23" s="35"/>
      <c r="DRN23" s="35"/>
      <c r="DRO23" s="35"/>
      <c r="DRP23" s="35"/>
      <c r="DRQ23" s="35"/>
      <c r="DRR23" s="35"/>
      <c r="DRS23" s="35"/>
      <c r="DRT23" s="35"/>
      <c r="DRU23" s="35"/>
      <c r="DRV23" s="35"/>
      <c r="DRW23" s="35"/>
      <c r="DRX23" s="35"/>
      <c r="DRY23" s="35"/>
      <c r="DRZ23" s="35"/>
      <c r="DSA23" s="35"/>
      <c r="DSB23" s="35"/>
      <c r="DSC23" s="35"/>
      <c r="DSD23" s="35"/>
      <c r="DSE23" s="35"/>
      <c r="DSF23" s="35"/>
      <c r="DSG23" s="35"/>
      <c r="DSH23" s="35"/>
      <c r="DSI23" s="35"/>
      <c r="DSJ23" s="35"/>
      <c r="DSK23" s="35"/>
      <c r="DSL23" s="35"/>
      <c r="DSM23" s="35"/>
      <c r="DSN23" s="35"/>
      <c r="DSO23" s="35"/>
      <c r="DSP23" s="35"/>
      <c r="DSQ23" s="35"/>
      <c r="DSR23" s="35"/>
      <c r="DSS23" s="35"/>
      <c r="DST23" s="35"/>
      <c r="DSU23" s="35"/>
      <c r="DSV23" s="35"/>
      <c r="DSW23" s="35"/>
      <c r="DSX23" s="35"/>
      <c r="DSY23" s="35"/>
      <c r="DSZ23" s="35"/>
      <c r="DTA23" s="35"/>
      <c r="DTB23" s="35"/>
      <c r="DTC23" s="35"/>
      <c r="DTD23" s="35"/>
      <c r="DTE23" s="35"/>
      <c r="DTF23" s="35"/>
      <c r="DTG23" s="35"/>
      <c r="DTH23" s="35"/>
      <c r="DTI23" s="35"/>
      <c r="DTJ23" s="35"/>
      <c r="DTK23" s="35"/>
      <c r="DTL23" s="35"/>
      <c r="DTM23" s="35"/>
      <c r="DTN23" s="35"/>
      <c r="DTO23" s="35"/>
      <c r="DTP23" s="35"/>
      <c r="DTQ23" s="35"/>
      <c r="DTR23" s="35"/>
      <c r="DTS23" s="35"/>
      <c r="DTT23" s="35"/>
      <c r="DTU23" s="35"/>
      <c r="DTV23" s="35"/>
      <c r="DTW23" s="35"/>
      <c r="DTX23" s="35"/>
      <c r="DTY23" s="35"/>
      <c r="DTZ23" s="35"/>
      <c r="DUA23" s="35"/>
      <c r="DUB23" s="35"/>
      <c r="DUC23" s="35"/>
      <c r="DUD23" s="35"/>
      <c r="DUE23" s="35"/>
      <c r="DUF23" s="35"/>
      <c r="DUG23" s="35"/>
      <c r="DUH23" s="35"/>
      <c r="DUI23" s="35"/>
      <c r="DUJ23" s="35"/>
      <c r="DUK23" s="35"/>
      <c r="DUL23" s="35"/>
      <c r="DUM23" s="35"/>
      <c r="DUN23" s="35"/>
      <c r="DUO23" s="35"/>
      <c r="DUP23" s="35"/>
      <c r="DUQ23" s="35"/>
      <c r="DUR23" s="35"/>
      <c r="DUS23" s="35"/>
      <c r="DUT23" s="35"/>
      <c r="DUU23" s="35"/>
      <c r="DUV23" s="35"/>
      <c r="DUW23" s="35"/>
      <c r="DUX23" s="35"/>
      <c r="DUY23" s="35"/>
      <c r="DUZ23" s="35"/>
      <c r="DVA23" s="35"/>
      <c r="DVB23" s="35"/>
      <c r="DVC23" s="35"/>
      <c r="DVD23" s="35"/>
      <c r="DVE23" s="35"/>
      <c r="DVF23" s="35"/>
      <c r="DVG23" s="35"/>
      <c r="DVH23" s="35"/>
      <c r="DVI23" s="35"/>
      <c r="DVJ23" s="35"/>
      <c r="DVK23" s="35"/>
      <c r="DVL23" s="35"/>
      <c r="DVM23" s="35"/>
      <c r="DVN23" s="35"/>
      <c r="DVO23" s="35"/>
      <c r="DVP23" s="35"/>
      <c r="DVQ23" s="35"/>
      <c r="DVR23" s="35"/>
      <c r="DVS23" s="35"/>
      <c r="DVT23" s="35"/>
      <c r="DVU23" s="35"/>
      <c r="DVV23" s="35"/>
      <c r="DVW23" s="35"/>
      <c r="DVX23" s="35"/>
      <c r="DVY23" s="35"/>
      <c r="DVZ23" s="35"/>
      <c r="DWA23" s="35"/>
      <c r="DWB23" s="35"/>
      <c r="DWC23" s="35"/>
      <c r="DWD23" s="35"/>
      <c r="DWE23" s="35"/>
      <c r="DWF23" s="35"/>
      <c r="DWG23" s="35"/>
      <c r="DWH23" s="35"/>
      <c r="DWI23" s="35"/>
      <c r="DWJ23" s="35"/>
      <c r="DWK23" s="35"/>
      <c r="DWL23" s="35"/>
      <c r="DWM23" s="35"/>
      <c r="DWN23" s="35"/>
      <c r="DWO23" s="35"/>
      <c r="DWP23" s="35"/>
      <c r="DWQ23" s="35"/>
      <c r="DWR23" s="35"/>
      <c r="DWS23" s="35"/>
      <c r="DWT23" s="35"/>
      <c r="DWU23" s="35"/>
      <c r="DWV23" s="35"/>
      <c r="DWW23" s="35"/>
      <c r="DWX23" s="35"/>
      <c r="DWY23" s="35"/>
      <c r="DWZ23" s="35"/>
      <c r="DXA23" s="35"/>
      <c r="DXB23" s="35"/>
      <c r="DXC23" s="35"/>
      <c r="DXD23" s="35"/>
      <c r="DXE23" s="35"/>
      <c r="DXF23" s="35"/>
      <c r="DXG23" s="35"/>
      <c r="DXH23" s="35"/>
      <c r="DXI23" s="35"/>
      <c r="DXJ23" s="35"/>
      <c r="DXK23" s="35"/>
      <c r="DXL23" s="35"/>
      <c r="DXM23" s="35"/>
      <c r="DXN23" s="35"/>
      <c r="DXO23" s="35"/>
      <c r="DXP23" s="35"/>
      <c r="DXQ23" s="35"/>
      <c r="DXR23" s="35"/>
      <c r="DXS23" s="35"/>
      <c r="DXT23" s="35"/>
      <c r="DXU23" s="35"/>
      <c r="DXV23" s="35"/>
      <c r="DXW23" s="35"/>
      <c r="DXX23" s="35"/>
      <c r="DXY23" s="35"/>
      <c r="DXZ23" s="35"/>
      <c r="DYA23" s="35"/>
      <c r="DYB23" s="35"/>
      <c r="DYC23" s="35"/>
      <c r="DYD23" s="35"/>
      <c r="DYE23" s="35"/>
      <c r="DYF23" s="35"/>
      <c r="DYG23" s="35"/>
      <c r="DYH23" s="35"/>
      <c r="DYI23" s="35"/>
      <c r="DYJ23" s="35"/>
      <c r="DYK23" s="35"/>
      <c r="DYL23" s="35"/>
      <c r="DYM23" s="35"/>
      <c r="DYN23" s="35"/>
      <c r="DYO23" s="35"/>
      <c r="DYP23" s="35"/>
      <c r="DYQ23" s="35"/>
      <c r="DYR23" s="35"/>
      <c r="DYS23" s="35"/>
      <c r="DYT23" s="35"/>
      <c r="DYU23" s="35"/>
      <c r="DYV23" s="35"/>
      <c r="DYW23" s="35"/>
      <c r="DYX23" s="35"/>
      <c r="DYY23" s="35"/>
      <c r="DYZ23" s="35"/>
      <c r="DZA23" s="35"/>
      <c r="DZB23" s="35"/>
      <c r="DZC23" s="35"/>
      <c r="DZD23" s="35"/>
      <c r="DZE23" s="35"/>
      <c r="DZF23" s="35"/>
      <c r="DZG23" s="35"/>
      <c r="DZH23" s="35"/>
      <c r="DZI23" s="35"/>
      <c r="DZJ23" s="35"/>
      <c r="DZK23" s="35"/>
      <c r="DZL23" s="35"/>
      <c r="DZM23" s="35"/>
      <c r="DZN23" s="35"/>
      <c r="DZO23" s="35"/>
      <c r="DZP23" s="35"/>
      <c r="DZQ23" s="35"/>
      <c r="DZR23" s="35"/>
      <c r="DZS23" s="35"/>
      <c r="DZT23" s="35"/>
      <c r="DZU23" s="35"/>
      <c r="DZV23" s="35"/>
      <c r="DZW23" s="35"/>
      <c r="DZX23" s="35"/>
      <c r="DZY23" s="35"/>
      <c r="DZZ23" s="35"/>
      <c r="EAA23" s="35"/>
      <c r="EAB23" s="35"/>
      <c r="EAC23" s="35"/>
      <c r="EAD23" s="35"/>
      <c r="EAE23" s="35"/>
      <c r="EAF23" s="35"/>
      <c r="EAG23" s="35"/>
      <c r="EAH23" s="35"/>
      <c r="EAI23" s="35"/>
      <c r="EAJ23" s="35"/>
      <c r="EAK23" s="35"/>
      <c r="EAL23" s="35"/>
      <c r="EAM23" s="35"/>
      <c r="EAN23" s="35"/>
      <c r="EAO23" s="35"/>
      <c r="EAP23" s="35"/>
      <c r="EAQ23" s="35"/>
      <c r="EAR23" s="35"/>
      <c r="EAS23" s="35"/>
      <c r="EAT23" s="35"/>
      <c r="EAU23" s="35"/>
      <c r="EAV23" s="35"/>
      <c r="EAW23" s="35"/>
      <c r="EAX23" s="35"/>
      <c r="EAY23" s="35"/>
      <c r="EAZ23" s="35"/>
      <c r="EBA23" s="35"/>
      <c r="EBB23" s="35"/>
      <c r="EBC23" s="35"/>
      <c r="EBD23" s="35"/>
      <c r="EBE23" s="35"/>
      <c r="EBF23" s="35"/>
      <c r="EBG23" s="35"/>
      <c r="EBH23" s="35"/>
      <c r="EBI23" s="35"/>
      <c r="EBJ23" s="35"/>
      <c r="EBK23" s="35"/>
      <c r="EBL23" s="35"/>
      <c r="EBM23" s="35"/>
      <c r="EBN23" s="35"/>
      <c r="EBO23" s="35"/>
      <c r="EBP23" s="35"/>
      <c r="EBQ23" s="35"/>
      <c r="EBR23" s="35"/>
      <c r="EBS23" s="35"/>
      <c r="EBT23" s="35"/>
      <c r="EBU23" s="35"/>
      <c r="EBV23" s="35"/>
      <c r="EBW23" s="35"/>
      <c r="EBX23" s="35"/>
      <c r="EBY23" s="35"/>
      <c r="EBZ23" s="35"/>
      <c r="ECA23" s="35"/>
      <c r="ECB23" s="35"/>
      <c r="ECC23" s="35"/>
      <c r="ECD23" s="35"/>
      <c r="ECE23" s="35"/>
      <c r="ECF23" s="35"/>
      <c r="ECG23" s="35"/>
      <c r="ECH23" s="35"/>
      <c r="ECI23" s="35"/>
      <c r="ECJ23" s="35"/>
      <c r="ECK23" s="35"/>
      <c r="ECL23" s="35"/>
      <c r="ECM23" s="35"/>
      <c r="ECN23" s="35"/>
      <c r="ECO23" s="35"/>
      <c r="ECP23" s="35"/>
      <c r="ECQ23" s="35"/>
      <c r="ECR23" s="35"/>
      <c r="ECS23" s="35"/>
      <c r="ECT23" s="35"/>
      <c r="ECU23" s="35"/>
      <c r="ECV23" s="35"/>
      <c r="ECW23" s="35"/>
      <c r="ECX23" s="35"/>
      <c r="ECY23" s="35"/>
      <c r="ECZ23" s="35"/>
      <c r="EDA23" s="35"/>
      <c r="EDB23" s="35"/>
      <c r="EDC23" s="35"/>
      <c r="EDD23" s="35"/>
      <c r="EDE23" s="35"/>
      <c r="EDF23" s="35"/>
      <c r="EDG23" s="35"/>
      <c r="EDH23" s="35"/>
      <c r="EDI23" s="35"/>
      <c r="EDJ23" s="35"/>
      <c r="EDK23" s="35"/>
      <c r="EDL23" s="35"/>
      <c r="EDM23" s="35"/>
      <c r="EDN23" s="35"/>
      <c r="EDO23" s="35"/>
      <c r="EDP23" s="35"/>
      <c r="EDQ23" s="35"/>
      <c r="EDR23" s="35"/>
      <c r="EDS23" s="35"/>
      <c r="EDT23" s="35"/>
      <c r="EDU23" s="35"/>
      <c r="EDV23" s="35"/>
      <c r="EDW23" s="35"/>
      <c r="EDX23" s="35"/>
      <c r="EDY23" s="35"/>
      <c r="EDZ23" s="35"/>
      <c r="EEA23" s="35"/>
      <c r="EEB23" s="35"/>
      <c r="EEC23" s="35"/>
      <c r="EED23" s="35"/>
      <c r="EEE23" s="35"/>
      <c r="EEF23" s="35"/>
      <c r="EEG23" s="35"/>
      <c r="EEH23" s="35"/>
      <c r="EEI23" s="35"/>
      <c r="EEJ23" s="35"/>
      <c r="EEK23" s="35"/>
      <c r="EEL23" s="35"/>
      <c r="EEM23" s="35"/>
      <c r="EEN23" s="35"/>
      <c r="EEO23" s="35"/>
      <c r="EEP23" s="35"/>
      <c r="EEQ23" s="35"/>
      <c r="EER23" s="35"/>
      <c r="EES23" s="35"/>
      <c r="EET23" s="35"/>
      <c r="EEU23" s="35"/>
      <c r="EEV23" s="35"/>
      <c r="EEW23" s="35"/>
      <c r="EEX23" s="35"/>
      <c r="EEY23" s="35"/>
      <c r="EEZ23" s="35"/>
      <c r="EFA23" s="35"/>
      <c r="EFB23" s="35"/>
      <c r="EFC23" s="35"/>
      <c r="EFD23" s="35"/>
      <c r="EFE23" s="35"/>
      <c r="EFF23" s="35"/>
      <c r="EFG23" s="35"/>
      <c r="EFH23" s="35"/>
      <c r="EFI23" s="35"/>
      <c r="EFJ23" s="35"/>
      <c r="EFK23" s="35"/>
      <c r="EFL23" s="35"/>
      <c r="EFM23" s="35"/>
      <c r="EFN23" s="35"/>
      <c r="EFO23" s="35"/>
      <c r="EFP23" s="35"/>
      <c r="EFQ23" s="35"/>
      <c r="EFR23" s="35"/>
      <c r="EFS23" s="35"/>
      <c r="EFT23" s="35"/>
      <c r="EFU23" s="35"/>
      <c r="EFV23" s="35"/>
      <c r="EFW23" s="35"/>
      <c r="EFX23" s="35"/>
      <c r="EFY23" s="35"/>
      <c r="EFZ23" s="35"/>
      <c r="EGA23" s="35"/>
      <c r="EGB23" s="35"/>
      <c r="EGC23" s="35"/>
      <c r="EGD23" s="35"/>
      <c r="EGE23" s="35"/>
      <c r="EGF23" s="35"/>
      <c r="EGG23" s="35"/>
      <c r="EGH23" s="35"/>
      <c r="EGI23" s="35"/>
      <c r="EGJ23" s="35"/>
      <c r="EGK23" s="35"/>
      <c r="EGL23" s="35"/>
      <c r="EGM23" s="35"/>
      <c r="EGN23" s="35"/>
      <c r="EGO23" s="35"/>
      <c r="EGP23" s="35"/>
      <c r="EGQ23" s="35"/>
      <c r="EGR23" s="35"/>
      <c r="EGS23" s="35"/>
      <c r="EGT23" s="35"/>
      <c r="EGU23" s="35"/>
      <c r="EGV23" s="35"/>
      <c r="EGW23" s="35"/>
      <c r="EGX23" s="35"/>
      <c r="EGY23" s="35"/>
      <c r="EGZ23" s="35"/>
      <c r="EHA23" s="35"/>
      <c r="EHB23" s="35"/>
      <c r="EHC23" s="35"/>
      <c r="EHD23" s="35"/>
      <c r="EHE23" s="35"/>
      <c r="EHF23" s="35"/>
      <c r="EHG23" s="35"/>
      <c r="EHH23" s="35"/>
      <c r="EHI23" s="35"/>
      <c r="EHJ23" s="35"/>
      <c r="EHK23" s="35"/>
      <c r="EHL23" s="35"/>
      <c r="EHM23" s="35"/>
      <c r="EHN23" s="35"/>
      <c r="EHO23" s="35"/>
      <c r="EHP23" s="35"/>
      <c r="EHQ23" s="35"/>
      <c r="EHR23" s="35"/>
      <c r="EHS23" s="35"/>
      <c r="EHT23" s="35"/>
      <c r="EHU23" s="35"/>
      <c r="EHV23" s="35"/>
      <c r="EHW23" s="35"/>
      <c r="EHX23" s="35"/>
      <c r="EHY23" s="35"/>
      <c r="EHZ23" s="35"/>
      <c r="EIA23" s="35"/>
      <c r="EIB23" s="35"/>
      <c r="EIC23" s="35"/>
      <c r="EID23" s="35"/>
      <c r="EIE23" s="35"/>
      <c r="EIF23" s="35"/>
      <c r="EIG23" s="35"/>
      <c r="EIH23" s="35"/>
      <c r="EII23" s="35"/>
      <c r="EIJ23" s="35"/>
      <c r="EIK23" s="35"/>
      <c r="EIL23" s="35"/>
      <c r="EIM23" s="35"/>
      <c r="EIN23" s="35"/>
      <c r="EIO23" s="35"/>
      <c r="EIP23" s="35"/>
      <c r="EIQ23" s="35"/>
      <c r="EIR23" s="35"/>
      <c r="EIS23" s="35"/>
      <c r="EIT23" s="35"/>
      <c r="EIU23" s="35"/>
      <c r="EIV23" s="35"/>
      <c r="EIW23" s="35"/>
      <c r="EIX23" s="35"/>
      <c r="EIY23" s="35"/>
      <c r="EIZ23" s="35"/>
      <c r="EJA23" s="35"/>
      <c r="EJB23" s="35"/>
      <c r="EJC23" s="35"/>
      <c r="EJD23" s="35"/>
      <c r="EJE23" s="35"/>
      <c r="EJF23" s="35"/>
      <c r="EJG23" s="35"/>
      <c r="EJH23" s="35"/>
      <c r="EJI23" s="35"/>
      <c r="EJJ23" s="35"/>
      <c r="EJK23" s="35"/>
      <c r="EJL23" s="35"/>
      <c r="EJM23" s="35"/>
      <c r="EJN23" s="35"/>
      <c r="EJO23" s="35"/>
      <c r="EJP23" s="35"/>
      <c r="EJQ23" s="35"/>
      <c r="EJR23" s="35"/>
      <c r="EJS23" s="35"/>
      <c r="EJT23" s="35"/>
      <c r="EJU23" s="35"/>
      <c r="EJV23" s="35"/>
      <c r="EJW23" s="35"/>
      <c r="EJX23" s="35"/>
      <c r="EJY23" s="35"/>
      <c r="EJZ23" s="35"/>
      <c r="EKA23" s="35"/>
      <c r="EKB23" s="35"/>
      <c r="EKC23" s="35"/>
      <c r="EKD23" s="35"/>
      <c r="EKE23" s="35"/>
      <c r="EKF23" s="35"/>
      <c r="EKG23" s="35"/>
      <c r="EKH23" s="35"/>
      <c r="EKI23" s="35"/>
      <c r="EKJ23" s="35"/>
      <c r="EKK23" s="35"/>
      <c r="EKL23" s="35"/>
      <c r="EKM23" s="35"/>
      <c r="EKN23" s="35"/>
      <c r="EKO23" s="35"/>
      <c r="EKP23" s="35"/>
      <c r="EKQ23" s="35"/>
      <c r="EKR23" s="35"/>
      <c r="EKS23" s="35"/>
      <c r="EKT23" s="35"/>
      <c r="EKU23" s="35"/>
      <c r="EKV23" s="35"/>
      <c r="EKW23" s="35"/>
      <c r="EKX23" s="35"/>
      <c r="EKY23" s="35"/>
      <c r="EKZ23" s="35"/>
      <c r="ELA23" s="35"/>
      <c r="ELB23" s="35"/>
      <c r="ELC23" s="35"/>
      <c r="ELD23" s="35"/>
      <c r="ELE23" s="35"/>
      <c r="ELF23" s="35"/>
      <c r="ELG23" s="35"/>
      <c r="ELH23" s="35"/>
      <c r="ELI23" s="35"/>
      <c r="ELJ23" s="35"/>
      <c r="ELK23" s="35"/>
      <c r="ELL23" s="35"/>
      <c r="ELM23" s="35"/>
      <c r="ELN23" s="35"/>
      <c r="ELO23" s="35"/>
      <c r="ELP23" s="35"/>
      <c r="ELQ23" s="35"/>
      <c r="ELR23" s="35"/>
      <c r="ELS23" s="35"/>
      <c r="ELT23" s="35"/>
      <c r="ELU23" s="35"/>
      <c r="ELV23" s="35"/>
      <c r="ELW23" s="35"/>
      <c r="ELX23" s="35"/>
      <c r="ELY23" s="35"/>
      <c r="ELZ23" s="35"/>
      <c r="EMA23" s="35"/>
      <c r="EMB23" s="35"/>
      <c r="EMC23" s="35"/>
      <c r="EMD23" s="35"/>
      <c r="EME23" s="35"/>
      <c r="EMF23" s="35"/>
      <c r="EMG23" s="35"/>
      <c r="EMH23" s="35"/>
      <c r="EMI23" s="35"/>
      <c r="EMJ23" s="35"/>
      <c r="EMK23" s="35"/>
      <c r="EML23" s="35"/>
      <c r="EMM23" s="35"/>
      <c r="EMN23" s="35"/>
      <c r="EMO23" s="35"/>
      <c r="EMP23" s="35"/>
      <c r="EMQ23" s="35"/>
      <c r="EMR23" s="35"/>
      <c r="EMS23" s="35"/>
      <c r="EMT23" s="35"/>
      <c r="EMU23" s="35"/>
      <c r="EMV23" s="35"/>
      <c r="EMW23" s="35"/>
      <c r="EMX23" s="35"/>
      <c r="EMY23" s="35"/>
      <c r="EMZ23" s="35"/>
      <c r="ENA23" s="35"/>
      <c r="ENB23" s="35"/>
      <c r="ENC23" s="35"/>
      <c r="END23" s="35"/>
      <c r="ENE23" s="35"/>
      <c r="ENF23" s="35"/>
      <c r="ENG23" s="35"/>
      <c r="ENH23" s="35"/>
      <c r="ENI23" s="35"/>
      <c r="ENJ23" s="35"/>
      <c r="ENK23" s="35"/>
      <c r="ENL23" s="35"/>
      <c r="ENM23" s="35"/>
      <c r="ENN23" s="35"/>
      <c r="ENO23" s="35"/>
      <c r="ENP23" s="35"/>
      <c r="ENQ23" s="35"/>
      <c r="ENR23" s="35"/>
      <c r="ENS23" s="35"/>
      <c r="ENT23" s="35"/>
      <c r="ENU23" s="35"/>
      <c r="ENV23" s="35"/>
      <c r="ENW23" s="35"/>
      <c r="ENX23" s="35"/>
      <c r="ENY23" s="35"/>
      <c r="ENZ23" s="35"/>
      <c r="EOA23" s="35"/>
      <c r="EOB23" s="35"/>
      <c r="EOC23" s="35"/>
      <c r="EOD23" s="35"/>
      <c r="EOE23" s="35"/>
      <c r="EOF23" s="35"/>
      <c r="EOG23" s="35"/>
      <c r="EOH23" s="35"/>
      <c r="EOI23" s="35"/>
      <c r="EOJ23" s="35"/>
      <c r="EOK23" s="35"/>
      <c r="EOL23" s="35"/>
      <c r="EOM23" s="35"/>
      <c r="EON23" s="35"/>
      <c r="EOO23" s="35"/>
      <c r="EOP23" s="35"/>
      <c r="EOQ23" s="35"/>
      <c r="EOR23" s="35"/>
      <c r="EOS23" s="35"/>
      <c r="EOT23" s="35"/>
      <c r="EOU23" s="35"/>
      <c r="EOV23" s="35"/>
      <c r="EOW23" s="35"/>
      <c r="EOX23" s="35"/>
      <c r="EOY23" s="35"/>
      <c r="EOZ23" s="35"/>
      <c r="EPA23" s="35"/>
      <c r="EPB23" s="35"/>
      <c r="EPC23" s="35"/>
      <c r="EPD23" s="35"/>
      <c r="EPE23" s="35"/>
      <c r="EPF23" s="35"/>
      <c r="EPG23" s="35"/>
      <c r="EPH23" s="35"/>
      <c r="EPI23" s="35"/>
      <c r="EPJ23" s="35"/>
      <c r="EPK23" s="35"/>
      <c r="EPL23" s="35"/>
      <c r="EPM23" s="35"/>
      <c r="EPN23" s="35"/>
      <c r="EPO23" s="35"/>
      <c r="EPP23" s="35"/>
      <c r="EPQ23" s="35"/>
      <c r="EPR23" s="35"/>
      <c r="EPS23" s="35"/>
      <c r="EPT23" s="35"/>
      <c r="EPU23" s="35"/>
      <c r="EPV23" s="35"/>
      <c r="EPW23" s="35"/>
      <c r="EPX23" s="35"/>
      <c r="EPY23" s="35"/>
      <c r="EPZ23" s="35"/>
      <c r="EQA23" s="35"/>
      <c r="EQB23" s="35"/>
      <c r="EQC23" s="35"/>
      <c r="EQD23" s="35"/>
      <c r="EQE23" s="35"/>
      <c r="EQF23" s="35"/>
      <c r="EQG23" s="35"/>
      <c r="EQH23" s="35"/>
      <c r="EQI23" s="35"/>
      <c r="EQJ23" s="35"/>
      <c r="EQK23" s="35"/>
      <c r="EQL23" s="35"/>
      <c r="EQM23" s="35"/>
      <c r="EQN23" s="35"/>
      <c r="EQO23" s="35"/>
      <c r="EQP23" s="35"/>
      <c r="EQQ23" s="35"/>
      <c r="EQR23" s="35"/>
      <c r="EQS23" s="35"/>
      <c r="EQT23" s="35"/>
      <c r="EQU23" s="35"/>
      <c r="EQV23" s="35"/>
      <c r="EQW23" s="35"/>
      <c r="EQX23" s="35"/>
      <c r="EQY23" s="35"/>
      <c r="EQZ23" s="35"/>
      <c r="ERA23" s="35"/>
      <c r="ERB23" s="35"/>
      <c r="ERC23" s="35"/>
      <c r="ERD23" s="35"/>
      <c r="ERE23" s="35"/>
      <c r="ERF23" s="35"/>
      <c r="ERG23" s="35"/>
      <c r="ERH23" s="35"/>
      <c r="ERI23" s="35"/>
      <c r="ERJ23" s="35"/>
      <c r="ERK23" s="35"/>
      <c r="ERL23" s="35"/>
      <c r="ERM23" s="35"/>
      <c r="ERN23" s="35"/>
      <c r="ERO23" s="35"/>
      <c r="ERP23" s="35"/>
      <c r="ERQ23" s="35"/>
      <c r="ERR23" s="35"/>
      <c r="ERS23" s="35"/>
      <c r="ERT23" s="35"/>
      <c r="ERU23" s="35"/>
      <c r="ERV23" s="35"/>
      <c r="ERW23" s="35"/>
      <c r="ERX23" s="35"/>
      <c r="ERY23" s="35"/>
      <c r="ERZ23" s="35"/>
      <c r="ESA23" s="35"/>
      <c r="ESB23" s="35"/>
      <c r="ESC23" s="35"/>
      <c r="ESD23" s="35"/>
      <c r="ESE23" s="35"/>
      <c r="ESF23" s="35"/>
      <c r="ESG23" s="35"/>
      <c r="ESH23" s="35"/>
      <c r="ESI23" s="35"/>
      <c r="ESJ23" s="35"/>
      <c r="ESK23" s="35"/>
      <c r="ESL23" s="35"/>
      <c r="ESM23" s="35"/>
      <c r="ESN23" s="35"/>
      <c r="ESO23" s="35"/>
      <c r="ESP23" s="35"/>
      <c r="ESQ23" s="35"/>
      <c r="ESR23" s="35"/>
      <c r="ESS23" s="35"/>
      <c r="EST23" s="35"/>
      <c r="ESU23" s="35"/>
      <c r="ESV23" s="35"/>
      <c r="ESW23" s="35"/>
      <c r="ESX23" s="35"/>
      <c r="ESY23" s="35"/>
      <c r="ESZ23" s="35"/>
      <c r="ETA23" s="35"/>
      <c r="ETB23" s="35"/>
      <c r="ETC23" s="35"/>
      <c r="ETD23" s="35"/>
      <c r="ETE23" s="35"/>
      <c r="ETF23" s="35"/>
      <c r="ETG23" s="35"/>
      <c r="ETH23" s="35"/>
      <c r="ETI23" s="35"/>
      <c r="ETJ23" s="35"/>
      <c r="ETK23" s="35"/>
      <c r="ETL23" s="35"/>
      <c r="ETM23" s="35"/>
      <c r="ETN23" s="35"/>
      <c r="ETO23" s="35"/>
      <c r="ETP23" s="35"/>
      <c r="ETQ23" s="35"/>
      <c r="ETR23" s="35"/>
      <c r="ETS23" s="35"/>
      <c r="ETT23" s="35"/>
      <c r="ETU23" s="35"/>
      <c r="ETV23" s="35"/>
      <c r="ETW23" s="35"/>
      <c r="ETX23" s="35"/>
      <c r="ETY23" s="35"/>
      <c r="ETZ23" s="35"/>
      <c r="EUA23" s="35"/>
      <c r="EUB23" s="35"/>
      <c r="EUC23" s="35"/>
      <c r="EUD23" s="35"/>
      <c r="EUE23" s="35"/>
      <c r="EUF23" s="35"/>
      <c r="EUG23" s="35"/>
      <c r="EUH23" s="35"/>
      <c r="EUI23" s="35"/>
      <c r="EUJ23" s="35"/>
      <c r="EUK23" s="35"/>
      <c r="EUL23" s="35"/>
      <c r="EUM23" s="35"/>
      <c r="EUN23" s="35"/>
      <c r="EUO23" s="35"/>
      <c r="EUP23" s="35"/>
      <c r="EUQ23" s="35"/>
      <c r="EUR23" s="35"/>
      <c r="EUS23" s="35"/>
      <c r="EUT23" s="35"/>
      <c r="EUU23" s="35"/>
      <c r="EUV23" s="35"/>
      <c r="EUW23" s="35"/>
      <c r="EUX23" s="35"/>
      <c r="EUY23" s="35"/>
      <c r="EUZ23" s="35"/>
      <c r="EVA23" s="35"/>
      <c r="EVB23" s="35"/>
      <c r="EVC23" s="35"/>
      <c r="EVD23" s="35"/>
      <c r="EVE23" s="35"/>
      <c r="EVF23" s="35"/>
      <c r="EVG23" s="35"/>
      <c r="EVH23" s="35"/>
      <c r="EVI23" s="35"/>
      <c r="EVJ23" s="35"/>
      <c r="EVK23" s="35"/>
      <c r="EVL23" s="35"/>
      <c r="EVM23" s="35"/>
      <c r="EVN23" s="35"/>
      <c r="EVO23" s="35"/>
      <c r="EVP23" s="35"/>
      <c r="EVQ23" s="35"/>
      <c r="EVR23" s="35"/>
      <c r="EVS23" s="35"/>
      <c r="EVT23" s="35"/>
      <c r="EVU23" s="35"/>
      <c r="EVV23" s="35"/>
      <c r="EVW23" s="35"/>
      <c r="EVX23" s="35"/>
      <c r="EVY23" s="35"/>
      <c r="EVZ23" s="35"/>
      <c r="EWA23" s="35"/>
      <c r="EWB23" s="35"/>
      <c r="EWC23" s="35"/>
      <c r="EWD23" s="35"/>
      <c r="EWE23" s="35"/>
      <c r="EWF23" s="35"/>
      <c r="EWG23" s="35"/>
      <c r="EWH23" s="35"/>
      <c r="EWI23" s="35"/>
      <c r="EWJ23" s="35"/>
      <c r="EWK23" s="35"/>
      <c r="EWL23" s="35"/>
      <c r="EWM23" s="35"/>
      <c r="EWN23" s="35"/>
      <c r="EWO23" s="35"/>
      <c r="EWP23" s="35"/>
      <c r="EWQ23" s="35"/>
      <c r="EWR23" s="35"/>
      <c r="EWS23" s="35"/>
      <c r="EWT23" s="35"/>
      <c r="EWU23" s="35"/>
      <c r="EWV23" s="35"/>
      <c r="EWW23" s="35"/>
      <c r="EWX23" s="35"/>
      <c r="EWY23" s="35"/>
      <c r="EWZ23" s="35"/>
      <c r="EXA23" s="35"/>
      <c r="EXB23" s="35"/>
      <c r="EXC23" s="35"/>
      <c r="EXD23" s="35"/>
      <c r="EXE23" s="35"/>
      <c r="EXF23" s="35"/>
      <c r="EXG23" s="35"/>
      <c r="EXH23" s="35"/>
      <c r="EXI23" s="35"/>
      <c r="EXJ23" s="35"/>
      <c r="EXK23" s="35"/>
      <c r="EXL23" s="35"/>
      <c r="EXM23" s="35"/>
      <c r="EXN23" s="35"/>
      <c r="EXO23" s="35"/>
      <c r="EXP23" s="35"/>
      <c r="EXQ23" s="35"/>
      <c r="EXR23" s="35"/>
      <c r="EXS23" s="35"/>
      <c r="EXT23" s="35"/>
      <c r="EXU23" s="35"/>
      <c r="EXV23" s="35"/>
      <c r="EXW23" s="35"/>
      <c r="EXX23" s="35"/>
      <c r="EXY23" s="35"/>
      <c r="EXZ23" s="35"/>
      <c r="EYA23" s="35"/>
      <c r="EYB23" s="35"/>
      <c r="EYC23" s="35"/>
      <c r="EYD23" s="35"/>
      <c r="EYE23" s="35"/>
      <c r="EYF23" s="35"/>
      <c r="EYG23" s="35"/>
      <c r="EYH23" s="35"/>
      <c r="EYI23" s="35"/>
      <c r="EYJ23" s="35"/>
      <c r="EYK23" s="35"/>
      <c r="EYL23" s="35"/>
      <c r="EYM23" s="35"/>
      <c r="EYN23" s="35"/>
      <c r="EYO23" s="35"/>
      <c r="EYP23" s="35"/>
      <c r="EYQ23" s="35"/>
      <c r="EYR23" s="35"/>
      <c r="EYS23" s="35"/>
      <c r="EYT23" s="35"/>
      <c r="EYU23" s="35"/>
      <c r="EYV23" s="35"/>
      <c r="EYW23" s="35"/>
      <c r="EYX23" s="35"/>
      <c r="EYY23" s="35"/>
      <c r="EYZ23" s="35"/>
      <c r="EZA23" s="35"/>
      <c r="EZB23" s="35"/>
      <c r="EZC23" s="35"/>
      <c r="EZD23" s="35"/>
      <c r="EZE23" s="35"/>
      <c r="EZF23" s="35"/>
      <c r="EZG23" s="35"/>
      <c r="EZH23" s="35"/>
      <c r="EZI23" s="35"/>
      <c r="EZJ23" s="35"/>
      <c r="EZK23" s="35"/>
      <c r="EZL23" s="35"/>
      <c r="EZM23" s="35"/>
      <c r="EZN23" s="35"/>
      <c r="EZO23" s="35"/>
      <c r="EZP23" s="35"/>
      <c r="EZQ23" s="35"/>
      <c r="EZR23" s="35"/>
      <c r="EZS23" s="35"/>
      <c r="EZT23" s="35"/>
      <c r="EZU23" s="35"/>
      <c r="EZV23" s="35"/>
      <c r="EZW23" s="35"/>
      <c r="EZX23" s="35"/>
      <c r="EZY23" s="35"/>
      <c r="EZZ23" s="35"/>
      <c r="FAA23" s="35"/>
      <c r="FAB23" s="35"/>
      <c r="FAC23" s="35"/>
      <c r="FAD23" s="35"/>
      <c r="FAE23" s="35"/>
      <c r="FAF23" s="35"/>
      <c r="FAG23" s="35"/>
      <c r="FAH23" s="35"/>
      <c r="FAI23" s="35"/>
      <c r="FAJ23" s="35"/>
      <c r="FAK23" s="35"/>
      <c r="FAL23" s="35"/>
      <c r="FAM23" s="35"/>
      <c r="FAN23" s="35"/>
      <c r="FAO23" s="35"/>
      <c r="FAP23" s="35"/>
      <c r="FAQ23" s="35"/>
      <c r="FAR23" s="35"/>
      <c r="FAS23" s="35"/>
      <c r="FAT23" s="35"/>
      <c r="FAU23" s="35"/>
      <c r="FAV23" s="35"/>
      <c r="FAW23" s="35"/>
      <c r="FAX23" s="35"/>
      <c r="FAY23" s="35"/>
      <c r="FAZ23" s="35"/>
      <c r="FBA23" s="35"/>
      <c r="FBB23" s="35"/>
      <c r="FBC23" s="35"/>
      <c r="FBD23" s="35"/>
      <c r="FBE23" s="35"/>
      <c r="FBF23" s="35"/>
      <c r="FBG23" s="35"/>
      <c r="FBH23" s="35"/>
      <c r="FBI23" s="35"/>
      <c r="FBJ23" s="35"/>
      <c r="FBK23" s="35"/>
      <c r="FBL23" s="35"/>
      <c r="FBM23" s="35"/>
      <c r="FBN23" s="35"/>
      <c r="FBO23" s="35"/>
      <c r="FBP23" s="35"/>
      <c r="FBQ23" s="35"/>
      <c r="FBR23" s="35"/>
      <c r="FBS23" s="35"/>
      <c r="FBT23" s="35"/>
      <c r="FBU23" s="35"/>
      <c r="FBV23" s="35"/>
      <c r="FBW23" s="35"/>
      <c r="FBX23" s="35"/>
      <c r="FBY23" s="35"/>
      <c r="FBZ23" s="35"/>
      <c r="FCA23" s="35"/>
      <c r="FCB23" s="35"/>
      <c r="FCC23" s="35"/>
      <c r="FCD23" s="35"/>
      <c r="FCE23" s="35"/>
      <c r="FCF23" s="35"/>
      <c r="FCG23" s="35"/>
      <c r="FCH23" s="35"/>
      <c r="FCI23" s="35"/>
      <c r="FCJ23" s="35"/>
      <c r="FCK23" s="35"/>
      <c r="FCL23" s="35"/>
      <c r="FCM23" s="35"/>
      <c r="FCN23" s="35"/>
      <c r="FCO23" s="35"/>
      <c r="FCP23" s="35"/>
      <c r="FCQ23" s="35"/>
      <c r="FCR23" s="35"/>
      <c r="FCS23" s="35"/>
      <c r="FCT23" s="35"/>
      <c r="FCU23" s="35"/>
      <c r="FCV23" s="35"/>
      <c r="FCW23" s="35"/>
      <c r="FCX23" s="35"/>
      <c r="FCY23" s="35"/>
      <c r="FCZ23" s="35"/>
      <c r="FDA23" s="35"/>
      <c r="FDB23" s="35"/>
      <c r="FDC23" s="35"/>
      <c r="FDD23" s="35"/>
      <c r="FDE23" s="35"/>
      <c r="FDF23" s="35"/>
      <c r="FDG23" s="35"/>
      <c r="FDH23" s="35"/>
      <c r="FDI23" s="35"/>
      <c r="FDJ23" s="35"/>
      <c r="FDK23" s="35"/>
      <c r="FDL23" s="35"/>
      <c r="FDM23" s="35"/>
      <c r="FDN23" s="35"/>
      <c r="FDO23" s="35"/>
      <c r="FDP23" s="35"/>
      <c r="FDQ23" s="35"/>
      <c r="FDR23" s="35"/>
      <c r="FDS23" s="35"/>
      <c r="FDT23" s="35"/>
      <c r="FDU23" s="35"/>
      <c r="FDV23" s="35"/>
      <c r="FDW23" s="35"/>
      <c r="FDX23" s="35"/>
      <c r="FDY23" s="35"/>
      <c r="FDZ23" s="35"/>
      <c r="FEA23" s="35"/>
      <c r="FEB23" s="35"/>
      <c r="FEC23" s="35"/>
      <c r="FED23" s="35"/>
      <c r="FEE23" s="35"/>
      <c r="FEF23" s="35"/>
      <c r="FEG23" s="35"/>
      <c r="FEH23" s="35"/>
      <c r="FEI23" s="35"/>
      <c r="FEJ23" s="35"/>
      <c r="FEK23" s="35"/>
      <c r="FEL23" s="35"/>
      <c r="FEM23" s="35"/>
      <c r="FEN23" s="35"/>
      <c r="FEO23" s="35"/>
      <c r="FEP23" s="35"/>
      <c r="FEQ23" s="35"/>
      <c r="FER23" s="35"/>
      <c r="FES23" s="35"/>
      <c r="FET23" s="35"/>
      <c r="FEU23" s="35"/>
      <c r="FEV23" s="35"/>
      <c r="FEW23" s="35"/>
      <c r="FEX23" s="35"/>
      <c r="FEY23" s="35"/>
      <c r="FEZ23" s="35"/>
      <c r="FFA23" s="35"/>
      <c r="FFB23" s="35"/>
      <c r="FFC23" s="35"/>
      <c r="FFD23" s="35"/>
      <c r="FFE23" s="35"/>
      <c r="FFF23" s="35"/>
      <c r="FFG23" s="35"/>
      <c r="FFH23" s="35"/>
      <c r="FFI23" s="35"/>
      <c r="FFJ23" s="35"/>
      <c r="FFK23" s="35"/>
      <c r="FFL23" s="35"/>
      <c r="FFM23" s="35"/>
      <c r="FFN23" s="35"/>
      <c r="FFO23" s="35"/>
      <c r="FFP23" s="35"/>
      <c r="FFQ23" s="35"/>
      <c r="FFR23" s="35"/>
      <c r="FFS23" s="35"/>
      <c r="FFT23" s="35"/>
      <c r="FFU23" s="35"/>
      <c r="FFV23" s="35"/>
      <c r="FFW23" s="35"/>
      <c r="FFX23" s="35"/>
      <c r="FFY23" s="35"/>
      <c r="FFZ23" s="35"/>
      <c r="FGA23" s="35"/>
      <c r="FGB23" s="35"/>
      <c r="FGC23" s="35"/>
      <c r="FGD23" s="35"/>
      <c r="FGE23" s="35"/>
      <c r="FGF23" s="35"/>
      <c r="FGG23" s="35"/>
      <c r="FGH23" s="35"/>
      <c r="FGI23" s="35"/>
      <c r="FGJ23" s="35"/>
      <c r="FGK23" s="35"/>
      <c r="FGL23" s="35"/>
      <c r="FGM23" s="35"/>
      <c r="FGN23" s="35"/>
      <c r="FGO23" s="35"/>
      <c r="FGP23" s="35"/>
      <c r="FGQ23" s="35"/>
      <c r="FGR23" s="35"/>
      <c r="FGS23" s="35"/>
      <c r="FGT23" s="35"/>
      <c r="FGU23" s="35"/>
      <c r="FGV23" s="35"/>
      <c r="FGW23" s="35"/>
      <c r="FGX23" s="35"/>
      <c r="FGY23" s="35"/>
      <c r="FGZ23" s="35"/>
      <c r="FHA23" s="35"/>
      <c r="FHB23" s="35"/>
      <c r="FHC23" s="35"/>
      <c r="FHD23" s="35"/>
      <c r="FHE23" s="35"/>
      <c r="FHF23" s="35"/>
      <c r="FHG23" s="35"/>
      <c r="FHH23" s="35"/>
      <c r="FHI23" s="35"/>
      <c r="FHJ23" s="35"/>
      <c r="FHK23" s="35"/>
      <c r="FHL23" s="35"/>
      <c r="FHM23" s="35"/>
      <c r="FHN23" s="35"/>
      <c r="FHO23" s="35"/>
      <c r="FHP23" s="35"/>
      <c r="FHQ23" s="35"/>
      <c r="FHR23" s="35"/>
      <c r="FHS23" s="35"/>
      <c r="FHT23" s="35"/>
      <c r="FHU23" s="35"/>
      <c r="FHV23" s="35"/>
      <c r="FHW23" s="35"/>
      <c r="FHX23" s="35"/>
      <c r="FHY23" s="35"/>
      <c r="FHZ23" s="35"/>
      <c r="FIA23" s="35"/>
      <c r="FIB23" s="35"/>
      <c r="FIC23" s="35"/>
      <c r="FID23" s="35"/>
      <c r="FIE23" s="35"/>
      <c r="FIF23" s="35"/>
      <c r="FIG23" s="35"/>
      <c r="FIH23" s="35"/>
      <c r="FII23" s="35"/>
      <c r="FIJ23" s="35"/>
      <c r="FIK23" s="35"/>
      <c r="FIL23" s="35"/>
      <c r="FIM23" s="35"/>
      <c r="FIN23" s="35"/>
      <c r="FIO23" s="35"/>
      <c r="FIP23" s="35"/>
      <c r="FIQ23" s="35"/>
      <c r="FIR23" s="35"/>
      <c r="FIS23" s="35"/>
      <c r="FIT23" s="35"/>
      <c r="FIU23" s="35"/>
      <c r="FIV23" s="35"/>
      <c r="FIW23" s="35"/>
      <c r="FIX23" s="35"/>
      <c r="FIY23" s="35"/>
      <c r="FIZ23" s="35"/>
      <c r="FJA23" s="35"/>
      <c r="FJB23" s="35"/>
      <c r="FJC23" s="35"/>
      <c r="FJD23" s="35"/>
      <c r="FJE23" s="35"/>
      <c r="FJF23" s="35"/>
      <c r="FJG23" s="35"/>
      <c r="FJH23" s="35"/>
      <c r="FJI23" s="35"/>
      <c r="FJJ23" s="35"/>
      <c r="FJK23" s="35"/>
      <c r="FJL23" s="35"/>
      <c r="FJM23" s="35"/>
      <c r="FJN23" s="35"/>
      <c r="FJO23" s="35"/>
      <c r="FJP23" s="35"/>
      <c r="FJQ23" s="35"/>
      <c r="FJR23" s="35"/>
      <c r="FJS23" s="35"/>
      <c r="FJT23" s="35"/>
      <c r="FJU23" s="35"/>
      <c r="FJV23" s="35"/>
      <c r="FJW23" s="35"/>
      <c r="FJX23" s="35"/>
      <c r="FJY23" s="35"/>
      <c r="FJZ23" s="35"/>
      <c r="FKA23" s="35"/>
      <c r="FKB23" s="35"/>
      <c r="FKC23" s="35"/>
      <c r="FKD23" s="35"/>
      <c r="FKE23" s="35"/>
      <c r="FKF23" s="35"/>
      <c r="FKG23" s="35"/>
      <c r="FKH23" s="35"/>
      <c r="FKI23" s="35"/>
      <c r="FKJ23" s="35"/>
      <c r="FKK23" s="35"/>
      <c r="FKL23" s="35"/>
      <c r="FKM23" s="35"/>
      <c r="FKN23" s="35"/>
      <c r="FKO23" s="35"/>
      <c r="FKP23" s="35"/>
      <c r="FKQ23" s="35"/>
      <c r="FKR23" s="35"/>
      <c r="FKS23" s="35"/>
      <c r="FKT23" s="35"/>
      <c r="FKU23" s="35"/>
      <c r="FKV23" s="35"/>
      <c r="FKW23" s="35"/>
      <c r="FKX23" s="35"/>
      <c r="FKY23" s="35"/>
      <c r="FKZ23" s="35"/>
      <c r="FLA23" s="35"/>
      <c r="FLB23" s="35"/>
      <c r="FLC23" s="35"/>
      <c r="FLD23" s="35"/>
      <c r="FLE23" s="35"/>
      <c r="FLF23" s="35"/>
      <c r="FLG23" s="35"/>
      <c r="FLH23" s="35"/>
      <c r="FLI23" s="35"/>
      <c r="FLJ23" s="35"/>
      <c r="FLK23" s="35"/>
      <c r="FLL23" s="35"/>
      <c r="FLM23" s="35"/>
      <c r="FLN23" s="35"/>
      <c r="FLO23" s="35"/>
      <c r="FLP23" s="35"/>
      <c r="FLQ23" s="35"/>
      <c r="FLR23" s="35"/>
      <c r="FLS23" s="35"/>
      <c r="FLT23" s="35"/>
      <c r="FLU23" s="35"/>
      <c r="FLV23" s="35"/>
      <c r="FLW23" s="35"/>
      <c r="FLX23" s="35"/>
      <c r="FLY23" s="35"/>
      <c r="FLZ23" s="35"/>
      <c r="FMA23" s="35"/>
      <c r="FMB23" s="35"/>
      <c r="FMC23" s="35"/>
      <c r="FMD23" s="35"/>
      <c r="FME23" s="35"/>
      <c r="FMF23" s="35"/>
      <c r="FMG23" s="35"/>
      <c r="FMH23" s="35"/>
      <c r="FMI23" s="35"/>
      <c r="FMJ23" s="35"/>
      <c r="FMK23" s="35"/>
      <c r="FML23" s="35"/>
      <c r="FMM23" s="35"/>
      <c r="FMN23" s="35"/>
      <c r="FMO23" s="35"/>
      <c r="FMP23" s="35"/>
      <c r="FMQ23" s="35"/>
      <c r="FMR23" s="35"/>
      <c r="FMS23" s="35"/>
      <c r="FMT23" s="35"/>
      <c r="FMU23" s="35"/>
      <c r="FMV23" s="35"/>
      <c r="FMW23" s="35"/>
      <c r="FMX23" s="35"/>
      <c r="FMY23" s="35"/>
      <c r="FMZ23" s="35"/>
      <c r="FNA23" s="35"/>
      <c r="FNB23" s="35"/>
      <c r="FNC23" s="35"/>
      <c r="FND23" s="35"/>
      <c r="FNE23" s="35"/>
      <c r="FNF23" s="35"/>
      <c r="FNG23" s="35"/>
      <c r="FNH23" s="35"/>
      <c r="FNI23" s="35"/>
      <c r="FNJ23" s="35"/>
      <c r="FNK23" s="35"/>
      <c r="FNL23" s="35"/>
      <c r="FNM23" s="35"/>
      <c r="FNN23" s="35"/>
      <c r="FNO23" s="35"/>
      <c r="FNP23" s="35"/>
      <c r="FNQ23" s="35"/>
      <c r="FNR23" s="35"/>
      <c r="FNS23" s="35"/>
      <c r="FNT23" s="35"/>
      <c r="FNU23" s="35"/>
      <c r="FNV23" s="35"/>
      <c r="FNW23" s="35"/>
      <c r="FNX23" s="35"/>
      <c r="FNY23" s="35"/>
      <c r="FNZ23" s="35"/>
      <c r="FOA23" s="35"/>
      <c r="FOB23" s="35"/>
      <c r="FOC23" s="35"/>
      <c r="FOD23" s="35"/>
      <c r="FOE23" s="35"/>
      <c r="FOF23" s="35"/>
      <c r="FOG23" s="35"/>
      <c r="FOH23" s="35"/>
      <c r="FOI23" s="35"/>
      <c r="FOJ23" s="35"/>
      <c r="FOK23" s="35"/>
      <c r="FOL23" s="35"/>
      <c r="FOM23" s="35"/>
      <c r="FON23" s="35"/>
      <c r="FOO23" s="35"/>
      <c r="FOP23" s="35"/>
      <c r="FOQ23" s="35"/>
      <c r="FOR23" s="35"/>
      <c r="FOS23" s="35"/>
      <c r="FOT23" s="35"/>
      <c r="FOU23" s="35"/>
      <c r="FOV23" s="35"/>
      <c r="FOW23" s="35"/>
      <c r="FOX23" s="35"/>
      <c r="FOY23" s="35"/>
      <c r="FOZ23" s="35"/>
      <c r="FPA23" s="35"/>
      <c r="FPB23" s="35"/>
      <c r="FPC23" s="35"/>
      <c r="FPD23" s="35"/>
      <c r="FPE23" s="35"/>
      <c r="FPF23" s="35"/>
      <c r="FPG23" s="35"/>
      <c r="FPH23" s="35"/>
      <c r="FPI23" s="35"/>
      <c r="FPJ23" s="35"/>
      <c r="FPK23" s="35"/>
      <c r="FPL23" s="35"/>
      <c r="FPM23" s="35"/>
      <c r="FPN23" s="35"/>
      <c r="FPO23" s="35"/>
      <c r="FPP23" s="35"/>
      <c r="FPQ23" s="35"/>
      <c r="FPR23" s="35"/>
      <c r="FPS23" s="35"/>
      <c r="FPT23" s="35"/>
      <c r="FPU23" s="35"/>
      <c r="FPV23" s="35"/>
      <c r="FPW23" s="35"/>
      <c r="FPX23" s="35"/>
      <c r="FPY23" s="35"/>
      <c r="FPZ23" s="35"/>
      <c r="FQA23" s="35"/>
      <c r="FQB23" s="35"/>
      <c r="FQC23" s="35"/>
      <c r="FQD23" s="35"/>
      <c r="FQE23" s="35"/>
      <c r="FQF23" s="35"/>
      <c r="FQG23" s="35"/>
      <c r="FQH23" s="35"/>
      <c r="FQI23" s="35"/>
      <c r="FQJ23" s="35"/>
      <c r="FQK23" s="35"/>
      <c r="FQL23" s="35"/>
      <c r="FQM23" s="35"/>
      <c r="FQN23" s="35"/>
      <c r="FQO23" s="35"/>
      <c r="FQP23" s="35"/>
      <c r="FQQ23" s="35"/>
      <c r="FQR23" s="35"/>
      <c r="FQS23" s="35"/>
      <c r="FQT23" s="35"/>
      <c r="FQU23" s="35"/>
      <c r="FQV23" s="35"/>
      <c r="FQW23" s="35"/>
      <c r="FQX23" s="35"/>
      <c r="FQY23" s="35"/>
      <c r="FQZ23" s="35"/>
      <c r="FRA23" s="35"/>
      <c r="FRB23" s="35"/>
      <c r="FRC23" s="35"/>
      <c r="FRD23" s="35"/>
      <c r="FRE23" s="35"/>
      <c r="FRF23" s="35"/>
      <c r="FRG23" s="35"/>
      <c r="FRH23" s="35"/>
      <c r="FRI23" s="35"/>
      <c r="FRJ23" s="35"/>
      <c r="FRK23" s="35"/>
      <c r="FRL23" s="35"/>
      <c r="FRM23" s="35"/>
      <c r="FRN23" s="35"/>
      <c r="FRO23" s="35"/>
      <c r="FRP23" s="35"/>
      <c r="FRQ23" s="35"/>
      <c r="FRR23" s="35"/>
      <c r="FRS23" s="35"/>
      <c r="FRT23" s="35"/>
      <c r="FRU23" s="35"/>
      <c r="FRV23" s="35"/>
      <c r="FRW23" s="35"/>
      <c r="FRX23" s="35"/>
      <c r="FRY23" s="35"/>
      <c r="FRZ23" s="35"/>
      <c r="FSA23" s="35"/>
      <c r="FSB23" s="35"/>
      <c r="FSC23" s="35"/>
      <c r="FSD23" s="35"/>
      <c r="FSE23" s="35"/>
      <c r="FSF23" s="35"/>
      <c r="FSG23" s="35"/>
      <c r="FSH23" s="35"/>
      <c r="FSI23" s="35"/>
      <c r="FSJ23" s="35"/>
      <c r="FSK23" s="35"/>
      <c r="FSL23" s="35"/>
      <c r="FSM23" s="35"/>
      <c r="FSN23" s="35"/>
      <c r="FSO23" s="35"/>
      <c r="FSP23" s="35"/>
      <c r="FSQ23" s="35"/>
      <c r="FSR23" s="35"/>
      <c r="FSS23" s="35"/>
      <c r="FST23" s="35"/>
      <c r="FSU23" s="35"/>
      <c r="FSV23" s="35"/>
      <c r="FSW23" s="35"/>
      <c r="FSX23" s="35"/>
      <c r="FSY23" s="35"/>
      <c r="FSZ23" s="35"/>
      <c r="FTA23" s="35"/>
      <c r="FTB23" s="35"/>
      <c r="FTC23" s="35"/>
      <c r="FTD23" s="35"/>
      <c r="FTE23" s="35"/>
      <c r="FTF23" s="35"/>
      <c r="FTG23" s="35"/>
      <c r="FTH23" s="35"/>
      <c r="FTI23" s="35"/>
      <c r="FTJ23" s="35"/>
      <c r="FTK23" s="35"/>
      <c r="FTL23" s="35"/>
      <c r="FTM23" s="35"/>
      <c r="FTN23" s="35"/>
      <c r="FTO23" s="35"/>
      <c r="FTP23" s="35"/>
      <c r="FTQ23" s="35"/>
      <c r="FTR23" s="35"/>
      <c r="FTS23" s="35"/>
      <c r="FTT23" s="35"/>
      <c r="FTU23" s="35"/>
      <c r="FTV23" s="35"/>
      <c r="FTW23" s="35"/>
      <c r="FTX23" s="35"/>
      <c r="FTY23" s="35"/>
      <c r="FTZ23" s="35"/>
      <c r="FUA23" s="35"/>
      <c r="FUB23" s="35"/>
      <c r="FUC23" s="35"/>
      <c r="FUD23" s="35"/>
      <c r="FUE23" s="35"/>
      <c r="FUF23" s="35"/>
      <c r="FUG23" s="35"/>
      <c r="FUH23" s="35"/>
      <c r="FUI23" s="35"/>
      <c r="FUJ23" s="35"/>
      <c r="FUK23" s="35"/>
      <c r="FUL23" s="35"/>
      <c r="FUM23" s="35"/>
      <c r="FUN23" s="35"/>
      <c r="FUO23" s="35"/>
      <c r="FUP23" s="35"/>
      <c r="FUQ23" s="35"/>
      <c r="FUR23" s="35"/>
      <c r="FUS23" s="35"/>
      <c r="FUT23" s="35"/>
      <c r="FUU23" s="35"/>
      <c r="FUV23" s="35"/>
      <c r="FUW23" s="35"/>
      <c r="FUX23" s="35"/>
      <c r="FUY23" s="35"/>
      <c r="FUZ23" s="35"/>
      <c r="FVA23" s="35"/>
      <c r="FVB23" s="35"/>
      <c r="FVC23" s="35"/>
      <c r="FVD23" s="35"/>
      <c r="FVE23" s="35"/>
      <c r="FVF23" s="35"/>
      <c r="FVG23" s="35"/>
      <c r="FVH23" s="35"/>
      <c r="FVI23" s="35"/>
      <c r="FVJ23" s="35"/>
      <c r="FVK23" s="35"/>
      <c r="FVL23" s="35"/>
      <c r="FVM23" s="35"/>
      <c r="FVN23" s="35"/>
      <c r="FVO23" s="35"/>
      <c r="FVP23" s="35"/>
      <c r="FVQ23" s="35"/>
      <c r="FVR23" s="35"/>
      <c r="FVS23" s="35"/>
      <c r="FVT23" s="35"/>
      <c r="FVU23" s="35"/>
      <c r="FVV23" s="35"/>
      <c r="FVW23" s="35"/>
      <c r="FVX23" s="35"/>
      <c r="FVY23" s="35"/>
      <c r="FVZ23" s="35"/>
      <c r="FWA23" s="35"/>
      <c r="FWB23" s="35"/>
      <c r="FWC23" s="35"/>
      <c r="FWD23" s="35"/>
      <c r="FWE23" s="35"/>
      <c r="FWF23" s="35"/>
      <c r="FWG23" s="35"/>
      <c r="FWH23" s="35"/>
      <c r="FWI23" s="35"/>
      <c r="FWJ23" s="35"/>
      <c r="FWK23" s="35"/>
      <c r="FWL23" s="35"/>
      <c r="FWM23" s="35"/>
      <c r="FWN23" s="35"/>
      <c r="FWO23" s="35"/>
      <c r="FWP23" s="35"/>
      <c r="FWQ23" s="35"/>
      <c r="FWR23" s="35"/>
      <c r="FWS23" s="35"/>
      <c r="FWT23" s="35"/>
      <c r="FWU23" s="35"/>
      <c r="FWV23" s="35"/>
      <c r="FWW23" s="35"/>
      <c r="FWX23" s="35"/>
      <c r="FWY23" s="35"/>
      <c r="FWZ23" s="35"/>
      <c r="FXA23" s="35"/>
      <c r="FXB23" s="35"/>
      <c r="FXC23" s="35"/>
      <c r="FXD23" s="35"/>
      <c r="FXE23" s="35"/>
      <c r="FXF23" s="35"/>
      <c r="FXG23" s="35"/>
      <c r="FXH23" s="35"/>
      <c r="FXI23" s="35"/>
      <c r="FXJ23" s="35"/>
      <c r="FXK23" s="35"/>
      <c r="FXL23" s="35"/>
      <c r="FXM23" s="35"/>
      <c r="FXN23" s="35"/>
      <c r="FXO23" s="35"/>
      <c r="FXP23" s="35"/>
      <c r="FXQ23" s="35"/>
      <c r="FXR23" s="35"/>
      <c r="FXS23" s="35"/>
      <c r="FXT23" s="35"/>
      <c r="FXU23" s="35"/>
      <c r="FXV23" s="35"/>
      <c r="FXW23" s="35"/>
      <c r="FXX23" s="35"/>
      <c r="FXY23" s="35"/>
      <c r="FXZ23" s="35"/>
      <c r="FYA23" s="35"/>
      <c r="FYB23" s="35"/>
      <c r="FYC23" s="35"/>
      <c r="FYD23" s="35"/>
      <c r="FYE23" s="35"/>
      <c r="FYF23" s="35"/>
      <c r="FYG23" s="35"/>
      <c r="FYH23" s="35"/>
      <c r="FYI23" s="35"/>
      <c r="FYJ23" s="35"/>
      <c r="FYK23" s="35"/>
      <c r="FYL23" s="35"/>
      <c r="FYM23" s="35"/>
      <c r="FYN23" s="35"/>
      <c r="FYO23" s="35"/>
      <c r="FYP23" s="35"/>
      <c r="FYQ23" s="35"/>
      <c r="FYR23" s="35"/>
      <c r="FYS23" s="35"/>
      <c r="FYT23" s="35"/>
      <c r="FYU23" s="35"/>
      <c r="FYV23" s="35"/>
      <c r="FYW23" s="35"/>
      <c r="FYX23" s="35"/>
      <c r="FYY23" s="35"/>
      <c r="FYZ23" s="35"/>
      <c r="FZA23" s="35"/>
      <c r="FZB23" s="35"/>
      <c r="FZC23" s="35"/>
      <c r="FZD23" s="35"/>
      <c r="FZE23" s="35"/>
      <c r="FZF23" s="35"/>
      <c r="FZG23" s="35"/>
      <c r="FZH23" s="35"/>
      <c r="FZI23" s="35"/>
      <c r="FZJ23" s="35"/>
      <c r="FZK23" s="35"/>
      <c r="FZL23" s="35"/>
      <c r="FZM23" s="35"/>
      <c r="FZN23" s="35"/>
      <c r="FZO23" s="35"/>
      <c r="FZP23" s="35"/>
      <c r="FZQ23" s="35"/>
      <c r="FZR23" s="35"/>
      <c r="FZS23" s="35"/>
      <c r="FZT23" s="35"/>
      <c r="FZU23" s="35"/>
      <c r="FZV23" s="35"/>
      <c r="FZW23" s="35"/>
      <c r="FZX23" s="35"/>
      <c r="FZY23" s="35"/>
      <c r="FZZ23" s="35"/>
      <c r="GAA23" s="35"/>
      <c r="GAB23" s="35"/>
      <c r="GAC23" s="35"/>
      <c r="GAD23" s="35"/>
      <c r="GAE23" s="35"/>
      <c r="GAF23" s="35"/>
      <c r="GAG23" s="35"/>
      <c r="GAH23" s="35"/>
      <c r="GAI23" s="35"/>
      <c r="GAJ23" s="35"/>
      <c r="GAK23" s="35"/>
      <c r="GAL23" s="35"/>
      <c r="GAM23" s="35"/>
      <c r="GAN23" s="35"/>
      <c r="GAO23" s="35"/>
      <c r="GAP23" s="35"/>
      <c r="GAQ23" s="35"/>
      <c r="GAR23" s="35"/>
      <c r="GAS23" s="35"/>
      <c r="GAT23" s="35"/>
      <c r="GAU23" s="35"/>
      <c r="GAV23" s="35"/>
      <c r="GAW23" s="35"/>
      <c r="GAX23" s="35"/>
      <c r="GAY23" s="35"/>
      <c r="GAZ23" s="35"/>
      <c r="GBA23" s="35"/>
      <c r="GBB23" s="35"/>
      <c r="GBC23" s="35"/>
      <c r="GBD23" s="35"/>
      <c r="GBE23" s="35"/>
      <c r="GBF23" s="35"/>
      <c r="GBG23" s="35"/>
      <c r="GBH23" s="35"/>
      <c r="GBI23" s="35"/>
      <c r="GBJ23" s="35"/>
      <c r="GBK23" s="35"/>
      <c r="GBL23" s="35"/>
      <c r="GBM23" s="35"/>
      <c r="GBN23" s="35"/>
      <c r="GBO23" s="35"/>
      <c r="GBP23" s="35"/>
      <c r="GBQ23" s="35"/>
      <c r="GBR23" s="35"/>
      <c r="GBS23" s="35"/>
      <c r="GBT23" s="35"/>
      <c r="GBU23" s="35"/>
      <c r="GBV23" s="35"/>
      <c r="GBW23" s="35"/>
      <c r="GBX23" s="35"/>
      <c r="GBY23" s="35"/>
      <c r="GBZ23" s="35"/>
      <c r="GCA23" s="35"/>
      <c r="GCB23" s="35"/>
      <c r="GCC23" s="35"/>
      <c r="GCD23" s="35"/>
      <c r="GCE23" s="35"/>
      <c r="GCF23" s="35"/>
      <c r="GCG23" s="35"/>
      <c r="GCH23" s="35"/>
      <c r="GCI23" s="35"/>
      <c r="GCJ23" s="35"/>
      <c r="GCK23" s="35"/>
      <c r="GCL23" s="35"/>
      <c r="GCM23" s="35"/>
      <c r="GCN23" s="35"/>
      <c r="GCO23" s="35"/>
      <c r="GCP23" s="35"/>
      <c r="GCQ23" s="35"/>
      <c r="GCR23" s="35"/>
      <c r="GCS23" s="35"/>
      <c r="GCT23" s="35"/>
      <c r="GCU23" s="35"/>
      <c r="GCV23" s="35"/>
      <c r="GCW23" s="35"/>
      <c r="GCX23" s="35"/>
      <c r="GCY23" s="35"/>
      <c r="GCZ23" s="35"/>
      <c r="GDA23" s="35"/>
      <c r="GDB23" s="35"/>
      <c r="GDC23" s="35"/>
      <c r="GDD23" s="35"/>
      <c r="GDE23" s="35"/>
      <c r="GDF23" s="35"/>
      <c r="GDG23" s="35"/>
      <c r="GDH23" s="35"/>
      <c r="GDI23" s="35"/>
      <c r="GDJ23" s="35"/>
      <c r="GDK23" s="35"/>
      <c r="GDL23" s="35"/>
      <c r="GDM23" s="35"/>
      <c r="GDN23" s="35"/>
      <c r="GDO23" s="35"/>
      <c r="GDP23" s="35"/>
      <c r="GDQ23" s="35"/>
      <c r="GDR23" s="35"/>
      <c r="GDS23" s="35"/>
      <c r="GDT23" s="35"/>
      <c r="GDU23" s="35"/>
      <c r="GDV23" s="35"/>
      <c r="GDW23" s="35"/>
      <c r="GDX23" s="35"/>
      <c r="GDY23" s="35"/>
      <c r="GDZ23" s="35"/>
      <c r="GEA23" s="35"/>
      <c r="GEB23" s="35"/>
      <c r="GEC23" s="35"/>
      <c r="GED23" s="35"/>
      <c r="GEE23" s="35"/>
      <c r="GEF23" s="35"/>
      <c r="GEG23" s="35"/>
      <c r="GEH23" s="35"/>
      <c r="GEI23" s="35"/>
      <c r="GEJ23" s="35"/>
      <c r="GEK23" s="35"/>
      <c r="GEL23" s="35"/>
      <c r="GEM23" s="35"/>
      <c r="GEN23" s="35"/>
      <c r="GEO23" s="35"/>
      <c r="GEP23" s="35"/>
      <c r="GEQ23" s="35"/>
      <c r="GER23" s="35"/>
      <c r="GES23" s="35"/>
      <c r="GET23" s="35"/>
      <c r="GEU23" s="35"/>
      <c r="GEV23" s="35"/>
      <c r="GEW23" s="35"/>
      <c r="GEX23" s="35"/>
      <c r="GEY23" s="35"/>
      <c r="GEZ23" s="35"/>
      <c r="GFA23" s="35"/>
      <c r="GFB23" s="35"/>
      <c r="GFC23" s="35"/>
      <c r="GFD23" s="35"/>
      <c r="GFE23" s="35"/>
      <c r="GFF23" s="35"/>
      <c r="GFG23" s="35"/>
      <c r="GFH23" s="35"/>
      <c r="GFI23" s="35"/>
      <c r="GFJ23" s="35"/>
      <c r="GFK23" s="35"/>
      <c r="GFL23" s="35"/>
      <c r="GFM23" s="35"/>
      <c r="GFN23" s="35"/>
      <c r="GFO23" s="35"/>
      <c r="GFP23" s="35"/>
      <c r="GFQ23" s="35"/>
      <c r="GFR23" s="35"/>
      <c r="GFS23" s="35"/>
      <c r="GFT23" s="35"/>
      <c r="GFU23" s="35"/>
      <c r="GFV23" s="35"/>
      <c r="GFW23" s="35"/>
      <c r="GFX23" s="35"/>
      <c r="GFY23" s="35"/>
      <c r="GFZ23" s="35"/>
      <c r="GGA23" s="35"/>
      <c r="GGB23" s="35"/>
      <c r="GGC23" s="35"/>
      <c r="GGD23" s="35"/>
      <c r="GGE23" s="35"/>
      <c r="GGF23" s="35"/>
      <c r="GGG23" s="35"/>
      <c r="GGH23" s="35"/>
      <c r="GGI23" s="35"/>
      <c r="GGJ23" s="35"/>
      <c r="GGK23" s="35"/>
      <c r="GGL23" s="35"/>
      <c r="GGM23" s="35"/>
      <c r="GGN23" s="35"/>
      <c r="GGO23" s="35"/>
      <c r="GGP23" s="35"/>
      <c r="GGQ23" s="35"/>
      <c r="GGR23" s="35"/>
      <c r="GGS23" s="35"/>
      <c r="GGT23" s="35"/>
      <c r="GGU23" s="35"/>
      <c r="GGV23" s="35"/>
      <c r="GGW23" s="35"/>
      <c r="GGX23" s="35"/>
      <c r="GGY23" s="35"/>
      <c r="GGZ23" s="35"/>
      <c r="GHA23" s="35"/>
      <c r="GHB23" s="35"/>
      <c r="GHC23" s="35"/>
      <c r="GHD23" s="35"/>
      <c r="GHE23" s="35"/>
      <c r="GHF23" s="35"/>
      <c r="GHG23" s="35"/>
      <c r="GHH23" s="35"/>
      <c r="GHI23" s="35"/>
      <c r="GHJ23" s="35"/>
      <c r="GHK23" s="35"/>
      <c r="GHL23" s="35"/>
      <c r="GHM23" s="35"/>
      <c r="GHN23" s="35"/>
      <c r="GHO23" s="35"/>
      <c r="GHP23" s="35"/>
      <c r="GHQ23" s="35"/>
      <c r="GHR23" s="35"/>
      <c r="GHS23" s="35"/>
      <c r="GHT23" s="35"/>
      <c r="GHU23" s="35"/>
      <c r="GHV23" s="35"/>
      <c r="GHW23" s="35"/>
      <c r="GHX23" s="35"/>
      <c r="GHY23" s="35"/>
      <c r="GHZ23" s="35"/>
      <c r="GIA23" s="35"/>
      <c r="GIB23" s="35"/>
      <c r="GIC23" s="35"/>
      <c r="GID23" s="35"/>
      <c r="GIE23" s="35"/>
      <c r="GIF23" s="35"/>
      <c r="GIG23" s="35"/>
      <c r="GIH23" s="35"/>
      <c r="GII23" s="35"/>
      <c r="GIJ23" s="35"/>
      <c r="GIK23" s="35"/>
      <c r="GIL23" s="35"/>
      <c r="GIM23" s="35"/>
      <c r="GIN23" s="35"/>
      <c r="GIO23" s="35"/>
      <c r="GIP23" s="35"/>
      <c r="GIQ23" s="35"/>
      <c r="GIR23" s="35"/>
      <c r="GIS23" s="35"/>
      <c r="GIT23" s="35"/>
      <c r="GIU23" s="35"/>
      <c r="GIV23" s="35"/>
      <c r="GIW23" s="35"/>
      <c r="GIX23" s="35"/>
      <c r="GIY23" s="35"/>
      <c r="GIZ23" s="35"/>
      <c r="GJA23" s="35"/>
      <c r="GJB23" s="35"/>
      <c r="GJC23" s="35"/>
      <c r="GJD23" s="35"/>
      <c r="GJE23" s="35"/>
      <c r="GJF23" s="35"/>
      <c r="GJG23" s="35"/>
      <c r="GJH23" s="35"/>
      <c r="GJI23" s="35"/>
      <c r="GJJ23" s="35"/>
      <c r="GJK23" s="35"/>
      <c r="GJL23" s="35"/>
      <c r="GJM23" s="35"/>
      <c r="GJN23" s="35"/>
      <c r="GJO23" s="35"/>
      <c r="GJP23" s="35"/>
      <c r="GJQ23" s="35"/>
      <c r="GJR23" s="35"/>
      <c r="GJS23" s="35"/>
      <c r="GJT23" s="35"/>
      <c r="GJU23" s="35"/>
      <c r="GJV23" s="35"/>
      <c r="GJW23" s="35"/>
      <c r="GJX23" s="35"/>
      <c r="GJY23" s="35"/>
      <c r="GJZ23" s="35"/>
      <c r="GKA23" s="35"/>
      <c r="GKB23" s="35"/>
      <c r="GKC23" s="35"/>
      <c r="GKD23" s="35"/>
      <c r="GKE23" s="35"/>
      <c r="GKF23" s="35"/>
      <c r="GKG23" s="35"/>
      <c r="GKH23" s="35"/>
      <c r="GKI23" s="35"/>
      <c r="GKJ23" s="35"/>
      <c r="GKK23" s="35"/>
      <c r="GKL23" s="35"/>
      <c r="GKM23" s="35"/>
      <c r="GKN23" s="35"/>
      <c r="GKO23" s="35"/>
      <c r="GKP23" s="35"/>
      <c r="GKQ23" s="35"/>
      <c r="GKR23" s="35"/>
      <c r="GKS23" s="35"/>
      <c r="GKT23" s="35"/>
      <c r="GKU23" s="35"/>
      <c r="GKV23" s="35"/>
      <c r="GKW23" s="35"/>
      <c r="GKX23" s="35"/>
      <c r="GKY23" s="35"/>
      <c r="GKZ23" s="35"/>
      <c r="GLA23" s="35"/>
      <c r="GLB23" s="35"/>
      <c r="GLC23" s="35"/>
      <c r="GLD23" s="35"/>
      <c r="GLE23" s="35"/>
      <c r="GLF23" s="35"/>
      <c r="GLG23" s="35"/>
      <c r="GLH23" s="35"/>
      <c r="GLI23" s="35"/>
      <c r="GLJ23" s="35"/>
      <c r="GLK23" s="35"/>
      <c r="GLL23" s="35"/>
      <c r="GLM23" s="35"/>
      <c r="GLN23" s="35"/>
      <c r="GLO23" s="35"/>
      <c r="GLP23" s="35"/>
      <c r="GLQ23" s="35"/>
      <c r="GLR23" s="35"/>
      <c r="GLS23" s="35"/>
      <c r="GLT23" s="35"/>
      <c r="GLU23" s="35"/>
      <c r="GLV23" s="35"/>
      <c r="GLW23" s="35"/>
      <c r="GLX23" s="35"/>
      <c r="GLY23" s="35"/>
      <c r="GLZ23" s="35"/>
      <c r="GMA23" s="35"/>
      <c r="GMB23" s="35"/>
      <c r="GMC23" s="35"/>
      <c r="GMD23" s="35"/>
      <c r="GME23" s="35"/>
      <c r="GMF23" s="35"/>
      <c r="GMG23" s="35"/>
      <c r="GMH23" s="35"/>
      <c r="GMI23" s="35"/>
      <c r="GMJ23" s="35"/>
      <c r="GMK23" s="35"/>
      <c r="GML23" s="35"/>
      <c r="GMM23" s="35"/>
      <c r="GMN23" s="35"/>
      <c r="GMO23" s="35"/>
      <c r="GMP23" s="35"/>
      <c r="GMQ23" s="35"/>
      <c r="GMR23" s="35"/>
      <c r="GMS23" s="35"/>
      <c r="GMT23" s="35"/>
      <c r="GMU23" s="35"/>
      <c r="GMV23" s="35"/>
      <c r="GMW23" s="35"/>
      <c r="GMX23" s="35"/>
      <c r="GMY23" s="35"/>
      <c r="GMZ23" s="35"/>
      <c r="GNA23" s="35"/>
      <c r="GNB23" s="35"/>
      <c r="GNC23" s="35"/>
      <c r="GND23" s="35"/>
      <c r="GNE23" s="35"/>
      <c r="GNF23" s="35"/>
      <c r="GNG23" s="35"/>
      <c r="GNH23" s="35"/>
      <c r="GNI23" s="35"/>
      <c r="GNJ23" s="35"/>
      <c r="GNK23" s="35"/>
      <c r="GNL23" s="35"/>
      <c r="GNM23" s="35"/>
      <c r="GNN23" s="35"/>
      <c r="GNO23" s="35"/>
      <c r="GNP23" s="35"/>
      <c r="GNQ23" s="35"/>
      <c r="GNR23" s="35"/>
      <c r="GNS23" s="35"/>
      <c r="GNT23" s="35"/>
      <c r="GNU23" s="35"/>
      <c r="GNV23" s="35"/>
      <c r="GNW23" s="35"/>
      <c r="GNX23" s="35"/>
      <c r="GNY23" s="35"/>
      <c r="GNZ23" s="35"/>
      <c r="GOA23" s="35"/>
      <c r="GOB23" s="35"/>
      <c r="GOC23" s="35"/>
      <c r="GOD23" s="35"/>
      <c r="GOE23" s="35"/>
      <c r="GOF23" s="35"/>
      <c r="GOG23" s="35"/>
      <c r="GOH23" s="35"/>
      <c r="GOI23" s="35"/>
      <c r="GOJ23" s="35"/>
      <c r="GOK23" s="35"/>
      <c r="GOL23" s="35"/>
      <c r="GOM23" s="35"/>
      <c r="GON23" s="35"/>
      <c r="GOO23" s="35"/>
      <c r="GOP23" s="35"/>
      <c r="GOQ23" s="35"/>
      <c r="GOR23" s="35"/>
      <c r="GOS23" s="35"/>
      <c r="GOT23" s="35"/>
      <c r="GOU23" s="35"/>
      <c r="GOV23" s="35"/>
      <c r="GOW23" s="35"/>
      <c r="GOX23" s="35"/>
      <c r="GOY23" s="35"/>
      <c r="GOZ23" s="35"/>
      <c r="GPA23" s="35"/>
      <c r="GPB23" s="35"/>
      <c r="GPC23" s="35"/>
      <c r="GPD23" s="35"/>
      <c r="GPE23" s="35"/>
      <c r="GPF23" s="35"/>
      <c r="GPG23" s="35"/>
      <c r="GPH23" s="35"/>
      <c r="GPI23" s="35"/>
      <c r="GPJ23" s="35"/>
      <c r="GPK23" s="35"/>
      <c r="GPL23" s="35"/>
      <c r="GPM23" s="35"/>
      <c r="GPN23" s="35"/>
      <c r="GPO23" s="35"/>
      <c r="GPP23" s="35"/>
      <c r="GPQ23" s="35"/>
      <c r="GPR23" s="35"/>
      <c r="GPS23" s="35"/>
      <c r="GPT23" s="35"/>
      <c r="GPU23" s="35"/>
      <c r="GPV23" s="35"/>
      <c r="GPW23" s="35"/>
      <c r="GPX23" s="35"/>
      <c r="GPY23" s="35"/>
      <c r="GPZ23" s="35"/>
      <c r="GQA23" s="35"/>
      <c r="GQB23" s="35"/>
      <c r="GQC23" s="35"/>
      <c r="GQD23" s="35"/>
      <c r="GQE23" s="35"/>
      <c r="GQF23" s="35"/>
      <c r="GQG23" s="35"/>
      <c r="GQH23" s="35"/>
      <c r="GQI23" s="35"/>
      <c r="GQJ23" s="35"/>
      <c r="GQK23" s="35"/>
      <c r="GQL23" s="35"/>
      <c r="GQM23" s="35"/>
      <c r="GQN23" s="35"/>
      <c r="GQO23" s="35"/>
      <c r="GQP23" s="35"/>
      <c r="GQQ23" s="35"/>
      <c r="GQR23" s="35"/>
      <c r="GQS23" s="35"/>
      <c r="GQT23" s="35"/>
      <c r="GQU23" s="35"/>
      <c r="GQV23" s="35"/>
      <c r="GQW23" s="35"/>
      <c r="GQX23" s="35"/>
      <c r="GQY23" s="35"/>
      <c r="GQZ23" s="35"/>
      <c r="GRA23" s="35"/>
      <c r="GRB23" s="35"/>
      <c r="GRC23" s="35"/>
      <c r="GRD23" s="35"/>
      <c r="GRE23" s="35"/>
      <c r="GRF23" s="35"/>
      <c r="GRG23" s="35"/>
      <c r="GRH23" s="35"/>
      <c r="GRI23" s="35"/>
      <c r="GRJ23" s="35"/>
      <c r="GRK23" s="35"/>
      <c r="GRL23" s="35"/>
      <c r="GRM23" s="35"/>
      <c r="GRN23" s="35"/>
      <c r="GRO23" s="35"/>
      <c r="GRP23" s="35"/>
      <c r="GRQ23" s="35"/>
      <c r="GRR23" s="35"/>
      <c r="GRS23" s="35"/>
      <c r="GRT23" s="35"/>
      <c r="GRU23" s="35"/>
      <c r="GRV23" s="35"/>
      <c r="GRW23" s="35"/>
      <c r="GRX23" s="35"/>
      <c r="GRY23" s="35"/>
      <c r="GRZ23" s="35"/>
      <c r="GSA23" s="35"/>
      <c r="GSB23" s="35"/>
      <c r="GSC23" s="35"/>
      <c r="GSD23" s="35"/>
      <c r="GSE23" s="35"/>
      <c r="GSF23" s="35"/>
      <c r="GSG23" s="35"/>
      <c r="GSH23" s="35"/>
      <c r="GSI23" s="35"/>
      <c r="GSJ23" s="35"/>
      <c r="GSK23" s="35"/>
      <c r="GSL23" s="35"/>
      <c r="GSM23" s="35"/>
      <c r="GSN23" s="35"/>
      <c r="GSO23" s="35"/>
      <c r="GSP23" s="35"/>
      <c r="GSQ23" s="35"/>
      <c r="GSR23" s="35"/>
      <c r="GSS23" s="35"/>
      <c r="GST23" s="35"/>
      <c r="GSU23" s="35"/>
      <c r="GSV23" s="35"/>
      <c r="GSW23" s="35"/>
      <c r="GSX23" s="35"/>
      <c r="GSY23" s="35"/>
      <c r="GSZ23" s="35"/>
      <c r="GTA23" s="35"/>
      <c r="GTB23" s="35"/>
      <c r="GTC23" s="35"/>
      <c r="GTD23" s="35"/>
      <c r="GTE23" s="35"/>
      <c r="GTF23" s="35"/>
      <c r="GTG23" s="35"/>
      <c r="GTH23" s="35"/>
      <c r="GTI23" s="35"/>
      <c r="GTJ23" s="35"/>
      <c r="GTK23" s="35"/>
      <c r="GTL23" s="35"/>
      <c r="GTM23" s="35"/>
      <c r="GTN23" s="35"/>
      <c r="GTO23" s="35"/>
      <c r="GTP23" s="35"/>
      <c r="GTQ23" s="35"/>
      <c r="GTR23" s="35"/>
      <c r="GTS23" s="35"/>
      <c r="GTT23" s="35"/>
      <c r="GTU23" s="35"/>
      <c r="GTV23" s="35"/>
      <c r="GTW23" s="35"/>
      <c r="GTX23" s="35"/>
      <c r="GTY23" s="35"/>
      <c r="GTZ23" s="35"/>
      <c r="GUA23" s="35"/>
      <c r="GUB23" s="35"/>
      <c r="GUC23" s="35"/>
      <c r="GUD23" s="35"/>
      <c r="GUE23" s="35"/>
      <c r="GUF23" s="35"/>
      <c r="GUG23" s="35"/>
      <c r="GUH23" s="35"/>
      <c r="GUI23" s="35"/>
      <c r="GUJ23" s="35"/>
      <c r="GUK23" s="35"/>
      <c r="GUL23" s="35"/>
      <c r="GUM23" s="35"/>
      <c r="GUN23" s="35"/>
      <c r="GUO23" s="35"/>
      <c r="GUP23" s="35"/>
      <c r="GUQ23" s="35"/>
      <c r="GUR23" s="35"/>
      <c r="GUS23" s="35"/>
      <c r="GUT23" s="35"/>
      <c r="GUU23" s="35"/>
      <c r="GUV23" s="35"/>
      <c r="GUW23" s="35"/>
      <c r="GUX23" s="35"/>
      <c r="GUY23" s="35"/>
      <c r="GUZ23" s="35"/>
      <c r="GVA23" s="35"/>
      <c r="GVB23" s="35"/>
      <c r="GVC23" s="35"/>
      <c r="GVD23" s="35"/>
      <c r="GVE23" s="35"/>
      <c r="GVF23" s="35"/>
      <c r="GVG23" s="35"/>
      <c r="GVH23" s="35"/>
      <c r="GVI23" s="35"/>
      <c r="GVJ23" s="35"/>
      <c r="GVK23" s="35"/>
      <c r="GVL23" s="35"/>
      <c r="GVM23" s="35"/>
      <c r="GVN23" s="35"/>
      <c r="GVO23" s="35"/>
      <c r="GVP23" s="35"/>
      <c r="GVQ23" s="35"/>
      <c r="GVR23" s="35"/>
      <c r="GVS23" s="35"/>
      <c r="GVT23" s="35"/>
      <c r="GVU23" s="35"/>
      <c r="GVV23" s="35"/>
      <c r="GVW23" s="35"/>
      <c r="GVX23" s="35"/>
      <c r="GVY23" s="35"/>
      <c r="GVZ23" s="35"/>
      <c r="GWA23" s="35"/>
      <c r="GWB23" s="35"/>
      <c r="GWC23" s="35"/>
      <c r="GWD23" s="35"/>
      <c r="GWE23" s="35"/>
      <c r="GWF23" s="35"/>
      <c r="GWG23" s="35"/>
      <c r="GWH23" s="35"/>
      <c r="GWI23" s="35"/>
      <c r="GWJ23" s="35"/>
      <c r="GWK23" s="35"/>
      <c r="GWL23" s="35"/>
      <c r="GWM23" s="35"/>
      <c r="GWN23" s="35"/>
      <c r="GWO23" s="35"/>
      <c r="GWP23" s="35"/>
      <c r="GWQ23" s="35"/>
      <c r="GWR23" s="35"/>
      <c r="GWS23" s="35"/>
      <c r="GWT23" s="35"/>
      <c r="GWU23" s="35"/>
      <c r="GWV23" s="35"/>
      <c r="GWW23" s="35"/>
      <c r="GWX23" s="35"/>
      <c r="GWY23" s="35"/>
      <c r="GWZ23" s="35"/>
      <c r="GXA23" s="35"/>
      <c r="GXB23" s="35"/>
      <c r="GXC23" s="35"/>
      <c r="GXD23" s="35"/>
      <c r="GXE23" s="35"/>
      <c r="GXF23" s="35"/>
      <c r="GXG23" s="35"/>
      <c r="GXH23" s="35"/>
      <c r="GXI23" s="35"/>
      <c r="GXJ23" s="35"/>
      <c r="GXK23" s="35"/>
      <c r="GXL23" s="35"/>
      <c r="GXM23" s="35"/>
      <c r="GXN23" s="35"/>
      <c r="GXO23" s="35"/>
      <c r="GXP23" s="35"/>
      <c r="GXQ23" s="35"/>
      <c r="GXR23" s="35"/>
      <c r="GXS23" s="35"/>
      <c r="GXT23" s="35"/>
      <c r="GXU23" s="35"/>
      <c r="GXV23" s="35"/>
      <c r="GXW23" s="35"/>
      <c r="GXX23" s="35"/>
      <c r="GXY23" s="35"/>
      <c r="GXZ23" s="35"/>
      <c r="GYA23" s="35"/>
      <c r="GYB23" s="35"/>
      <c r="GYC23" s="35"/>
      <c r="GYD23" s="35"/>
      <c r="GYE23" s="35"/>
      <c r="GYF23" s="35"/>
      <c r="GYG23" s="35"/>
      <c r="GYH23" s="35"/>
      <c r="GYI23" s="35"/>
      <c r="GYJ23" s="35"/>
      <c r="GYK23" s="35"/>
      <c r="GYL23" s="35"/>
      <c r="GYM23" s="35"/>
      <c r="GYN23" s="35"/>
      <c r="GYO23" s="35"/>
      <c r="GYP23" s="35"/>
      <c r="GYQ23" s="35"/>
      <c r="GYR23" s="35"/>
      <c r="GYS23" s="35"/>
      <c r="GYT23" s="35"/>
      <c r="GYU23" s="35"/>
      <c r="GYV23" s="35"/>
      <c r="GYW23" s="35"/>
      <c r="GYX23" s="35"/>
      <c r="GYY23" s="35"/>
      <c r="GYZ23" s="35"/>
      <c r="GZA23" s="35"/>
      <c r="GZB23" s="35"/>
      <c r="GZC23" s="35"/>
      <c r="GZD23" s="35"/>
      <c r="GZE23" s="35"/>
      <c r="GZF23" s="35"/>
      <c r="GZG23" s="35"/>
      <c r="GZH23" s="35"/>
      <c r="GZI23" s="35"/>
      <c r="GZJ23" s="35"/>
      <c r="GZK23" s="35"/>
      <c r="GZL23" s="35"/>
      <c r="GZM23" s="35"/>
      <c r="GZN23" s="35"/>
      <c r="GZO23" s="35"/>
      <c r="GZP23" s="35"/>
      <c r="GZQ23" s="35"/>
      <c r="GZR23" s="35"/>
      <c r="GZS23" s="35"/>
      <c r="GZT23" s="35"/>
      <c r="GZU23" s="35"/>
      <c r="GZV23" s="35"/>
      <c r="GZW23" s="35"/>
      <c r="GZX23" s="35"/>
      <c r="GZY23" s="35"/>
      <c r="GZZ23" s="35"/>
      <c r="HAA23" s="35"/>
      <c r="HAB23" s="35"/>
      <c r="HAC23" s="35"/>
      <c r="HAD23" s="35"/>
      <c r="HAE23" s="35"/>
      <c r="HAF23" s="35"/>
      <c r="HAG23" s="35"/>
      <c r="HAH23" s="35"/>
      <c r="HAI23" s="35"/>
      <c r="HAJ23" s="35"/>
      <c r="HAK23" s="35"/>
      <c r="HAL23" s="35"/>
      <c r="HAM23" s="35"/>
      <c r="HAN23" s="35"/>
      <c r="HAO23" s="35"/>
      <c r="HAP23" s="35"/>
      <c r="HAQ23" s="35"/>
      <c r="HAR23" s="35"/>
      <c r="HAS23" s="35"/>
      <c r="HAT23" s="35"/>
      <c r="HAU23" s="35"/>
      <c r="HAV23" s="35"/>
      <c r="HAW23" s="35"/>
      <c r="HAX23" s="35"/>
      <c r="HAY23" s="35"/>
      <c r="HAZ23" s="35"/>
      <c r="HBA23" s="35"/>
      <c r="HBB23" s="35"/>
      <c r="HBC23" s="35"/>
      <c r="HBD23" s="35"/>
      <c r="HBE23" s="35"/>
      <c r="HBF23" s="35"/>
      <c r="HBG23" s="35"/>
      <c r="HBH23" s="35"/>
      <c r="HBI23" s="35"/>
      <c r="HBJ23" s="35"/>
      <c r="HBK23" s="35"/>
      <c r="HBL23" s="35"/>
      <c r="HBM23" s="35"/>
      <c r="HBN23" s="35"/>
      <c r="HBO23" s="35"/>
      <c r="HBP23" s="35"/>
      <c r="HBQ23" s="35"/>
      <c r="HBR23" s="35"/>
      <c r="HBS23" s="35"/>
      <c r="HBT23" s="35"/>
      <c r="HBU23" s="35"/>
      <c r="HBV23" s="35"/>
      <c r="HBW23" s="35"/>
      <c r="HBX23" s="35"/>
      <c r="HBY23" s="35"/>
      <c r="HBZ23" s="35"/>
      <c r="HCA23" s="35"/>
      <c r="HCB23" s="35"/>
      <c r="HCC23" s="35"/>
      <c r="HCD23" s="35"/>
      <c r="HCE23" s="35"/>
      <c r="HCF23" s="35"/>
      <c r="HCG23" s="35"/>
      <c r="HCH23" s="35"/>
      <c r="HCI23" s="35"/>
      <c r="HCJ23" s="35"/>
      <c r="HCK23" s="35"/>
      <c r="HCL23" s="35"/>
      <c r="HCM23" s="35"/>
      <c r="HCN23" s="35"/>
      <c r="HCO23" s="35"/>
      <c r="HCP23" s="35"/>
      <c r="HCQ23" s="35"/>
      <c r="HCR23" s="35"/>
      <c r="HCS23" s="35"/>
      <c r="HCT23" s="35"/>
      <c r="HCU23" s="35"/>
      <c r="HCV23" s="35"/>
      <c r="HCW23" s="35"/>
      <c r="HCX23" s="35"/>
      <c r="HCY23" s="35"/>
      <c r="HCZ23" s="35"/>
      <c r="HDA23" s="35"/>
      <c r="HDB23" s="35"/>
      <c r="HDC23" s="35"/>
      <c r="HDD23" s="35"/>
      <c r="HDE23" s="35"/>
      <c r="HDF23" s="35"/>
      <c r="HDG23" s="35"/>
      <c r="HDH23" s="35"/>
      <c r="HDI23" s="35"/>
      <c r="HDJ23" s="35"/>
      <c r="HDK23" s="35"/>
      <c r="HDL23" s="35"/>
      <c r="HDM23" s="35"/>
      <c r="HDN23" s="35"/>
      <c r="HDO23" s="35"/>
      <c r="HDP23" s="35"/>
      <c r="HDQ23" s="35"/>
      <c r="HDR23" s="35"/>
      <c r="HDS23" s="35"/>
      <c r="HDT23" s="35"/>
      <c r="HDU23" s="35"/>
      <c r="HDV23" s="35"/>
      <c r="HDW23" s="35"/>
      <c r="HDX23" s="35"/>
      <c r="HDY23" s="35"/>
      <c r="HDZ23" s="35"/>
      <c r="HEA23" s="35"/>
      <c r="HEB23" s="35"/>
      <c r="HEC23" s="35"/>
      <c r="HED23" s="35"/>
      <c r="HEE23" s="35"/>
      <c r="HEF23" s="35"/>
      <c r="HEG23" s="35"/>
      <c r="HEH23" s="35"/>
      <c r="HEI23" s="35"/>
      <c r="HEJ23" s="35"/>
      <c r="HEK23" s="35"/>
      <c r="HEL23" s="35"/>
      <c r="HEM23" s="35"/>
      <c r="HEN23" s="35"/>
      <c r="HEO23" s="35"/>
      <c r="HEP23" s="35"/>
      <c r="HEQ23" s="35"/>
      <c r="HER23" s="35"/>
      <c r="HES23" s="35"/>
      <c r="HET23" s="35"/>
      <c r="HEU23" s="35"/>
      <c r="HEV23" s="35"/>
      <c r="HEW23" s="35"/>
      <c r="HEX23" s="35"/>
      <c r="HEY23" s="35"/>
      <c r="HEZ23" s="35"/>
      <c r="HFA23" s="35"/>
      <c r="HFB23" s="35"/>
      <c r="HFC23" s="35"/>
      <c r="HFD23" s="35"/>
      <c r="HFE23" s="35"/>
      <c r="HFF23" s="35"/>
      <c r="HFG23" s="35"/>
      <c r="HFH23" s="35"/>
      <c r="HFI23" s="35"/>
      <c r="HFJ23" s="35"/>
      <c r="HFK23" s="35"/>
      <c r="HFL23" s="35"/>
      <c r="HFM23" s="35"/>
      <c r="HFN23" s="35"/>
      <c r="HFO23" s="35"/>
      <c r="HFP23" s="35"/>
      <c r="HFQ23" s="35"/>
      <c r="HFR23" s="35"/>
      <c r="HFS23" s="35"/>
      <c r="HFT23" s="35"/>
      <c r="HFU23" s="35"/>
      <c r="HFV23" s="35"/>
      <c r="HFW23" s="35"/>
      <c r="HFX23" s="35"/>
      <c r="HFY23" s="35"/>
      <c r="HFZ23" s="35"/>
      <c r="HGA23" s="35"/>
      <c r="HGB23" s="35"/>
      <c r="HGC23" s="35"/>
      <c r="HGD23" s="35"/>
      <c r="HGE23" s="35"/>
      <c r="HGF23" s="35"/>
      <c r="HGG23" s="35"/>
      <c r="HGH23" s="35"/>
      <c r="HGI23" s="35"/>
      <c r="HGJ23" s="35"/>
      <c r="HGK23" s="35"/>
      <c r="HGL23" s="35"/>
      <c r="HGM23" s="35"/>
      <c r="HGN23" s="35"/>
      <c r="HGO23" s="35"/>
      <c r="HGP23" s="35"/>
      <c r="HGQ23" s="35"/>
      <c r="HGR23" s="35"/>
      <c r="HGS23" s="35"/>
      <c r="HGT23" s="35"/>
      <c r="HGU23" s="35"/>
      <c r="HGV23" s="35"/>
      <c r="HGW23" s="35"/>
      <c r="HGX23" s="35"/>
      <c r="HGY23" s="35"/>
      <c r="HGZ23" s="35"/>
      <c r="HHA23" s="35"/>
      <c r="HHB23" s="35"/>
      <c r="HHC23" s="35"/>
      <c r="HHD23" s="35"/>
      <c r="HHE23" s="35"/>
      <c r="HHF23" s="35"/>
      <c r="HHG23" s="35"/>
      <c r="HHH23" s="35"/>
      <c r="HHI23" s="35"/>
      <c r="HHJ23" s="35"/>
      <c r="HHK23" s="35"/>
      <c r="HHL23" s="35"/>
      <c r="HHM23" s="35"/>
      <c r="HHN23" s="35"/>
      <c r="HHO23" s="35"/>
      <c r="HHP23" s="35"/>
      <c r="HHQ23" s="35"/>
      <c r="HHR23" s="35"/>
      <c r="HHS23" s="35"/>
      <c r="HHT23" s="35"/>
      <c r="HHU23" s="35"/>
      <c r="HHV23" s="35"/>
      <c r="HHW23" s="35"/>
      <c r="HHX23" s="35"/>
      <c r="HHY23" s="35"/>
      <c r="HHZ23" s="35"/>
      <c r="HIA23" s="35"/>
      <c r="HIB23" s="35"/>
      <c r="HIC23" s="35"/>
      <c r="HID23" s="35"/>
      <c r="HIE23" s="35"/>
      <c r="HIF23" s="35"/>
      <c r="HIG23" s="35"/>
      <c r="HIH23" s="35"/>
      <c r="HII23" s="35"/>
      <c r="HIJ23" s="35"/>
      <c r="HIK23" s="35"/>
      <c r="HIL23" s="35"/>
      <c r="HIM23" s="35"/>
      <c r="HIN23" s="35"/>
      <c r="HIO23" s="35"/>
      <c r="HIP23" s="35"/>
      <c r="HIQ23" s="35"/>
      <c r="HIR23" s="35"/>
      <c r="HIS23" s="35"/>
      <c r="HIT23" s="35"/>
      <c r="HIU23" s="35"/>
      <c r="HIV23" s="35"/>
      <c r="HIW23" s="35"/>
      <c r="HIX23" s="35"/>
      <c r="HIY23" s="35"/>
      <c r="HIZ23" s="35"/>
      <c r="HJA23" s="35"/>
      <c r="HJB23" s="35"/>
      <c r="HJC23" s="35"/>
      <c r="HJD23" s="35"/>
      <c r="HJE23" s="35"/>
      <c r="HJF23" s="35"/>
      <c r="HJG23" s="35"/>
      <c r="HJH23" s="35"/>
      <c r="HJI23" s="35"/>
      <c r="HJJ23" s="35"/>
      <c r="HJK23" s="35"/>
      <c r="HJL23" s="35"/>
      <c r="HJM23" s="35"/>
      <c r="HJN23" s="35"/>
      <c r="HJO23" s="35"/>
      <c r="HJP23" s="35"/>
      <c r="HJQ23" s="35"/>
      <c r="HJR23" s="35"/>
      <c r="HJS23" s="35"/>
      <c r="HJT23" s="35"/>
      <c r="HJU23" s="35"/>
      <c r="HJV23" s="35"/>
      <c r="HJW23" s="35"/>
      <c r="HJX23" s="35"/>
      <c r="HJY23" s="35"/>
      <c r="HJZ23" s="35"/>
      <c r="HKA23" s="35"/>
      <c r="HKB23" s="35"/>
      <c r="HKC23" s="35"/>
      <c r="HKD23" s="35"/>
      <c r="HKE23" s="35"/>
      <c r="HKF23" s="35"/>
      <c r="HKG23" s="35"/>
      <c r="HKH23" s="35"/>
      <c r="HKI23" s="35"/>
      <c r="HKJ23" s="35"/>
      <c r="HKK23" s="35"/>
      <c r="HKL23" s="35"/>
      <c r="HKM23" s="35"/>
      <c r="HKN23" s="35"/>
      <c r="HKO23" s="35"/>
      <c r="HKP23" s="35"/>
      <c r="HKQ23" s="35"/>
      <c r="HKR23" s="35"/>
      <c r="HKS23" s="35"/>
      <c r="HKT23" s="35"/>
      <c r="HKU23" s="35"/>
      <c r="HKV23" s="35"/>
      <c r="HKW23" s="35"/>
      <c r="HKX23" s="35"/>
      <c r="HKY23" s="35"/>
      <c r="HKZ23" s="35"/>
      <c r="HLA23" s="35"/>
      <c r="HLB23" s="35"/>
      <c r="HLC23" s="35"/>
      <c r="HLD23" s="35"/>
      <c r="HLE23" s="35"/>
      <c r="HLF23" s="35"/>
      <c r="HLG23" s="35"/>
      <c r="HLH23" s="35"/>
      <c r="HLI23" s="35"/>
      <c r="HLJ23" s="35"/>
      <c r="HLK23" s="35"/>
      <c r="HLL23" s="35"/>
      <c r="HLM23" s="35"/>
      <c r="HLN23" s="35"/>
      <c r="HLO23" s="35"/>
      <c r="HLP23" s="35"/>
      <c r="HLQ23" s="35"/>
      <c r="HLR23" s="35"/>
      <c r="HLS23" s="35"/>
      <c r="HLT23" s="35"/>
      <c r="HLU23" s="35"/>
      <c r="HLV23" s="35"/>
      <c r="HLW23" s="35"/>
      <c r="HLX23" s="35"/>
      <c r="HLY23" s="35"/>
      <c r="HLZ23" s="35"/>
      <c r="HMA23" s="35"/>
      <c r="HMB23" s="35"/>
      <c r="HMC23" s="35"/>
      <c r="HMD23" s="35"/>
      <c r="HME23" s="35"/>
      <c r="HMF23" s="35"/>
      <c r="HMG23" s="35"/>
      <c r="HMH23" s="35"/>
      <c r="HMI23" s="35"/>
      <c r="HMJ23" s="35"/>
      <c r="HMK23" s="35"/>
      <c r="HML23" s="35"/>
      <c r="HMM23" s="35"/>
      <c r="HMN23" s="35"/>
      <c r="HMO23" s="35"/>
      <c r="HMP23" s="35"/>
      <c r="HMQ23" s="35"/>
      <c r="HMR23" s="35"/>
      <c r="HMS23" s="35"/>
      <c r="HMT23" s="35"/>
      <c r="HMU23" s="35"/>
      <c r="HMV23" s="35"/>
      <c r="HMW23" s="35"/>
      <c r="HMX23" s="35"/>
      <c r="HMY23" s="35"/>
      <c r="HMZ23" s="35"/>
      <c r="HNA23" s="35"/>
      <c r="HNB23" s="35"/>
      <c r="HNC23" s="35"/>
      <c r="HND23" s="35"/>
      <c r="HNE23" s="35"/>
      <c r="HNF23" s="35"/>
      <c r="HNG23" s="35"/>
      <c r="HNH23" s="35"/>
      <c r="HNI23" s="35"/>
      <c r="HNJ23" s="35"/>
      <c r="HNK23" s="35"/>
      <c r="HNL23" s="35"/>
      <c r="HNM23" s="35"/>
      <c r="HNN23" s="35"/>
      <c r="HNO23" s="35"/>
      <c r="HNP23" s="35"/>
      <c r="HNQ23" s="35"/>
      <c r="HNR23" s="35"/>
      <c r="HNS23" s="35"/>
      <c r="HNT23" s="35"/>
      <c r="HNU23" s="35"/>
      <c r="HNV23" s="35"/>
      <c r="HNW23" s="35"/>
      <c r="HNX23" s="35"/>
      <c r="HNY23" s="35"/>
      <c r="HNZ23" s="35"/>
      <c r="HOA23" s="35"/>
      <c r="HOB23" s="35"/>
      <c r="HOC23" s="35"/>
      <c r="HOD23" s="35"/>
      <c r="HOE23" s="35"/>
      <c r="HOF23" s="35"/>
      <c r="HOG23" s="35"/>
      <c r="HOH23" s="35"/>
      <c r="HOI23" s="35"/>
      <c r="HOJ23" s="35"/>
      <c r="HOK23" s="35"/>
      <c r="HOL23" s="35"/>
      <c r="HOM23" s="35"/>
      <c r="HON23" s="35"/>
      <c r="HOO23" s="35"/>
      <c r="HOP23" s="35"/>
      <c r="HOQ23" s="35"/>
      <c r="HOR23" s="35"/>
      <c r="HOS23" s="35"/>
      <c r="HOT23" s="35"/>
      <c r="HOU23" s="35"/>
      <c r="HOV23" s="35"/>
      <c r="HOW23" s="35"/>
      <c r="HOX23" s="35"/>
      <c r="HOY23" s="35"/>
      <c r="HOZ23" s="35"/>
      <c r="HPA23" s="35"/>
      <c r="HPB23" s="35"/>
      <c r="HPC23" s="35"/>
      <c r="HPD23" s="35"/>
      <c r="HPE23" s="35"/>
      <c r="HPF23" s="35"/>
      <c r="HPG23" s="35"/>
      <c r="HPH23" s="35"/>
      <c r="HPI23" s="35"/>
      <c r="HPJ23" s="35"/>
      <c r="HPK23" s="35"/>
      <c r="HPL23" s="35"/>
      <c r="HPM23" s="35"/>
      <c r="HPN23" s="35"/>
      <c r="HPO23" s="35"/>
      <c r="HPP23" s="35"/>
      <c r="HPQ23" s="35"/>
      <c r="HPR23" s="35"/>
      <c r="HPS23" s="35"/>
      <c r="HPT23" s="35"/>
      <c r="HPU23" s="35"/>
      <c r="HPV23" s="35"/>
      <c r="HPW23" s="35"/>
      <c r="HPX23" s="35"/>
      <c r="HPY23" s="35"/>
      <c r="HPZ23" s="35"/>
      <c r="HQA23" s="35"/>
      <c r="HQB23" s="35"/>
      <c r="HQC23" s="35"/>
      <c r="HQD23" s="35"/>
      <c r="HQE23" s="35"/>
      <c r="HQF23" s="35"/>
      <c r="HQG23" s="35"/>
      <c r="HQH23" s="35"/>
      <c r="HQI23" s="35"/>
      <c r="HQJ23" s="35"/>
      <c r="HQK23" s="35"/>
      <c r="HQL23" s="35"/>
      <c r="HQM23" s="35"/>
      <c r="HQN23" s="35"/>
      <c r="HQO23" s="35"/>
      <c r="HQP23" s="35"/>
      <c r="HQQ23" s="35"/>
      <c r="HQR23" s="35"/>
      <c r="HQS23" s="35"/>
      <c r="HQT23" s="35"/>
      <c r="HQU23" s="35"/>
      <c r="HQV23" s="35"/>
      <c r="HQW23" s="35"/>
      <c r="HQX23" s="35"/>
      <c r="HQY23" s="35"/>
      <c r="HQZ23" s="35"/>
      <c r="HRA23" s="35"/>
      <c r="HRB23" s="35"/>
      <c r="HRC23" s="35"/>
      <c r="HRD23" s="35"/>
      <c r="HRE23" s="35"/>
      <c r="HRF23" s="35"/>
      <c r="HRG23" s="35"/>
      <c r="HRH23" s="35"/>
      <c r="HRI23" s="35"/>
      <c r="HRJ23" s="35"/>
      <c r="HRK23" s="35"/>
      <c r="HRL23" s="35"/>
      <c r="HRM23" s="35"/>
      <c r="HRN23" s="35"/>
      <c r="HRO23" s="35"/>
      <c r="HRP23" s="35"/>
      <c r="HRQ23" s="35"/>
      <c r="HRR23" s="35"/>
      <c r="HRS23" s="35"/>
      <c r="HRT23" s="35"/>
      <c r="HRU23" s="35"/>
      <c r="HRV23" s="35"/>
      <c r="HRW23" s="35"/>
      <c r="HRX23" s="35"/>
      <c r="HRY23" s="35"/>
      <c r="HRZ23" s="35"/>
      <c r="HSA23" s="35"/>
      <c r="HSB23" s="35"/>
      <c r="HSC23" s="35"/>
      <c r="HSD23" s="35"/>
      <c r="HSE23" s="35"/>
      <c r="HSF23" s="35"/>
      <c r="HSG23" s="35"/>
      <c r="HSH23" s="35"/>
      <c r="HSI23" s="35"/>
      <c r="HSJ23" s="35"/>
      <c r="HSK23" s="35"/>
      <c r="HSL23" s="35"/>
      <c r="HSM23" s="35"/>
      <c r="HSN23" s="35"/>
      <c r="HSO23" s="35"/>
      <c r="HSP23" s="35"/>
      <c r="HSQ23" s="35"/>
      <c r="HSR23" s="35"/>
      <c r="HSS23" s="35"/>
      <c r="HST23" s="35"/>
      <c r="HSU23" s="35"/>
      <c r="HSV23" s="35"/>
      <c r="HSW23" s="35"/>
      <c r="HSX23" s="35"/>
      <c r="HSY23" s="35"/>
      <c r="HSZ23" s="35"/>
      <c r="HTA23" s="35"/>
      <c r="HTB23" s="35"/>
      <c r="HTC23" s="35"/>
      <c r="HTD23" s="35"/>
      <c r="HTE23" s="35"/>
      <c r="HTF23" s="35"/>
      <c r="HTG23" s="35"/>
      <c r="HTH23" s="35"/>
      <c r="HTI23" s="35"/>
      <c r="HTJ23" s="35"/>
      <c r="HTK23" s="35"/>
      <c r="HTL23" s="35"/>
      <c r="HTM23" s="35"/>
      <c r="HTN23" s="35"/>
      <c r="HTO23" s="35"/>
      <c r="HTP23" s="35"/>
      <c r="HTQ23" s="35"/>
      <c r="HTR23" s="35"/>
      <c r="HTS23" s="35"/>
      <c r="HTT23" s="35"/>
      <c r="HTU23" s="35"/>
      <c r="HTV23" s="35"/>
      <c r="HTW23" s="35"/>
      <c r="HTX23" s="35"/>
      <c r="HTY23" s="35"/>
      <c r="HTZ23" s="35"/>
      <c r="HUA23" s="35"/>
      <c r="HUB23" s="35"/>
      <c r="HUC23" s="35"/>
      <c r="HUD23" s="35"/>
      <c r="HUE23" s="35"/>
      <c r="HUF23" s="35"/>
      <c r="HUG23" s="35"/>
      <c r="HUH23" s="35"/>
      <c r="HUI23" s="35"/>
      <c r="HUJ23" s="35"/>
      <c r="HUK23" s="35"/>
      <c r="HUL23" s="35"/>
      <c r="HUM23" s="35"/>
      <c r="HUN23" s="35"/>
      <c r="HUO23" s="35"/>
      <c r="HUP23" s="35"/>
      <c r="HUQ23" s="35"/>
      <c r="HUR23" s="35"/>
      <c r="HUS23" s="35"/>
      <c r="HUT23" s="35"/>
      <c r="HUU23" s="35"/>
      <c r="HUV23" s="35"/>
      <c r="HUW23" s="35"/>
      <c r="HUX23" s="35"/>
      <c r="HUY23" s="35"/>
      <c r="HUZ23" s="35"/>
      <c r="HVA23" s="35"/>
      <c r="HVB23" s="35"/>
      <c r="HVC23" s="35"/>
      <c r="HVD23" s="35"/>
      <c r="HVE23" s="35"/>
      <c r="HVF23" s="35"/>
      <c r="HVG23" s="35"/>
      <c r="HVH23" s="35"/>
      <c r="HVI23" s="35"/>
      <c r="HVJ23" s="35"/>
      <c r="HVK23" s="35"/>
      <c r="HVL23" s="35"/>
      <c r="HVM23" s="35"/>
      <c r="HVN23" s="35"/>
      <c r="HVO23" s="35"/>
      <c r="HVP23" s="35"/>
      <c r="HVQ23" s="35"/>
      <c r="HVR23" s="35"/>
      <c r="HVS23" s="35"/>
      <c r="HVT23" s="35"/>
      <c r="HVU23" s="35"/>
      <c r="HVV23" s="35"/>
      <c r="HVW23" s="35"/>
      <c r="HVX23" s="35"/>
      <c r="HVY23" s="35"/>
      <c r="HVZ23" s="35"/>
      <c r="HWA23" s="35"/>
      <c r="HWB23" s="35"/>
      <c r="HWC23" s="35"/>
      <c r="HWD23" s="35"/>
      <c r="HWE23" s="35"/>
      <c r="HWF23" s="35"/>
      <c r="HWG23" s="35"/>
      <c r="HWH23" s="35"/>
      <c r="HWI23" s="35"/>
      <c r="HWJ23" s="35"/>
      <c r="HWK23" s="35"/>
      <c r="HWL23" s="35"/>
      <c r="HWM23" s="35"/>
      <c r="HWN23" s="35"/>
      <c r="HWO23" s="35"/>
      <c r="HWP23" s="35"/>
      <c r="HWQ23" s="35"/>
      <c r="HWR23" s="35"/>
      <c r="HWS23" s="35"/>
      <c r="HWT23" s="35"/>
      <c r="HWU23" s="35"/>
      <c r="HWV23" s="35"/>
      <c r="HWW23" s="35"/>
      <c r="HWX23" s="35"/>
      <c r="HWY23" s="35"/>
      <c r="HWZ23" s="35"/>
      <c r="HXA23" s="35"/>
      <c r="HXB23" s="35"/>
      <c r="HXC23" s="35"/>
      <c r="HXD23" s="35"/>
      <c r="HXE23" s="35"/>
      <c r="HXF23" s="35"/>
      <c r="HXG23" s="35"/>
      <c r="HXH23" s="35"/>
      <c r="HXI23" s="35"/>
      <c r="HXJ23" s="35"/>
      <c r="HXK23" s="35"/>
      <c r="HXL23" s="35"/>
      <c r="HXM23" s="35"/>
      <c r="HXN23" s="35"/>
      <c r="HXO23" s="35"/>
      <c r="HXP23" s="35"/>
      <c r="HXQ23" s="35"/>
      <c r="HXR23" s="35"/>
      <c r="HXS23" s="35"/>
      <c r="HXT23" s="35"/>
      <c r="HXU23" s="35"/>
      <c r="HXV23" s="35"/>
      <c r="HXW23" s="35"/>
      <c r="HXX23" s="35"/>
      <c r="HXY23" s="35"/>
      <c r="HXZ23" s="35"/>
      <c r="HYA23" s="35"/>
      <c r="HYB23" s="35"/>
      <c r="HYC23" s="35"/>
      <c r="HYD23" s="35"/>
      <c r="HYE23" s="35"/>
      <c r="HYF23" s="35"/>
      <c r="HYG23" s="35"/>
      <c r="HYH23" s="35"/>
      <c r="HYI23" s="35"/>
      <c r="HYJ23" s="35"/>
      <c r="HYK23" s="35"/>
      <c r="HYL23" s="35"/>
      <c r="HYM23" s="35"/>
      <c r="HYN23" s="35"/>
      <c r="HYO23" s="35"/>
      <c r="HYP23" s="35"/>
      <c r="HYQ23" s="35"/>
      <c r="HYR23" s="35"/>
      <c r="HYS23" s="35"/>
      <c r="HYT23" s="35"/>
      <c r="HYU23" s="35"/>
      <c r="HYV23" s="35"/>
      <c r="HYW23" s="35"/>
      <c r="HYX23" s="35"/>
      <c r="HYY23" s="35"/>
      <c r="HYZ23" s="35"/>
      <c r="HZA23" s="35"/>
      <c r="HZB23" s="35"/>
      <c r="HZC23" s="35"/>
      <c r="HZD23" s="35"/>
      <c r="HZE23" s="35"/>
      <c r="HZF23" s="35"/>
      <c r="HZG23" s="35"/>
      <c r="HZH23" s="35"/>
      <c r="HZI23" s="35"/>
      <c r="HZJ23" s="35"/>
      <c r="HZK23" s="35"/>
      <c r="HZL23" s="35"/>
      <c r="HZM23" s="35"/>
      <c r="HZN23" s="35"/>
      <c r="HZO23" s="35"/>
      <c r="HZP23" s="35"/>
      <c r="HZQ23" s="35"/>
      <c r="HZR23" s="35"/>
      <c r="HZS23" s="35"/>
      <c r="HZT23" s="35"/>
      <c r="HZU23" s="35"/>
      <c r="HZV23" s="35"/>
      <c r="HZW23" s="35"/>
      <c r="HZX23" s="35"/>
      <c r="HZY23" s="35"/>
      <c r="HZZ23" s="35"/>
      <c r="IAA23" s="35"/>
      <c r="IAB23" s="35"/>
      <c r="IAC23" s="35"/>
      <c r="IAD23" s="35"/>
      <c r="IAE23" s="35"/>
      <c r="IAF23" s="35"/>
      <c r="IAG23" s="35"/>
      <c r="IAH23" s="35"/>
      <c r="IAI23" s="35"/>
      <c r="IAJ23" s="35"/>
      <c r="IAK23" s="35"/>
      <c r="IAL23" s="35"/>
      <c r="IAM23" s="35"/>
      <c r="IAN23" s="35"/>
      <c r="IAO23" s="35"/>
      <c r="IAP23" s="35"/>
      <c r="IAQ23" s="35"/>
      <c r="IAR23" s="35"/>
      <c r="IAS23" s="35"/>
      <c r="IAT23" s="35"/>
      <c r="IAU23" s="35"/>
      <c r="IAV23" s="35"/>
      <c r="IAW23" s="35"/>
      <c r="IAX23" s="35"/>
      <c r="IAY23" s="35"/>
      <c r="IAZ23" s="35"/>
      <c r="IBA23" s="35"/>
      <c r="IBB23" s="35"/>
      <c r="IBC23" s="35"/>
      <c r="IBD23" s="35"/>
      <c r="IBE23" s="35"/>
      <c r="IBF23" s="35"/>
      <c r="IBG23" s="35"/>
      <c r="IBH23" s="35"/>
      <c r="IBI23" s="35"/>
      <c r="IBJ23" s="35"/>
      <c r="IBK23" s="35"/>
      <c r="IBL23" s="35"/>
      <c r="IBM23" s="35"/>
      <c r="IBN23" s="35"/>
      <c r="IBO23" s="35"/>
      <c r="IBP23" s="35"/>
      <c r="IBQ23" s="35"/>
      <c r="IBR23" s="35"/>
      <c r="IBS23" s="35"/>
      <c r="IBT23" s="35"/>
      <c r="IBU23" s="35"/>
      <c r="IBV23" s="35"/>
      <c r="IBW23" s="35"/>
      <c r="IBX23" s="35"/>
      <c r="IBY23" s="35"/>
      <c r="IBZ23" s="35"/>
      <c r="ICA23" s="35"/>
      <c r="ICB23" s="35"/>
      <c r="ICC23" s="35"/>
      <c r="ICD23" s="35"/>
      <c r="ICE23" s="35"/>
      <c r="ICF23" s="35"/>
      <c r="ICG23" s="35"/>
      <c r="ICH23" s="35"/>
      <c r="ICI23" s="35"/>
      <c r="ICJ23" s="35"/>
      <c r="ICK23" s="35"/>
      <c r="ICL23" s="35"/>
      <c r="ICM23" s="35"/>
      <c r="ICN23" s="35"/>
      <c r="ICO23" s="35"/>
      <c r="ICP23" s="35"/>
      <c r="ICQ23" s="35"/>
      <c r="ICR23" s="35"/>
      <c r="ICS23" s="35"/>
      <c r="ICT23" s="35"/>
      <c r="ICU23" s="35"/>
      <c r="ICV23" s="35"/>
      <c r="ICW23" s="35"/>
      <c r="ICX23" s="35"/>
      <c r="ICY23" s="35"/>
      <c r="ICZ23" s="35"/>
      <c r="IDA23" s="35"/>
      <c r="IDB23" s="35"/>
      <c r="IDC23" s="35"/>
      <c r="IDD23" s="35"/>
      <c r="IDE23" s="35"/>
      <c r="IDF23" s="35"/>
      <c r="IDG23" s="35"/>
      <c r="IDH23" s="35"/>
      <c r="IDI23" s="35"/>
      <c r="IDJ23" s="35"/>
      <c r="IDK23" s="35"/>
      <c r="IDL23" s="35"/>
      <c r="IDM23" s="35"/>
      <c r="IDN23" s="35"/>
      <c r="IDO23" s="35"/>
      <c r="IDP23" s="35"/>
      <c r="IDQ23" s="35"/>
      <c r="IDR23" s="35"/>
      <c r="IDS23" s="35"/>
      <c r="IDT23" s="35"/>
      <c r="IDU23" s="35"/>
      <c r="IDV23" s="35"/>
      <c r="IDW23" s="35"/>
      <c r="IDX23" s="35"/>
      <c r="IDY23" s="35"/>
      <c r="IDZ23" s="35"/>
      <c r="IEA23" s="35"/>
      <c r="IEB23" s="35"/>
      <c r="IEC23" s="35"/>
      <c r="IED23" s="35"/>
      <c r="IEE23" s="35"/>
      <c r="IEF23" s="35"/>
      <c r="IEG23" s="35"/>
      <c r="IEH23" s="35"/>
      <c r="IEI23" s="35"/>
      <c r="IEJ23" s="35"/>
      <c r="IEK23" s="35"/>
      <c r="IEL23" s="35"/>
      <c r="IEM23" s="35"/>
      <c r="IEN23" s="35"/>
      <c r="IEO23" s="35"/>
      <c r="IEP23" s="35"/>
      <c r="IEQ23" s="35"/>
      <c r="IER23" s="35"/>
      <c r="IES23" s="35"/>
      <c r="IET23" s="35"/>
      <c r="IEU23" s="35"/>
      <c r="IEV23" s="35"/>
      <c r="IEW23" s="35"/>
      <c r="IEX23" s="35"/>
      <c r="IEY23" s="35"/>
      <c r="IEZ23" s="35"/>
      <c r="IFA23" s="35"/>
      <c r="IFB23" s="35"/>
      <c r="IFC23" s="35"/>
      <c r="IFD23" s="35"/>
      <c r="IFE23" s="35"/>
      <c r="IFF23" s="35"/>
      <c r="IFG23" s="35"/>
      <c r="IFH23" s="35"/>
      <c r="IFI23" s="35"/>
      <c r="IFJ23" s="35"/>
      <c r="IFK23" s="35"/>
      <c r="IFL23" s="35"/>
      <c r="IFM23" s="35"/>
      <c r="IFN23" s="35"/>
      <c r="IFO23" s="35"/>
      <c r="IFP23" s="35"/>
      <c r="IFQ23" s="35"/>
      <c r="IFR23" s="35"/>
      <c r="IFS23" s="35"/>
      <c r="IFT23" s="35"/>
      <c r="IFU23" s="35"/>
      <c r="IFV23" s="35"/>
      <c r="IFW23" s="35"/>
      <c r="IFX23" s="35"/>
      <c r="IFY23" s="35"/>
      <c r="IFZ23" s="35"/>
      <c r="IGA23" s="35"/>
      <c r="IGB23" s="35"/>
      <c r="IGC23" s="35"/>
      <c r="IGD23" s="35"/>
      <c r="IGE23" s="35"/>
      <c r="IGF23" s="35"/>
      <c r="IGG23" s="35"/>
      <c r="IGH23" s="35"/>
      <c r="IGI23" s="35"/>
      <c r="IGJ23" s="35"/>
      <c r="IGK23" s="35"/>
      <c r="IGL23" s="35"/>
      <c r="IGM23" s="35"/>
      <c r="IGN23" s="35"/>
      <c r="IGO23" s="35"/>
      <c r="IGP23" s="35"/>
      <c r="IGQ23" s="35"/>
      <c r="IGR23" s="35"/>
      <c r="IGS23" s="35"/>
      <c r="IGT23" s="35"/>
      <c r="IGU23" s="35"/>
      <c r="IGV23" s="35"/>
      <c r="IGW23" s="35"/>
      <c r="IGX23" s="35"/>
      <c r="IGY23" s="35"/>
      <c r="IGZ23" s="35"/>
      <c r="IHA23" s="35"/>
      <c r="IHB23" s="35"/>
      <c r="IHC23" s="35"/>
      <c r="IHD23" s="35"/>
      <c r="IHE23" s="35"/>
      <c r="IHF23" s="35"/>
      <c r="IHG23" s="35"/>
      <c r="IHH23" s="35"/>
      <c r="IHI23" s="35"/>
      <c r="IHJ23" s="35"/>
      <c r="IHK23" s="35"/>
      <c r="IHL23" s="35"/>
      <c r="IHM23" s="35"/>
      <c r="IHN23" s="35"/>
      <c r="IHO23" s="35"/>
      <c r="IHP23" s="35"/>
      <c r="IHQ23" s="35"/>
      <c r="IHR23" s="35"/>
      <c r="IHS23" s="35"/>
      <c r="IHT23" s="35"/>
      <c r="IHU23" s="35"/>
      <c r="IHV23" s="35"/>
      <c r="IHW23" s="35"/>
      <c r="IHX23" s="35"/>
      <c r="IHY23" s="35"/>
      <c r="IHZ23" s="35"/>
      <c r="IIA23" s="35"/>
      <c r="IIB23" s="35"/>
      <c r="IIC23" s="35"/>
      <c r="IID23" s="35"/>
      <c r="IIE23" s="35"/>
      <c r="IIF23" s="35"/>
      <c r="IIG23" s="35"/>
      <c r="IIH23" s="35"/>
      <c r="III23" s="35"/>
      <c r="IIJ23" s="35"/>
      <c r="IIK23" s="35"/>
      <c r="IIL23" s="35"/>
      <c r="IIM23" s="35"/>
      <c r="IIN23" s="35"/>
      <c r="IIO23" s="35"/>
      <c r="IIP23" s="35"/>
      <c r="IIQ23" s="35"/>
      <c r="IIR23" s="35"/>
      <c r="IIS23" s="35"/>
      <c r="IIT23" s="35"/>
      <c r="IIU23" s="35"/>
      <c r="IIV23" s="35"/>
      <c r="IIW23" s="35"/>
      <c r="IIX23" s="35"/>
      <c r="IIY23" s="35"/>
      <c r="IIZ23" s="35"/>
      <c r="IJA23" s="35"/>
      <c r="IJB23" s="35"/>
      <c r="IJC23" s="35"/>
      <c r="IJD23" s="35"/>
      <c r="IJE23" s="35"/>
      <c r="IJF23" s="35"/>
      <c r="IJG23" s="35"/>
      <c r="IJH23" s="35"/>
      <c r="IJI23" s="35"/>
      <c r="IJJ23" s="35"/>
      <c r="IJK23" s="35"/>
      <c r="IJL23" s="35"/>
      <c r="IJM23" s="35"/>
      <c r="IJN23" s="35"/>
      <c r="IJO23" s="35"/>
      <c r="IJP23" s="35"/>
      <c r="IJQ23" s="35"/>
      <c r="IJR23" s="35"/>
      <c r="IJS23" s="35"/>
      <c r="IJT23" s="35"/>
      <c r="IJU23" s="35"/>
      <c r="IJV23" s="35"/>
      <c r="IJW23" s="35"/>
      <c r="IJX23" s="35"/>
      <c r="IJY23" s="35"/>
      <c r="IJZ23" s="35"/>
      <c r="IKA23" s="35"/>
      <c r="IKB23" s="35"/>
      <c r="IKC23" s="35"/>
      <c r="IKD23" s="35"/>
      <c r="IKE23" s="35"/>
      <c r="IKF23" s="35"/>
      <c r="IKG23" s="35"/>
      <c r="IKH23" s="35"/>
      <c r="IKI23" s="35"/>
      <c r="IKJ23" s="35"/>
      <c r="IKK23" s="35"/>
      <c r="IKL23" s="35"/>
      <c r="IKM23" s="35"/>
      <c r="IKN23" s="35"/>
      <c r="IKO23" s="35"/>
      <c r="IKP23" s="35"/>
      <c r="IKQ23" s="35"/>
      <c r="IKR23" s="35"/>
      <c r="IKS23" s="35"/>
      <c r="IKT23" s="35"/>
      <c r="IKU23" s="35"/>
      <c r="IKV23" s="35"/>
      <c r="IKW23" s="35"/>
      <c r="IKX23" s="35"/>
      <c r="IKY23" s="35"/>
      <c r="IKZ23" s="35"/>
      <c r="ILA23" s="35"/>
      <c r="ILB23" s="35"/>
      <c r="ILC23" s="35"/>
      <c r="ILD23" s="35"/>
      <c r="ILE23" s="35"/>
      <c r="ILF23" s="35"/>
      <c r="ILG23" s="35"/>
      <c r="ILH23" s="35"/>
      <c r="ILI23" s="35"/>
      <c r="ILJ23" s="35"/>
      <c r="ILK23" s="35"/>
      <c r="ILL23" s="35"/>
      <c r="ILM23" s="35"/>
      <c r="ILN23" s="35"/>
      <c r="ILO23" s="35"/>
      <c r="ILP23" s="35"/>
      <c r="ILQ23" s="35"/>
      <c r="ILR23" s="35"/>
      <c r="ILS23" s="35"/>
      <c r="ILT23" s="35"/>
      <c r="ILU23" s="35"/>
      <c r="ILV23" s="35"/>
      <c r="ILW23" s="35"/>
      <c r="ILX23" s="35"/>
      <c r="ILY23" s="35"/>
      <c r="ILZ23" s="35"/>
      <c r="IMA23" s="35"/>
      <c r="IMB23" s="35"/>
      <c r="IMC23" s="35"/>
      <c r="IMD23" s="35"/>
      <c r="IME23" s="35"/>
      <c r="IMF23" s="35"/>
      <c r="IMG23" s="35"/>
      <c r="IMH23" s="35"/>
      <c r="IMI23" s="35"/>
      <c r="IMJ23" s="35"/>
      <c r="IMK23" s="35"/>
      <c r="IML23" s="35"/>
      <c r="IMM23" s="35"/>
      <c r="IMN23" s="35"/>
      <c r="IMO23" s="35"/>
      <c r="IMP23" s="35"/>
      <c r="IMQ23" s="35"/>
      <c r="IMR23" s="35"/>
      <c r="IMS23" s="35"/>
      <c r="IMT23" s="35"/>
      <c r="IMU23" s="35"/>
      <c r="IMV23" s="35"/>
      <c r="IMW23" s="35"/>
      <c r="IMX23" s="35"/>
      <c r="IMY23" s="35"/>
      <c r="IMZ23" s="35"/>
      <c r="INA23" s="35"/>
      <c r="INB23" s="35"/>
      <c r="INC23" s="35"/>
      <c r="IND23" s="35"/>
      <c r="INE23" s="35"/>
      <c r="INF23" s="35"/>
      <c r="ING23" s="35"/>
      <c r="INH23" s="35"/>
      <c r="INI23" s="35"/>
      <c r="INJ23" s="35"/>
      <c r="INK23" s="35"/>
      <c r="INL23" s="35"/>
      <c r="INM23" s="35"/>
      <c r="INN23" s="35"/>
      <c r="INO23" s="35"/>
      <c r="INP23" s="35"/>
      <c r="INQ23" s="35"/>
      <c r="INR23" s="35"/>
      <c r="INS23" s="35"/>
      <c r="INT23" s="35"/>
      <c r="INU23" s="35"/>
      <c r="INV23" s="35"/>
      <c r="INW23" s="35"/>
      <c r="INX23" s="35"/>
      <c r="INY23" s="35"/>
      <c r="INZ23" s="35"/>
      <c r="IOA23" s="35"/>
      <c r="IOB23" s="35"/>
      <c r="IOC23" s="35"/>
      <c r="IOD23" s="35"/>
      <c r="IOE23" s="35"/>
      <c r="IOF23" s="35"/>
      <c r="IOG23" s="35"/>
      <c r="IOH23" s="35"/>
      <c r="IOI23" s="35"/>
      <c r="IOJ23" s="35"/>
      <c r="IOK23" s="35"/>
      <c r="IOL23" s="35"/>
      <c r="IOM23" s="35"/>
      <c r="ION23" s="35"/>
      <c r="IOO23" s="35"/>
      <c r="IOP23" s="35"/>
      <c r="IOQ23" s="35"/>
      <c r="IOR23" s="35"/>
      <c r="IOS23" s="35"/>
      <c r="IOT23" s="35"/>
      <c r="IOU23" s="35"/>
      <c r="IOV23" s="35"/>
      <c r="IOW23" s="35"/>
      <c r="IOX23" s="35"/>
      <c r="IOY23" s="35"/>
      <c r="IOZ23" s="35"/>
      <c r="IPA23" s="35"/>
      <c r="IPB23" s="35"/>
      <c r="IPC23" s="35"/>
      <c r="IPD23" s="35"/>
      <c r="IPE23" s="35"/>
      <c r="IPF23" s="35"/>
      <c r="IPG23" s="35"/>
      <c r="IPH23" s="35"/>
      <c r="IPI23" s="35"/>
      <c r="IPJ23" s="35"/>
      <c r="IPK23" s="35"/>
      <c r="IPL23" s="35"/>
      <c r="IPM23" s="35"/>
      <c r="IPN23" s="35"/>
      <c r="IPO23" s="35"/>
      <c r="IPP23" s="35"/>
      <c r="IPQ23" s="35"/>
      <c r="IPR23" s="35"/>
      <c r="IPS23" s="35"/>
      <c r="IPT23" s="35"/>
      <c r="IPU23" s="35"/>
      <c r="IPV23" s="35"/>
      <c r="IPW23" s="35"/>
      <c r="IPX23" s="35"/>
      <c r="IPY23" s="35"/>
      <c r="IPZ23" s="35"/>
      <c r="IQA23" s="35"/>
      <c r="IQB23" s="35"/>
      <c r="IQC23" s="35"/>
      <c r="IQD23" s="35"/>
      <c r="IQE23" s="35"/>
      <c r="IQF23" s="35"/>
      <c r="IQG23" s="35"/>
      <c r="IQH23" s="35"/>
      <c r="IQI23" s="35"/>
      <c r="IQJ23" s="35"/>
      <c r="IQK23" s="35"/>
      <c r="IQL23" s="35"/>
      <c r="IQM23" s="35"/>
      <c r="IQN23" s="35"/>
      <c r="IQO23" s="35"/>
      <c r="IQP23" s="35"/>
      <c r="IQQ23" s="35"/>
      <c r="IQR23" s="35"/>
      <c r="IQS23" s="35"/>
      <c r="IQT23" s="35"/>
      <c r="IQU23" s="35"/>
      <c r="IQV23" s="35"/>
      <c r="IQW23" s="35"/>
      <c r="IQX23" s="35"/>
      <c r="IQY23" s="35"/>
      <c r="IQZ23" s="35"/>
      <c r="IRA23" s="35"/>
      <c r="IRB23" s="35"/>
      <c r="IRC23" s="35"/>
      <c r="IRD23" s="35"/>
      <c r="IRE23" s="35"/>
      <c r="IRF23" s="35"/>
      <c r="IRG23" s="35"/>
      <c r="IRH23" s="35"/>
      <c r="IRI23" s="35"/>
      <c r="IRJ23" s="35"/>
      <c r="IRK23" s="35"/>
      <c r="IRL23" s="35"/>
      <c r="IRM23" s="35"/>
      <c r="IRN23" s="35"/>
      <c r="IRO23" s="35"/>
      <c r="IRP23" s="35"/>
      <c r="IRQ23" s="35"/>
      <c r="IRR23" s="35"/>
      <c r="IRS23" s="35"/>
      <c r="IRT23" s="35"/>
      <c r="IRU23" s="35"/>
      <c r="IRV23" s="35"/>
      <c r="IRW23" s="35"/>
      <c r="IRX23" s="35"/>
      <c r="IRY23" s="35"/>
      <c r="IRZ23" s="35"/>
      <c r="ISA23" s="35"/>
      <c r="ISB23" s="35"/>
      <c r="ISC23" s="35"/>
      <c r="ISD23" s="35"/>
      <c r="ISE23" s="35"/>
      <c r="ISF23" s="35"/>
      <c r="ISG23" s="35"/>
      <c r="ISH23" s="35"/>
      <c r="ISI23" s="35"/>
      <c r="ISJ23" s="35"/>
      <c r="ISK23" s="35"/>
      <c r="ISL23" s="35"/>
      <c r="ISM23" s="35"/>
      <c r="ISN23" s="35"/>
      <c r="ISO23" s="35"/>
      <c r="ISP23" s="35"/>
      <c r="ISQ23" s="35"/>
      <c r="ISR23" s="35"/>
      <c r="ISS23" s="35"/>
      <c r="IST23" s="35"/>
      <c r="ISU23" s="35"/>
      <c r="ISV23" s="35"/>
      <c r="ISW23" s="35"/>
      <c r="ISX23" s="35"/>
      <c r="ISY23" s="35"/>
      <c r="ISZ23" s="35"/>
      <c r="ITA23" s="35"/>
      <c r="ITB23" s="35"/>
      <c r="ITC23" s="35"/>
      <c r="ITD23" s="35"/>
      <c r="ITE23" s="35"/>
      <c r="ITF23" s="35"/>
      <c r="ITG23" s="35"/>
      <c r="ITH23" s="35"/>
      <c r="ITI23" s="35"/>
      <c r="ITJ23" s="35"/>
      <c r="ITK23" s="35"/>
      <c r="ITL23" s="35"/>
      <c r="ITM23" s="35"/>
      <c r="ITN23" s="35"/>
      <c r="ITO23" s="35"/>
      <c r="ITP23" s="35"/>
      <c r="ITQ23" s="35"/>
      <c r="ITR23" s="35"/>
      <c r="ITS23" s="35"/>
      <c r="ITT23" s="35"/>
      <c r="ITU23" s="35"/>
      <c r="ITV23" s="35"/>
      <c r="ITW23" s="35"/>
      <c r="ITX23" s="35"/>
      <c r="ITY23" s="35"/>
      <c r="ITZ23" s="35"/>
      <c r="IUA23" s="35"/>
      <c r="IUB23" s="35"/>
      <c r="IUC23" s="35"/>
      <c r="IUD23" s="35"/>
      <c r="IUE23" s="35"/>
      <c r="IUF23" s="35"/>
      <c r="IUG23" s="35"/>
      <c r="IUH23" s="35"/>
      <c r="IUI23" s="35"/>
      <c r="IUJ23" s="35"/>
      <c r="IUK23" s="35"/>
      <c r="IUL23" s="35"/>
      <c r="IUM23" s="35"/>
      <c r="IUN23" s="35"/>
      <c r="IUO23" s="35"/>
      <c r="IUP23" s="35"/>
      <c r="IUQ23" s="35"/>
      <c r="IUR23" s="35"/>
      <c r="IUS23" s="35"/>
      <c r="IUT23" s="35"/>
      <c r="IUU23" s="35"/>
      <c r="IUV23" s="35"/>
      <c r="IUW23" s="35"/>
      <c r="IUX23" s="35"/>
      <c r="IUY23" s="35"/>
      <c r="IUZ23" s="35"/>
      <c r="IVA23" s="35"/>
      <c r="IVB23" s="35"/>
      <c r="IVC23" s="35"/>
      <c r="IVD23" s="35"/>
      <c r="IVE23" s="35"/>
      <c r="IVF23" s="35"/>
      <c r="IVG23" s="35"/>
      <c r="IVH23" s="35"/>
      <c r="IVI23" s="35"/>
      <c r="IVJ23" s="35"/>
      <c r="IVK23" s="35"/>
      <c r="IVL23" s="35"/>
      <c r="IVM23" s="35"/>
      <c r="IVN23" s="35"/>
      <c r="IVO23" s="35"/>
      <c r="IVP23" s="35"/>
      <c r="IVQ23" s="35"/>
      <c r="IVR23" s="35"/>
      <c r="IVS23" s="35"/>
      <c r="IVT23" s="35"/>
      <c r="IVU23" s="35"/>
      <c r="IVV23" s="35"/>
      <c r="IVW23" s="35"/>
      <c r="IVX23" s="35"/>
      <c r="IVY23" s="35"/>
      <c r="IVZ23" s="35"/>
      <c r="IWA23" s="35"/>
      <c r="IWB23" s="35"/>
      <c r="IWC23" s="35"/>
      <c r="IWD23" s="35"/>
      <c r="IWE23" s="35"/>
      <c r="IWF23" s="35"/>
      <c r="IWG23" s="35"/>
      <c r="IWH23" s="35"/>
      <c r="IWI23" s="35"/>
      <c r="IWJ23" s="35"/>
      <c r="IWK23" s="35"/>
      <c r="IWL23" s="35"/>
      <c r="IWM23" s="35"/>
      <c r="IWN23" s="35"/>
      <c r="IWO23" s="35"/>
      <c r="IWP23" s="35"/>
      <c r="IWQ23" s="35"/>
      <c r="IWR23" s="35"/>
      <c r="IWS23" s="35"/>
      <c r="IWT23" s="35"/>
      <c r="IWU23" s="35"/>
      <c r="IWV23" s="35"/>
      <c r="IWW23" s="35"/>
      <c r="IWX23" s="35"/>
      <c r="IWY23" s="35"/>
      <c r="IWZ23" s="35"/>
      <c r="IXA23" s="35"/>
      <c r="IXB23" s="35"/>
      <c r="IXC23" s="35"/>
      <c r="IXD23" s="35"/>
      <c r="IXE23" s="35"/>
      <c r="IXF23" s="35"/>
      <c r="IXG23" s="35"/>
      <c r="IXH23" s="35"/>
      <c r="IXI23" s="35"/>
      <c r="IXJ23" s="35"/>
      <c r="IXK23" s="35"/>
      <c r="IXL23" s="35"/>
      <c r="IXM23" s="35"/>
      <c r="IXN23" s="35"/>
      <c r="IXO23" s="35"/>
      <c r="IXP23" s="35"/>
      <c r="IXQ23" s="35"/>
      <c r="IXR23" s="35"/>
      <c r="IXS23" s="35"/>
      <c r="IXT23" s="35"/>
      <c r="IXU23" s="35"/>
      <c r="IXV23" s="35"/>
      <c r="IXW23" s="35"/>
      <c r="IXX23" s="35"/>
      <c r="IXY23" s="35"/>
      <c r="IXZ23" s="35"/>
      <c r="IYA23" s="35"/>
      <c r="IYB23" s="35"/>
      <c r="IYC23" s="35"/>
      <c r="IYD23" s="35"/>
      <c r="IYE23" s="35"/>
      <c r="IYF23" s="35"/>
      <c r="IYG23" s="35"/>
      <c r="IYH23" s="35"/>
      <c r="IYI23" s="35"/>
      <c r="IYJ23" s="35"/>
      <c r="IYK23" s="35"/>
      <c r="IYL23" s="35"/>
      <c r="IYM23" s="35"/>
      <c r="IYN23" s="35"/>
      <c r="IYO23" s="35"/>
      <c r="IYP23" s="35"/>
      <c r="IYQ23" s="35"/>
      <c r="IYR23" s="35"/>
      <c r="IYS23" s="35"/>
      <c r="IYT23" s="35"/>
      <c r="IYU23" s="35"/>
      <c r="IYV23" s="35"/>
      <c r="IYW23" s="35"/>
      <c r="IYX23" s="35"/>
      <c r="IYY23" s="35"/>
      <c r="IYZ23" s="35"/>
      <c r="IZA23" s="35"/>
      <c r="IZB23" s="35"/>
      <c r="IZC23" s="35"/>
      <c r="IZD23" s="35"/>
      <c r="IZE23" s="35"/>
      <c r="IZF23" s="35"/>
      <c r="IZG23" s="35"/>
      <c r="IZH23" s="35"/>
      <c r="IZI23" s="35"/>
      <c r="IZJ23" s="35"/>
      <c r="IZK23" s="35"/>
      <c r="IZL23" s="35"/>
      <c r="IZM23" s="35"/>
      <c r="IZN23" s="35"/>
      <c r="IZO23" s="35"/>
      <c r="IZP23" s="35"/>
      <c r="IZQ23" s="35"/>
      <c r="IZR23" s="35"/>
      <c r="IZS23" s="35"/>
      <c r="IZT23" s="35"/>
      <c r="IZU23" s="35"/>
      <c r="IZV23" s="35"/>
      <c r="IZW23" s="35"/>
      <c r="IZX23" s="35"/>
      <c r="IZY23" s="35"/>
      <c r="IZZ23" s="35"/>
      <c r="JAA23" s="35"/>
      <c r="JAB23" s="35"/>
      <c r="JAC23" s="35"/>
      <c r="JAD23" s="35"/>
      <c r="JAE23" s="35"/>
      <c r="JAF23" s="35"/>
      <c r="JAG23" s="35"/>
      <c r="JAH23" s="35"/>
      <c r="JAI23" s="35"/>
      <c r="JAJ23" s="35"/>
      <c r="JAK23" s="35"/>
      <c r="JAL23" s="35"/>
      <c r="JAM23" s="35"/>
      <c r="JAN23" s="35"/>
      <c r="JAO23" s="35"/>
      <c r="JAP23" s="35"/>
      <c r="JAQ23" s="35"/>
      <c r="JAR23" s="35"/>
      <c r="JAS23" s="35"/>
      <c r="JAT23" s="35"/>
      <c r="JAU23" s="35"/>
      <c r="JAV23" s="35"/>
      <c r="JAW23" s="35"/>
      <c r="JAX23" s="35"/>
      <c r="JAY23" s="35"/>
      <c r="JAZ23" s="35"/>
      <c r="JBA23" s="35"/>
      <c r="JBB23" s="35"/>
      <c r="JBC23" s="35"/>
      <c r="JBD23" s="35"/>
      <c r="JBE23" s="35"/>
      <c r="JBF23" s="35"/>
      <c r="JBG23" s="35"/>
      <c r="JBH23" s="35"/>
      <c r="JBI23" s="35"/>
      <c r="JBJ23" s="35"/>
      <c r="JBK23" s="35"/>
      <c r="JBL23" s="35"/>
      <c r="JBM23" s="35"/>
      <c r="JBN23" s="35"/>
      <c r="JBO23" s="35"/>
      <c r="JBP23" s="35"/>
      <c r="JBQ23" s="35"/>
      <c r="JBR23" s="35"/>
      <c r="JBS23" s="35"/>
      <c r="JBT23" s="35"/>
      <c r="JBU23" s="35"/>
      <c r="JBV23" s="35"/>
      <c r="JBW23" s="35"/>
      <c r="JBX23" s="35"/>
      <c r="JBY23" s="35"/>
      <c r="JBZ23" s="35"/>
      <c r="JCA23" s="35"/>
      <c r="JCB23" s="35"/>
      <c r="JCC23" s="35"/>
      <c r="JCD23" s="35"/>
      <c r="JCE23" s="35"/>
      <c r="JCF23" s="35"/>
      <c r="JCG23" s="35"/>
      <c r="JCH23" s="35"/>
      <c r="JCI23" s="35"/>
      <c r="JCJ23" s="35"/>
      <c r="JCK23" s="35"/>
      <c r="JCL23" s="35"/>
      <c r="JCM23" s="35"/>
      <c r="JCN23" s="35"/>
      <c r="JCO23" s="35"/>
      <c r="JCP23" s="35"/>
      <c r="JCQ23" s="35"/>
      <c r="JCR23" s="35"/>
      <c r="JCS23" s="35"/>
      <c r="JCT23" s="35"/>
      <c r="JCU23" s="35"/>
      <c r="JCV23" s="35"/>
      <c r="JCW23" s="35"/>
      <c r="JCX23" s="35"/>
      <c r="JCY23" s="35"/>
      <c r="JCZ23" s="35"/>
      <c r="JDA23" s="35"/>
      <c r="JDB23" s="35"/>
      <c r="JDC23" s="35"/>
      <c r="JDD23" s="35"/>
      <c r="JDE23" s="35"/>
      <c r="JDF23" s="35"/>
      <c r="JDG23" s="35"/>
      <c r="JDH23" s="35"/>
      <c r="JDI23" s="35"/>
      <c r="JDJ23" s="35"/>
      <c r="JDK23" s="35"/>
      <c r="JDL23" s="35"/>
      <c r="JDM23" s="35"/>
      <c r="JDN23" s="35"/>
      <c r="JDO23" s="35"/>
      <c r="JDP23" s="35"/>
      <c r="JDQ23" s="35"/>
      <c r="JDR23" s="35"/>
      <c r="JDS23" s="35"/>
      <c r="JDT23" s="35"/>
      <c r="JDU23" s="35"/>
      <c r="JDV23" s="35"/>
      <c r="JDW23" s="35"/>
      <c r="JDX23" s="35"/>
      <c r="JDY23" s="35"/>
      <c r="JDZ23" s="35"/>
      <c r="JEA23" s="35"/>
      <c r="JEB23" s="35"/>
      <c r="JEC23" s="35"/>
      <c r="JED23" s="35"/>
      <c r="JEE23" s="35"/>
      <c r="JEF23" s="35"/>
      <c r="JEG23" s="35"/>
      <c r="JEH23" s="35"/>
      <c r="JEI23" s="35"/>
      <c r="JEJ23" s="35"/>
      <c r="JEK23" s="35"/>
      <c r="JEL23" s="35"/>
      <c r="JEM23" s="35"/>
      <c r="JEN23" s="35"/>
      <c r="JEO23" s="35"/>
      <c r="JEP23" s="35"/>
      <c r="JEQ23" s="35"/>
      <c r="JER23" s="35"/>
      <c r="JES23" s="35"/>
      <c r="JET23" s="35"/>
      <c r="JEU23" s="35"/>
      <c r="JEV23" s="35"/>
      <c r="JEW23" s="35"/>
      <c r="JEX23" s="35"/>
      <c r="JEY23" s="35"/>
      <c r="JEZ23" s="35"/>
      <c r="JFA23" s="35"/>
      <c r="JFB23" s="35"/>
      <c r="JFC23" s="35"/>
      <c r="JFD23" s="35"/>
      <c r="JFE23" s="35"/>
      <c r="JFF23" s="35"/>
      <c r="JFG23" s="35"/>
      <c r="JFH23" s="35"/>
      <c r="JFI23" s="35"/>
      <c r="JFJ23" s="35"/>
      <c r="JFK23" s="35"/>
      <c r="JFL23" s="35"/>
      <c r="JFM23" s="35"/>
      <c r="JFN23" s="35"/>
      <c r="JFO23" s="35"/>
      <c r="JFP23" s="35"/>
      <c r="JFQ23" s="35"/>
      <c r="JFR23" s="35"/>
      <c r="JFS23" s="35"/>
      <c r="JFT23" s="35"/>
      <c r="JFU23" s="35"/>
      <c r="JFV23" s="35"/>
      <c r="JFW23" s="35"/>
      <c r="JFX23" s="35"/>
      <c r="JFY23" s="35"/>
      <c r="JFZ23" s="35"/>
      <c r="JGA23" s="35"/>
      <c r="JGB23" s="35"/>
      <c r="JGC23" s="35"/>
      <c r="JGD23" s="35"/>
      <c r="JGE23" s="35"/>
      <c r="JGF23" s="35"/>
      <c r="JGG23" s="35"/>
      <c r="JGH23" s="35"/>
      <c r="JGI23" s="35"/>
      <c r="JGJ23" s="35"/>
      <c r="JGK23" s="35"/>
      <c r="JGL23" s="35"/>
      <c r="JGM23" s="35"/>
      <c r="JGN23" s="35"/>
      <c r="JGO23" s="35"/>
      <c r="JGP23" s="35"/>
      <c r="JGQ23" s="35"/>
      <c r="JGR23" s="35"/>
      <c r="JGS23" s="35"/>
      <c r="JGT23" s="35"/>
      <c r="JGU23" s="35"/>
      <c r="JGV23" s="35"/>
      <c r="JGW23" s="35"/>
      <c r="JGX23" s="35"/>
      <c r="JGY23" s="35"/>
      <c r="JGZ23" s="35"/>
      <c r="JHA23" s="35"/>
      <c r="JHB23" s="35"/>
      <c r="JHC23" s="35"/>
      <c r="JHD23" s="35"/>
      <c r="JHE23" s="35"/>
      <c r="JHF23" s="35"/>
      <c r="JHG23" s="35"/>
      <c r="JHH23" s="35"/>
      <c r="JHI23" s="35"/>
      <c r="JHJ23" s="35"/>
      <c r="JHK23" s="35"/>
      <c r="JHL23" s="35"/>
      <c r="JHM23" s="35"/>
      <c r="JHN23" s="35"/>
      <c r="JHO23" s="35"/>
      <c r="JHP23" s="35"/>
      <c r="JHQ23" s="35"/>
      <c r="JHR23" s="35"/>
      <c r="JHS23" s="35"/>
      <c r="JHT23" s="35"/>
      <c r="JHU23" s="35"/>
      <c r="JHV23" s="35"/>
      <c r="JHW23" s="35"/>
      <c r="JHX23" s="35"/>
      <c r="JHY23" s="35"/>
      <c r="JHZ23" s="35"/>
      <c r="JIA23" s="35"/>
      <c r="JIB23" s="35"/>
      <c r="JIC23" s="35"/>
      <c r="JID23" s="35"/>
      <c r="JIE23" s="35"/>
      <c r="JIF23" s="35"/>
      <c r="JIG23" s="35"/>
      <c r="JIH23" s="35"/>
      <c r="JII23" s="35"/>
      <c r="JIJ23" s="35"/>
      <c r="JIK23" s="35"/>
      <c r="JIL23" s="35"/>
      <c r="JIM23" s="35"/>
      <c r="JIN23" s="35"/>
      <c r="JIO23" s="35"/>
      <c r="JIP23" s="35"/>
      <c r="JIQ23" s="35"/>
      <c r="JIR23" s="35"/>
      <c r="JIS23" s="35"/>
      <c r="JIT23" s="35"/>
      <c r="JIU23" s="35"/>
      <c r="JIV23" s="35"/>
      <c r="JIW23" s="35"/>
      <c r="JIX23" s="35"/>
      <c r="JIY23" s="35"/>
      <c r="JIZ23" s="35"/>
      <c r="JJA23" s="35"/>
      <c r="JJB23" s="35"/>
      <c r="JJC23" s="35"/>
      <c r="JJD23" s="35"/>
      <c r="JJE23" s="35"/>
      <c r="JJF23" s="35"/>
      <c r="JJG23" s="35"/>
      <c r="JJH23" s="35"/>
      <c r="JJI23" s="35"/>
      <c r="JJJ23" s="35"/>
      <c r="JJK23" s="35"/>
      <c r="JJL23" s="35"/>
      <c r="JJM23" s="35"/>
      <c r="JJN23" s="35"/>
      <c r="JJO23" s="35"/>
      <c r="JJP23" s="35"/>
      <c r="JJQ23" s="35"/>
      <c r="JJR23" s="35"/>
      <c r="JJS23" s="35"/>
      <c r="JJT23" s="35"/>
      <c r="JJU23" s="35"/>
      <c r="JJV23" s="35"/>
      <c r="JJW23" s="35"/>
      <c r="JJX23" s="35"/>
      <c r="JJY23" s="35"/>
      <c r="JJZ23" s="35"/>
      <c r="JKA23" s="35"/>
      <c r="JKB23" s="35"/>
      <c r="JKC23" s="35"/>
      <c r="JKD23" s="35"/>
      <c r="JKE23" s="35"/>
      <c r="JKF23" s="35"/>
      <c r="JKG23" s="35"/>
      <c r="JKH23" s="35"/>
      <c r="JKI23" s="35"/>
      <c r="JKJ23" s="35"/>
      <c r="JKK23" s="35"/>
      <c r="JKL23" s="35"/>
      <c r="JKM23" s="35"/>
      <c r="JKN23" s="35"/>
      <c r="JKO23" s="35"/>
      <c r="JKP23" s="35"/>
      <c r="JKQ23" s="35"/>
      <c r="JKR23" s="35"/>
      <c r="JKS23" s="35"/>
      <c r="JKT23" s="35"/>
      <c r="JKU23" s="35"/>
      <c r="JKV23" s="35"/>
      <c r="JKW23" s="35"/>
      <c r="JKX23" s="35"/>
      <c r="JKY23" s="35"/>
      <c r="JKZ23" s="35"/>
      <c r="JLA23" s="35"/>
      <c r="JLB23" s="35"/>
      <c r="JLC23" s="35"/>
      <c r="JLD23" s="35"/>
      <c r="JLE23" s="35"/>
      <c r="JLF23" s="35"/>
      <c r="JLG23" s="35"/>
      <c r="JLH23" s="35"/>
      <c r="JLI23" s="35"/>
      <c r="JLJ23" s="35"/>
      <c r="JLK23" s="35"/>
      <c r="JLL23" s="35"/>
      <c r="JLM23" s="35"/>
      <c r="JLN23" s="35"/>
      <c r="JLO23" s="35"/>
      <c r="JLP23" s="35"/>
      <c r="JLQ23" s="35"/>
      <c r="JLR23" s="35"/>
      <c r="JLS23" s="35"/>
      <c r="JLT23" s="35"/>
      <c r="JLU23" s="35"/>
      <c r="JLV23" s="35"/>
      <c r="JLW23" s="35"/>
      <c r="JLX23" s="35"/>
      <c r="JLY23" s="35"/>
      <c r="JLZ23" s="35"/>
      <c r="JMA23" s="35"/>
      <c r="JMB23" s="35"/>
      <c r="JMC23" s="35"/>
      <c r="JMD23" s="35"/>
      <c r="JME23" s="35"/>
      <c r="JMF23" s="35"/>
      <c r="JMG23" s="35"/>
      <c r="JMH23" s="35"/>
      <c r="JMI23" s="35"/>
      <c r="JMJ23" s="35"/>
      <c r="JMK23" s="35"/>
      <c r="JML23" s="35"/>
      <c r="JMM23" s="35"/>
      <c r="JMN23" s="35"/>
      <c r="JMO23" s="35"/>
      <c r="JMP23" s="35"/>
      <c r="JMQ23" s="35"/>
      <c r="JMR23" s="35"/>
      <c r="JMS23" s="35"/>
      <c r="JMT23" s="35"/>
      <c r="JMU23" s="35"/>
      <c r="JMV23" s="35"/>
      <c r="JMW23" s="35"/>
      <c r="JMX23" s="35"/>
      <c r="JMY23" s="35"/>
      <c r="JMZ23" s="35"/>
      <c r="JNA23" s="35"/>
      <c r="JNB23" s="35"/>
      <c r="JNC23" s="35"/>
      <c r="JND23" s="35"/>
      <c r="JNE23" s="35"/>
      <c r="JNF23" s="35"/>
      <c r="JNG23" s="35"/>
      <c r="JNH23" s="35"/>
      <c r="JNI23" s="35"/>
      <c r="JNJ23" s="35"/>
      <c r="JNK23" s="35"/>
      <c r="JNL23" s="35"/>
      <c r="JNM23" s="35"/>
      <c r="JNN23" s="35"/>
      <c r="JNO23" s="35"/>
      <c r="JNP23" s="35"/>
      <c r="JNQ23" s="35"/>
      <c r="JNR23" s="35"/>
      <c r="JNS23" s="35"/>
      <c r="JNT23" s="35"/>
      <c r="JNU23" s="35"/>
      <c r="JNV23" s="35"/>
      <c r="JNW23" s="35"/>
      <c r="JNX23" s="35"/>
      <c r="JNY23" s="35"/>
      <c r="JNZ23" s="35"/>
      <c r="JOA23" s="35"/>
      <c r="JOB23" s="35"/>
      <c r="JOC23" s="35"/>
      <c r="JOD23" s="35"/>
      <c r="JOE23" s="35"/>
      <c r="JOF23" s="35"/>
      <c r="JOG23" s="35"/>
      <c r="JOH23" s="35"/>
      <c r="JOI23" s="35"/>
      <c r="JOJ23" s="35"/>
      <c r="JOK23" s="35"/>
      <c r="JOL23" s="35"/>
      <c r="JOM23" s="35"/>
      <c r="JON23" s="35"/>
      <c r="JOO23" s="35"/>
      <c r="JOP23" s="35"/>
      <c r="JOQ23" s="35"/>
      <c r="JOR23" s="35"/>
      <c r="JOS23" s="35"/>
      <c r="JOT23" s="35"/>
      <c r="JOU23" s="35"/>
      <c r="JOV23" s="35"/>
      <c r="JOW23" s="35"/>
      <c r="JOX23" s="35"/>
      <c r="JOY23" s="35"/>
      <c r="JOZ23" s="35"/>
      <c r="JPA23" s="35"/>
      <c r="JPB23" s="35"/>
      <c r="JPC23" s="35"/>
      <c r="JPD23" s="35"/>
      <c r="JPE23" s="35"/>
      <c r="JPF23" s="35"/>
      <c r="JPG23" s="35"/>
      <c r="JPH23" s="35"/>
      <c r="JPI23" s="35"/>
      <c r="JPJ23" s="35"/>
      <c r="JPK23" s="35"/>
      <c r="JPL23" s="35"/>
      <c r="JPM23" s="35"/>
      <c r="JPN23" s="35"/>
      <c r="JPO23" s="35"/>
      <c r="JPP23" s="35"/>
      <c r="JPQ23" s="35"/>
      <c r="JPR23" s="35"/>
      <c r="JPS23" s="35"/>
      <c r="JPT23" s="35"/>
      <c r="JPU23" s="35"/>
      <c r="JPV23" s="35"/>
      <c r="JPW23" s="35"/>
      <c r="JPX23" s="35"/>
      <c r="JPY23" s="35"/>
      <c r="JPZ23" s="35"/>
      <c r="JQA23" s="35"/>
      <c r="JQB23" s="35"/>
      <c r="JQC23" s="35"/>
      <c r="JQD23" s="35"/>
      <c r="JQE23" s="35"/>
      <c r="JQF23" s="35"/>
      <c r="JQG23" s="35"/>
      <c r="JQH23" s="35"/>
      <c r="JQI23" s="35"/>
      <c r="JQJ23" s="35"/>
      <c r="JQK23" s="35"/>
      <c r="JQL23" s="35"/>
      <c r="JQM23" s="35"/>
      <c r="JQN23" s="35"/>
      <c r="JQO23" s="35"/>
      <c r="JQP23" s="35"/>
      <c r="JQQ23" s="35"/>
      <c r="JQR23" s="35"/>
      <c r="JQS23" s="35"/>
      <c r="JQT23" s="35"/>
      <c r="JQU23" s="35"/>
      <c r="JQV23" s="35"/>
      <c r="JQW23" s="35"/>
      <c r="JQX23" s="35"/>
      <c r="JQY23" s="35"/>
      <c r="JQZ23" s="35"/>
      <c r="JRA23" s="35"/>
      <c r="JRB23" s="35"/>
      <c r="JRC23" s="35"/>
      <c r="JRD23" s="35"/>
      <c r="JRE23" s="35"/>
      <c r="JRF23" s="35"/>
      <c r="JRG23" s="35"/>
      <c r="JRH23" s="35"/>
      <c r="JRI23" s="35"/>
      <c r="JRJ23" s="35"/>
      <c r="JRK23" s="35"/>
      <c r="JRL23" s="35"/>
      <c r="JRM23" s="35"/>
      <c r="JRN23" s="35"/>
      <c r="JRO23" s="35"/>
      <c r="JRP23" s="35"/>
      <c r="JRQ23" s="35"/>
      <c r="JRR23" s="35"/>
      <c r="JRS23" s="35"/>
      <c r="JRT23" s="35"/>
      <c r="JRU23" s="35"/>
      <c r="JRV23" s="35"/>
      <c r="JRW23" s="35"/>
      <c r="JRX23" s="35"/>
      <c r="JRY23" s="35"/>
      <c r="JRZ23" s="35"/>
      <c r="JSA23" s="35"/>
      <c r="JSB23" s="35"/>
      <c r="JSC23" s="35"/>
      <c r="JSD23" s="35"/>
      <c r="JSE23" s="35"/>
      <c r="JSF23" s="35"/>
      <c r="JSG23" s="35"/>
      <c r="JSH23" s="35"/>
      <c r="JSI23" s="35"/>
      <c r="JSJ23" s="35"/>
      <c r="JSK23" s="35"/>
      <c r="JSL23" s="35"/>
      <c r="JSM23" s="35"/>
      <c r="JSN23" s="35"/>
      <c r="JSO23" s="35"/>
      <c r="JSP23" s="35"/>
      <c r="JSQ23" s="35"/>
      <c r="JSR23" s="35"/>
      <c r="JSS23" s="35"/>
      <c r="JST23" s="35"/>
      <c r="JSU23" s="35"/>
      <c r="JSV23" s="35"/>
      <c r="JSW23" s="35"/>
      <c r="JSX23" s="35"/>
      <c r="JSY23" s="35"/>
      <c r="JSZ23" s="35"/>
      <c r="JTA23" s="35"/>
      <c r="JTB23" s="35"/>
      <c r="JTC23" s="35"/>
      <c r="JTD23" s="35"/>
      <c r="JTE23" s="35"/>
      <c r="JTF23" s="35"/>
      <c r="JTG23" s="35"/>
      <c r="JTH23" s="35"/>
      <c r="JTI23" s="35"/>
      <c r="JTJ23" s="35"/>
      <c r="JTK23" s="35"/>
      <c r="JTL23" s="35"/>
      <c r="JTM23" s="35"/>
      <c r="JTN23" s="35"/>
      <c r="JTO23" s="35"/>
      <c r="JTP23" s="35"/>
      <c r="JTQ23" s="35"/>
      <c r="JTR23" s="35"/>
      <c r="JTS23" s="35"/>
      <c r="JTT23" s="35"/>
      <c r="JTU23" s="35"/>
      <c r="JTV23" s="35"/>
      <c r="JTW23" s="35"/>
      <c r="JTX23" s="35"/>
      <c r="JTY23" s="35"/>
      <c r="JTZ23" s="35"/>
      <c r="JUA23" s="35"/>
      <c r="JUB23" s="35"/>
      <c r="JUC23" s="35"/>
      <c r="JUD23" s="35"/>
      <c r="JUE23" s="35"/>
      <c r="JUF23" s="35"/>
      <c r="JUG23" s="35"/>
      <c r="JUH23" s="35"/>
      <c r="JUI23" s="35"/>
      <c r="JUJ23" s="35"/>
      <c r="JUK23" s="35"/>
      <c r="JUL23" s="35"/>
      <c r="JUM23" s="35"/>
      <c r="JUN23" s="35"/>
      <c r="JUO23" s="35"/>
      <c r="JUP23" s="35"/>
      <c r="JUQ23" s="35"/>
      <c r="JUR23" s="35"/>
      <c r="JUS23" s="35"/>
      <c r="JUT23" s="35"/>
      <c r="JUU23" s="35"/>
      <c r="JUV23" s="35"/>
      <c r="JUW23" s="35"/>
      <c r="JUX23" s="35"/>
      <c r="JUY23" s="35"/>
      <c r="JUZ23" s="35"/>
      <c r="JVA23" s="35"/>
      <c r="JVB23" s="35"/>
      <c r="JVC23" s="35"/>
      <c r="JVD23" s="35"/>
      <c r="JVE23" s="35"/>
      <c r="JVF23" s="35"/>
      <c r="JVG23" s="35"/>
      <c r="JVH23" s="35"/>
      <c r="JVI23" s="35"/>
      <c r="JVJ23" s="35"/>
      <c r="JVK23" s="35"/>
      <c r="JVL23" s="35"/>
      <c r="JVM23" s="35"/>
      <c r="JVN23" s="35"/>
      <c r="JVO23" s="35"/>
      <c r="JVP23" s="35"/>
      <c r="JVQ23" s="35"/>
      <c r="JVR23" s="35"/>
      <c r="JVS23" s="35"/>
      <c r="JVT23" s="35"/>
      <c r="JVU23" s="35"/>
      <c r="JVV23" s="35"/>
      <c r="JVW23" s="35"/>
      <c r="JVX23" s="35"/>
      <c r="JVY23" s="35"/>
      <c r="JVZ23" s="35"/>
      <c r="JWA23" s="35"/>
      <c r="JWB23" s="35"/>
      <c r="JWC23" s="35"/>
      <c r="JWD23" s="35"/>
      <c r="JWE23" s="35"/>
      <c r="JWF23" s="35"/>
      <c r="JWG23" s="35"/>
      <c r="JWH23" s="35"/>
      <c r="JWI23" s="35"/>
      <c r="JWJ23" s="35"/>
      <c r="JWK23" s="35"/>
      <c r="JWL23" s="35"/>
      <c r="JWM23" s="35"/>
      <c r="JWN23" s="35"/>
      <c r="JWO23" s="35"/>
      <c r="JWP23" s="35"/>
      <c r="JWQ23" s="35"/>
      <c r="JWR23" s="35"/>
      <c r="JWS23" s="35"/>
      <c r="JWT23" s="35"/>
      <c r="JWU23" s="35"/>
      <c r="JWV23" s="35"/>
      <c r="JWW23" s="35"/>
      <c r="JWX23" s="35"/>
      <c r="JWY23" s="35"/>
      <c r="JWZ23" s="35"/>
      <c r="JXA23" s="35"/>
      <c r="JXB23" s="35"/>
      <c r="JXC23" s="35"/>
      <c r="JXD23" s="35"/>
      <c r="JXE23" s="35"/>
      <c r="JXF23" s="35"/>
      <c r="JXG23" s="35"/>
      <c r="JXH23" s="35"/>
      <c r="JXI23" s="35"/>
      <c r="JXJ23" s="35"/>
      <c r="JXK23" s="35"/>
      <c r="JXL23" s="35"/>
      <c r="JXM23" s="35"/>
      <c r="JXN23" s="35"/>
      <c r="JXO23" s="35"/>
      <c r="JXP23" s="35"/>
      <c r="JXQ23" s="35"/>
      <c r="JXR23" s="35"/>
      <c r="JXS23" s="35"/>
      <c r="JXT23" s="35"/>
      <c r="JXU23" s="35"/>
      <c r="JXV23" s="35"/>
      <c r="JXW23" s="35"/>
      <c r="JXX23" s="35"/>
      <c r="JXY23" s="35"/>
      <c r="JXZ23" s="35"/>
      <c r="JYA23" s="35"/>
      <c r="JYB23" s="35"/>
      <c r="JYC23" s="35"/>
      <c r="JYD23" s="35"/>
      <c r="JYE23" s="35"/>
      <c r="JYF23" s="35"/>
      <c r="JYG23" s="35"/>
      <c r="JYH23" s="35"/>
      <c r="JYI23" s="35"/>
      <c r="JYJ23" s="35"/>
      <c r="JYK23" s="35"/>
      <c r="JYL23" s="35"/>
      <c r="JYM23" s="35"/>
      <c r="JYN23" s="35"/>
      <c r="JYO23" s="35"/>
      <c r="JYP23" s="35"/>
      <c r="JYQ23" s="35"/>
      <c r="JYR23" s="35"/>
      <c r="JYS23" s="35"/>
      <c r="JYT23" s="35"/>
      <c r="JYU23" s="35"/>
      <c r="JYV23" s="35"/>
      <c r="JYW23" s="35"/>
      <c r="JYX23" s="35"/>
      <c r="JYY23" s="35"/>
      <c r="JYZ23" s="35"/>
      <c r="JZA23" s="35"/>
      <c r="JZB23" s="35"/>
      <c r="JZC23" s="35"/>
      <c r="JZD23" s="35"/>
      <c r="JZE23" s="35"/>
      <c r="JZF23" s="35"/>
      <c r="JZG23" s="35"/>
      <c r="JZH23" s="35"/>
      <c r="JZI23" s="35"/>
      <c r="JZJ23" s="35"/>
      <c r="JZK23" s="35"/>
      <c r="JZL23" s="35"/>
      <c r="JZM23" s="35"/>
      <c r="JZN23" s="35"/>
      <c r="JZO23" s="35"/>
      <c r="JZP23" s="35"/>
      <c r="JZQ23" s="35"/>
      <c r="JZR23" s="35"/>
      <c r="JZS23" s="35"/>
      <c r="JZT23" s="35"/>
      <c r="JZU23" s="35"/>
      <c r="JZV23" s="35"/>
      <c r="JZW23" s="35"/>
      <c r="JZX23" s="35"/>
      <c r="JZY23" s="35"/>
      <c r="JZZ23" s="35"/>
      <c r="KAA23" s="35"/>
      <c r="KAB23" s="35"/>
      <c r="KAC23" s="35"/>
      <c r="KAD23" s="35"/>
      <c r="KAE23" s="35"/>
      <c r="KAF23" s="35"/>
      <c r="KAG23" s="35"/>
      <c r="KAH23" s="35"/>
      <c r="KAI23" s="35"/>
      <c r="KAJ23" s="35"/>
      <c r="KAK23" s="35"/>
      <c r="KAL23" s="35"/>
      <c r="KAM23" s="35"/>
      <c r="KAN23" s="35"/>
      <c r="KAO23" s="35"/>
      <c r="KAP23" s="35"/>
      <c r="KAQ23" s="35"/>
      <c r="KAR23" s="35"/>
      <c r="KAS23" s="35"/>
      <c r="KAT23" s="35"/>
      <c r="KAU23" s="35"/>
      <c r="KAV23" s="35"/>
      <c r="KAW23" s="35"/>
      <c r="KAX23" s="35"/>
      <c r="KAY23" s="35"/>
      <c r="KAZ23" s="35"/>
      <c r="KBA23" s="35"/>
      <c r="KBB23" s="35"/>
      <c r="KBC23" s="35"/>
      <c r="KBD23" s="35"/>
      <c r="KBE23" s="35"/>
      <c r="KBF23" s="35"/>
      <c r="KBG23" s="35"/>
      <c r="KBH23" s="35"/>
      <c r="KBI23" s="35"/>
      <c r="KBJ23" s="35"/>
      <c r="KBK23" s="35"/>
      <c r="KBL23" s="35"/>
      <c r="KBM23" s="35"/>
      <c r="KBN23" s="35"/>
      <c r="KBO23" s="35"/>
      <c r="KBP23" s="35"/>
      <c r="KBQ23" s="35"/>
      <c r="KBR23" s="35"/>
      <c r="KBS23" s="35"/>
      <c r="KBT23" s="35"/>
      <c r="KBU23" s="35"/>
      <c r="KBV23" s="35"/>
      <c r="KBW23" s="35"/>
      <c r="KBX23" s="35"/>
      <c r="KBY23" s="35"/>
      <c r="KBZ23" s="35"/>
      <c r="KCA23" s="35"/>
      <c r="KCB23" s="35"/>
      <c r="KCC23" s="35"/>
      <c r="KCD23" s="35"/>
      <c r="KCE23" s="35"/>
      <c r="KCF23" s="35"/>
      <c r="KCG23" s="35"/>
      <c r="KCH23" s="35"/>
      <c r="KCI23" s="35"/>
      <c r="KCJ23" s="35"/>
      <c r="KCK23" s="35"/>
      <c r="KCL23" s="35"/>
      <c r="KCM23" s="35"/>
      <c r="KCN23" s="35"/>
      <c r="KCO23" s="35"/>
      <c r="KCP23" s="35"/>
      <c r="KCQ23" s="35"/>
      <c r="KCR23" s="35"/>
      <c r="KCS23" s="35"/>
      <c r="KCT23" s="35"/>
      <c r="KCU23" s="35"/>
      <c r="KCV23" s="35"/>
      <c r="KCW23" s="35"/>
      <c r="KCX23" s="35"/>
      <c r="KCY23" s="35"/>
      <c r="KCZ23" s="35"/>
      <c r="KDA23" s="35"/>
      <c r="KDB23" s="35"/>
      <c r="KDC23" s="35"/>
      <c r="KDD23" s="35"/>
      <c r="KDE23" s="35"/>
      <c r="KDF23" s="35"/>
      <c r="KDG23" s="35"/>
      <c r="KDH23" s="35"/>
      <c r="KDI23" s="35"/>
      <c r="KDJ23" s="35"/>
      <c r="KDK23" s="35"/>
      <c r="KDL23" s="35"/>
      <c r="KDM23" s="35"/>
      <c r="KDN23" s="35"/>
      <c r="KDO23" s="35"/>
      <c r="KDP23" s="35"/>
      <c r="KDQ23" s="35"/>
      <c r="KDR23" s="35"/>
      <c r="KDS23" s="35"/>
      <c r="KDT23" s="35"/>
      <c r="KDU23" s="35"/>
      <c r="KDV23" s="35"/>
      <c r="KDW23" s="35"/>
      <c r="KDX23" s="35"/>
      <c r="KDY23" s="35"/>
      <c r="KDZ23" s="35"/>
      <c r="KEA23" s="35"/>
      <c r="KEB23" s="35"/>
      <c r="KEC23" s="35"/>
      <c r="KED23" s="35"/>
      <c r="KEE23" s="35"/>
      <c r="KEF23" s="35"/>
      <c r="KEG23" s="35"/>
      <c r="KEH23" s="35"/>
      <c r="KEI23" s="35"/>
      <c r="KEJ23" s="35"/>
      <c r="KEK23" s="35"/>
      <c r="KEL23" s="35"/>
      <c r="KEM23" s="35"/>
      <c r="KEN23" s="35"/>
      <c r="KEO23" s="35"/>
      <c r="KEP23" s="35"/>
      <c r="KEQ23" s="35"/>
      <c r="KER23" s="35"/>
      <c r="KES23" s="35"/>
      <c r="KET23" s="35"/>
      <c r="KEU23" s="35"/>
      <c r="KEV23" s="35"/>
      <c r="KEW23" s="35"/>
      <c r="KEX23" s="35"/>
      <c r="KEY23" s="35"/>
      <c r="KEZ23" s="35"/>
      <c r="KFA23" s="35"/>
      <c r="KFB23" s="35"/>
      <c r="KFC23" s="35"/>
      <c r="KFD23" s="35"/>
      <c r="KFE23" s="35"/>
      <c r="KFF23" s="35"/>
      <c r="KFG23" s="35"/>
      <c r="KFH23" s="35"/>
      <c r="KFI23" s="35"/>
      <c r="KFJ23" s="35"/>
      <c r="KFK23" s="35"/>
      <c r="KFL23" s="35"/>
      <c r="KFM23" s="35"/>
      <c r="KFN23" s="35"/>
      <c r="KFO23" s="35"/>
      <c r="KFP23" s="35"/>
      <c r="KFQ23" s="35"/>
      <c r="KFR23" s="35"/>
      <c r="KFS23" s="35"/>
      <c r="KFT23" s="35"/>
      <c r="KFU23" s="35"/>
      <c r="KFV23" s="35"/>
      <c r="KFW23" s="35"/>
      <c r="KFX23" s="35"/>
      <c r="KFY23" s="35"/>
      <c r="KFZ23" s="35"/>
      <c r="KGA23" s="35"/>
      <c r="KGB23" s="35"/>
      <c r="KGC23" s="35"/>
      <c r="KGD23" s="35"/>
      <c r="KGE23" s="35"/>
      <c r="KGF23" s="35"/>
      <c r="KGG23" s="35"/>
      <c r="KGH23" s="35"/>
      <c r="KGI23" s="35"/>
      <c r="KGJ23" s="35"/>
      <c r="KGK23" s="35"/>
      <c r="KGL23" s="35"/>
      <c r="KGM23" s="35"/>
      <c r="KGN23" s="35"/>
      <c r="KGO23" s="35"/>
      <c r="KGP23" s="35"/>
      <c r="KGQ23" s="35"/>
      <c r="KGR23" s="35"/>
      <c r="KGS23" s="35"/>
      <c r="KGT23" s="35"/>
      <c r="KGU23" s="35"/>
      <c r="KGV23" s="35"/>
      <c r="KGW23" s="35"/>
      <c r="KGX23" s="35"/>
      <c r="KGY23" s="35"/>
      <c r="KGZ23" s="35"/>
      <c r="KHA23" s="35"/>
      <c r="KHB23" s="35"/>
      <c r="KHC23" s="35"/>
      <c r="KHD23" s="35"/>
      <c r="KHE23" s="35"/>
      <c r="KHF23" s="35"/>
      <c r="KHG23" s="35"/>
      <c r="KHH23" s="35"/>
      <c r="KHI23" s="35"/>
      <c r="KHJ23" s="35"/>
      <c r="KHK23" s="35"/>
      <c r="KHL23" s="35"/>
      <c r="KHM23" s="35"/>
      <c r="KHN23" s="35"/>
      <c r="KHO23" s="35"/>
      <c r="KHP23" s="35"/>
      <c r="KHQ23" s="35"/>
      <c r="KHR23" s="35"/>
      <c r="KHS23" s="35"/>
      <c r="KHT23" s="35"/>
      <c r="KHU23" s="35"/>
      <c r="KHV23" s="35"/>
      <c r="KHW23" s="35"/>
      <c r="KHX23" s="35"/>
      <c r="KHY23" s="35"/>
      <c r="KHZ23" s="35"/>
      <c r="KIA23" s="35"/>
      <c r="KIB23" s="35"/>
      <c r="KIC23" s="35"/>
      <c r="KID23" s="35"/>
      <c r="KIE23" s="35"/>
      <c r="KIF23" s="35"/>
      <c r="KIG23" s="35"/>
      <c r="KIH23" s="35"/>
      <c r="KII23" s="35"/>
      <c r="KIJ23" s="35"/>
      <c r="KIK23" s="35"/>
      <c r="KIL23" s="35"/>
      <c r="KIM23" s="35"/>
      <c r="KIN23" s="35"/>
      <c r="KIO23" s="35"/>
      <c r="KIP23" s="35"/>
      <c r="KIQ23" s="35"/>
      <c r="KIR23" s="35"/>
      <c r="KIS23" s="35"/>
      <c r="KIT23" s="35"/>
      <c r="KIU23" s="35"/>
      <c r="KIV23" s="35"/>
      <c r="KIW23" s="35"/>
      <c r="KIX23" s="35"/>
      <c r="KIY23" s="35"/>
      <c r="KIZ23" s="35"/>
      <c r="KJA23" s="35"/>
      <c r="KJB23" s="35"/>
      <c r="KJC23" s="35"/>
      <c r="KJD23" s="35"/>
      <c r="KJE23" s="35"/>
      <c r="KJF23" s="35"/>
      <c r="KJG23" s="35"/>
      <c r="KJH23" s="35"/>
      <c r="KJI23" s="35"/>
      <c r="KJJ23" s="35"/>
      <c r="KJK23" s="35"/>
      <c r="KJL23" s="35"/>
      <c r="KJM23" s="35"/>
      <c r="KJN23" s="35"/>
      <c r="KJO23" s="35"/>
      <c r="KJP23" s="35"/>
      <c r="KJQ23" s="35"/>
      <c r="KJR23" s="35"/>
      <c r="KJS23" s="35"/>
      <c r="KJT23" s="35"/>
      <c r="KJU23" s="35"/>
      <c r="KJV23" s="35"/>
      <c r="KJW23" s="35"/>
      <c r="KJX23" s="35"/>
      <c r="KJY23" s="35"/>
      <c r="KJZ23" s="35"/>
      <c r="KKA23" s="35"/>
      <c r="KKB23" s="35"/>
      <c r="KKC23" s="35"/>
      <c r="KKD23" s="35"/>
      <c r="KKE23" s="35"/>
      <c r="KKF23" s="35"/>
      <c r="KKG23" s="35"/>
      <c r="KKH23" s="35"/>
      <c r="KKI23" s="35"/>
      <c r="KKJ23" s="35"/>
      <c r="KKK23" s="35"/>
      <c r="KKL23" s="35"/>
      <c r="KKM23" s="35"/>
      <c r="KKN23" s="35"/>
      <c r="KKO23" s="35"/>
      <c r="KKP23" s="35"/>
      <c r="KKQ23" s="35"/>
      <c r="KKR23" s="35"/>
      <c r="KKS23" s="35"/>
      <c r="KKT23" s="35"/>
      <c r="KKU23" s="35"/>
      <c r="KKV23" s="35"/>
      <c r="KKW23" s="35"/>
      <c r="KKX23" s="35"/>
      <c r="KKY23" s="35"/>
      <c r="KKZ23" s="35"/>
      <c r="KLA23" s="35"/>
      <c r="KLB23" s="35"/>
      <c r="KLC23" s="35"/>
      <c r="KLD23" s="35"/>
      <c r="KLE23" s="35"/>
      <c r="KLF23" s="35"/>
      <c r="KLG23" s="35"/>
      <c r="KLH23" s="35"/>
      <c r="KLI23" s="35"/>
      <c r="KLJ23" s="35"/>
      <c r="KLK23" s="35"/>
      <c r="KLL23" s="35"/>
      <c r="KLM23" s="35"/>
      <c r="KLN23" s="35"/>
      <c r="KLO23" s="35"/>
      <c r="KLP23" s="35"/>
      <c r="KLQ23" s="35"/>
      <c r="KLR23" s="35"/>
      <c r="KLS23" s="35"/>
      <c r="KLT23" s="35"/>
      <c r="KLU23" s="35"/>
      <c r="KLV23" s="35"/>
      <c r="KLW23" s="35"/>
      <c r="KLX23" s="35"/>
      <c r="KLY23" s="35"/>
      <c r="KLZ23" s="35"/>
      <c r="KMA23" s="35"/>
      <c r="KMB23" s="35"/>
      <c r="KMC23" s="35"/>
      <c r="KMD23" s="35"/>
      <c r="KME23" s="35"/>
      <c r="KMF23" s="35"/>
      <c r="KMG23" s="35"/>
      <c r="KMH23" s="35"/>
      <c r="KMI23" s="35"/>
      <c r="KMJ23" s="35"/>
      <c r="KMK23" s="35"/>
      <c r="KML23" s="35"/>
      <c r="KMM23" s="35"/>
      <c r="KMN23" s="35"/>
      <c r="KMO23" s="35"/>
      <c r="KMP23" s="35"/>
      <c r="KMQ23" s="35"/>
      <c r="KMR23" s="35"/>
      <c r="KMS23" s="35"/>
      <c r="KMT23" s="35"/>
      <c r="KMU23" s="35"/>
      <c r="KMV23" s="35"/>
      <c r="KMW23" s="35"/>
      <c r="KMX23" s="35"/>
      <c r="KMY23" s="35"/>
      <c r="KMZ23" s="35"/>
      <c r="KNA23" s="35"/>
      <c r="KNB23" s="35"/>
      <c r="KNC23" s="35"/>
      <c r="KND23" s="35"/>
      <c r="KNE23" s="35"/>
      <c r="KNF23" s="35"/>
      <c r="KNG23" s="35"/>
      <c r="KNH23" s="35"/>
      <c r="KNI23" s="35"/>
      <c r="KNJ23" s="35"/>
      <c r="KNK23" s="35"/>
      <c r="KNL23" s="35"/>
      <c r="KNM23" s="35"/>
      <c r="KNN23" s="35"/>
      <c r="KNO23" s="35"/>
      <c r="KNP23" s="35"/>
      <c r="KNQ23" s="35"/>
      <c r="KNR23" s="35"/>
      <c r="KNS23" s="35"/>
      <c r="KNT23" s="35"/>
      <c r="KNU23" s="35"/>
      <c r="KNV23" s="35"/>
      <c r="KNW23" s="35"/>
      <c r="KNX23" s="35"/>
      <c r="KNY23" s="35"/>
      <c r="KNZ23" s="35"/>
      <c r="KOA23" s="35"/>
      <c r="KOB23" s="35"/>
      <c r="KOC23" s="35"/>
      <c r="KOD23" s="35"/>
      <c r="KOE23" s="35"/>
      <c r="KOF23" s="35"/>
      <c r="KOG23" s="35"/>
      <c r="KOH23" s="35"/>
      <c r="KOI23" s="35"/>
      <c r="KOJ23" s="35"/>
      <c r="KOK23" s="35"/>
      <c r="KOL23" s="35"/>
      <c r="KOM23" s="35"/>
      <c r="KON23" s="35"/>
      <c r="KOO23" s="35"/>
      <c r="KOP23" s="35"/>
      <c r="KOQ23" s="35"/>
      <c r="KOR23" s="35"/>
      <c r="KOS23" s="35"/>
      <c r="KOT23" s="35"/>
      <c r="KOU23" s="35"/>
      <c r="KOV23" s="35"/>
      <c r="KOW23" s="35"/>
      <c r="KOX23" s="35"/>
      <c r="KOY23" s="35"/>
      <c r="KOZ23" s="35"/>
      <c r="KPA23" s="35"/>
      <c r="KPB23" s="35"/>
      <c r="KPC23" s="35"/>
      <c r="KPD23" s="35"/>
      <c r="KPE23" s="35"/>
      <c r="KPF23" s="35"/>
      <c r="KPG23" s="35"/>
      <c r="KPH23" s="35"/>
      <c r="KPI23" s="35"/>
      <c r="KPJ23" s="35"/>
      <c r="KPK23" s="35"/>
      <c r="KPL23" s="35"/>
      <c r="KPM23" s="35"/>
      <c r="KPN23" s="35"/>
      <c r="KPO23" s="35"/>
      <c r="KPP23" s="35"/>
      <c r="KPQ23" s="35"/>
      <c r="KPR23" s="35"/>
      <c r="KPS23" s="35"/>
      <c r="KPT23" s="35"/>
      <c r="KPU23" s="35"/>
      <c r="KPV23" s="35"/>
      <c r="KPW23" s="35"/>
      <c r="KPX23" s="35"/>
      <c r="KPY23" s="35"/>
      <c r="KPZ23" s="35"/>
      <c r="KQA23" s="35"/>
      <c r="KQB23" s="35"/>
      <c r="KQC23" s="35"/>
      <c r="KQD23" s="35"/>
      <c r="KQE23" s="35"/>
      <c r="KQF23" s="35"/>
      <c r="KQG23" s="35"/>
      <c r="KQH23" s="35"/>
      <c r="KQI23" s="35"/>
      <c r="KQJ23" s="35"/>
      <c r="KQK23" s="35"/>
      <c r="KQL23" s="35"/>
      <c r="KQM23" s="35"/>
      <c r="KQN23" s="35"/>
      <c r="KQO23" s="35"/>
      <c r="KQP23" s="35"/>
      <c r="KQQ23" s="35"/>
      <c r="KQR23" s="35"/>
      <c r="KQS23" s="35"/>
      <c r="KQT23" s="35"/>
      <c r="KQU23" s="35"/>
      <c r="KQV23" s="35"/>
      <c r="KQW23" s="35"/>
      <c r="KQX23" s="35"/>
      <c r="KQY23" s="35"/>
      <c r="KQZ23" s="35"/>
      <c r="KRA23" s="35"/>
      <c r="KRB23" s="35"/>
      <c r="KRC23" s="35"/>
      <c r="KRD23" s="35"/>
      <c r="KRE23" s="35"/>
      <c r="KRF23" s="35"/>
      <c r="KRG23" s="35"/>
      <c r="KRH23" s="35"/>
      <c r="KRI23" s="35"/>
      <c r="KRJ23" s="35"/>
      <c r="KRK23" s="35"/>
      <c r="KRL23" s="35"/>
      <c r="KRM23" s="35"/>
      <c r="KRN23" s="35"/>
      <c r="KRO23" s="35"/>
      <c r="KRP23" s="35"/>
      <c r="KRQ23" s="35"/>
      <c r="KRR23" s="35"/>
      <c r="KRS23" s="35"/>
      <c r="KRT23" s="35"/>
      <c r="KRU23" s="35"/>
      <c r="KRV23" s="35"/>
      <c r="KRW23" s="35"/>
      <c r="KRX23" s="35"/>
      <c r="KRY23" s="35"/>
      <c r="KRZ23" s="35"/>
      <c r="KSA23" s="35"/>
      <c r="KSB23" s="35"/>
      <c r="KSC23" s="35"/>
      <c r="KSD23" s="35"/>
      <c r="KSE23" s="35"/>
      <c r="KSF23" s="35"/>
      <c r="KSG23" s="35"/>
      <c r="KSH23" s="35"/>
      <c r="KSI23" s="35"/>
      <c r="KSJ23" s="35"/>
      <c r="KSK23" s="35"/>
      <c r="KSL23" s="35"/>
      <c r="KSM23" s="35"/>
      <c r="KSN23" s="35"/>
      <c r="KSO23" s="35"/>
      <c r="KSP23" s="35"/>
      <c r="KSQ23" s="35"/>
      <c r="KSR23" s="35"/>
      <c r="KSS23" s="35"/>
      <c r="KST23" s="35"/>
      <c r="KSU23" s="35"/>
      <c r="KSV23" s="35"/>
      <c r="KSW23" s="35"/>
      <c r="KSX23" s="35"/>
      <c r="KSY23" s="35"/>
      <c r="KSZ23" s="35"/>
      <c r="KTA23" s="35"/>
      <c r="KTB23" s="35"/>
      <c r="KTC23" s="35"/>
      <c r="KTD23" s="35"/>
      <c r="KTE23" s="35"/>
      <c r="KTF23" s="35"/>
      <c r="KTG23" s="35"/>
      <c r="KTH23" s="35"/>
      <c r="KTI23" s="35"/>
      <c r="KTJ23" s="35"/>
      <c r="KTK23" s="35"/>
      <c r="KTL23" s="35"/>
      <c r="KTM23" s="35"/>
      <c r="KTN23" s="35"/>
      <c r="KTO23" s="35"/>
      <c r="KTP23" s="35"/>
      <c r="KTQ23" s="35"/>
      <c r="KTR23" s="35"/>
      <c r="KTS23" s="35"/>
      <c r="KTT23" s="35"/>
      <c r="KTU23" s="35"/>
      <c r="KTV23" s="35"/>
      <c r="KTW23" s="35"/>
      <c r="KTX23" s="35"/>
      <c r="KTY23" s="35"/>
      <c r="KTZ23" s="35"/>
      <c r="KUA23" s="35"/>
      <c r="KUB23" s="35"/>
      <c r="KUC23" s="35"/>
      <c r="KUD23" s="35"/>
      <c r="KUE23" s="35"/>
      <c r="KUF23" s="35"/>
      <c r="KUG23" s="35"/>
      <c r="KUH23" s="35"/>
      <c r="KUI23" s="35"/>
      <c r="KUJ23" s="35"/>
      <c r="KUK23" s="35"/>
      <c r="KUL23" s="35"/>
      <c r="KUM23" s="35"/>
      <c r="KUN23" s="35"/>
      <c r="KUO23" s="35"/>
      <c r="KUP23" s="35"/>
      <c r="KUQ23" s="35"/>
      <c r="KUR23" s="35"/>
      <c r="KUS23" s="35"/>
      <c r="KUT23" s="35"/>
      <c r="KUU23" s="35"/>
      <c r="KUV23" s="35"/>
      <c r="KUW23" s="35"/>
      <c r="KUX23" s="35"/>
      <c r="KUY23" s="35"/>
      <c r="KUZ23" s="35"/>
      <c r="KVA23" s="35"/>
      <c r="KVB23" s="35"/>
      <c r="KVC23" s="35"/>
      <c r="KVD23" s="35"/>
      <c r="KVE23" s="35"/>
      <c r="KVF23" s="35"/>
      <c r="KVG23" s="35"/>
      <c r="KVH23" s="35"/>
      <c r="KVI23" s="35"/>
      <c r="KVJ23" s="35"/>
      <c r="KVK23" s="35"/>
      <c r="KVL23" s="35"/>
      <c r="KVM23" s="35"/>
      <c r="KVN23" s="35"/>
      <c r="KVO23" s="35"/>
      <c r="KVP23" s="35"/>
      <c r="KVQ23" s="35"/>
      <c r="KVR23" s="35"/>
      <c r="KVS23" s="35"/>
      <c r="KVT23" s="35"/>
      <c r="KVU23" s="35"/>
      <c r="KVV23" s="35"/>
      <c r="KVW23" s="35"/>
      <c r="KVX23" s="35"/>
      <c r="KVY23" s="35"/>
      <c r="KVZ23" s="35"/>
      <c r="KWA23" s="35"/>
      <c r="KWB23" s="35"/>
      <c r="KWC23" s="35"/>
      <c r="KWD23" s="35"/>
      <c r="KWE23" s="35"/>
      <c r="KWF23" s="35"/>
      <c r="KWG23" s="35"/>
      <c r="KWH23" s="35"/>
      <c r="KWI23" s="35"/>
      <c r="KWJ23" s="35"/>
      <c r="KWK23" s="35"/>
      <c r="KWL23" s="35"/>
      <c r="KWM23" s="35"/>
      <c r="KWN23" s="35"/>
      <c r="KWO23" s="35"/>
      <c r="KWP23" s="35"/>
      <c r="KWQ23" s="35"/>
      <c r="KWR23" s="35"/>
      <c r="KWS23" s="35"/>
      <c r="KWT23" s="35"/>
      <c r="KWU23" s="35"/>
      <c r="KWV23" s="35"/>
      <c r="KWW23" s="35"/>
      <c r="KWX23" s="35"/>
      <c r="KWY23" s="35"/>
      <c r="KWZ23" s="35"/>
      <c r="KXA23" s="35"/>
      <c r="KXB23" s="35"/>
      <c r="KXC23" s="35"/>
      <c r="KXD23" s="35"/>
      <c r="KXE23" s="35"/>
      <c r="KXF23" s="35"/>
      <c r="KXG23" s="35"/>
      <c r="KXH23" s="35"/>
      <c r="KXI23" s="35"/>
      <c r="KXJ23" s="35"/>
      <c r="KXK23" s="35"/>
      <c r="KXL23" s="35"/>
      <c r="KXM23" s="35"/>
      <c r="KXN23" s="35"/>
      <c r="KXO23" s="35"/>
      <c r="KXP23" s="35"/>
      <c r="KXQ23" s="35"/>
      <c r="KXR23" s="35"/>
      <c r="KXS23" s="35"/>
      <c r="KXT23" s="35"/>
      <c r="KXU23" s="35"/>
      <c r="KXV23" s="35"/>
      <c r="KXW23" s="35"/>
      <c r="KXX23" s="35"/>
      <c r="KXY23" s="35"/>
      <c r="KXZ23" s="35"/>
      <c r="KYA23" s="35"/>
      <c r="KYB23" s="35"/>
      <c r="KYC23" s="35"/>
      <c r="KYD23" s="35"/>
      <c r="KYE23" s="35"/>
      <c r="KYF23" s="35"/>
      <c r="KYG23" s="35"/>
      <c r="KYH23" s="35"/>
      <c r="KYI23" s="35"/>
      <c r="KYJ23" s="35"/>
      <c r="KYK23" s="35"/>
      <c r="KYL23" s="35"/>
      <c r="KYM23" s="35"/>
      <c r="KYN23" s="35"/>
      <c r="KYO23" s="35"/>
      <c r="KYP23" s="35"/>
      <c r="KYQ23" s="35"/>
      <c r="KYR23" s="35"/>
      <c r="KYS23" s="35"/>
      <c r="KYT23" s="35"/>
      <c r="KYU23" s="35"/>
      <c r="KYV23" s="35"/>
      <c r="KYW23" s="35"/>
      <c r="KYX23" s="35"/>
      <c r="KYY23" s="35"/>
      <c r="KYZ23" s="35"/>
      <c r="KZA23" s="35"/>
      <c r="KZB23" s="35"/>
      <c r="KZC23" s="35"/>
      <c r="KZD23" s="35"/>
      <c r="KZE23" s="35"/>
      <c r="KZF23" s="35"/>
      <c r="KZG23" s="35"/>
      <c r="KZH23" s="35"/>
      <c r="KZI23" s="35"/>
      <c r="KZJ23" s="35"/>
      <c r="KZK23" s="35"/>
      <c r="KZL23" s="35"/>
      <c r="KZM23" s="35"/>
      <c r="KZN23" s="35"/>
      <c r="KZO23" s="35"/>
      <c r="KZP23" s="35"/>
      <c r="KZQ23" s="35"/>
      <c r="KZR23" s="35"/>
      <c r="KZS23" s="35"/>
      <c r="KZT23" s="35"/>
      <c r="KZU23" s="35"/>
      <c r="KZV23" s="35"/>
      <c r="KZW23" s="35"/>
      <c r="KZX23" s="35"/>
      <c r="KZY23" s="35"/>
      <c r="KZZ23" s="35"/>
      <c r="LAA23" s="35"/>
      <c r="LAB23" s="35"/>
      <c r="LAC23" s="35"/>
      <c r="LAD23" s="35"/>
      <c r="LAE23" s="35"/>
      <c r="LAF23" s="35"/>
      <c r="LAG23" s="35"/>
      <c r="LAH23" s="35"/>
      <c r="LAI23" s="35"/>
      <c r="LAJ23" s="35"/>
      <c r="LAK23" s="35"/>
      <c r="LAL23" s="35"/>
      <c r="LAM23" s="35"/>
      <c r="LAN23" s="35"/>
      <c r="LAO23" s="35"/>
      <c r="LAP23" s="35"/>
      <c r="LAQ23" s="35"/>
      <c r="LAR23" s="35"/>
      <c r="LAS23" s="35"/>
      <c r="LAT23" s="35"/>
      <c r="LAU23" s="35"/>
      <c r="LAV23" s="35"/>
      <c r="LAW23" s="35"/>
      <c r="LAX23" s="35"/>
      <c r="LAY23" s="35"/>
      <c r="LAZ23" s="35"/>
      <c r="LBA23" s="35"/>
      <c r="LBB23" s="35"/>
      <c r="LBC23" s="35"/>
      <c r="LBD23" s="35"/>
      <c r="LBE23" s="35"/>
      <c r="LBF23" s="35"/>
      <c r="LBG23" s="35"/>
      <c r="LBH23" s="35"/>
      <c r="LBI23" s="35"/>
      <c r="LBJ23" s="35"/>
      <c r="LBK23" s="35"/>
      <c r="LBL23" s="35"/>
      <c r="LBM23" s="35"/>
      <c r="LBN23" s="35"/>
      <c r="LBO23" s="35"/>
      <c r="LBP23" s="35"/>
      <c r="LBQ23" s="35"/>
      <c r="LBR23" s="35"/>
      <c r="LBS23" s="35"/>
      <c r="LBT23" s="35"/>
      <c r="LBU23" s="35"/>
      <c r="LBV23" s="35"/>
      <c r="LBW23" s="35"/>
      <c r="LBX23" s="35"/>
      <c r="LBY23" s="35"/>
      <c r="LBZ23" s="35"/>
      <c r="LCA23" s="35"/>
      <c r="LCB23" s="35"/>
      <c r="LCC23" s="35"/>
      <c r="LCD23" s="35"/>
      <c r="LCE23" s="35"/>
      <c r="LCF23" s="35"/>
      <c r="LCG23" s="35"/>
      <c r="LCH23" s="35"/>
      <c r="LCI23" s="35"/>
      <c r="LCJ23" s="35"/>
      <c r="LCK23" s="35"/>
      <c r="LCL23" s="35"/>
      <c r="LCM23" s="35"/>
      <c r="LCN23" s="35"/>
      <c r="LCO23" s="35"/>
      <c r="LCP23" s="35"/>
      <c r="LCQ23" s="35"/>
      <c r="LCR23" s="35"/>
      <c r="LCS23" s="35"/>
      <c r="LCT23" s="35"/>
      <c r="LCU23" s="35"/>
      <c r="LCV23" s="35"/>
      <c r="LCW23" s="35"/>
      <c r="LCX23" s="35"/>
      <c r="LCY23" s="35"/>
      <c r="LCZ23" s="35"/>
      <c r="LDA23" s="35"/>
      <c r="LDB23" s="35"/>
      <c r="LDC23" s="35"/>
      <c r="LDD23" s="35"/>
      <c r="LDE23" s="35"/>
      <c r="LDF23" s="35"/>
      <c r="LDG23" s="35"/>
      <c r="LDH23" s="35"/>
      <c r="LDI23" s="35"/>
      <c r="LDJ23" s="35"/>
      <c r="LDK23" s="35"/>
      <c r="LDL23" s="35"/>
      <c r="LDM23" s="35"/>
      <c r="LDN23" s="35"/>
      <c r="LDO23" s="35"/>
      <c r="LDP23" s="35"/>
      <c r="LDQ23" s="35"/>
      <c r="LDR23" s="35"/>
      <c r="LDS23" s="35"/>
      <c r="LDT23" s="35"/>
      <c r="LDU23" s="35"/>
      <c r="LDV23" s="35"/>
      <c r="LDW23" s="35"/>
      <c r="LDX23" s="35"/>
      <c r="LDY23" s="35"/>
      <c r="LDZ23" s="35"/>
      <c r="LEA23" s="35"/>
      <c r="LEB23" s="35"/>
      <c r="LEC23" s="35"/>
      <c r="LED23" s="35"/>
      <c r="LEE23" s="35"/>
      <c r="LEF23" s="35"/>
      <c r="LEG23" s="35"/>
      <c r="LEH23" s="35"/>
      <c r="LEI23" s="35"/>
      <c r="LEJ23" s="35"/>
      <c r="LEK23" s="35"/>
      <c r="LEL23" s="35"/>
      <c r="LEM23" s="35"/>
      <c r="LEN23" s="35"/>
      <c r="LEO23" s="35"/>
      <c r="LEP23" s="35"/>
      <c r="LEQ23" s="35"/>
      <c r="LER23" s="35"/>
      <c r="LES23" s="35"/>
      <c r="LET23" s="35"/>
      <c r="LEU23" s="35"/>
      <c r="LEV23" s="35"/>
      <c r="LEW23" s="35"/>
      <c r="LEX23" s="35"/>
      <c r="LEY23" s="35"/>
      <c r="LEZ23" s="35"/>
      <c r="LFA23" s="35"/>
      <c r="LFB23" s="35"/>
      <c r="LFC23" s="35"/>
      <c r="LFD23" s="35"/>
      <c r="LFE23" s="35"/>
      <c r="LFF23" s="35"/>
      <c r="LFG23" s="35"/>
      <c r="LFH23" s="35"/>
      <c r="LFI23" s="35"/>
      <c r="LFJ23" s="35"/>
      <c r="LFK23" s="35"/>
      <c r="LFL23" s="35"/>
      <c r="LFM23" s="35"/>
      <c r="LFN23" s="35"/>
      <c r="LFO23" s="35"/>
      <c r="LFP23" s="35"/>
      <c r="LFQ23" s="35"/>
      <c r="LFR23" s="35"/>
      <c r="LFS23" s="35"/>
      <c r="LFT23" s="35"/>
      <c r="LFU23" s="35"/>
      <c r="LFV23" s="35"/>
      <c r="LFW23" s="35"/>
      <c r="LFX23" s="35"/>
      <c r="LFY23" s="35"/>
      <c r="LFZ23" s="35"/>
      <c r="LGA23" s="35"/>
      <c r="LGB23" s="35"/>
      <c r="LGC23" s="35"/>
      <c r="LGD23" s="35"/>
      <c r="LGE23" s="35"/>
      <c r="LGF23" s="35"/>
      <c r="LGG23" s="35"/>
      <c r="LGH23" s="35"/>
      <c r="LGI23" s="35"/>
      <c r="LGJ23" s="35"/>
      <c r="LGK23" s="35"/>
      <c r="LGL23" s="35"/>
      <c r="LGM23" s="35"/>
      <c r="LGN23" s="35"/>
      <c r="LGO23" s="35"/>
      <c r="LGP23" s="35"/>
      <c r="LGQ23" s="35"/>
      <c r="LGR23" s="35"/>
      <c r="LGS23" s="35"/>
      <c r="LGT23" s="35"/>
      <c r="LGU23" s="35"/>
      <c r="LGV23" s="35"/>
      <c r="LGW23" s="35"/>
      <c r="LGX23" s="35"/>
      <c r="LGY23" s="35"/>
      <c r="LGZ23" s="35"/>
      <c r="LHA23" s="35"/>
      <c r="LHB23" s="35"/>
      <c r="LHC23" s="35"/>
      <c r="LHD23" s="35"/>
      <c r="LHE23" s="35"/>
      <c r="LHF23" s="35"/>
      <c r="LHG23" s="35"/>
      <c r="LHH23" s="35"/>
      <c r="LHI23" s="35"/>
      <c r="LHJ23" s="35"/>
      <c r="LHK23" s="35"/>
      <c r="LHL23" s="35"/>
      <c r="LHM23" s="35"/>
      <c r="LHN23" s="35"/>
      <c r="LHO23" s="35"/>
      <c r="LHP23" s="35"/>
      <c r="LHQ23" s="35"/>
      <c r="LHR23" s="35"/>
      <c r="LHS23" s="35"/>
      <c r="LHT23" s="35"/>
      <c r="LHU23" s="35"/>
      <c r="LHV23" s="35"/>
      <c r="LHW23" s="35"/>
      <c r="LHX23" s="35"/>
      <c r="LHY23" s="35"/>
      <c r="LHZ23" s="35"/>
      <c r="LIA23" s="35"/>
      <c r="LIB23" s="35"/>
      <c r="LIC23" s="35"/>
      <c r="LID23" s="35"/>
      <c r="LIE23" s="35"/>
      <c r="LIF23" s="35"/>
      <c r="LIG23" s="35"/>
      <c r="LIH23" s="35"/>
      <c r="LII23" s="35"/>
      <c r="LIJ23" s="35"/>
      <c r="LIK23" s="35"/>
      <c r="LIL23" s="35"/>
      <c r="LIM23" s="35"/>
      <c r="LIN23" s="35"/>
      <c r="LIO23" s="35"/>
      <c r="LIP23" s="35"/>
      <c r="LIQ23" s="35"/>
      <c r="LIR23" s="35"/>
      <c r="LIS23" s="35"/>
      <c r="LIT23" s="35"/>
      <c r="LIU23" s="35"/>
      <c r="LIV23" s="35"/>
      <c r="LIW23" s="35"/>
      <c r="LIX23" s="35"/>
      <c r="LIY23" s="35"/>
      <c r="LIZ23" s="35"/>
      <c r="LJA23" s="35"/>
      <c r="LJB23" s="35"/>
      <c r="LJC23" s="35"/>
      <c r="LJD23" s="35"/>
      <c r="LJE23" s="35"/>
      <c r="LJF23" s="35"/>
      <c r="LJG23" s="35"/>
      <c r="LJH23" s="35"/>
      <c r="LJI23" s="35"/>
      <c r="LJJ23" s="35"/>
      <c r="LJK23" s="35"/>
      <c r="LJL23" s="35"/>
      <c r="LJM23" s="35"/>
      <c r="LJN23" s="35"/>
      <c r="LJO23" s="35"/>
      <c r="LJP23" s="35"/>
      <c r="LJQ23" s="35"/>
      <c r="LJR23" s="35"/>
      <c r="LJS23" s="35"/>
      <c r="LJT23" s="35"/>
      <c r="LJU23" s="35"/>
      <c r="LJV23" s="35"/>
      <c r="LJW23" s="35"/>
      <c r="LJX23" s="35"/>
      <c r="LJY23" s="35"/>
      <c r="LJZ23" s="35"/>
      <c r="LKA23" s="35"/>
      <c r="LKB23" s="35"/>
      <c r="LKC23" s="35"/>
      <c r="LKD23" s="35"/>
      <c r="LKE23" s="35"/>
      <c r="LKF23" s="35"/>
      <c r="LKG23" s="35"/>
      <c r="LKH23" s="35"/>
      <c r="LKI23" s="35"/>
      <c r="LKJ23" s="35"/>
      <c r="LKK23" s="35"/>
      <c r="LKL23" s="35"/>
      <c r="LKM23" s="35"/>
      <c r="LKN23" s="35"/>
      <c r="LKO23" s="35"/>
      <c r="LKP23" s="35"/>
      <c r="LKQ23" s="35"/>
      <c r="LKR23" s="35"/>
      <c r="LKS23" s="35"/>
      <c r="LKT23" s="35"/>
      <c r="LKU23" s="35"/>
      <c r="LKV23" s="35"/>
      <c r="LKW23" s="35"/>
      <c r="LKX23" s="35"/>
      <c r="LKY23" s="35"/>
      <c r="LKZ23" s="35"/>
      <c r="LLA23" s="35"/>
      <c r="LLB23" s="35"/>
      <c r="LLC23" s="35"/>
      <c r="LLD23" s="35"/>
      <c r="LLE23" s="35"/>
      <c r="LLF23" s="35"/>
      <c r="LLG23" s="35"/>
      <c r="LLH23" s="35"/>
      <c r="LLI23" s="35"/>
      <c r="LLJ23" s="35"/>
      <c r="LLK23" s="35"/>
      <c r="LLL23" s="35"/>
      <c r="LLM23" s="35"/>
      <c r="LLN23" s="35"/>
      <c r="LLO23" s="35"/>
      <c r="LLP23" s="35"/>
      <c r="LLQ23" s="35"/>
      <c r="LLR23" s="35"/>
      <c r="LLS23" s="35"/>
      <c r="LLT23" s="35"/>
      <c r="LLU23" s="35"/>
      <c r="LLV23" s="35"/>
      <c r="LLW23" s="35"/>
      <c r="LLX23" s="35"/>
      <c r="LLY23" s="35"/>
      <c r="LLZ23" s="35"/>
      <c r="LMA23" s="35"/>
      <c r="LMB23" s="35"/>
      <c r="LMC23" s="35"/>
      <c r="LMD23" s="35"/>
      <c r="LME23" s="35"/>
      <c r="LMF23" s="35"/>
      <c r="LMG23" s="35"/>
      <c r="LMH23" s="35"/>
      <c r="LMI23" s="35"/>
      <c r="LMJ23" s="35"/>
      <c r="LMK23" s="35"/>
      <c r="LML23" s="35"/>
      <c r="LMM23" s="35"/>
      <c r="LMN23" s="35"/>
      <c r="LMO23" s="35"/>
      <c r="LMP23" s="35"/>
      <c r="LMQ23" s="35"/>
      <c r="LMR23" s="35"/>
      <c r="LMS23" s="35"/>
      <c r="LMT23" s="35"/>
      <c r="LMU23" s="35"/>
      <c r="LMV23" s="35"/>
      <c r="LMW23" s="35"/>
      <c r="LMX23" s="35"/>
      <c r="LMY23" s="35"/>
      <c r="LMZ23" s="35"/>
      <c r="LNA23" s="35"/>
      <c r="LNB23" s="35"/>
      <c r="LNC23" s="35"/>
      <c r="LND23" s="35"/>
      <c r="LNE23" s="35"/>
      <c r="LNF23" s="35"/>
      <c r="LNG23" s="35"/>
      <c r="LNH23" s="35"/>
      <c r="LNI23" s="35"/>
      <c r="LNJ23" s="35"/>
      <c r="LNK23" s="35"/>
      <c r="LNL23" s="35"/>
      <c r="LNM23" s="35"/>
      <c r="LNN23" s="35"/>
      <c r="LNO23" s="35"/>
      <c r="LNP23" s="35"/>
      <c r="LNQ23" s="35"/>
      <c r="LNR23" s="35"/>
      <c r="LNS23" s="35"/>
      <c r="LNT23" s="35"/>
      <c r="LNU23" s="35"/>
      <c r="LNV23" s="35"/>
      <c r="LNW23" s="35"/>
      <c r="LNX23" s="35"/>
      <c r="LNY23" s="35"/>
      <c r="LNZ23" s="35"/>
      <c r="LOA23" s="35"/>
      <c r="LOB23" s="35"/>
      <c r="LOC23" s="35"/>
      <c r="LOD23" s="35"/>
      <c r="LOE23" s="35"/>
      <c r="LOF23" s="35"/>
      <c r="LOG23" s="35"/>
      <c r="LOH23" s="35"/>
      <c r="LOI23" s="35"/>
      <c r="LOJ23" s="35"/>
      <c r="LOK23" s="35"/>
      <c r="LOL23" s="35"/>
      <c r="LOM23" s="35"/>
      <c r="LON23" s="35"/>
      <c r="LOO23" s="35"/>
      <c r="LOP23" s="35"/>
      <c r="LOQ23" s="35"/>
      <c r="LOR23" s="35"/>
      <c r="LOS23" s="35"/>
      <c r="LOT23" s="35"/>
      <c r="LOU23" s="35"/>
      <c r="LOV23" s="35"/>
      <c r="LOW23" s="35"/>
      <c r="LOX23" s="35"/>
      <c r="LOY23" s="35"/>
      <c r="LOZ23" s="35"/>
      <c r="LPA23" s="35"/>
      <c r="LPB23" s="35"/>
      <c r="LPC23" s="35"/>
      <c r="LPD23" s="35"/>
      <c r="LPE23" s="35"/>
      <c r="LPF23" s="35"/>
      <c r="LPG23" s="35"/>
      <c r="LPH23" s="35"/>
      <c r="LPI23" s="35"/>
      <c r="LPJ23" s="35"/>
      <c r="LPK23" s="35"/>
      <c r="LPL23" s="35"/>
      <c r="LPM23" s="35"/>
      <c r="LPN23" s="35"/>
      <c r="LPO23" s="35"/>
      <c r="LPP23" s="35"/>
      <c r="LPQ23" s="35"/>
      <c r="LPR23" s="35"/>
      <c r="LPS23" s="35"/>
      <c r="LPT23" s="35"/>
      <c r="LPU23" s="35"/>
      <c r="LPV23" s="35"/>
      <c r="LPW23" s="35"/>
      <c r="LPX23" s="35"/>
      <c r="LPY23" s="35"/>
      <c r="LPZ23" s="35"/>
      <c r="LQA23" s="35"/>
      <c r="LQB23" s="35"/>
      <c r="LQC23" s="35"/>
      <c r="LQD23" s="35"/>
      <c r="LQE23" s="35"/>
      <c r="LQF23" s="35"/>
      <c r="LQG23" s="35"/>
      <c r="LQH23" s="35"/>
      <c r="LQI23" s="35"/>
      <c r="LQJ23" s="35"/>
      <c r="LQK23" s="35"/>
      <c r="LQL23" s="35"/>
      <c r="LQM23" s="35"/>
      <c r="LQN23" s="35"/>
      <c r="LQO23" s="35"/>
      <c r="LQP23" s="35"/>
      <c r="LQQ23" s="35"/>
      <c r="LQR23" s="35"/>
      <c r="LQS23" s="35"/>
      <c r="LQT23" s="35"/>
      <c r="LQU23" s="35"/>
      <c r="LQV23" s="35"/>
      <c r="LQW23" s="35"/>
      <c r="LQX23" s="35"/>
      <c r="LQY23" s="35"/>
      <c r="LQZ23" s="35"/>
      <c r="LRA23" s="35"/>
      <c r="LRB23" s="35"/>
      <c r="LRC23" s="35"/>
      <c r="LRD23" s="35"/>
      <c r="LRE23" s="35"/>
      <c r="LRF23" s="35"/>
      <c r="LRG23" s="35"/>
      <c r="LRH23" s="35"/>
      <c r="LRI23" s="35"/>
      <c r="LRJ23" s="35"/>
      <c r="LRK23" s="35"/>
      <c r="LRL23" s="35"/>
      <c r="LRM23" s="35"/>
      <c r="LRN23" s="35"/>
      <c r="LRO23" s="35"/>
      <c r="LRP23" s="35"/>
      <c r="LRQ23" s="35"/>
      <c r="LRR23" s="35"/>
      <c r="LRS23" s="35"/>
      <c r="LRT23" s="35"/>
      <c r="LRU23" s="35"/>
      <c r="LRV23" s="35"/>
      <c r="LRW23" s="35"/>
      <c r="LRX23" s="35"/>
      <c r="LRY23" s="35"/>
      <c r="LRZ23" s="35"/>
      <c r="LSA23" s="35"/>
      <c r="LSB23" s="35"/>
      <c r="LSC23" s="35"/>
      <c r="LSD23" s="35"/>
      <c r="LSE23" s="35"/>
      <c r="LSF23" s="35"/>
      <c r="LSG23" s="35"/>
      <c r="LSH23" s="35"/>
      <c r="LSI23" s="35"/>
      <c r="LSJ23" s="35"/>
      <c r="LSK23" s="35"/>
      <c r="LSL23" s="35"/>
      <c r="LSM23" s="35"/>
      <c r="LSN23" s="35"/>
      <c r="LSO23" s="35"/>
      <c r="LSP23" s="35"/>
      <c r="LSQ23" s="35"/>
      <c r="LSR23" s="35"/>
      <c r="LSS23" s="35"/>
      <c r="LST23" s="35"/>
      <c r="LSU23" s="35"/>
      <c r="LSV23" s="35"/>
      <c r="LSW23" s="35"/>
      <c r="LSX23" s="35"/>
      <c r="LSY23" s="35"/>
      <c r="LSZ23" s="35"/>
      <c r="LTA23" s="35"/>
      <c r="LTB23" s="35"/>
      <c r="LTC23" s="35"/>
      <c r="LTD23" s="35"/>
      <c r="LTE23" s="35"/>
      <c r="LTF23" s="35"/>
      <c r="LTG23" s="35"/>
      <c r="LTH23" s="35"/>
      <c r="LTI23" s="35"/>
      <c r="LTJ23" s="35"/>
      <c r="LTK23" s="35"/>
      <c r="LTL23" s="35"/>
      <c r="LTM23" s="35"/>
      <c r="LTN23" s="35"/>
      <c r="LTO23" s="35"/>
      <c r="LTP23" s="35"/>
      <c r="LTQ23" s="35"/>
      <c r="LTR23" s="35"/>
      <c r="LTS23" s="35"/>
      <c r="LTT23" s="35"/>
      <c r="LTU23" s="35"/>
      <c r="LTV23" s="35"/>
      <c r="LTW23" s="35"/>
      <c r="LTX23" s="35"/>
      <c r="LTY23" s="35"/>
      <c r="LTZ23" s="35"/>
      <c r="LUA23" s="35"/>
      <c r="LUB23" s="35"/>
      <c r="LUC23" s="35"/>
      <c r="LUD23" s="35"/>
      <c r="LUE23" s="35"/>
      <c r="LUF23" s="35"/>
      <c r="LUG23" s="35"/>
      <c r="LUH23" s="35"/>
      <c r="LUI23" s="35"/>
      <c r="LUJ23" s="35"/>
      <c r="LUK23" s="35"/>
      <c r="LUL23" s="35"/>
      <c r="LUM23" s="35"/>
      <c r="LUN23" s="35"/>
      <c r="LUO23" s="35"/>
      <c r="LUP23" s="35"/>
      <c r="LUQ23" s="35"/>
      <c r="LUR23" s="35"/>
      <c r="LUS23" s="35"/>
      <c r="LUT23" s="35"/>
      <c r="LUU23" s="35"/>
      <c r="LUV23" s="35"/>
      <c r="LUW23" s="35"/>
      <c r="LUX23" s="35"/>
      <c r="LUY23" s="35"/>
      <c r="LUZ23" s="35"/>
      <c r="LVA23" s="35"/>
      <c r="LVB23" s="35"/>
      <c r="LVC23" s="35"/>
      <c r="LVD23" s="35"/>
      <c r="LVE23" s="35"/>
      <c r="LVF23" s="35"/>
      <c r="LVG23" s="35"/>
      <c r="LVH23" s="35"/>
      <c r="LVI23" s="35"/>
      <c r="LVJ23" s="35"/>
      <c r="LVK23" s="35"/>
      <c r="LVL23" s="35"/>
      <c r="LVM23" s="35"/>
      <c r="LVN23" s="35"/>
      <c r="LVO23" s="35"/>
      <c r="LVP23" s="35"/>
      <c r="LVQ23" s="35"/>
      <c r="LVR23" s="35"/>
      <c r="LVS23" s="35"/>
      <c r="LVT23" s="35"/>
      <c r="LVU23" s="35"/>
      <c r="LVV23" s="35"/>
      <c r="LVW23" s="35"/>
      <c r="LVX23" s="35"/>
      <c r="LVY23" s="35"/>
      <c r="LVZ23" s="35"/>
      <c r="LWA23" s="35"/>
      <c r="LWB23" s="35"/>
      <c r="LWC23" s="35"/>
      <c r="LWD23" s="35"/>
      <c r="LWE23" s="35"/>
      <c r="LWF23" s="35"/>
      <c r="LWG23" s="35"/>
      <c r="LWH23" s="35"/>
      <c r="LWI23" s="35"/>
      <c r="LWJ23" s="35"/>
      <c r="LWK23" s="35"/>
      <c r="LWL23" s="35"/>
      <c r="LWM23" s="35"/>
      <c r="LWN23" s="35"/>
      <c r="LWO23" s="35"/>
      <c r="LWP23" s="35"/>
      <c r="LWQ23" s="35"/>
      <c r="LWR23" s="35"/>
      <c r="LWS23" s="35"/>
      <c r="LWT23" s="35"/>
      <c r="LWU23" s="35"/>
      <c r="LWV23" s="35"/>
      <c r="LWW23" s="35"/>
      <c r="LWX23" s="35"/>
      <c r="LWY23" s="35"/>
      <c r="LWZ23" s="35"/>
      <c r="LXA23" s="35"/>
      <c r="LXB23" s="35"/>
      <c r="LXC23" s="35"/>
      <c r="LXD23" s="35"/>
      <c r="LXE23" s="35"/>
      <c r="LXF23" s="35"/>
      <c r="LXG23" s="35"/>
      <c r="LXH23" s="35"/>
      <c r="LXI23" s="35"/>
      <c r="LXJ23" s="35"/>
      <c r="LXK23" s="35"/>
      <c r="LXL23" s="35"/>
      <c r="LXM23" s="35"/>
      <c r="LXN23" s="35"/>
      <c r="LXO23" s="35"/>
      <c r="LXP23" s="35"/>
      <c r="LXQ23" s="35"/>
      <c r="LXR23" s="35"/>
      <c r="LXS23" s="35"/>
      <c r="LXT23" s="35"/>
      <c r="LXU23" s="35"/>
      <c r="LXV23" s="35"/>
      <c r="LXW23" s="35"/>
      <c r="LXX23" s="35"/>
      <c r="LXY23" s="35"/>
      <c r="LXZ23" s="35"/>
      <c r="LYA23" s="35"/>
      <c r="LYB23" s="35"/>
      <c r="LYC23" s="35"/>
      <c r="LYD23" s="35"/>
      <c r="LYE23" s="35"/>
      <c r="LYF23" s="35"/>
      <c r="LYG23" s="35"/>
      <c r="LYH23" s="35"/>
      <c r="LYI23" s="35"/>
      <c r="LYJ23" s="35"/>
      <c r="LYK23" s="35"/>
      <c r="LYL23" s="35"/>
      <c r="LYM23" s="35"/>
      <c r="LYN23" s="35"/>
      <c r="LYO23" s="35"/>
      <c r="LYP23" s="35"/>
      <c r="LYQ23" s="35"/>
      <c r="LYR23" s="35"/>
      <c r="LYS23" s="35"/>
      <c r="LYT23" s="35"/>
      <c r="LYU23" s="35"/>
      <c r="LYV23" s="35"/>
      <c r="LYW23" s="35"/>
      <c r="LYX23" s="35"/>
      <c r="LYY23" s="35"/>
      <c r="LYZ23" s="35"/>
      <c r="LZA23" s="35"/>
      <c r="LZB23" s="35"/>
      <c r="LZC23" s="35"/>
      <c r="LZD23" s="35"/>
      <c r="LZE23" s="35"/>
      <c r="LZF23" s="35"/>
      <c r="LZG23" s="35"/>
      <c r="LZH23" s="35"/>
      <c r="LZI23" s="35"/>
      <c r="LZJ23" s="35"/>
      <c r="LZK23" s="35"/>
      <c r="LZL23" s="35"/>
      <c r="LZM23" s="35"/>
      <c r="LZN23" s="35"/>
      <c r="LZO23" s="35"/>
      <c r="LZP23" s="35"/>
      <c r="LZQ23" s="35"/>
      <c r="LZR23" s="35"/>
      <c r="LZS23" s="35"/>
      <c r="LZT23" s="35"/>
      <c r="LZU23" s="35"/>
      <c r="LZV23" s="35"/>
      <c r="LZW23" s="35"/>
      <c r="LZX23" s="35"/>
      <c r="LZY23" s="35"/>
      <c r="LZZ23" s="35"/>
      <c r="MAA23" s="35"/>
      <c r="MAB23" s="35"/>
      <c r="MAC23" s="35"/>
      <c r="MAD23" s="35"/>
      <c r="MAE23" s="35"/>
      <c r="MAF23" s="35"/>
      <c r="MAG23" s="35"/>
      <c r="MAH23" s="35"/>
      <c r="MAI23" s="35"/>
      <c r="MAJ23" s="35"/>
      <c r="MAK23" s="35"/>
      <c r="MAL23" s="35"/>
      <c r="MAM23" s="35"/>
      <c r="MAN23" s="35"/>
      <c r="MAO23" s="35"/>
      <c r="MAP23" s="35"/>
      <c r="MAQ23" s="35"/>
      <c r="MAR23" s="35"/>
      <c r="MAS23" s="35"/>
      <c r="MAT23" s="35"/>
      <c r="MAU23" s="35"/>
      <c r="MAV23" s="35"/>
      <c r="MAW23" s="35"/>
      <c r="MAX23" s="35"/>
      <c r="MAY23" s="35"/>
      <c r="MAZ23" s="35"/>
      <c r="MBA23" s="35"/>
      <c r="MBB23" s="35"/>
      <c r="MBC23" s="35"/>
      <c r="MBD23" s="35"/>
      <c r="MBE23" s="35"/>
      <c r="MBF23" s="35"/>
      <c r="MBG23" s="35"/>
      <c r="MBH23" s="35"/>
      <c r="MBI23" s="35"/>
      <c r="MBJ23" s="35"/>
      <c r="MBK23" s="35"/>
      <c r="MBL23" s="35"/>
      <c r="MBM23" s="35"/>
      <c r="MBN23" s="35"/>
      <c r="MBO23" s="35"/>
      <c r="MBP23" s="35"/>
      <c r="MBQ23" s="35"/>
      <c r="MBR23" s="35"/>
      <c r="MBS23" s="35"/>
      <c r="MBT23" s="35"/>
      <c r="MBU23" s="35"/>
      <c r="MBV23" s="35"/>
      <c r="MBW23" s="35"/>
      <c r="MBX23" s="35"/>
      <c r="MBY23" s="35"/>
      <c r="MBZ23" s="35"/>
      <c r="MCA23" s="35"/>
      <c r="MCB23" s="35"/>
      <c r="MCC23" s="35"/>
      <c r="MCD23" s="35"/>
      <c r="MCE23" s="35"/>
      <c r="MCF23" s="35"/>
      <c r="MCG23" s="35"/>
      <c r="MCH23" s="35"/>
      <c r="MCI23" s="35"/>
      <c r="MCJ23" s="35"/>
      <c r="MCK23" s="35"/>
      <c r="MCL23" s="35"/>
      <c r="MCM23" s="35"/>
      <c r="MCN23" s="35"/>
      <c r="MCO23" s="35"/>
      <c r="MCP23" s="35"/>
      <c r="MCQ23" s="35"/>
      <c r="MCR23" s="35"/>
      <c r="MCS23" s="35"/>
      <c r="MCT23" s="35"/>
      <c r="MCU23" s="35"/>
      <c r="MCV23" s="35"/>
      <c r="MCW23" s="35"/>
      <c r="MCX23" s="35"/>
      <c r="MCY23" s="35"/>
      <c r="MCZ23" s="35"/>
      <c r="MDA23" s="35"/>
      <c r="MDB23" s="35"/>
      <c r="MDC23" s="35"/>
      <c r="MDD23" s="35"/>
      <c r="MDE23" s="35"/>
      <c r="MDF23" s="35"/>
      <c r="MDG23" s="35"/>
      <c r="MDH23" s="35"/>
      <c r="MDI23" s="35"/>
      <c r="MDJ23" s="35"/>
      <c r="MDK23" s="35"/>
      <c r="MDL23" s="35"/>
      <c r="MDM23" s="35"/>
      <c r="MDN23" s="35"/>
      <c r="MDO23" s="35"/>
      <c r="MDP23" s="35"/>
      <c r="MDQ23" s="35"/>
      <c r="MDR23" s="35"/>
      <c r="MDS23" s="35"/>
      <c r="MDT23" s="35"/>
      <c r="MDU23" s="35"/>
      <c r="MDV23" s="35"/>
      <c r="MDW23" s="35"/>
      <c r="MDX23" s="35"/>
      <c r="MDY23" s="35"/>
      <c r="MDZ23" s="35"/>
      <c r="MEA23" s="35"/>
      <c r="MEB23" s="35"/>
      <c r="MEC23" s="35"/>
      <c r="MED23" s="35"/>
      <c r="MEE23" s="35"/>
      <c r="MEF23" s="35"/>
      <c r="MEG23" s="35"/>
      <c r="MEH23" s="35"/>
      <c r="MEI23" s="35"/>
      <c r="MEJ23" s="35"/>
      <c r="MEK23" s="35"/>
      <c r="MEL23" s="35"/>
      <c r="MEM23" s="35"/>
      <c r="MEN23" s="35"/>
      <c r="MEO23" s="35"/>
      <c r="MEP23" s="35"/>
      <c r="MEQ23" s="35"/>
      <c r="MER23" s="35"/>
      <c r="MES23" s="35"/>
      <c r="MET23" s="35"/>
      <c r="MEU23" s="35"/>
      <c r="MEV23" s="35"/>
      <c r="MEW23" s="35"/>
      <c r="MEX23" s="35"/>
      <c r="MEY23" s="35"/>
      <c r="MEZ23" s="35"/>
      <c r="MFA23" s="35"/>
      <c r="MFB23" s="35"/>
      <c r="MFC23" s="35"/>
      <c r="MFD23" s="35"/>
      <c r="MFE23" s="35"/>
      <c r="MFF23" s="35"/>
      <c r="MFG23" s="35"/>
      <c r="MFH23" s="35"/>
      <c r="MFI23" s="35"/>
      <c r="MFJ23" s="35"/>
      <c r="MFK23" s="35"/>
      <c r="MFL23" s="35"/>
      <c r="MFM23" s="35"/>
      <c r="MFN23" s="35"/>
      <c r="MFO23" s="35"/>
      <c r="MFP23" s="35"/>
      <c r="MFQ23" s="35"/>
      <c r="MFR23" s="35"/>
      <c r="MFS23" s="35"/>
      <c r="MFT23" s="35"/>
      <c r="MFU23" s="35"/>
      <c r="MFV23" s="35"/>
      <c r="MFW23" s="35"/>
      <c r="MFX23" s="35"/>
      <c r="MFY23" s="35"/>
      <c r="MFZ23" s="35"/>
      <c r="MGA23" s="35"/>
      <c r="MGB23" s="35"/>
      <c r="MGC23" s="35"/>
      <c r="MGD23" s="35"/>
      <c r="MGE23" s="35"/>
      <c r="MGF23" s="35"/>
      <c r="MGG23" s="35"/>
      <c r="MGH23" s="35"/>
      <c r="MGI23" s="35"/>
      <c r="MGJ23" s="35"/>
      <c r="MGK23" s="35"/>
      <c r="MGL23" s="35"/>
      <c r="MGM23" s="35"/>
      <c r="MGN23" s="35"/>
      <c r="MGO23" s="35"/>
      <c r="MGP23" s="35"/>
      <c r="MGQ23" s="35"/>
      <c r="MGR23" s="35"/>
      <c r="MGS23" s="35"/>
      <c r="MGT23" s="35"/>
      <c r="MGU23" s="35"/>
      <c r="MGV23" s="35"/>
      <c r="MGW23" s="35"/>
      <c r="MGX23" s="35"/>
      <c r="MGY23" s="35"/>
      <c r="MGZ23" s="35"/>
      <c r="MHA23" s="35"/>
      <c r="MHB23" s="35"/>
      <c r="MHC23" s="35"/>
      <c r="MHD23" s="35"/>
      <c r="MHE23" s="35"/>
      <c r="MHF23" s="35"/>
      <c r="MHG23" s="35"/>
      <c r="MHH23" s="35"/>
      <c r="MHI23" s="35"/>
      <c r="MHJ23" s="35"/>
      <c r="MHK23" s="35"/>
      <c r="MHL23" s="35"/>
      <c r="MHM23" s="35"/>
      <c r="MHN23" s="35"/>
      <c r="MHO23" s="35"/>
      <c r="MHP23" s="35"/>
      <c r="MHQ23" s="35"/>
      <c r="MHR23" s="35"/>
      <c r="MHS23" s="35"/>
      <c r="MHT23" s="35"/>
      <c r="MHU23" s="35"/>
      <c r="MHV23" s="35"/>
      <c r="MHW23" s="35"/>
      <c r="MHX23" s="35"/>
      <c r="MHY23" s="35"/>
      <c r="MHZ23" s="35"/>
      <c r="MIA23" s="35"/>
      <c r="MIB23" s="35"/>
      <c r="MIC23" s="35"/>
      <c r="MID23" s="35"/>
      <c r="MIE23" s="35"/>
      <c r="MIF23" s="35"/>
      <c r="MIG23" s="35"/>
      <c r="MIH23" s="35"/>
      <c r="MII23" s="35"/>
      <c r="MIJ23" s="35"/>
      <c r="MIK23" s="35"/>
      <c r="MIL23" s="35"/>
      <c r="MIM23" s="35"/>
      <c r="MIN23" s="35"/>
      <c r="MIO23" s="35"/>
      <c r="MIP23" s="35"/>
      <c r="MIQ23" s="35"/>
      <c r="MIR23" s="35"/>
      <c r="MIS23" s="35"/>
      <c r="MIT23" s="35"/>
      <c r="MIU23" s="35"/>
      <c r="MIV23" s="35"/>
      <c r="MIW23" s="35"/>
      <c r="MIX23" s="35"/>
      <c r="MIY23" s="35"/>
      <c r="MIZ23" s="35"/>
      <c r="MJA23" s="35"/>
      <c r="MJB23" s="35"/>
      <c r="MJC23" s="35"/>
      <c r="MJD23" s="35"/>
      <c r="MJE23" s="35"/>
      <c r="MJF23" s="35"/>
      <c r="MJG23" s="35"/>
      <c r="MJH23" s="35"/>
      <c r="MJI23" s="35"/>
      <c r="MJJ23" s="35"/>
      <c r="MJK23" s="35"/>
      <c r="MJL23" s="35"/>
      <c r="MJM23" s="35"/>
      <c r="MJN23" s="35"/>
      <c r="MJO23" s="35"/>
      <c r="MJP23" s="35"/>
      <c r="MJQ23" s="35"/>
      <c r="MJR23" s="35"/>
      <c r="MJS23" s="35"/>
      <c r="MJT23" s="35"/>
      <c r="MJU23" s="35"/>
      <c r="MJV23" s="35"/>
      <c r="MJW23" s="35"/>
      <c r="MJX23" s="35"/>
      <c r="MJY23" s="35"/>
      <c r="MJZ23" s="35"/>
      <c r="MKA23" s="35"/>
      <c r="MKB23" s="35"/>
      <c r="MKC23" s="35"/>
      <c r="MKD23" s="35"/>
      <c r="MKE23" s="35"/>
      <c r="MKF23" s="35"/>
      <c r="MKG23" s="35"/>
      <c r="MKH23" s="35"/>
      <c r="MKI23" s="35"/>
      <c r="MKJ23" s="35"/>
      <c r="MKK23" s="35"/>
      <c r="MKL23" s="35"/>
      <c r="MKM23" s="35"/>
      <c r="MKN23" s="35"/>
      <c r="MKO23" s="35"/>
      <c r="MKP23" s="35"/>
      <c r="MKQ23" s="35"/>
      <c r="MKR23" s="35"/>
      <c r="MKS23" s="35"/>
      <c r="MKT23" s="35"/>
      <c r="MKU23" s="35"/>
      <c r="MKV23" s="35"/>
      <c r="MKW23" s="35"/>
      <c r="MKX23" s="35"/>
      <c r="MKY23" s="35"/>
      <c r="MKZ23" s="35"/>
      <c r="MLA23" s="35"/>
      <c r="MLB23" s="35"/>
      <c r="MLC23" s="35"/>
      <c r="MLD23" s="35"/>
      <c r="MLE23" s="35"/>
      <c r="MLF23" s="35"/>
      <c r="MLG23" s="35"/>
      <c r="MLH23" s="35"/>
      <c r="MLI23" s="35"/>
      <c r="MLJ23" s="35"/>
      <c r="MLK23" s="35"/>
      <c r="MLL23" s="35"/>
      <c r="MLM23" s="35"/>
      <c r="MLN23" s="35"/>
      <c r="MLO23" s="35"/>
      <c r="MLP23" s="35"/>
      <c r="MLQ23" s="35"/>
      <c r="MLR23" s="35"/>
      <c r="MLS23" s="35"/>
      <c r="MLT23" s="35"/>
      <c r="MLU23" s="35"/>
      <c r="MLV23" s="35"/>
      <c r="MLW23" s="35"/>
      <c r="MLX23" s="35"/>
      <c r="MLY23" s="35"/>
      <c r="MLZ23" s="35"/>
      <c r="MMA23" s="35"/>
      <c r="MMB23" s="35"/>
      <c r="MMC23" s="35"/>
      <c r="MMD23" s="35"/>
      <c r="MME23" s="35"/>
      <c r="MMF23" s="35"/>
      <c r="MMG23" s="35"/>
      <c r="MMH23" s="35"/>
      <c r="MMI23" s="35"/>
      <c r="MMJ23" s="35"/>
      <c r="MMK23" s="35"/>
      <c r="MML23" s="35"/>
      <c r="MMM23" s="35"/>
      <c r="MMN23" s="35"/>
      <c r="MMO23" s="35"/>
      <c r="MMP23" s="35"/>
      <c r="MMQ23" s="35"/>
      <c r="MMR23" s="35"/>
      <c r="MMS23" s="35"/>
      <c r="MMT23" s="35"/>
      <c r="MMU23" s="35"/>
      <c r="MMV23" s="35"/>
      <c r="MMW23" s="35"/>
      <c r="MMX23" s="35"/>
      <c r="MMY23" s="35"/>
      <c r="MMZ23" s="35"/>
      <c r="MNA23" s="35"/>
      <c r="MNB23" s="35"/>
      <c r="MNC23" s="35"/>
      <c r="MND23" s="35"/>
      <c r="MNE23" s="35"/>
      <c r="MNF23" s="35"/>
      <c r="MNG23" s="35"/>
      <c r="MNH23" s="35"/>
      <c r="MNI23" s="35"/>
      <c r="MNJ23" s="35"/>
      <c r="MNK23" s="35"/>
      <c r="MNL23" s="35"/>
      <c r="MNM23" s="35"/>
      <c r="MNN23" s="35"/>
      <c r="MNO23" s="35"/>
      <c r="MNP23" s="35"/>
      <c r="MNQ23" s="35"/>
      <c r="MNR23" s="35"/>
      <c r="MNS23" s="35"/>
      <c r="MNT23" s="35"/>
      <c r="MNU23" s="35"/>
      <c r="MNV23" s="35"/>
      <c r="MNW23" s="35"/>
      <c r="MNX23" s="35"/>
      <c r="MNY23" s="35"/>
      <c r="MNZ23" s="35"/>
      <c r="MOA23" s="35"/>
      <c r="MOB23" s="35"/>
      <c r="MOC23" s="35"/>
      <c r="MOD23" s="35"/>
      <c r="MOE23" s="35"/>
      <c r="MOF23" s="35"/>
      <c r="MOG23" s="35"/>
      <c r="MOH23" s="35"/>
      <c r="MOI23" s="35"/>
      <c r="MOJ23" s="35"/>
      <c r="MOK23" s="35"/>
      <c r="MOL23" s="35"/>
      <c r="MOM23" s="35"/>
      <c r="MON23" s="35"/>
      <c r="MOO23" s="35"/>
      <c r="MOP23" s="35"/>
      <c r="MOQ23" s="35"/>
      <c r="MOR23" s="35"/>
      <c r="MOS23" s="35"/>
      <c r="MOT23" s="35"/>
      <c r="MOU23" s="35"/>
      <c r="MOV23" s="35"/>
      <c r="MOW23" s="35"/>
      <c r="MOX23" s="35"/>
      <c r="MOY23" s="35"/>
      <c r="MOZ23" s="35"/>
      <c r="MPA23" s="35"/>
      <c r="MPB23" s="35"/>
      <c r="MPC23" s="35"/>
      <c r="MPD23" s="35"/>
      <c r="MPE23" s="35"/>
      <c r="MPF23" s="35"/>
      <c r="MPG23" s="35"/>
      <c r="MPH23" s="35"/>
      <c r="MPI23" s="35"/>
      <c r="MPJ23" s="35"/>
      <c r="MPK23" s="35"/>
      <c r="MPL23" s="35"/>
      <c r="MPM23" s="35"/>
      <c r="MPN23" s="35"/>
      <c r="MPO23" s="35"/>
      <c r="MPP23" s="35"/>
      <c r="MPQ23" s="35"/>
      <c r="MPR23" s="35"/>
      <c r="MPS23" s="35"/>
      <c r="MPT23" s="35"/>
      <c r="MPU23" s="35"/>
      <c r="MPV23" s="35"/>
      <c r="MPW23" s="35"/>
      <c r="MPX23" s="35"/>
      <c r="MPY23" s="35"/>
      <c r="MPZ23" s="35"/>
      <c r="MQA23" s="35"/>
      <c r="MQB23" s="35"/>
      <c r="MQC23" s="35"/>
      <c r="MQD23" s="35"/>
      <c r="MQE23" s="35"/>
      <c r="MQF23" s="35"/>
      <c r="MQG23" s="35"/>
      <c r="MQH23" s="35"/>
      <c r="MQI23" s="35"/>
      <c r="MQJ23" s="35"/>
      <c r="MQK23" s="35"/>
      <c r="MQL23" s="35"/>
      <c r="MQM23" s="35"/>
      <c r="MQN23" s="35"/>
      <c r="MQO23" s="35"/>
      <c r="MQP23" s="35"/>
      <c r="MQQ23" s="35"/>
      <c r="MQR23" s="35"/>
      <c r="MQS23" s="35"/>
      <c r="MQT23" s="35"/>
      <c r="MQU23" s="35"/>
      <c r="MQV23" s="35"/>
      <c r="MQW23" s="35"/>
      <c r="MQX23" s="35"/>
      <c r="MQY23" s="35"/>
      <c r="MQZ23" s="35"/>
      <c r="MRA23" s="35"/>
      <c r="MRB23" s="35"/>
      <c r="MRC23" s="35"/>
      <c r="MRD23" s="35"/>
      <c r="MRE23" s="35"/>
      <c r="MRF23" s="35"/>
      <c r="MRG23" s="35"/>
      <c r="MRH23" s="35"/>
      <c r="MRI23" s="35"/>
      <c r="MRJ23" s="35"/>
      <c r="MRK23" s="35"/>
      <c r="MRL23" s="35"/>
      <c r="MRM23" s="35"/>
      <c r="MRN23" s="35"/>
      <c r="MRO23" s="35"/>
      <c r="MRP23" s="35"/>
      <c r="MRQ23" s="35"/>
      <c r="MRR23" s="35"/>
      <c r="MRS23" s="35"/>
      <c r="MRT23" s="35"/>
      <c r="MRU23" s="35"/>
      <c r="MRV23" s="35"/>
      <c r="MRW23" s="35"/>
      <c r="MRX23" s="35"/>
      <c r="MRY23" s="35"/>
      <c r="MRZ23" s="35"/>
      <c r="MSA23" s="35"/>
      <c r="MSB23" s="35"/>
      <c r="MSC23" s="35"/>
      <c r="MSD23" s="35"/>
      <c r="MSE23" s="35"/>
      <c r="MSF23" s="35"/>
      <c r="MSG23" s="35"/>
      <c r="MSH23" s="35"/>
      <c r="MSI23" s="35"/>
      <c r="MSJ23" s="35"/>
      <c r="MSK23" s="35"/>
      <c r="MSL23" s="35"/>
      <c r="MSM23" s="35"/>
      <c r="MSN23" s="35"/>
      <c r="MSO23" s="35"/>
      <c r="MSP23" s="35"/>
      <c r="MSQ23" s="35"/>
      <c r="MSR23" s="35"/>
      <c r="MSS23" s="35"/>
      <c r="MST23" s="35"/>
      <c r="MSU23" s="35"/>
      <c r="MSV23" s="35"/>
      <c r="MSW23" s="35"/>
      <c r="MSX23" s="35"/>
      <c r="MSY23" s="35"/>
      <c r="MSZ23" s="35"/>
      <c r="MTA23" s="35"/>
      <c r="MTB23" s="35"/>
      <c r="MTC23" s="35"/>
      <c r="MTD23" s="35"/>
      <c r="MTE23" s="35"/>
      <c r="MTF23" s="35"/>
      <c r="MTG23" s="35"/>
      <c r="MTH23" s="35"/>
      <c r="MTI23" s="35"/>
      <c r="MTJ23" s="35"/>
      <c r="MTK23" s="35"/>
      <c r="MTL23" s="35"/>
      <c r="MTM23" s="35"/>
      <c r="MTN23" s="35"/>
      <c r="MTO23" s="35"/>
      <c r="MTP23" s="35"/>
      <c r="MTQ23" s="35"/>
      <c r="MTR23" s="35"/>
      <c r="MTS23" s="35"/>
      <c r="MTT23" s="35"/>
      <c r="MTU23" s="35"/>
      <c r="MTV23" s="35"/>
      <c r="MTW23" s="35"/>
      <c r="MTX23" s="35"/>
      <c r="MTY23" s="35"/>
      <c r="MTZ23" s="35"/>
      <c r="MUA23" s="35"/>
      <c r="MUB23" s="35"/>
      <c r="MUC23" s="35"/>
      <c r="MUD23" s="35"/>
      <c r="MUE23" s="35"/>
      <c r="MUF23" s="35"/>
      <c r="MUG23" s="35"/>
      <c r="MUH23" s="35"/>
      <c r="MUI23" s="35"/>
      <c r="MUJ23" s="35"/>
      <c r="MUK23" s="35"/>
      <c r="MUL23" s="35"/>
      <c r="MUM23" s="35"/>
      <c r="MUN23" s="35"/>
      <c r="MUO23" s="35"/>
      <c r="MUP23" s="35"/>
      <c r="MUQ23" s="35"/>
      <c r="MUR23" s="35"/>
      <c r="MUS23" s="35"/>
      <c r="MUT23" s="35"/>
      <c r="MUU23" s="35"/>
      <c r="MUV23" s="35"/>
      <c r="MUW23" s="35"/>
      <c r="MUX23" s="35"/>
      <c r="MUY23" s="35"/>
      <c r="MUZ23" s="35"/>
      <c r="MVA23" s="35"/>
      <c r="MVB23" s="35"/>
      <c r="MVC23" s="35"/>
      <c r="MVD23" s="35"/>
      <c r="MVE23" s="35"/>
      <c r="MVF23" s="35"/>
      <c r="MVG23" s="35"/>
      <c r="MVH23" s="35"/>
      <c r="MVI23" s="35"/>
      <c r="MVJ23" s="35"/>
      <c r="MVK23" s="35"/>
      <c r="MVL23" s="35"/>
      <c r="MVM23" s="35"/>
      <c r="MVN23" s="35"/>
      <c r="MVO23" s="35"/>
      <c r="MVP23" s="35"/>
      <c r="MVQ23" s="35"/>
      <c r="MVR23" s="35"/>
      <c r="MVS23" s="35"/>
      <c r="MVT23" s="35"/>
      <c r="MVU23" s="35"/>
      <c r="MVV23" s="35"/>
      <c r="MVW23" s="35"/>
      <c r="MVX23" s="35"/>
      <c r="MVY23" s="35"/>
      <c r="MVZ23" s="35"/>
      <c r="MWA23" s="35"/>
      <c r="MWB23" s="35"/>
      <c r="MWC23" s="35"/>
      <c r="MWD23" s="35"/>
      <c r="MWE23" s="35"/>
      <c r="MWF23" s="35"/>
      <c r="MWG23" s="35"/>
      <c r="MWH23" s="35"/>
      <c r="MWI23" s="35"/>
      <c r="MWJ23" s="35"/>
      <c r="MWK23" s="35"/>
      <c r="MWL23" s="35"/>
      <c r="MWM23" s="35"/>
      <c r="MWN23" s="35"/>
      <c r="MWO23" s="35"/>
      <c r="MWP23" s="35"/>
      <c r="MWQ23" s="35"/>
      <c r="MWR23" s="35"/>
      <c r="MWS23" s="35"/>
      <c r="MWT23" s="35"/>
      <c r="MWU23" s="35"/>
      <c r="MWV23" s="35"/>
      <c r="MWW23" s="35"/>
      <c r="MWX23" s="35"/>
      <c r="MWY23" s="35"/>
      <c r="MWZ23" s="35"/>
      <c r="MXA23" s="35"/>
      <c r="MXB23" s="35"/>
      <c r="MXC23" s="35"/>
      <c r="MXD23" s="35"/>
      <c r="MXE23" s="35"/>
      <c r="MXF23" s="35"/>
      <c r="MXG23" s="35"/>
      <c r="MXH23" s="35"/>
      <c r="MXI23" s="35"/>
      <c r="MXJ23" s="35"/>
      <c r="MXK23" s="35"/>
      <c r="MXL23" s="35"/>
      <c r="MXM23" s="35"/>
      <c r="MXN23" s="35"/>
      <c r="MXO23" s="35"/>
      <c r="MXP23" s="35"/>
      <c r="MXQ23" s="35"/>
      <c r="MXR23" s="35"/>
      <c r="MXS23" s="35"/>
      <c r="MXT23" s="35"/>
      <c r="MXU23" s="35"/>
      <c r="MXV23" s="35"/>
      <c r="MXW23" s="35"/>
      <c r="MXX23" s="35"/>
      <c r="MXY23" s="35"/>
      <c r="MXZ23" s="35"/>
      <c r="MYA23" s="35"/>
      <c r="MYB23" s="35"/>
      <c r="MYC23" s="35"/>
      <c r="MYD23" s="35"/>
      <c r="MYE23" s="35"/>
      <c r="MYF23" s="35"/>
      <c r="MYG23" s="35"/>
      <c r="MYH23" s="35"/>
      <c r="MYI23" s="35"/>
      <c r="MYJ23" s="35"/>
      <c r="MYK23" s="35"/>
      <c r="MYL23" s="35"/>
      <c r="MYM23" s="35"/>
      <c r="MYN23" s="35"/>
      <c r="MYO23" s="35"/>
      <c r="MYP23" s="35"/>
      <c r="MYQ23" s="35"/>
      <c r="MYR23" s="35"/>
      <c r="MYS23" s="35"/>
      <c r="MYT23" s="35"/>
      <c r="MYU23" s="35"/>
      <c r="MYV23" s="35"/>
      <c r="MYW23" s="35"/>
      <c r="MYX23" s="35"/>
      <c r="MYY23" s="35"/>
      <c r="MYZ23" s="35"/>
      <c r="MZA23" s="35"/>
      <c r="MZB23" s="35"/>
      <c r="MZC23" s="35"/>
      <c r="MZD23" s="35"/>
      <c r="MZE23" s="35"/>
      <c r="MZF23" s="35"/>
      <c r="MZG23" s="35"/>
      <c r="MZH23" s="35"/>
      <c r="MZI23" s="35"/>
      <c r="MZJ23" s="35"/>
      <c r="MZK23" s="35"/>
      <c r="MZL23" s="35"/>
      <c r="MZM23" s="35"/>
      <c r="MZN23" s="35"/>
      <c r="MZO23" s="35"/>
      <c r="MZP23" s="35"/>
      <c r="MZQ23" s="35"/>
      <c r="MZR23" s="35"/>
      <c r="MZS23" s="35"/>
      <c r="MZT23" s="35"/>
      <c r="MZU23" s="35"/>
      <c r="MZV23" s="35"/>
      <c r="MZW23" s="35"/>
      <c r="MZX23" s="35"/>
      <c r="MZY23" s="35"/>
      <c r="MZZ23" s="35"/>
      <c r="NAA23" s="35"/>
      <c r="NAB23" s="35"/>
      <c r="NAC23" s="35"/>
      <c r="NAD23" s="35"/>
      <c r="NAE23" s="35"/>
      <c r="NAF23" s="35"/>
      <c r="NAG23" s="35"/>
      <c r="NAH23" s="35"/>
      <c r="NAI23" s="35"/>
      <c r="NAJ23" s="35"/>
      <c r="NAK23" s="35"/>
      <c r="NAL23" s="35"/>
      <c r="NAM23" s="35"/>
      <c r="NAN23" s="35"/>
      <c r="NAO23" s="35"/>
      <c r="NAP23" s="35"/>
      <c r="NAQ23" s="35"/>
      <c r="NAR23" s="35"/>
      <c r="NAS23" s="35"/>
      <c r="NAT23" s="35"/>
      <c r="NAU23" s="35"/>
      <c r="NAV23" s="35"/>
      <c r="NAW23" s="35"/>
      <c r="NAX23" s="35"/>
      <c r="NAY23" s="35"/>
      <c r="NAZ23" s="35"/>
      <c r="NBA23" s="35"/>
      <c r="NBB23" s="35"/>
      <c r="NBC23" s="35"/>
      <c r="NBD23" s="35"/>
      <c r="NBE23" s="35"/>
      <c r="NBF23" s="35"/>
      <c r="NBG23" s="35"/>
      <c r="NBH23" s="35"/>
      <c r="NBI23" s="35"/>
      <c r="NBJ23" s="35"/>
      <c r="NBK23" s="35"/>
      <c r="NBL23" s="35"/>
      <c r="NBM23" s="35"/>
      <c r="NBN23" s="35"/>
      <c r="NBO23" s="35"/>
      <c r="NBP23" s="35"/>
      <c r="NBQ23" s="35"/>
      <c r="NBR23" s="35"/>
      <c r="NBS23" s="35"/>
      <c r="NBT23" s="35"/>
      <c r="NBU23" s="35"/>
      <c r="NBV23" s="35"/>
      <c r="NBW23" s="35"/>
      <c r="NBX23" s="35"/>
      <c r="NBY23" s="35"/>
      <c r="NBZ23" s="35"/>
      <c r="NCA23" s="35"/>
      <c r="NCB23" s="35"/>
      <c r="NCC23" s="35"/>
      <c r="NCD23" s="35"/>
      <c r="NCE23" s="35"/>
      <c r="NCF23" s="35"/>
      <c r="NCG23" s="35"/>
      <c r="NCH23" s="35"/>
      <c r="NCI23" s="35"/>
      <c r="NCJ23" s="35"/>
      <c r="NCK23" s="35"/>
      <c r="NCL23" s="35"/>
      <c r="NCM23" s="35"/>
      <c r="NCN23" s="35"/>
      <c r="NCO23" s="35"/>
      <c r="NCP23" s="35"/>
      <c r="NCQ23" s="35"/>
      <c r="NCR23" s="35"/>
      <c r="NCS23" s="35"/>
      <c r="NCT23" s="35"/>
      <c r="NCU23" s="35"/>
      <c r="NCV23" s="35"/>
      <c r="NCW23" s="35"/>
      <c r="NCX23" s="35"/>
      <c r="NCY23" s="35"/>
      <c r="NCZ23" s="35"/>
      <c r="NDA23" s="35"/>
      <c r="NDB23" s="35"/>
      <c r="NDC23" s="35"/>
      <c r="NDD23" s="35"/>
      <c r="NDE23" s="35"/>
      <c r="NDF23" s="35"/>
      <c r="NDG23" s="35"/>
      <c r="NDH23" s="35"/>
      <c r="NDI23" s="35"/>
      <c r="NDJ23" s="35"/>
      <c r="NDK23" s="35"/>
      <c r="NDL23" s="35"/>
      <c r="NDM23" s="35"/>
      <c r="NDN23" s="35"/>
      <c r="NDO23" s="35"/>
      <c r="NDP23" s="35"/>
      <c r="NDQ23" s="35"/>
      <c r="NDR23" s="35"/>
      <c r="NDS23" s="35"/>
      <c r="NDT23" s="35"/>
      <c r="NDU23" s="35"/>
      <c r="NDV23" s="35"/>
      <c r="NDW23" s="35"/>
      <c r="NDX23" s="35"/>
      <c r="NDY23" s="35"/>
      <c r="NDZ23" s="35"/>
      <c r="NEA23" s="35"/>
      <c r="NEB23" s="35"/>
      <c r="NEC23" s="35"/>
      <c r="NED23" s="35"/>
      <c r="NEE23" s="35"/>
      <c r="NEF23" s="35"/>
      <c r="NEG23" s="35"/>
      <c r="NEH23" s="35"/>
      <c r="NEI23" s="35"/>
      <c r="NEJ23" s="35"/>
      <c r="NEK23" s="35"/>
      <c r="NEL23" s="35"/>
      <c r="NEM23" s="35"/>
      <c r="NEN23" s="35"/>
      <c r="NEO23" s="35"/>
      <c r="NEP23" s="35"/>
      <c r="NEQ23" s="35"/>
      <c r="NER23" s="35"/>
      <c r="NES23" s="35"/>
      <c r="NET23" s="35"/>
      <c r="NEU23" s="35"/>
      <c r="NEV23" s="35"/>
      <c r="NEW23" s="35"/>
      <c r="NEX23" s="35"/>
      <c r="NEY23" s="35"/>
      <c r="NEZ23" s="35"/>
      <c r="NFA23" s="35"/>
      <c r="NFB23" s="35"/>
      <c r="NFC23" s="35"/>
      <c r="NFD23" s="35"/>
      <c r="NFE23" s="35"/>
      <c r="NFF23" s="35"/>
      <c r="NFG23" s="35"/>
      <c r="NFH23" s="35"/>
      <c r="NFI23" s="35"/>
      <c r="NFJ23" s="35"/>
      <c r="NFK23" s="35"/>
      <c r="NFL23" s="35"/>
      <c r="NFM23" s="35"/>
      <c r="NFN23" s="35"/>
      <c r="NFO23" s="35"/>
      <c r="NFP23" s="35"/>
      <c r="NFQ23" s="35"/>
      <c r="NFR23" s="35"/>
      <c r="NFS23" s="35"/>
      <c r="NFT23" s="35"/>
      <c r="NFU23" s="35"/>
      <c r="NFV23" s="35"/>
      <c r="NFW23" s="35"/>
      <c r="NFX23" s="35"/>
      <c r="NFY23" s="35"/>
      <c r="NFZ23" s="35"/>
      <c r="NGA23" s="35"/>
      <c r="NGB23" s="35"/>
      <c r="NGC23" s="35"/>
      <c r="NGD23" s="35"/>
      <c r="NGE23" s="35"/>
      <c r="NGF23" s="35"/>
      <c r="NGG23" s="35"/>
      <c r="NGH23" s="35"/>
      <c r="NGI23" s="35"/>
      <c r="NGJ23" s="35"/>
      <c r="NGK23" s="35"/>
      <c r="NGL23" s="35"/>
      <c r="NGM23" s="35"/>
      <c r="NGN23" s="35"/>
      <c r="NGO23" s="35"/>
      <c r="NGP23" s="35"/>
      <c r="NGQ23" s="35"/>
      <c r="NGR23" s="35"/>
      <c r="NGS23" s="35"/>
      <c r="NGT23" s="35"/>
      <c r="NGU23" s="35"/>
      <c r="NGV23" s="35"/>
      <c r="NGW23" s="35"/>
      <c r="NGX23" s="35"/>
      <c r="NGY23" s="35"/>
      <c r="NGZ23" s="35"/>
      <c r="NHA23" s="35"/>
      <c r="NHB23" s="35"/>
      <c r="NHC23" s="35"/>
      <c r="NHD23" s="35"/>
      <c r="NHE23" s="35"/>
      <c r="NHF23" s="35"/>
      <c r="NHG23" s="35"/>
      <c r="NHH23" s="35"/>
      <c r="NHI23" s="35"/>
      <c r="NHJ23" s="35"/>
      <c r="NHK23" s="35"/>
      <c r="NHL23" s="35"/>
      <c r="NHM23" s="35"/>
      <c r="NHN23" s="35"/>
      <c r="NHO23" s="35"/>
      <c r="NHP23" s="35"/>
      <c r="NHQ23" s="35"/>
      <c r="NHR23" s="35"/>
      <c r="NHS23" s="35"/>
      <c r="NHT23" s="35"/>
      <c r="NHU23" s="35"/>
      <c r="NHV23" s="35"/>
      <c r="NHW23" s="35"/>
      <c r="NHX23" s="35"/>
      <c r="NHY23" s="35"/>
      <c r="NHZ23" s="35"/>
      <c r="NIA23" s="35"/>
      <c r="NIB23" s="35"/>
      <c r="NIC23" s="35"/>
      <c r="NID23" s="35"/>
      <c r="NIE23" s="35"/>
      <c r="NIF23" s="35"/>
      <c r="NIG23" s="35"/>
      <c r="NIH23" s="35"/>
      <c r="NII23" s="35"/>
      <c r="NIJ23" s="35"/>
      <c r="NIK23" s="35"/>
      <c r="NIL23" s="35"/>
      <c r="NIM23" s="35"/>
      <c r="NIN23" s="35"/>
      <c r="NIO23" s="35"/>
      <c r="NIP23" s="35"/>
      <c r="NIQ23" s="35"/>
      <c r="NIR23" s="35"/>
      <c r="NIS23" s="35"/>
      <c r="NIT23" s="35"/>
      <c r="NIU23" s="35"/>
      <c r="NIV23" s="35"/>
      <c r="NIW23" s="35"/>
      <c r="NIX23" s="35"/>
      <c r="NIY23" s="35"/>
      <c r="NIZ23" s="35"/>
      <c r="NJA23" s="35"/>
      <c r="NJB23" s="35"/>
      <c r="NJC23" s="35"/>
      <c r="NJD23" s="35"/>
      <c r="NJE23" s="35"/>
      <c r="NJF23" s="35"/>
      <c r="NJG23" s="35"/>
      <c r="NJH23" s="35"/>
      <c r="NJI23" s="35"/>
      <c r="NJJ23" s="35"/>
      <c r="NJK23" s="35"/>
      <c r="NJL23" s="35"/>
      <c r="NJM23" s="35"/>
      <c r="NJN23" s="35"/>
      <c r="NJO23" s="35"/>
      <c r="NJP23" s="35"/>
      <c r="NJQ23" s="35"/>
      <c r="NJR23" s="35"/>
      <c r="NJS23" s="35"/>
      <c r="NJT23" s="35"/>
      <c r="NJU23" s="35"/>
      <c r="NJV23" s="35"/>
      <c r="NJW23" s="35"/>
      <c r="NJX23" s="35"/>
      <c r="NJY23" s="35"/>
      <c r="NJZ23" s="35"/>
      <c r="NKA23" s="35"/>
      <c r="NKB23" s="35"/>
      <c r="NKC23" s="35"/>
      <c r="NKD23" s="35"/>
      <c r="NKE23" s="35"/>
      <c r="NKF23" s="35"/>
      <c r="NKG23" s="35"/>
      <c r="NKH23" s="35"/>
      <c r="NKI23" s="35"/>
      <c r="NKJ23" s="35"/>
      <c r="NKK23" s="35"/>
      <c r="NKL23" s="35"/>
      <c r="NKM23" s="35"/>
      <c r="NKN23" s="35"/>
      <c r="NKO23" s="35"/>
      <c r="NKP23" s="35"/>
      <c r="NKQ23" s="35"/>
      <c r="NKR23" s="35"/>
      <c r="NKS23" s="35"/>
      <c r="NKT23" s="35"/>
      <c r="NKU23" s="35"/>
      <c r="NKV23" s="35"/>
      <c r="NKW23" s="35"/>
      <c r="NKX23" s="35"/>
      <c r="NKY23" s="35"/>
      <c r="NKZ23" s="35"/>
      <c r="NLA23" s="35"/>
      <c r="NLB23" s="35"/>
      <c r="NLC23" s="35"/>
      <c r="NLD23" s="35"/>
      <c r="NLE23" s="35"/>
      <c r="NLF23" s="35"/>
      <c r="NLG23" s="35"/>
      <c r="NLH23" s="35"/>
      <c r="NLI23" s="35"/>
      <c r="NLJ23" s="35"/>
      <c r="NLK23" s="35"/>
      <c r="NLL23" s="35"/>
      <c r="NLM23" s="35"/>
      <c r="NLN23" s="35"/>
      <c r="NLO23" s="35"/>
      <c r="NLP23" s="35"/>
      <c r="NLQ23" s="35"/>
      <c r="NLR23" s="35"/>
      <c r="NLS23" s="35"/>
      <c r="NLT23" s="35"/>
      <c r="NLU23" s="35"/>
      <c r="NLV23" s="35"/>
      <c r="NLW23" s="35"/>
      <c r="NLX23" s="35"/>
      <c r="NLY23" s="35"/>
      <c r="NLZ23" s="35"/>
      <c r="NMA23" s="35"/>
      <c r="NMB23" s="35"/>
      <c r="NMC23" s="35"/>
      <c r="NMD23" s="35"/>
      <c r="NME23" s="35"/>
      <c r="NMF23" s="35"/>
      <c r="NMG23" s="35"/>
      <c r="NMH23" s="35"/>
      <c r="NMI23" s="35"/>
      <c r="NMJ23" s="35"/>
      <c r="NMK23" s="35"/>
      <c r="NML23" s="35"/>
      <c r="NMM23" s="35"/>
      <c r="NMN23" s="35"/>
      <c r="NMO23" s="35"/>
      <c r="NMP23" s="35"/>
      <c r="NMQ23" s="35"/>
      <c r="NMR23" s="35"/>
      <c r="NMS23" s="35"/>
      <c r="NMT23" s="35"/>
      <c r="NMU23" s="35"/>
      <c r="NMV23" s="35"/>
      <c r="NMW23" s="35"/>
      <c r="NMX23" s="35"/>
      <c r="NMY23" s="35"/>
      <c r="NMZ23" s="35"/>
      <c r="NNA23" s="35"/>
      <c r="NNB23" s="35"/>
      <c r="NNC23" s="35"/>
      <c r="NND23" s="35"/>
      <c r="NNE23" s="35"/>
      <c r="NNF23" s="35"/>
      <c r="NNG23" s="35"/>
      <c r="NNH23" s="35"/>
      <c r="NNI23" s="35"/>
      <c r="NNJ23" s="35"/>
      <c r="NNK23" s="35"/>
      <c r="NNL23" s="35"/>
      <c r="NNM23" s="35"/>
      <c r="NNN23" s="35"/>
      <c r="NNO23" s="35"/>
      <c r="NNP23" s="35"/>
      <c r="NNQ23" s="35"/>
      <c r="NNR23" s="35"/>
      <c r="NNS23" s="35"/>
      <c r="NNT23" s="35"/>
      <c r="NNU23" s="35"/>
      <c r="NNV23" s="35"/>
      <c r="NNW23" s="35"/>
      <c r="NNX23" s="35"/>
      <c r="NNY23" s="35"/>
      <c r="NNZ23" s="35"/>
      <c r="NOA23" s="35"/>
      <c r="NOB23" s="35"/>
      <c r="NOC23" s="35"/>
      <c r="NOD23" s="35"/>
      <c r="NOE23" s="35"/>
      <c r="NOF23" s="35"/>
      <c r="NOG23" s="35"/>
      <c r="NOH23" s="35"/>
      <c r="NOI23" s="35"/>
      <c r="NOJ23" s="35"/>
      <c r="NOK23" s="35"/>
      <c r="NOL23" s="35"/>
      <c r="NOM23" s="35"/>
      <c r="NON23" s="35"/>
      <c r="NOO23" s="35"/>
      <c r="NOP23" s="35"/>
      <c r="NOQ23" s="35"/>
      <c r="NOR23" s="35"/>
      <c r="NOS23" s="35"/>
      <c r="NOT23" s="35"/>
      <c r="NOU23" s="35"/>
      <c r="NOV23" s="35"/>
      <c r="NOW23" s="35"/>
      <c r="NOX23" s="35"/>
      <c r="NOY23" s="35"/>
      <c r="NOZ23" s="35"/>
      <c r="NPA23" s="35"/>
      <c r="NPB23" s="35"/>
      <c r="NPC23" s="35"/>
      <c r="NPD23" s="35"/>
      <c r="NPE23" s="35"/>
      <c r="NPF23" s="35"/>
      <c r="NPG23" s="35"/>
      <c r="NPH23" s="35"/>
      <c r="NPI23" s="35"/>
      <c r="NPJ23" s="35"/>
      <c r="NPK23" s="35"/>
      <c r="NPL23" s="35"/>
      <c r="NPM23" s="35"/>
      <c r="NPN23" s="35"/>
      <c r="NPO23" s="35"/>
      <c r="NPP23" s="35"/>
      <c r="NPQ23" s="35"/>
      <c r="NPR23" s="35"/>
      <c r="NPS23" s="35"/>
      <c r="NPT23" s="35"/>
      <c r="NPU23" s="35"/>
      <c r="NPV23" s="35"/>
      <c r="NPW23" s="35"/>
      <c r="NPX23" s="35"/>
      <c r="NPY23" s="35"/>
      <c r="NPZ23" s="35"/>
      <c r="NQA23" s="35"/>
      <c r="NQB23" s="35"/>
      <c r="NQC23" s="35"/>
      <c r="NQD23" s="35"/>
      <c r="NQE23" s="35"/>
      <c r="NQF23" s="35"/>
      <c r="NQG23" s="35"/>
      <c r="NQH23" s="35"/>
      <c r="NQI23" s="35"/>
      <c r="NQJ23" s="35"/>
      <c r="NQK23" s="35"/>
      <c r="NQL23" s="35"/>
      <c r="NQM23" s="35"/>
      <c r="NQN23" s="35"/>
      <c r="NQO23" s="35"/>
      <c r="NQP23" s="35"/>
      <c r="NQQ23" s="35"/>
      <c r="NQR23" s="35"/>
      <c r="NQS23" s="35"/>
      <c r="NQT23" s="35"/>
      <c r="NQU23" s="35"/>
      <c r="NQV23" s="35"/>
      <c r="NQW23" s="35"/>
      <c r="NQX23" s="35"/>
      <c r="NQY23" s="35"/>
      <c r="NQZ23" s="35"/>
      <c r="NRA23" s="35"/>
      <c r="NRB23" s="35"/>
      <c r="NRC23" s="35"/>
      <c r="NRD23" s="35"/>
      <c r="NRE23" s="35"/>
      <c r="NRF23" s="35"/>
      <c r="NRG23" s="35"/>
      <c r="NRH23" s="35"/>
      <c r="NRI23" s="35"/>
      <c r="NRJ23" s="35"/>
      <c r="NRK23" s="35"/>
      <c r="NRL23" s="35"/>
      <c r="NRM23" s="35"/>
      <c r="NRN23" s="35"/>
      <c r="NRO23" s="35"/>
      <c r="NRP23" s="35"/>
      <c r="NRQ23" s="35"/>
      <c r="NRR23" s="35"/>
      <c r="NRS23" s="35"/>
      <c r="NRT23" s="35"/>
      <c r="NRU23" s="35"/>
      <c r="NRV23" s="35"/>
      <c r="NRW23" s="35"/>
      <c r="NRX23" s="35"/>
      <c r="NRY23" s="35"/>
      <c r="NRZ23" s="35"/>
      <c r="NSA23" s="35"/>
      <c r="NSB23" s="35"/>
      <c r="NSC23" s="35"/>
      <c r="NSD23" s="35"/>
      <c r="NSE23" s="35"/>
      <c r="NSF23" s="35"/>
      <c r="NSG23" s="35"/>
      <c r="NSH23" s="35"/>
      <c r="NSI23" s="35"/>
      <c r="NSJ23" s="35"/>
      <c r="NSK23" s="35"/>
      <c r="NSL23" s="35"/>
      <c r="NSM23" s="35"/>
      <c r="NSN23" s="35"/>
      <c r="NSO23" s="35"/>
      <c r="NSP23" s="35"/>
      <c r="NSQ23" s="35"/>
      <c r="NSR23" s="35"/>
      <c r="NSS23" s="35"/>
      <c r="NST23" s="35"/>
      <c r="NSU23" s="35"/>
      <c r="NSV23" s="35"/>
      <c r="NSW23" s="35"/>
      <c r="NSX23" s="35"/>
      <c r="NSY23" s="35"/>
      <c r="NSZ23" s="35"/>
      <c r="NTA23" s="35"/>
      <c r="NTB23" s="35"/>
      <c r="NTC23" s="35"/>
      <c r="NTD23" s="35"/>
      <c r="NTE23" s="35"/>
      <c r="NTF23" s="35"/>
      <c r="NTG23" s="35"/>
      <c r="NTH23" s="35"/>
      <c r="NTI23" s="35"/>
      <c r="NTJ23" s="35"/>
      <c r="NTK23" s="35"/>
      <c r="NTL23" s="35"/>
      <c r="NTM23" s="35"/>
      <c r="NTN23" s="35"/>
      <c r="NTO23" s="35"/>
      <c r="NTP23" s="35"/>
      <c r="NTQ23" s="35"/>
      <c r="NTR23" s="35"/>
      <c r="NTS23" s="35"/>
      <c r="NTT23" s="35"/>
      <c r="NTU23" s="35"/>
      <c r="NTV23" s="35"/>
      <c r="NTW23" s="35"/>
      <c r="NTX23" s="35"/>
      <c r="NTY23" s="35"/>
      <c r="NTZ23" s="35"/>
      <c r="NUA23" s="35"/>
      <c r="NUB23" s="35"/>
      <c r="NUC23" s="35"/>
      <c r="NUD23" s="35"/>
      <c r="NUE23" s="35"/>
      <c r="NUF23" s="35"/>
      <c r="NUG23" s="35"/>
      <c r="NUH23" s="35"/>
      <c r="NUI23" s="35"/>
      <c r="NUJ23" s="35"/>
      <c r="NUK23" s="35"/>
      <c r="NUL23" s="35"/>
      <c r="NUM23" s="35"/>
      <c r="NUN23" s="35"/>
      <c r="NUO23" s="35"/>
      <c r="NUP23" s="35"/>
      <c r="NUQ23" s="35"/>
      <c r="NUR23" s="35"/>
      <c r="NUS23" s="35"/>
      <c r="NUT23" s="35"/>
      <c r="NUU23" s="35"/>
      <c r="NUV23" s="35"/>
      <c r="NUW23" s="35"/>
      <c r="NUX23" s="35"/>
      <c r="NUY23" s="35"/>
      <c r="NUZ23" s="35"/>
      <c r="NVA23" s="35"/>
      <c r="NVB23" s="35"/>
      <c r="NVC23" s="35"/>
      <c r="NVD23" s="35"/>
      <c r="NVE23" s="35"/>
      <c r="NVF23" s="35"/>
      <c r="NVG23" s="35"/>
      <c r="NVH23" s="35"/>
      <c r="NVI23" s="35"/>
      <c r="NVJ23" s="35"/>
      <c r="NVK23" s="35"/>
      <c r="NVL23" s="35"/>
      <c r="NVM23" s="35"/>
      <c r="NVN23" s="35"/>
      <c r="NVO23" s="35"/>
      <c r="NVP23" s="35"/>
      <c r="NVQ23" s="35"/>
      <c r="NVR23" s="35"/>
      <c r="NVS23" s="35"/>
      <c r="NVT23" s="35"/>
      <c r="NVU23" s="35"/>
      <c r="NVV23" s="35"/>
      <c r="NVW23" s="35"/>
      <c r="NVX23" s="35"/>
      <c r="NVY23" s="35"/>
      <c r="NVZ23" s="35"/>
      <c r="NWA23" s="35"/>
      <c r="NWB23" s="35"/>
      <c r="NWC23" s="35"/>
      <c r="NWD23" s="35"/>
      <c r="NWE23" s="35"/>
      <c r="NWF23" s="35"/>
      <c r="NWG23" s="35"/>
      <c r="NWH23" s="35"/>
      <c r="NWI23" s="35"/>
      <c r="NWJ23" s="35"/>
      <c r="NWK23" s="35"/>
      <c r="NWL23" s="35"/>
      <c r="NWM23" s="35"/>
      <c r="NWN23" s="35"/>
      <c r="NWO23" s="35"/>
      <c r="NWP23" s="35"/>
      <c r="NWQ23" s="35"/>
      <c r="NWR23" s="35"/>
      <c r="NWS23" s="35"/>
      <c r="NWT23" s="35"/>
      <c r="NWU23" s="35"/>
      <c r="NWV23" s="35"/>
      <c r="NWW23" s="35"/>
      <c r="NWX23" s="35"/>
      <c r="NWY23" s="35"/>
      <c r="NWZ23" s="35"/>
      <c r="NXA23" s="35"/>
      <c r="NXB23" s="35"/>
      <c r="NXC23" s="35"/>
      <c r="NXD23" s="35"/>
      <c r="NXE23" s="35"/>
      <c r="NXF23" s="35"/>
      <c r="NXG23" s="35"/>
      <c r="NXH23" s="35"/>
      <c r="NXI23" s="35"/>
      <c r="NXJ23" s="35"/>
      <c r="NXK23" s="35"/>
      <c r="NXL23" s="35"/>
      <c r="NXM23" s="35"/>
      <c r="NXN23" s="35"/>
      <c r="NXO23" s="35"/>
      <c r="NXP23" s="35"/>
      <c r="NXQ23" s="35"/>
      <c r="NXR23" s="35"/>
      <c r="NXS23" s="35"/>
      <c r="NXT23" s="35"/>
      <c r="NXU23" s="35"/>
      <c r="NXV23" s="35"/>
      <c r="NXW23" s="35"/>
      <c r="NXX23" s="35"/>
      <c r="NXY23" s="35"/>
      <c r="NXZ23" s="35"/>
      <c r="NYA23" s="35"/>
      <c r="NYB23" s="35"/>
      <c r="NYC23" s="35"/>
      <c r="NYD23" s="35"/>
      <c r="NYE23" s="35"/>
      <c r="NYF23" s="35"/>
      <c r="NYG23" s="35"/>
      <c r="NYH23" s="35"/>
      <c r="NYI23" s="35"/>
      <c r="NYJ23" s="35"/>
      <c r="NYK23" s="35"/>
      <c r="NYL23" s="35"/>
      <c r="NYM23" s="35"/>
      <c r="NYN23" s="35"/>
      <c r="NYO23" s="35"/>
      <c r="NYP23" s="35"/>
      <c r="NYQ23" s="35"/>
      <c r="NYR23" s="35"/>
      <c r="NYS23" s="35"/>
      <c r="NYT23" s="35"/>
      <c r="NYU23" s="35"/>
      <c r="NYV23" s="35"/>
      <c r="NYW23" s="35"/>
      <c r="NYX23" s="35"/>
      <c r="NYY23" s="35"/>
      <c r="NYZ23" s="35"/>
      <c r="NZA23" s="35"/>
      <c r="NZB23" s="35"/>
      <c r="NZC23" s="35"/>
      <c r="NZD23" s="35"/>
      <c r="NZE23" s="35"/>
      <c r="NZF23" s="35"/>
      <c r="NZG23" s="35"/>
      <c r="NZH23" s="35"/>
      <c r="NZI23" s="35"/>
      <c r="NZJ23" s="35"/>
      <c r="NZK23" s="35"/>
      <c r="NZL23" s="35"/>
      <c r="NZM23" s="35"/>
      <c r="NZN23" s="35"/>
      <c r="NZO23" s="35"/>
      <c r="NZP23" s="35"/>
      <c r="NZQ23" s="35"/>
      <c r="NZR23" s="35"/>
      <c r="NZS23" s="35"/>
      <c r="NZT23" s="35"/>
      <c r="NZU23" s="35"/>
      <c r="NZV23" s="35"/>
      <c r="NZW23" s="35"/>
      <c r="NZX23" s="35"/>
      <c r="NZY23" s="35"/>
      <c r="NZZ23" s="35"/>
      <c r="OAA23" s="35"/>
      <c r="OAB23" s="35"/>
      <c r="OAC23" s="35"/>
      <c r="OAD23" s="35"/>
      <c r="OAE23" s="35"/>
      <c r="OAF23" s="35"/>
      <c r="OAG23" s="35"/>
      <c r="OAH23" s="35"/>
      <c r="OAI23" s="35"/>
      <c r="OAJ23" s="35"/>
      <c r="OAK23" s="35"/>
      <c r="OAL23" s="35"/>
      <c r="OAM23" s="35"/>
      <c r="OAN23" s="35"/>
      <c r="OAO23" s="35"/>
      <c r="OAP23" s="35"/>
      <c r="OAQ23" s="35"/>
      <c r="OAR23" s="35"/>
      <c r="OAS23" s="35"/>
      <c r="OAT23" s="35"/>
      <c r="OAU23" s="35"/>
      <c r="OAV23" s="35"/>
      <c r="OAW23" s="35"/>
      <c r="OAX23" s="35"/>
      <c r="OAY23" s="35"/>
      <c r="OAZ23" s="35"/>
      <c r="OBA23" s="35"/>
      <c r="OBB23" s="35"/>
      <c r="OBC23" s="35"/>
      <c r="OBD23" s="35"/>
      <c r="OBE23" s="35"/>
      <c r="OBF23" s="35"/>
      <c r="OBG23" s="35"/>
      <c r="OBH23" s="35"/>
      <c r="OBI23" s="35"/>
      <c r="OBJ23" s="35"/>
      <c r="OBK23" s="35"/>
      <c r="OBL23" s="35"/>
      <c r="OBM23" s="35"/>
      <c r="OBN23" s="35"/>
      <c r="OBO23" s="35"/>
      <c r="OBP23" s="35"/>
      <c r="OBQ23" s="35"/>
      <c r="OBR23" s="35"/>
      <c r="OBS23" s="35"/>
      <c r="OBT23" s="35"/>
      <c r="OBU23" s="35"/>
      <c r="OBV23" s="35"/>
      <c r="OBW23" s="35"/>
      <c r="OBX23" s="35"/>
      <c r="OBY23" s="35"/>
      <c r="OBZ23" s="35"/>
      <c r="OCA23" s="35"/>
      <c r="OCB23" s="35"/>
      <c r="OCC23" s="35"/>
      <c r="OCD23" s="35"/>
      <c r="OCE23" s="35"/>
      <c r="OCF23" s="35"/>
      <c r="OCG23" s="35"/>
      <c r="OCH23" s="35"/>
      <c r="OCI23" s="35"/>
      <c r="OCJ23" s="35"/>
      <c r="OCK23" s="35"/>
      <c r="OCL23" s="35"/>
      <c r="OCM23" s="35"/>
      <c r="OCN23" s="35"/>
      <c r="OCO23" s="35"/>
      <c r="OCP23" s="35"/>
      <c r="OCQ23" s="35"/>
      <c r="OCR23" s="35"/>
      <c r="OCS23" s="35"/>
      <c r="OCT23" s="35"/>
      <c r="OCU23" s="35"/>
      <c r="OCV23" s="35"/>
      <c r="OCW23" s="35"/>
      <c r="OCX23" s="35"/>
      <c r="OCY23" s="35"/>
      <c r="OCZ23" s="35"/>
      <c r="ODA23" s="35"/>
      <c r="ODB23" s="35"/>
      <c r="ODC23" s="35"/>
      <c r="ODD23" s="35"/>
      <c r="ODE23" s="35"/>
      <c r="ODF23" s="35"/>
      <c r="ODG23" s="35"/>
      <c r="ODH23" s="35"/>
      <c r="ODI23" s="35"/>
      <c r="ODJ23" s="35"/>
      <c r="ODK23" s="35"/>
      <c r="ODL23" s="35"/>
      <c r="ODM23" s="35"/>
      <c r="ODN23" s="35"/>
      <c r="ODO23" s="35"/>
      <c r="ODP23" s="35"/>
      <c r="ODQ23" s="35"/>
      <c r="ODR23" s="35"/>
      <c r="ODS23" s="35"/>
      <c r="ODT23" s="35"/>
      <c r="ODU23" s="35"/>
      <c r="ODV23" s="35"/>
      <c r="ODW23" s="35"/>
      <c r="ODX23" s="35"/>
      <c r="ODY23" s="35"/>
      <c r="ODZ23" s="35"/>
      <c r="OEA23" s="35"/>
      <c r="OEB23" s="35"/>
      <c r="OEC23" s="35"/>
      <c r="OED23" s="35"/>
      <c r="OEE23" s="35"/>
      <c r="OEF23" s="35"/>
      <c r="OEG23" s="35"/>
      <c r="OEH23" s="35"/>
      <c r="OEI23" s="35"/>
      <c r="OEJ23" s="35"/>
      <c r="OEK23" s="35"/>
      <c r="OEL23" s="35"/>
      <c r="OEM23" s="35"/>
      <c r="OEN23" s="35"/>
      <c r="OEO23" s="35"/>
      <c r="OEP23" s="35"/>
      <c r="OEQ23" s="35"/>
      <c r="OER23" s="35"/>
      <c r="OES23" s="35"/>
      <c r="OET23" s="35"/>
      <c r="OEU23" s="35"/>
      <c r="OEV23" s="35"/>
      <c r="OEW23" s="35"/>
      <c r="OEX23" s="35"/>
      <c r="OEY23" s="35"/>
      <c r="OEZ23" s="35"/>
      <c r="OFA23" s="35"/>
      <c r="OFB23" s="35"/>
      <c r="OFC23" s="35"/>
      <c r="OFD23" s="35"/>
      <c r="OFE23" s="35"/>
      <c r="OFF23" s="35"/>
      <c r="OFG23" s="35"/>
      <c r="OFH23" s="35"/>
      <c r="OFI23" s="35"/>
      <c r="OFJ23" s="35"/>
      <c r="OFK23" s="35"/>
      <c r="OFL23" s="35"/>
      <c r="OFM23" s="35"/>
      <c r="OFN23" s="35"/>
      <c r="OFO23" s="35"/>
      <c r="OFP23" s="35"/>
      <c r="OFQ23" s="35"/>
      <c r="OFR23" s="35"/>
      <c r="OFS23" s="35"/>
      <c r="OFT23" s="35"/>
      <c r="OFU23" s="35"/>
      <c r="OFV23" s="35"/>
      <c r="OFW23" s="35"/>
      <c r="OFX23" s="35"/>
      <c r="OFY23" s="35"/>
      <c r="OFZ23" s="35"/>
      <c r="OGA23" s="35"/>
      <c r="OGB23" s="35"/>
      <c r="OGC23" s="35"/>
      <c r="OGD23" s="35"/>
      <c r="OGE23" s="35"/>
      <c r="OGF23" s="35"/>
      <c r="OGG23" s="35"/>
      <c r="OGH23" s="35"/>
      <c r="OGI23" s="35"/>
      <c r="OGJ23" s="35"/>
      <c r="OGK23" s="35"/>
      <c r="OGL23" s="35"/>
      <c r="OGM23" s="35"/>
      <c r="OGN23" s="35"/>
      <c r="OGO23" s="35"/>
      <c r="OGP23" s="35"/>
      <c r="OGQ23" s="35"/>
      <c r="OGR23" s="35"/>
      <c r="OGS23" s="35"/>
      <c r="OGT23" s="35"/>
      <c r="OGU23" s="35"/>
      <c r="OGV23" s="35"/>
      <c r="OGW23" s="35"/>
      <c r="OGX23" s="35"/>
      <c r="OGY23" s="35"/>
      <c r="OGZ23" s="35"/>
      <c r="OHA23" s="35"/>
      <c r="OHB23" s="35"/>
      <c r="OHC23" s="35"/>
      <c r="OHD23" s="35"/>
      <c r="OHE23" s="35"/>
      <c r="OHF23" s="35"/>
      <c r="OHG23" s="35"/>
      <c r="OHH23" s="35"/>
      <c r="OHI23" s="35"/>
      <c r="OHJ23" s="35"/>
      <c r="OHK23" s="35"/>
      <c r="OHL23" s="35"/>
      <c r="OHM23" s="35"/>
      <c r="OHN23" s="35"/>
      <c r="OHO23" s="35"/>
      <c r="OHP23" s="35"/>
      <c r="OHQ23" s="35"/>
      <c r="OHR23" s="35"/>
      <c r="OHS23" s="35"/>
      <c r="OHT23" s="35"/>
      <c r="OHU23" s="35"/>
      <c r="OHV23" s="35"/>
      <c r="OHW23" s="35"/>
      <c r="OHX23" s="35"/>
      <c r="OHY23" s="35"/>
      <c r="OHZ23" s="35"/>
      <c r="OIA23" s="35"/>
      <c r="OIB23" s="35"/>
      <c r="OIC23" s="35"/>
      <c r="OID23" s="35"/>
      <c r="OIE23" s="35"/>
      <c r="OIF23" s="35"/>
      <c r="OIG23" s="35"/>
      <c r="OIH23" s="35"/>
      <c r="OII23" s="35"/>
      <c r="OIJ23" s="35"/>
      <c r="OIK23" s="35"/>
      <c r="OIL23" s="35"/>
      <c r="OIM23" s="35"/>
      <c r="OIN23" s="35"/>
      <c r="OIO23" s="35"/>
      <c r="OIP23" s="35"/>
      <c r="OIQ23" s="35"/>
      <c r="OIR23" s="35"/>
      <c r="OIS23" s="35"/>
      <c r="OIT23" s="35"/>
      <c r="OIU23" s="35"/>
      <c r="OIV23" s="35"/>
      <c r="OIW23" s="35"/>
      <c r="OIX23" s="35"/>
      <c r="OIY23" s="35"/>
      <c r="OIZ23" s="35"/>
      <c r="OJA23" s="35"/>
      <c r="OJB23" s="35"/>
      <c r="OJC23" s="35"/>
      <c r="OJD23" s="35"/>
      <c r="OJE23" s="35"/>
      <c r="OJF23" s="35"/>
      <c r="OJG23" s="35"/>
      <c r="OJH23" s="35"/>
      <c r="OJI23" s="35"/>
      <c r="OJJ23" s="35"/>
      <c r="OJK23" s="35"/>
      <c r="OJL23" s="35"/>
      <c r="OJM23" s="35"/>
      <c r="OJN23" s="35"/>
      <c r="OJO23" s="35"/>
      <c r="OJP23" s="35"/>
      <c r="OJQ23" s="35"/>
      <c r="OJR23" s="35"/>
      <c r="OJS23" s="35"/>
      <c r="OJT23" s="35"/>
      <c r="OJU23" s="35"/>
      <c r="OJV23" s="35"/>
      <c r="OJW23" s="35"/>
      <c r="OJX23" s="35"/>
      <c r="OJY23" s="35"/>
      <c r="OJZ23" s="35"/>
      <c r="OKA23" s="35"/>
      <c r="OKB23" s="35"/>
      <c r="OKC23" s="35"/>
      <c r="OKD23" s="35"/>
      <c r="OKE23" s="35"/>
      <c r="OKF23" s="35"/>
      <c r="OKG23" s="35"/>
      <c r="OKH23" s="35"/>
      <c r="OKI23" s="35"/>
      <c r="OKJ23" s="35"/>
      <c r="OKK23" s="35"/>
      <c r="OKL23" s="35"/>
      <c r="OKM23" s="35"/>
      <c r="OKN23" s="35"/>
      <c r="OKO23" s="35"/>
      <c r="OKP23" s="35"/>
      <c r="OKQ23" s="35"/>
      <c r="OKR23" s="35"/>
      <c r="OKS23" s="35"/>
      <c r="OKT23" s="35"/>
      <c r="OKU23" s="35"/>
      <c r="OKV23" s="35"/>
      <c r="OKW23" s="35"/>
      <c r="OKX23" s="35"/>
      <c r="OKY23" s="35"/>
      <c r="OKZ23" s="35"/>
      <c r="OLA23" s="35"/>
      <c r="OLB23" s="35"/>
      <c r="OLC23" s="35"/>
      <c r="OLD23" s="35"/>
      <c r="OLE23" s="35"/>
      <c r="OLF23" s="35"/>
      <c r="OLG23" s="35"/>
      <c r="OLH23" s="35"/>
      <c r="OLI23" s="35"/>
      <c r="OLJ23" s="35"/>
      <c r="OLK23" s="35"/>
      <c r="OLL23" s="35"/>
      <c r="OLM23" s="35"/>
      <c r="OLN23" s="35"/>
      <c r="OLO23" s="35"/>
      <c r="OLP23" s="35"/>
      <c r="OLQ23" s="35"/>
      <c r="OLR23" s="35"/>
      <c r="OLS23" s="35"/>
      <c r="OLT23" s="35"/>
      <c r="OLU23" s="35"/>
      <c r="OLV23" s="35"/>
      <c r="OLW23" s="35"/>
      <c r="OLX23" s="35"/>
      <c r="OLY23" s="35"/>
      <c r="OLZ23" s="35"/>
      <c r="OMA23" s="35"/>
      <c r="OMB23" s="35"/>
      <c r="OMC23" s="35"/>
      <c r="OMD23" s="35"/>
      <c r="OME23" s="35"/>
      <c r="OMF23" s="35"/>
      <c r="OMG23" s="35"/>
      <c r="OMH23" s="35"/>
      <c r="OMI23" s="35"/>
      <c r="OMJ23" s="35"/>
      <c r="OMK23" s="35"/>
      <c r="OML23" s="35"/>
      <c r="OMM23" s="35"/>
      <c r="OMN23" s="35"/>
      <c r="OMO23" s="35"/>
      <c r="OMP23" s="35"/>
      <c r="OMQ23" s="35"/>
      <c r="OMR23" s="35"/>
      <c r="OMS23" s="35"/>
      <c r="OMT23" s="35"/>
      <c r="OMU23" s="35"/>
      <c r="OMV23" s="35"/>
      <c r="OMW23" s="35"/>
      <c r="OMX23" s="35"/>
      <c r="OMY23" s="35"/>
      <c r="OMZ23" s="35"/>
      <c r="ONA23" s="35"/>
      <c r="ONB23" s="35"/>
      <c r="ONC23" s="35"/>
      <c r="OND23" s="35"/>
      <c r="ONE23" s="35"/>
      <c r="ONF23" s="35"/>
      <c r="ONG23" s="35"/>
      <c r="ONH23" s="35"/>
      <c r="ONI23" s="35"/>
      <c r="ONJ23" s="35"/>
      <c r="ONK23" s="35"/>
      <c r="ONL23" s="35"/>
      <c r="ONM23" s="35"/>
      <c r="ONN23" s="35"/>
      <c r="ONO23" s="35"/>
      <c r="ONP23" s="35"/>
      <c r="ONQ23" s="35"/>
      <c r="ONR23" s="35"/>
      <c r="ONS23" s="35"/>
      <c r="ONT23" s="35"/>
      <c r="ONU23" s="35"/>
      <c r="ONV23" s="35"/>
      <c r="ONW23" s="35"/>
      <c r="ONX23" s="35"/>
      <c r="ONY23" s="35"/>
      <c r="ONZ23" s="35"/>
      <c r="OOA23" s="35"/>
      <c r="OOB23" s="35"/>
      <c r="OOC23" s="35"/>
      <c r="OOD23" s="35"/>
      <c r="OOE23" s="35"/>
      <c r="OOF23" s="35"/>
      <c r="OOG23" s="35"/>
      <c r="OOH23" s="35"/>
      <c r="OOI23" s="35"/>
      <c r="OOJ23" s="35"/>
      <c r="OOK23" s="35"/>
      <c r="OOL23" s="35"/>
      <c r="OOM23" s="35"/>
      <c r="OON23" s="35"/>
      <c r="OOO23" s="35"/>
      <c r="OOP23" s="35"/>
      <c r="OOQ23" s="35"/>
      <c r="OOR23" s="35"/>
      <c r="OOS23" s="35"/>
      <c r="OOT23" s="35"/>
      <c r="OOU23" s="35"/>
      <c r="OOV23" s="35"/>
      <c r="OOW23" s="35"/>
      <c r="OOX23" s="35"/>
      <c r="OOY23" s="35"/>
      <c r="OOZ23" s="35"/>
      <c r="OPA23" s="35"/>
      <c r="OPB23" s="35"/>
      <c r="OPC23" s="35"/>
      <c r="OPD23" s="35"/>
      <c r="OPE23" s="35"/>
      <c r="OPF23" s="35"/>
      <c r="OPG23" s="35"/>
      <c r="OPH23" s="35"/>
      <c r="OPI23" s="35"/>
      <c r="OPJ23" s="35"/>
      <c r="OPK23" s="35"/>
      <c r="OPL23" s="35"/>
      <c r="OPM23" s="35"/>
      <c r="OPN23" s="35"/>
      <c r="OPO23" s="35"/>
      <c r="OPP23" s="35"/>
      <c r="OPQ23" s="35"/>
      <c r="OPR23" s="35"/>
      <c r="OPS23" s="35"/>
      <c r="OPT23" s="35"/>
      <c r="OPU23" s="35"/>
      <c r="OPV23" s="35"/>
      <c r="OPW23" s="35"/>
      <c r="OPX23" s="35"/>
      <c r="OPY23" s="35"/>
      <c r="OPZ23" s="35"/>
      <c r="OQA23" s="35"/>
      <c r="OQB23" s="35"/>
      <c r="OQC23" s="35"/>
      <c r="OQD23" s="35"/>
      <c r="OQE23" s="35"/>
      <c r="OQF23" s="35"/>
      <c r="OQG23" s="35"/>
      <c r="OQH23" s="35"/>
      <c r="OQI23" s="35"/>
      <c r="OQJ23" s="35"/>
      <c r="OQK23" s="35"/>
      <c r="OQL23" s="35"/>
      <c r="OQM23" s="35"/>
      <c r="OQN23" s="35"/>
      <c r="OQO23" s="35"/>
      <c r="OQP23" s="35"/>
      <c r="OQQ23" s="35"/>
      <c r="OQR23" s="35"/>
      <c r="OQS23" s="35"/>
      <c r="OQT23" s="35"/>
      <c r="OQU23" s="35"/>
      <c r="OQV23" s="35"/>
      <c r="OQW23" s="35"/>
      <c r="OQX23" s="35"/>
      <c r="OQY23" s="35"/>
      <c r="OQZ23" s="35"/>
      <c r="ORA23" s="35"/>
      <c r="ORB23" s="35"/>
      <c r="ORC23" s="35"/>
      <c r="ORD23" s="35"/>
      <c r="ORE23" s="35"/>
      <c r="ORF23" s="35"/>
      <c r="ORG23" s="35"/>
      <c r="ORH23" s="35"/>
      <c r="ORI23" s="35"/>
      <c r="ORJ23" s="35"/>
      <c r="ORK23" s="35"/>
      <c r="ORL23" s="35"/>
      <c r="ORM23" s="35"/>
      <c r="ORN23" s="35"/>
      <c r="ORO23" s="35"/>
      <c r="ORP23" s="35"/>
      <c r="ORQ23" s="35"/>
      <c r="ORR23" s="35"/>
      <c r="ORS23" s="35"/>
      <c r="ORT23" s="35"/>
      <c r="ORU23" s="35"/>
      <c r="ORV23" s="35"/>
      <c r="ORW23" s="35"/>
      <c r="ORX23" s="35"/>
      <c r="ORY23" s="35"/>
      <c r="ORZ23" s="35"/>
      <c r="OSA23" s="35"/>
      <c r="OSB23" s="35"/>
      <c r="OSC23" s="35"/>
      <c r="OSD23" s="35"/>
      <c r="OSE23" s="35"/>
      <c r="OSF23" s="35"/>
      <c r="OSG23" s="35"/>
      <c r="OSH23" s="35"/>
      <c r="OSI23" s="35"/>
      <c r="OSJ23" s="35"/>
      <c r="OSK23" s="35"/>
      <c r="OSL23" s="35"/>
      <c r="OSM23" s="35"/>
      <c r="OSN23" s="35"/>
      <c r="OSO23" s="35"/>
      <c r="OSP23" s="35"/>
      <c r="OSQ23" s="35"/>
      <c r="OSR23" s="35"/>
      <c r="OSS23" s="35"/>
      <c r="OST23" s="35"/>
      <c r="OSU23" s="35"/>
      <c r="OSV23" s="35"/>
      <c r="OSW23" s="35"/>
      <c r="OSX23" s="35"/>
      <c r="OSY23" s="35"/>
      <c r="OSZ23" s="35"/>
      <c r="OTA23" s="35"/>
      <c r="OTB23" s="35"/>
      <c r="OTC23" s="35"/>
      <c r="OTD23" s="35"/>
      <c r="OTE23" s="35"/>
      <c r="OTF23" s="35"/>
      <c r="OTG23" s="35"/>
      <c r="OTH23" s="35"/>
      <c r="OTI23" s="35"/>
      <c r="OTJ23" s="35"/>
      <c r="OTK23" s="35"/>
      <c r="OTL23" s="35"/>
      <c r="OTM23" s="35"/>
      <c r="OTN23" s="35"/>
      <c r="OTO23" s="35"/>
      <c r="OTP23" s="35"/>
      <c r="OTQ23" s="35"/>
      <c r="OTR23" s="35"/>
      <c r="OTS23" s="35"/>
      <c r="OTT23" s="35"/>
      <c r="OTU23" s="35"/>
      <c r="OTV23" s="35"/>
      <c r="OTW23" s="35"/>
      <c r="OTX23" s="35"/>
      <c r="OTY23" s="35"/>
      <c r="OTZ23" s="35"/>
      <c r="OUA23" s="35"/>
      <c r="OUB23" s="35"/>
      <c r="OUC23" s="35"/>
      <c r="OUD23" s="35"/>
      <c r="OUE23" s="35"/>
      <c r="OUF23" s="35"/>
      <c r="OUG23" s="35"/>
      <c r="OUH23" s="35"/>
      <c r="OUI23" s="35"/>
      <c r="OUJ23" s="35"/>
      <c r="OUK23" s="35"/>
      <c r="OUL23" s="35"/>
      <c r="OUM23" s="35"/>
      <c r="OUN23" s="35"/>
      <c r="OUO23" s="35"/>
      <c r="OUP23" s="35"/>
      <c r="OUQ23" s="35"/>
      <c r="OUR23" s="35"/>
      <c r="OUS23" s="35"/>
      <c r="OUT23" s="35"/>
      <c r="OUU23" s="35"/>
      <c r="OUV23" s="35"/>
      <c r="OUW23" s="35"/>
      <c r="OUX23" s="35"/>
      <c r="OUY23" s="35"/>
      <c r="OUZ23" s="35"/>
      <c r="OVA23" s="35"/>
      <c r="OVB23" s="35"/>
      <c r="OVC23" s="35"/>
      <c r="OVD23" s="35"/>
      <c r="OVE23" s="35"/>
      <c r="OVF23" s="35"/>
      <c r="OVG23" s="35"/>
      <c r="OVH23" s="35"/>
      <c r="OVI23" s="35"/>
      <c r="OVJ23" s="35"/>
      <c r="OVK23" s="35"/>
      <c r="OVL23" s="35"/>
      <c r="OVM23" s="35"/>
      <c r="OVN23" s="35"/>
      <c r="OVO23" s="35"/>
      <c r="OVP23" s="35"/>
      <c r="OVQ23" s="35"/>
      <c r="OVR23" s="35"/>
      <c r="OVS23" s="35"/>
      <c r="OVT23" s="35"/>
      <c r="OVU23" s="35"/>
      <c r="OVV23" s="35"/>
      <c r="OVW23" s="35"/>
      <c r="OVX23" s="35"/>
      <c r="OVY23" s="35"/>
      <c r="OVZ23" s="35"/>
      <c r="OWA23" s="35"/>
      <c r="OWB23" s="35"/>
      <c r="OWC23" s="35"/>
      <c r="OWD23" s="35"/>
      <c r="OWE23" s="35"/>
      <c r="OWF23" s="35"/>
      <c r="OWG23" s="35"/>
      <c r="OWH23" s="35"/>
      <c r="OWI23" s="35"/>
      <c r="OWJ23" s="35"/>
      <c r="OWK23" s="35"/>
      <c r="OWL23" s="35"/>
      <c r="OWM23" s="35"/>
      <c r="OWN23" s="35"/>
      <c r="OWO23" s="35"/>
      <c r="OWP23" s="35"/>
      <c r="OWQ23" s="35"/>
      <c r="OWR23" s="35"/>
      <c r="OWS23" s="35"/>
      <c r="OWT23" s="35"/>
      <c r="OWU23" s="35"/>
      <c r="OWV23" s="35"/>
      <c r="OWW23" s="35"/>
      <c r="OWX23" s="35"/>
      <c r="OWY23" s="35"/>
      <c r="OWZ23" s="35"/>
      <c r="OXA23" s="35"/>
      <c r="OXB23" s="35"/>
      <c r="OXC23" s="35"/>
      <c r="OXD23" s="35"/>
      <c r="OXE23" s="35"/>
      <c r="OXF23" s="35"/>
      <c r="OXG23" s="35"/>
      <c r="OXH23" s="35"/>
      <c r="OXI23" s="35"/>
      <c r="OXJ23" s="35"/>
      <c r="OXK23" s="35"/>
      <c r="OXL23" s="35"/>
      <c r="OXM23" s="35"/>
      <c r="OXN23" s="35"/>
      <c r="OXO23" s="35"/>
      <c r="OXP23" s="35"/>
      <c r="OXQ23" s="35"/>
      <c r="OXR23" s="35"/>
      <c r="OXS23" s="35"/>
      <c r="OXT23" s="35"/>
      <c r="OXU23" s="35"/>
      <c r="OXV23" s="35"/>
      <c r="OXW23" s="35"/>
      <c r="OXX23" s="35"/>
      <c r="OXY23" s="35"/>
      <c r="OXZ23" s="35"/>
      <c r="OYA23" s="35"/>
      <c r="OYB23" s="35"/>
      <c r="OYC23" s="35"/>
      <c r="OYD23" s="35"/>
      <c r="OYE23" s="35"/>
      <c r="OYF23" s="35"/>
      <c r="OYG23" s="35"/>
      <c r="OYH23" s="35"/>
      <c r="OYI23" s="35"/>
      <c r="OYJ23" s="35"/>
      <c r="OYK23" s="35"/>
      <c r="OYL23" s="35"/>
      <c r="OYM23" s="35"/>
      <c r="OYN23" s="35"/>
      <c r="OYO23" s="35"/>
      <c r="OYP23" s="35"/>
      <c r="OYQ23" s="35"/>
      <c r="OYR23" s="35"/>
      <c r="OYS23" s="35"/>
      <c r="OYT23" s="35"/>
      <c r="OYU23" s="35"/>
      <c r="OYV23" s="35"/>
      <c r="OYW23" s="35"/>
      <c r="OYX23" s="35"/>
      <c r="OYY23" s="35"/>
      <c r="OYZ23" s="35"/>
      <c r="OZA23" s="35"/>
      <c r="OZB23" s="35"/>
      <c r="OZC23" s="35"/>
      <c r="OZD23" s="35"/>
      <c r="OZE23" s="35"/>
      <c r="OZF23" s="35"/>
      <c r="OZG23" s="35"/>
      <c r="OZH23" s="35"/>
      <c r="OZI23" s="35"/>
      <c r="OZJ23" s="35"/>
      <c r="OZK23" s="35"/>
      <c r="OZL23" s="35"/>
      <c r="OZM23" s="35"/>
      <c r="OZN23" s="35"/>
      <c r="OZO23" s="35"/>
      <c r="OZP23" s="35"/>
      <c r="OZQ23" s="35"/>
      <c r="OZR23" s="35"/>
      <c r="OZS23" s="35"/>
      <c r="OZT23" s="35"/>
      <c r="OZU23" s="35"/>
      <c r="OZV23" s="35"/>
      <c r="OZW23" s="35"/>
      <c r="OZX23" s="35"/>
      <c r="OZY23" s="35"/>
      <c r="OZZ23" s="35"/>
      <c r="PAA23" s="35"/>
      <c r="PAB23" s="35"/>
      <c r="PAC23" s="35"/>
      <c r="PAD23" s="35"/>
      <c r="PAE23" s="35"/>
      <c r="PAF23" s="35"/>
      <c r="PAG23" s="35"/>
      <c r="PAH23" s="35"/>
      <c r="PAI23" s="35"/>
      <c r="PAJ23" s="35"/>
      <c r="PAK23" s="35"/>
      <c r="PAL23" s="35"/>
      <c r="PAM23" s="35"/>
      <c r="PAN23" s="35"/>
      <c r="PAO23" s="35"/>
      <c r="PAP23" s="35"/>
      <c r="PAQ23" s="35"/>
      <c r="PAR23" s="35"/>
      <c r="PAS23" s="35"/>
      <c r="PAT23" s="35"/>
      <c r="PAU23" s="35"/>
      <c r="PAV23" s="35"/>
      <c r="PAW23" s="35"/>
      <c r="PAX23" s="35"/>
      <c r="PAY23" s="35"/>
      <c r="PAZ23" s="35"/>
      <c r="PBA23" s="35"/>
      <c r="PBB23" s="35"/>
      <c r="PBC23" s="35"/>
      <c r="PBD23" s="35"/>
      <c r="PBE23" s="35"/>
      <c r="PBF23" s="35"/>
      <c r="PBG23" s="35"/>
      <c r="PBH23" s="35"/>
      <c r="PBI23" s="35"/>
      <c r="PBJ23" s="35"/>
      <c r="PBK23" s="35"/>
      <c r="PBL23" s="35"/>
      <c r="PBM23" s="35"/>
      <c r="PBN23" s="35"/>
      <c r="PBO23" s="35"/>
      <c r="PBP23" s="35"/>
      <c r="PBQ23" s="35"/>
      <c r="PBR23" s="35"/>
      <c r="PBS23" s="35"/>
      <c r="PBT23" s="35"/>
      <c r="PBU23" s="35"/>
      <c r="PBV23" s="35"/>
      <c r="PBW23" s="35"/>
      <c r="PBX23" s="35"/>
      <c r="PBY23" s="35"/>
      <c r="PBZ23" s="35"/>
      <c r="PCA23" s="35"/>
      <c r="PCB23" s="35"/>
      <c r="PCC23" s="35"/>
      <c r="PCD23" s="35"/>
      <c r="PCE23" s="35"/>
      <c r="PCF23" s="35"/>
      <c r="PCG23" s="35"/>
      <c r="PCH23" s="35"/>
      <c r="PCI23" s="35"/>
      <c r="PCJ23" s="35"/>
      <c r="PCK23" s="35"/>
      <c r="PCL23" s="35"/>
      <c r="PCM23" s="35"/>
      <c r="PCN23" s="35"/>
      <c r="PCO23" s="35"/>
      <c r="PCP23" s="35"/>
      <c r="PCQ23" s="35"/>
      <c r="PCR23" s="35"/>
      <c r="PCS23" s="35"/>
      <c r="PCT23" s="35"/>
      <c r="PCU23" s="35"/>
      <c r="PCV23" s="35"/>
      <c r="PCW23" s="35"/>
      <c r="PCX23" s="35"/>
      <c r="PCY23" s="35"/>
      <c r="PCZ23" s="35"/>
      <c r="PDA23" s="35"/>
      <c r="PDB23" s="35"/>
      <c r="PDC23" s="35"/>
      <c r="PDD23" s="35"/>
      <c r="PDE23" s="35"/>
      <c r="PDF23" s="35"/>
      <c r="PDG23" s="35"/>
      <c r="PDH23" s="35"/>
      <c r="PDI23" s="35"/>
      <c r="PDJ23" s="35"/>
      <c r="PDK23" s="35"/>
      <c r="PDL23" s="35"/>
      <c r="PDM23" s="35"/>
      <c r="PDN23" s="35"/>
      <c r="PDO23" s="35"/>
      <c r="PDP23" s="35"/>
      <c r="PDQ23" s="35"/>
      <c r="PDR23" s="35"/>
      <c r="PDS23" s="35"/>
      <c r="PDT23" s="35"/>
      <c r="PDU23" s="35"/>
      <c r="PDV23" s="35"/>
      <c r="PDW23" s="35"/>
      <c r="PDX23" s="35"/>
      <c r="PDY23" s="35"/>
      <c r="PDZ23" s="35"/>
      <c r="PEA23" s="35"/>
      <c r="PEB23" s="35"/>
      <c r="PEC23" s="35"/>
      <c r="PED23" s="35"/>
      <c r="PEE23" s="35"/>
      <c r="PEF23" s="35"/>
      <c r="PEG23" s="35"/>
      <c r="PEH23" s="35"/>
      <c r="PEI23" s="35"/>
      <c r="PEJ23" s="35"/>
      <c r="PEK23" s="35"/>
      <c r="PEL23" s="35"/>
      <c r="PEM23" s="35"/>
      <c r="PEN23" s="35"/>
      <c r="PEO23" s="35"/>
      <c r="PEP23" s="35"/>
      <c r="PEQ23" s="35"/>
      <c r="PER23" s="35"/>
      <c r="PES23" s="35"/>
      <c r="PET23" s="35"/>
      <c r="PEU23" s="35"/>
      <c r="PEV23" s="35"/>
      <c r="PEW23" s="35"/>
      <c r="PEX23" s="35"/>
      <c r="PEY23" s="35"/>
      <c r="PEZ23" s="35"/>
      <c r="PFA23" s="35"/>
      <c r="PFB23" s="35"/>
      <c r="PFC23" s="35"/>
      <c r="PFD23" s="35"/>
      <c r="PFE23" s="35"/>
      <c r="PFF23" s="35"/>
      <c r="PFG23" s="35"/>
      <c r="PFH23" s="35"/>
      <c r="PFI23" s="35"/>
      <c r="PFJ23" s="35"/>
      <c r="PFK23" s="35"/>
      <c r="PFL23" s="35"/>
      <c r="PFM23" s="35"/>
      <c r="PFN23" s="35"/>
      <c r="PFO23" s="35"/>
      <c r="PFP23" s="35"/>
      <c r="PFQ23" s="35"/>
      <c r="PFR23" s="35"/>
      <c r="PFS23" s="35"/>
      <c r="PFT23" s="35"/>
      <c r="PFU23" s="35"/>
      <c r="PFV23" s="35"/>
      <c r="PFW23" s="35"/>
      <c r="PFX23" s="35"/>
      <c r="PFY23" s="35"/>
      <c r="PFZ23" s="35"/>
      <c r="PGA23" s="35"/>
      <c r="PGB23" s="35"/>
      <c r="PGC23" s="35"/>
      <c r="PGD23" s="35"/>
      <c r="PGE23" s="35"/>
      <c r="PGF23" s="35"/>
      <c r="PGG23" s="35"/>
      <c r="PGH23" s="35"/>
      <c r="PGI23" s="35"/>
      <c r="PGJ23" s="35"/>
      <c r="PGK23" s="35"/>
      <c r="PGL23" s="35"/>
      <c r="PGM23" s="35"/>
      <c r="PGN23" s="35"/>
      <c r="PGO23" s="35"/>
      <c r="PGP23" s="35"/>
      <c r="PGQ23" s="35"/>
      <c r="PGR23" s="35"/>
      <c r="PGS23" s="35"/>
      <c r="PGT23" s="35"/>
      <c r="PGU23" s="35"/>
      <c r="PGV23" s="35"/>
      <c r="PGW23" s="35"/>
      <c r="PGX23" s="35"/>
      <c r="PGY23" s="35"/>
      <c r="PGZ23" s="35"/>
      <c r="PHA23" s="35"/>
      <c r="PHB23" s="35"/>
      <c r="PHC23" s="35"/>
      <c r="PHD23" s="35"/>
      <c r="PHE23" s="35"/>
      <c r="PHF23" s="35"/>
      <c r="PHG23" s="35"/>
      <c r="PHH23" s="35"/>
      <c r="PHI23" s="35"/>
      <c r="PHJ23" s="35"/>
      <c r="PHK23" s="35"/>
      <c r="PHL23" s="35"/>
      <c r="PHM23" s="35"/>
      <c r="PHN23" s="35"/>
      <c r="PHO23" s="35"/>
      <c r="PHP23" s="35"/>
      <c r="PHQ23" s="35"/>
      <c r="PHR23" s="35"/>
      <c r="PHS23" s="35"/>
      <c r="PHT23" s="35"/>
      <c r="PHU23" s="35"/>
      <c r="PHV23" s="35"/>
      <c r="PHW23" s="35"/>
      <c r="PHX23" s="35"/>
      <c r="PHY23" s="35"/>
      <c r="PHZ23" s="35"/>
      <c r="PIA23" s="35"/>
      <c r="PIB23" s="35"/>
      <c r="PIC23" s="35"/>
      <c r="PID23" s="35"/>
      <c r="PIE23" s="35"/>
      <c r="PIF23" s="35"/>
      <c r="PIG23" s="35"/>
      <c r="PIH23" s="35"/>
      <c r="PII23" s="35"/>
      <c r="PIJ23" s="35"/>
      <c r="PIK23" s="35"/>
      <c r="PIL23" s="35"/>
      <c r="PIM23" s="35"/>
      <c r="PIN23" s="35"/>
      <c r="PIO23" s="35"/>
      <c r="PIP23" s="35"/>
      <c r="PIQ23" s="35"/>
      <c r="PIR23" s="35"/>
      <c r="PIS23" s="35"/>
      <c r="PIT23" s="35"/>
      <c r="PIU23" s="35"/>
      <c r="PIV23" s="35"/>
      <c r="PIW23" s="35"/>
      <c r="PIX23" s="35"/>
      <c r="PIY23" s="35"/>
      <c r="PIZ23" s="35"/>
      <c r="PJA23" s="35"/>
      <c r="PJB23" s="35"/>
      <c r="PJC23" s="35"/>
      <c r="PJD23" s="35"/>
      <c r="PJE23" s="35"/>
      <c r="PJF23" s="35"/>
      <c r="PJG23" s="35"/>
      <c r="PJH23" s="35"/>
      <c r="PJI23" s="35"/>
      <c r="PJJ23" s="35"/>
      <c r="PJK23" s="35"/>
      <c r="PJL23" s="35"/>
      <c r="PJM23" s="35"/>
      <c r="PJN23" s="35"/>
      <c r="PJO23" s="35"/>
      <c r="PJP23" s="35"/>
      <c r="PJQ23" s="35"/>
      <c r="PJR23" s="35"/>
      <c r="PJS23" s="35"/>
      <c r="PJT23" s="35"/>
      <c r="PJU23" s="35"/>
      <c r="PJV23" s="35"/>
      <c r="PJW23" s="35"/>
      <c r="PJX23" s="35"/>
      <c r="PJY23" s="35"/>
      <c r="PJZ23" s="35"/>
      <c r="PKA23" s="35"/>
      <c r="PKB23" s="35"/>
      <c r="PKC23" s="35"/>
      <c r="PKD23" s="35"/>
      <c r="PKE23" s="35"/>
      <c r="PKF23" s="35"/>
      <c r="PKG23" s="35"/>
      <c r="PKH23" s="35"/>
      <c r="PKI23" s="35"/>
      <c r="PKJ23" s="35"/>
      <c r="PKK23" s="35"/>
      <c r="PKL23" s="35"/>
      <c r="PKM23" s="35"/>
      <c r="PKN23" s="35"/>
      <c r="PKO23" s="35"/>
      <c r="PKP23" s="35"/>
      <c r="PKQ23" s="35"/>
      <c r="PKR23" s="35"/>
      <c r="PKS23" s="35"/>
      <c r="PKT23" s="35"/>
      <c r="PKU23" s="35"/>
      <c r="PKV23" s="35"/>
      <c r="PKW23" s="35"/>
      <c r="PKX23" s="35"/>
      <c r="PKY23" s="35"/>
      <c r="PKZ23" s="35"/>
      <c r="PLA23" s="35"/>
      <c r="PLB23" s="35"/>
      <c r="PLC23" s="35"/>
      <c r="PLD23" s="35"/>
      <c r="PLE23" s="35"/>
      <c r="PLF23" s="35"/>
      <c r="PLG23" s="35"/>
      <c r="PLH23" s="35"/>
      <c r="PLI23" s="35"/>
      <c r="PLJ23" s="35"/>
      <c r="PLK23" s="35"/>
      <c r="PLL23" s="35"/>
      <c r="PLM23" s="35"/>
      <c r="PLN23" s="35"/>
      <c r="PLO23" s="35"/>
      <c r="PLP23" s="35"/>
      <c r="PLQ23" s="35"/>
      <c r="PLR23" s="35"/>
      <c r="PLS23" s="35"/>
      <c r="PLT23" s="35"/>
      <c r="PLU23" s="35"/>
      <c r="PLV23" s="35"/>
      <c r="PLW23" s="35"/>
      <c r="PLX23" s="35"/>
      <c r="PLY23" s="35"/>
      <c r="PLZ23" s="35"/>
      <c r="PMA23" s="35"/>
      <c r="PMB23" s="35"/>
      <c r="PMC23" s="35"/>
      <c r="PMD23" s="35"/>
      <c r="PME23" s="35"/>
      <c r="PMF23" s="35"/>
      <c r="PMG23" s="35"/>
      <c r="PMH23" s="35"/>
      <c r="PMI23" s="35"/>
      <c r="PMJ23" s="35"/>
      <c r="PMK23" s="35"/>
      <c r="PML23" s="35"/>
      <c r="PMM23" s="35"/>
      <c r="PMN23" s="35"/>
      <c r="PMO23" s="35"/>
      <c r="PMP23" s="35"/>
      <c r="PMQ23" s="35"/>
      <c r="PMR23" s="35"/>
      <c r="PMS23" s="35"/>
      <c r="PMT23" s="35"/>
      <c r="PMU23" s="35"/>
      <c r="PMV23" s="35"/>
      <c r="PMW23" s="35"/>
      <c r="PMX23" s="35"/>
      <c r="PMY23" s="35"/>
      <c r="PMZ23" s="35"/>
      <c r="PNA23" s="35"/>
      <c r="PNB23" s="35"/>
      <c r="PNC23" s="35"/>
      <c r="PND23" s="35"/>
      <c r="PNE23" s="35"/>
      <c r="PNF23" s="35"/>
      <c r="PNG23" s="35"/>
      <c r="PNH23" s="35"/>
      <c r="PNI23" s="35"/>
      <c r="PNJ23" s="35"/>
      <c r="PNK23" s="35"/>
      <c r="PNL23" s="35"/>
      <c r="PNM23" s="35"/>
      <c r="PNN23" s="35"/>
      <c r="PNO23" s="35"/>
      <c r="PNP23" s="35"/>
      <c r="PNQ23" s="35"/>
      <c r="PNR23" s="35"/>
      <c r="PNS23" s="35"/>
      <c r="PNT23" s="35"/>
      <c r="PNU23" s="35"/>
      <c r="PNV23" s="35"/>
      <c r="PNW23" s="35"/>
      <c r="PNX23" s="35"/>
      <c r="PNY23" s="35"/>
      <c r="PNZ23" s="35"/>
      <c r="POA23" s="35"/>
      <c r="POB23" s="35"/>
      <c r="POC23" s="35"/>
      <c r="POD23" s="35"/>
      <c r="POE23" s="35"/>
      <c r="POF23" s="35"/>
      <c r="POG23" s="35"/>
      <c r="POH23" s="35"/>
      <c r="POI23" s="35"/>
      <c r="POJ23" s="35"/>
      <c r="POK23" s="35"/>
      <c r="POL23" s="35"/>
      <c r="POM23" s="35"/>
      <c r="PON23" s="35"/>
      <c r="POO23" s="35"/>
      <c r="POP23" s="35"/>
      <c r="POQ23" s="35"/>
      <c r="POR23" s="35"/>
      <c r="POS23" s="35"/>
      <c r="POT23" s="35"/>
      <c r="POU23" s="35"/>
      <c r="POV23" s="35"/>
      <c r="POW23" s="35"/>
      <c r="POX23" s="35"/>
      <c r="POY23" s="35"/>
      <c r="POZ23" s="35"/>
      <c r="PPA23" s="35"/>
      <c r="PPB23" s="35"/>
      <c r="PPC23" s="35"/>
      <c r="PPD23" s="35"/>
      <c r="PPE23" s="35"/>
      <c r="PPF23" s="35"/>
      <c r="PPG23" s="35"/>
      <c r="PPH23" s="35"/>
      <c r="PPI23" s="35"/>
      <c r="PPJ23" s="35"/>
      <c r="PPK23" s="35"/>
      <c r="PPL23" s="35"/>
      <c r="PPM23" s="35"/>
      <c r="PPN23" s="35"/>
      <c r="PPO23" s="35"/>
      <c r="PPP23" s="35"/>
      <c r="PPQ23" s="35"/>
      <c r="PPR23" s="35"/>
      <c r="PPS23" s="35"/>
      <c r="PPT23" s="35"/>
      <c r="PPU23" s="35"/>
      <c r="PPV23" s="35"/>
      <c r="PPW23" s="35"/>
      <c r="PPX23" s="35"/>
      <c r="PPY23" s="35"/>
      <c r="PPZ23" s="35"/>
      <c r="PQA23" s="35"/>
      <c r="PQB23" s="35"/>
      <c r="PQC23" s="35"/>
      <c r="PQD23" s="35"/>
      <c r="PQE23" s="35"/>
      <c r="PQF23" s="35"/>
      <c r="PQG23" s="35"/>
      <c r="PQH23" s="35"/>
      <c r="PQI23" s="35"/>
      <c r="PQJ23" s="35"/>
      <c r="PQK23" s="35"/>
      <c r="PQL23" s="35"/>
      <c r="PQM23" s="35"/>
      <c r="PQN23" s="35"/>
      <c r="PQO23" s="35"/>
      <c r="PQP23" s="35"/>
      <c r="PQQ23" s="35"/>
      <c r="PQR23" s="35"/>
      <c r="PQS23" s="35"/>
      <c r="PQT23" s="35"/>
      <c r="PQU23" s="35"/>
      <c r="PQV23" s="35"/>
      <c r="PQW23" s="35"/>
      <c r="PQX23" s="35"/>
      <c r="PQY23" s="35"/>
      <c r="PQZ23" s="35"/>
      <c r="PRA23" s="35"/>
      <c r="PRB23" s="35"/>
      <c r="PRC23" s="35"/>
      <c r="PRD23" s="35"/>
      <c r="PRE23" s="35"/>
      <c r="PRF23" s="35"/>
      <c r="PRG23" s="35"/>
      <c r="PRH23" s="35"/>
      <c r="PRI23" s="35"/>
      <c r="PRJ23" s="35"/>
      <c r="PRK23" s="35"/>
      <c r="PRL23" s="35"/>
      <c r="PRM23" s="35"/>
      <c r="PRN23" s="35"/>
      <c r="PRO23" s="35"/>
      <c r="PRP23" s="35"/>
      <c r="PRQ23" s="35"/>
      <c r="PRR23" s="35"/>
      <c r="PRS23" s="35"/>
      <c r="PRT23" s="35"/>
      <c r="PRU23" s="35"/>
      <c r="PRV23" s="35"/>
      <c r="PRW23" s="35"/>
      <c r="PRX23" s="35"/>
      <c r="PRY23" s="35"/>
      <c r="PRZ23" s="35"/>
      <c r="PSA23" s="35"/>
      <c r="PSB23" s="35"/>
      <c r="PSC23" s="35"/>
      <c r="PSD23" s="35"/>
      <c r="PSE23" s="35"/>
      <c r="PSF23" s="35"/>
      <c r="PSG23" s="35"/>
      <c r="PSH23" s="35"/>
      <c r="PSI23" s="35"/>
      <c r="PSJ23" s="35"/>
      <c r="PSK23" s="35"/>
      <c r="PSL23" s="35"/>
      <c r="PSM23" s="35"/>
      <c r="PSN23" s="35"/>
      <c r="PSO23" s="35"/>
      <c r="PSP23" s="35"/>
      <c r="PSQ23" s="35"/>
      <c r="PSR23" s="35"/>
      <c r="PSS23" s="35"/>
      <c r="PST23" s="35"/>
      <c r="PSU23" s="35"/>
      <c r="PSV23" s="35"/>
      <c r="PSW23" s="35"/>
      <c r="PSX23" s="35"/>
      <c r="PSY23" s="35"/>
      <c r="PSZ23" s="35"/>
      <c r="PTA23" s="35"/>
      <c r="PTB23" s="35"/>
      <c r="PTC23" s="35"/>
      <c r="PTD23" s="35"/>
      <c r="PTE23" s="35"/>
      <c r="PTF23" s="35"/>
      <c r="PTG23" s="35"/>
      <c r="PTH23" s="35"/>
      <c r="PTI23" s="35"/>
      <c r="PTJ23" s="35"/>
      <c r="PTK23" s="35"/>
      <c r="PTL23" s="35"/>
      <c r="PTM23" s="35"/>
      <c r="PTN23" s="35"/>
      <c r="PTO23" s="35"/>
      <c r="PTP23" s="35"/>
      <c r="PTQ23" s="35"/>
      <c r="PTR23" s="35"/>
      <c r="PTS23" s="35"/>
      <c r="PTT23" s="35"/>
      <c r="PTU23" s="35"/>
      <c r="PTV23" s="35"/>
      <c r="PTW23" s="35"/>
      <c r="PTX23" s="35"/>
      <c r="PTY23" s="35"/>
      <c r="PTZ23" s="35"/>
      <c r="PUA23" s="35"/>
      <c r="PUB23" s="35"/>
      <c r="PUC23" s="35"/>
      <c r="PUD23" s="35"/>
      <c r="PUE23" s="35"/>
      <c r="PUF23" s="35"/>
      <c r="PUG23" s="35"/>
      <c r="PUH23" s="35"/>
      <c r="PUI23" s="35"/>
      <c r="PUJ23" s="35"/>
      <c r="PUK23" s="35"/>
      <c r="PUL23" s="35"/>
      <c r="PUM23" s="35"/>
      <c r="PUN23" s="35"/>
      <c r="PUO23" s="35"/>
      <c r="PUP23" s="35"/>
      <c r="PUQ23" s="35"/>
      <c r="PUR23" s="35"/>
      <c r="PUS23" s="35"/>
      <c r="PUT23" s="35"/>
      <c r="PUU23" s="35"/>
      <c r="PUV23" s="35"/>
      <c r="PUW23" s="35"/>
      <c r="PUX23" s="35"/>
      <c r="PUY23" s="35"/>
      <c r="PUZ23" s="35"/>
      <c r="PVA23" s="35"/>
      <c r="PVB23" s="35"/>
      <c r="PVC23" s="35"/>
      <c r="PVD23" s="35"/>
      <c r="PVE23" s="35"/>
      <c r="PVF23" s="35"/>
      <c r="PVG23" s="35"/>
      <c r="PVH23" s="35"/>
      <c r="PVI23" s="35"/>
      <c r="PVJ23" s="35"/>
      <c r="PVK23" s="35"/>
      <c r="PVL23" s="35"/>
      <c r="PVM23" s="35"/>
      <c r="PVN23" s="35"/>
      <c r="PVO23" s="35"/>
      <c r="PVP23" s="35"/>
      <c r="PVQ23" s="35"/>
      <c r="PVR23" s="35"/>
      <c r="PVS23" s="35"/>
      <c r="PVT23" s="35"/>
      <c r="PVU23" s="35"/>
      <c r="PVV23" s="35"/>
      <c r="PVW23" s="35"/>
      <c r="PVX23" s="35"/>
      <c r="PVY23" s="35"/>
      <c r="PVZ23" s="35"/>
      <c r="PWA23" s="35"/>
      <c r="PWB23" s="35"/>
      <c r="PWC23" s="35"/>
      <c r="PWD23" s="35"/>
      <c r="PWE23" s="35"/>
      <c r="PWF23" s="35"/>
      <c r="PWG23" s="35"/>
      <c r="PWH23" s="35"/>
      <c r="PWI23" s="35"/>
      <c r="PWJ23" s="35"/>
      <c r="PWK23" s="35"/>
      <c r="PWL23" s="35"/>
      <c r="PWM23" s="35"/>
      <c r="PWN23" s="35"/>
      <c r="PWO23" s="35"/>
      <c r="PWP23" s="35"/>
      <c r="PWQ23" s="35"/>
      <c r="PWR23" s="35"/>
      <c r="PWS23" s="35"/>
      <c r="PWT23" s="35"/>
      <c r="PWU23" s="35"/>
      <c r="PWV23" s="35"/>
      <c r="PWW23" s="35"/>
      <c r="PWX23" s="35"/>
      <c r="PWY23" s="35"/>
      <c r="PWZ23" s="35"/>
      <c r="PXA23" s="35"/>
      <c r="PXB23" s="35"/>
      <c r="PXC23" s="35"/>
      <c r="PXD23" s="35"/>
      <c r="PXE23" s="35"/>
      <c r="PXF23" s="35"/>
      <c r="PXG23" s="35"/>
      <c r="PXH23" s="35"/>
      <c r="PXI23" s="35"/>
      <c r="PXJ23" s="35"/>
      <c r="PXK23" s="35"/>
      <c r="PXL23" s="35"/>
      <c r="PXM23" s="35"/>
      <c r="PXN23" s="35"/>
      <c r="PXO23" s="35"/>
      <c r="PXP23" s="35"/>
      <c r="PXQ23" s="35"/>
      <c r="PXR23" s="35"/>
      <c r="PXS23" s="35"/>
      <c r="PXT23" s="35"/>
      <c r="PXU23" s="35"/>
      <c r="PXV23" s="35"/>
      <c r="PXW23" s="35"/>
      <c r="PXX23" s="35"/>
      <c r="PXY23" s="35"/>
      <c r="PXZ23" s="35"/>
      <c r="PYA23" s="35"/>
      <c r="PYB23" s="35"/>
      <c r="PYC23" s="35"/>
      <c r="PYD23" s="35"/>
      <c r="PYE23" s="35"/>
      <c r="PYF23" s="35"/>
      <c r="PYG23" s="35"/>
      <c r="PYH23" s="35"/>
      <c r="PYI23" s="35"/>
      <c r="PYJ23" s="35"/>
      <c r="PYK23" s="35"/>
      <c r="PYL23" s="35"/>
      <c r="PYM23" s="35"/>
      <c r="PYN23" s="35"/>
      <c r="PYO23" s="35"/>
      <c r="PYP23" s="35"/>
      <c r="PYQ23" s="35"/>
      <c r="PYR23" s="35"/>
      <c r="PYS23" s="35"/>
      <c r="PYT23" s="35"/>
      <c r="PYU23" s="35"/>
      <c r="PYV23" s="35"/>
      <c r="PYW23" s="35"/>
      <c r="PYX23" s="35"/>
      <c r="PYY23" s="35"/>
      <c r="PYZ23" s="35"/>
      <c r="PZA23" s="35"/>
      <c r="PZB23" s="35"/>
      <c r="PZC23" s="35"/>
      <c r="PZD23" s="35"/>
      <c r="PZE23" s="35"/>
      <c r="PZF23" s="35"/>
      <c r="PZG23" s="35"/>
      <c r="PZH23" s="35"/>
      <c r="PZI23" s="35"/>
      <c r="PZJ23" s="35"/>
      <c r="PZK23" s="35"/>
      <c r="PZL23" s="35"/>
      <c r="PZM23" s="35"/>
      <c r="PZN23" s="35"/>
      <c r="PZO23" s="35"/>
      <c r="PZP23" s="35"/>
      <c r="PZQ23" s="35"/>
      <c r="PZR23" s="35"/>
      <c r="PZS23" s="35"/>
      <c r="PZT23" s="35"/>
      <c r="PZU23" s="35"/>
      <c r="PZV23" s="35"/>
      <c r="PZW23" s="35"/>
      <c r="PZX23" s="35"/>
      <c r="PZY23" s="35"/>
      <c r="PZZ23" s="35"/>
      <c r="QAA23" s="35"/>
      <c r="QAB23" s="35"/>
      <c r="QAC23" s="35"/>
      <c r="QAD23" s="35"/>
      <c r="QAE23" s="35"/>
      <c r="QAF23" s="35"/>
      <c r="QAG23" s="35"/>
      <c r="QAH23" s="35"/>
      <c r="QAI23" s="35"/>
      <c r="QAJ23" s="35"/>
      <c r="QAK23" s="35"/>
      <c r="QAL23" s="35"/>
      <c r="QAM23" s="35"/>
      <c r="QAN23" s="35"/>
      <c r="QAO23" s="35"/>
      <c r="QAP23" s="35"/>
      <c r="QAQ23" s="35"/>
      <c r="QAR23" s="35"/>
      <c r="QAS23" s="35"/>
      <c r="QAT23" s="35"/>
      <c r="QAU23" s="35"/>
      <c r="QAV23" s="35"/>
      <c r="QAW23" s="35"/>
      <c r="QAX23" s="35"/>
      <c r="QAY23" s="35"/>
      <c r="QAZ23" s="35"/>
      <c r="QBA23" s="35"/>
      <c r="QBB23" s="35"/>
      <c r="QBC23" s="35"/>
      <c r="QBD23" s="35"/>
      <c r="QBE23" s="35"/>
      <c r="QBF23" s="35"/>
      <c r="QBG23" s="35"/>
      <c r="QBH23" s="35"/>
      <c r="QBI23" s="35"/>
      <c r="QBJ23" s="35"/>
      <c r="QBK23" s="35"/>
      <c r="QBL23" s="35"/>
      <c r="QBM23" s="35"/>
      <c r="QBN23" s="35"/>
      <c r="QBO23" s="35"/>
      <c r="QBP23" s="35"/>
      <c r="QBQ23" s="35"/>
      <c r="QBR23" s="35"/>
      <c r="QBS23" s="35"/>
      <c r="QBT23" s="35"/>
      <c r="QBU23" s="35"/>
      <c r="QBV23" s="35"/>
      <c r="QBW23" s="35"/>
      <c r="QBX23" s="35"/>
      <c r="QBY23" s="35"/>
      <c r="QBZ23" s="35"/>
      <c r="QCA23" s="35"/>
      <c r="QCB23" s="35"/>
      <c r="QCC23" s="35"/>
      <c r="QCD23" s="35"/>
      <c r="QCE23" s="35"/>
      <c r="QCF23" s="35"/>
      <c r="QCG23" s="35"/>
      <c r="QCH23" s="35"/>
      <c r="QCI23" s="35"/>
      <c r="QCJ23" s="35"/>
      <c r="QCK23" s="35"/>
      <c r="QCL23" s="35"/>
      <c r="QCM23" s="35"/>
      <c r="QCN23" s="35"/>
      <c r="QCO23" s="35"/>
      <c r="QCP23" s="35"/>
      <c r="QCQ23" s="35"/>
      <c r="QCR23" s="35"/>
      <c r="QCS23" s="35"/>
      <c r="QCT23" s="35"/>
      <c r="QCU23" s="35"/>
      <c r="QCV23" s="35"/>
      <c r="QCW23" s="35"/>
      <c r="QCX23" s="35"/>
      <c r="QCY23" s="35"/>
      <c r="QCZ23" s="35"/>
      <c r="QDA23" s="35"/>
      <c r="QDB23" s="35"/>
      <c r="QDC23" s="35"/>
      <c r="QDD23" s="35"/>
      <c r="QDE23" s="35"/>
      <c r="QDF23" s="35"/>
      <c r="QDG23" s="35"/>
      <c r="QDH23" s="35"/>
      <c r="QDI23" s="35"/>
      <c r="QDJ23" s="35"/>
      <c r="QDK23" s="35"/>
      <c r="QDL23" s="35"/>
      <c r="QDM23" s="35"/>
      <c r="QDN23" s="35"/>
      <c r="QDO23" s="35"/>
      <c r="QDP23" s="35"/>
      <c r="QDQ23" s="35"/>
      <c r="QDR23" s="35"/>
      <c r="QDS23" s="35"/>
      <c r="QDT23" s="35"/>
      <c r="QDU23" s="35"/>
      <c r="QDV23" s="35"/>
      <c r="QDW23" s="35"/>
      <c r="QDX23" s="35"/>
      <c r="QDY23" s="35"/>
      <c r="QDZ23" s="35"/>
      <c r="QEA23" s="35"/>
      <c r="QEB23" s="35"/>
      <c r="QEC23" s="35"/>
      <c r="QED23" s="35"/>
      <c r="QEE23" s="35"/>
      <c r="QEF23" s="35"/>
      <c r="QEG23" s="35"/>
      <c r="QEH23" s="35"/>
      <c r="QEI23" s="35"/>
      <c r="QEJ23" s="35"/>
      <c r="QEK23" s="35"/>
      <c r="QEL23" s="35"/>
      <c r="QEM23" s="35"/>
      <c r="QEN23" s="35"/>
      <c r="QEO23" s="35"/>
      <c r="QEP23" s="35"/>
      <c r="QEQ23" s="35"/>
      <c r="QER23" s="35"/>
      <c r="QES23" s="35"/>
      <c r="QET23" s="35"/>
      <c r="QEU23" s="35"/>
      <c r="QEV23" s="35"/>
      <c r="QEW23" s="35"/>
      <c r="QEX23" s="35"/>
      <c r="QEY23" s="35"/>
      <c r="QEZ23" s="35"/>
      <c r="QFA23" s="35"/>
      <c r="QFB23" s="35"/>
      <c r="QFC23" s="35"/>
      <c r="QFD23" s="35"/>
      <c r="QFE23" s="35"/>
      <c r="QFF23" s="35"/>
      <c r="QFG23" s="35"/>
      <c r="QFH23" s="35"/>
      <c r="QFI23" s="35"/>
      <c r="QFJ23" s="35"/>
      <c r="QFK23" s="35"/>
      <c r="QFL23" s="35"/>
      <c r="QFM23" s="35"/>
      <c r="QFN23" s="35"/>
      <c r="QFO23" s="35"/>
      <c r="QFP23" s="35"/>
      <c r="QFQ23" s="35"/>
      <c r="QFR23" s="35"/>
      <c r="QFS23" s="35"/>
      <c r="QFT23" s="35"/>
      <c r="QFU23" s="35"/>
      <c r="QFV23" s="35"/>
      <c r="QFW23" s="35"/>
      <c r="QFX23" s="35"/>
      <c r="QFY23" s="35"/>
      <c r="QFZ23" s="35"/>
      <c r="QGA23" s="35"/>
      <c r="QGB23" s="35"/>
      <c r="QGC23" s="35"/>
      <c r="QGD23" s="35"/>
      <c r="QGE23" s="35"/>
      <c r="QGF23" s="35"/>
      <c r="QGG23" s="35"/>
      <c r="QGH23" s="35"/>
      <c r="QGI23" s="35"/>
      <c r="QGJ23" s="35"/>
      <c r="QGK23" s="35"/>
      <c r="QGL23" s="35"/>
      <c r="QGM23" s="35"/>
      <c r="QGN23" s="35"/>
      <c r="QGO23" s="35"/>
      <c r="QGP23" s="35"/>
      <c r="QGQ23" s="35"/>
      <c r="QGR23" s="35"/>
      <c r="QGS23" s="35"/>
      <c r="QGT23" s="35"/>
      <c r="QGU23" s="35"/>
      <c r="QGV23" s="35"/>
      <c r="QGW23" s="35"/>
      <c r="QGX23" s="35"/>
      <c r="QGY23" s="35"/>
      <c r="QGZ23" s="35"/>
      <c r="QHA23" s="35"/>
      <c r="QHB23" s="35"/>
      <c r="QHC23" s="35"/>
      <c r="QHD23" s="35"/>
      <c r="QHE23" s="35"/>
      <c r="QHF23" s="35"/>
      <c r="QHG23" s="35"/>
      <c r="QHH23" s="35"/>
      <c r="QHI23" s="35"/>
      <c r="QHJ23" s="35"/>
      <c r="QHK23" s="35"/>
      <c r="QHL23" s="35"/>
      <c r="QHM23" s="35"/>
      <c r="QHN23" s="35"/>
      <c r="QHO23" s="35"/>
      <c r="QHP23" s="35"/>
      <c r="QHQ23" s="35"/>
      <c r="QHR23" s="35"/>
      <c r="QHS23" s="35"/>
      <c r="QHT23" s="35"/>
      <c r="QHU23" s="35"/>
      <c r="QHV23" s="35"/>
      <c r="QHW23" s="35"/>
      <c r="QHX23" s="35"/>
      <c r="QHY23" s="35"/>
      <c r="QHZ23" s="35"/>
      <c r="QIA23" s="35"/>
      <c r="QIB23" s="35"/>
      <c r="QIC23" s="35"/>
      <c r="QID23" s="35"/>
      <c r="QIE23" s="35"/>
      <c r="QIF23" s="35"/>
      <c r="QIG23" s="35"/>
      <c r="QIH23" s="35"/>
      <c r="QII23" s="35"/>
      <c r="QIJ23" s="35"/>
      <c r="QIK23" s="35"/>
      <c r="QIL23" s="35"/>
      <c r="QIM23" s="35"/>
      <c r="QIN23" s="35"/>
      <c r="QIO23" s="35"/>
      <c r="QIP23" s="35"/>
      <c r="QIQ23" s="35"/>
      <c r="QIR23" s="35"/>
      <c r="QIS23" s="35"/>
      <c r="QIT23" s="35"/>
      <c r="QIU23" s="35"/>
      <c r="QIV23" s="35"/>
      <c r="QIW23" s="35"/>
      <c r="QIX23" s="35"/>
      <c r="QIY23" s="35"/>
      <c r="QIZ23" s="35"/>
      <c r="QJA23" s="35"/>
      <c r="QJB23" s="35"/>
      <c r="QJC23" s="35"/>
      <c r="QJD23" s="35"/>
      <c r="QJE23" s="35"/>
      <c r="QJF23" s="35"/>
      <c r="QJG23" s="35"/>
      <c r="QJH23" s="35"/>
      <c r="QJI23" s="35"/>
      <c r="QJJ23" s="35"/>
      <c r="QJK23" s="35"/>
      <c r="QJL23" s="35"/>
      <c r="QJM23" s="35"/>
      <c r="QJN23" s="35"/>
      <c r="QJO23" s="35"/>
      <c r="QJP23" s="35"/>
      <c r="QJQ23" s="35"/>
      <c r="QJR23" s="35"/>
      <c r="QJS23" s="35"/>
      <c r="QJT23" s="35"/>
      <c r="QJU23" s="35"/>
      <c r="QJV23" s="35"/>
      <c r="QJW23" s="35"/>
      <c r="QJX23" s="35"/>
      <c r="QJY23" s="35"/>
      <c r="QJZ23" s="35"/>
      <c r="QKA23" s="35"/>
      <c r="QKB23" s="35"/>
      <c r="QKC23" s="35"/>
      <c r="QKD23" s="35"/>
      <c r="QKE23" s="35"/>
      <c r="QKF23" s="35"/>
      <c r="QKG23" s="35"/>
      <c r="QKH23" s="35"/>
      <c r="QKI23" s="35"/>
      <c r="QKJ23" s="35"/>
      <c r="QKK23" s="35"/>
      <c r="QKL23" s="35"/>
      <c r="QKM23" s="35"/>
      <c r="QKN23" s="35"/>
      <c r="QKO23" s="35"/>
      <c r="QKP23" s="35"/>
      <c r="QKQ23" s="35"/>
      <c r="QKR23" s="35"/>
      <c r="QKS23" s="35"/>
      <c r="QKT23" s="35"/>
      <c r="QKU23" s="35"/>
      <c r="QKV23" s="35"/>
      <c r="QKW23" s="35"/>
      <c r="QKX23" s="35"/>
      <c r="QKY23" s="35"/>
      <c r="QKZ23" s="35"/>
      <c r="QLA23" s="35"/>
      <c r="QLB23" s="35"/>
      <c r="QLC23" s="35"/>
      <c r="QLD23" s="35"/>
      <c r="QLE23" s="35"/>
      <c r="QLF23" s="35"/>
      <c r="QLG23" s="35"/>
      <c r="QLH23" s="35"/>
      <c r="QLI23" s="35"/>
      <c r="QLJ23" s="35"/>
      <c r="QLK23" s="35"/>
      <c r="QLL23" s="35"/>
      <c r="QLM23" s="35"/>
      <c r="QLN23" s="35"/>
      <c r="QLO23" s="35"/>
      <c r="QLP23" s="35"/>
      <c r="QLQ23" s="35"/>
      <c r="QLR23" s="35"/>
      <c r="QLS23" s="35"/>
      <c r="QLT23" s="35"/>
      <c r="QLU23" s="35"/>
      <c r="QLV23" s="35"/>
      <c r="QLW23" s="35"/>
      <c r="QLX23" s="35"/>
      <c r="QLY23" s="35"/>
      <c r="QLZ23" s="35"/>
      <c r="QMA23" s="35"/>
      <c r="QMB23" s="35"/>
      <c r="QMC23" s="35"/>
      <c r="QMD23" s="35"/>
      <c r="QME23" s="35"/>
      <c r="QMF23" s="35"/>
      <c r="QMG23" s="35"/>
      <c r="QMH23" s="35"/>
      <c r="QMI23" s="35"/>
      <c r="QMJ23" s="35"/>
      <c r="QMK23" s="35"/>
      <c r="QML23" s="35"/>
      <c r="QMM23" s="35"/>
      <c r="QMN23" s="35"/>
      <c r="QMO23" s="35"/>
      <c r="QMP23" s="35"/>
      <c r="QMQ23" s="35"/>
      <c r="QMR23" s="35"/>
      <c r="QMS23" s="35"/>
      <c r="QMT23" s="35"/>
      <c r="QMU23" s="35"/>
      <c r="QMV23" s="35"/>
      <c r="QMW23" s="35"/>
      <c r="QMX23" s="35"/>
      <c r="QMY23" s="35"/>
      <c r="QMZ23" s="35"/>
      <c r="QNA23" s="35"/>
      <c r="QNB23" s="35"/>
      <c r="QNC23" s="35"/>
      <c r="QND23" s="35"/>
      <c r="QNE23" s="35"/>
      <c r="QNF23" s="35"/>
      <c r="QNG23" s="35"/>
      <c r="QNH23" s="35"/>
      <c r="QNI23" s="35"/>
      <c r="QNJ23" s="35"/>
      <c r="QNK23" s="35"/>
      <c r="QNL23" s="35"/>
      <c r="QNM23" s="35"/>
      <c r="QNN23" s="35"/>
      <c r="QNO23" s="35"/>
      <c r="QNP23" s="35"/>
      <c r="QNQ23" s="35"/>
      <c r="QNR23" s="35"/>
      <c r="QNS23" s="35"/>
      <c r="QNT23" s="35"/>
      <c r="QNU23" s="35"/>
      <c r="QNV23" s="35"/>
      <c r="QNW23" s="35"/>
      <c r="QNX23" s="35"/>
      <c r="QNY23" s="35"/>
      <c r="QNZ23" s="35"/>
      <c r="QOA23" s="35"/>
      <c r="QOB23" s="35"/>
      <c r="QOC23" s="35"/>
      <c r="QOD23" s="35"/>
      <c r="QOE23" s="35"/>
      <c r="QOF23" s="35"/>
      <c r="QOG23" s="35"/>
      <c r="QOH23" s="35"/>
      <c r="QOI23" s="35"/>
      <c r="QOJ23" s="35"/>
      <c r="QOK23" s="35"/>
      <c r="QOL23" s="35"/>
      <c r="QOM23" s="35"/>
      <c r="QON23" s="35"/>
      <c r="QOO23" s="35"/>
      <c r="QOP23" s="35"/>
      <c r="QOQ23" s="35"/>
      <c r="QOR23" s="35"/>
      <c r="QOS23" s="35"/>
      <c r="QOT23" s="35"/>
      <c r="QOU23" s="35"/>
      <c r="QOV23" s="35"/>
      <c r="QOW23" s="35"/>
      <c r="QOX23" s="35"/>
      <c r="QOY23" s="35"/>
      <c r="QOZ23" s="35"/>
      <c r="QPA23" s="35"/>
      <c r="QPB23" s="35"/>
      <c r="QPC23" s="35"/>
      <c r="QPD23" s="35"/>
      <c r="QPE23" s="35"/>
      <c r="QPF23" s="35"/>
      <c r="QPG23" s="35"/>
      <c r="QPH23" s="35"/>
      <c r="QPI23" s="35"/>
      <c r="QPJ23" s="35"/>
      <c r="QPK23" s="35"/>
      <c r="QPL23" s="35"/>
      <c r="QPM23" s="35"/>
      <c r="QPN23" s="35"/>
      <c r="QPO23" s="35"/>
      <c r="QPP23" s="35"/>
      <c r="QPQ23" s="35"/>
      <c r="QPR23" s="35"/>
      <c r="QPS23" s="35"/>
      <c r="QPT23" s="35"/>
      <c r="QPU23" s="35"/>
      <c r="QPV23" s="35"/>
      <c r="QPW23" s="35"/>
      <c r="QPX23" s="35"/>
      <c r="QPY23" s="35"/>
      <c r="QPZ23" s="35"/>
      <c r="QQA23" s="35"/>
      <c r="QQB23" s="35"/>
      <c r="QQC23" s="35"/>
      <c r="QQD23" s="35"/>
      <c r="QQE23" s="35"/>
      <c r="QQF23" s="35"/>
      <c r="QQG23" s="35"/>
      <c r="QQH23" s="35"/>
      <c r="QQI23" s="35"/>
      <c r="QQJ23" s="35"/>
      <c r="QQK23" s="35"/>
      <c r="QQL23" s="35"/>
      <c r="QQM23" s="35"/>
      <c r="QQN23" s="35"/>
      <c r="QQO23" s="35"/>
      <c r="QQP23" s="35"/>
      <c r="QQQ23" s="35"/>
      <c r="QQR23" s="35"/>
      <c r="QQS23" s="35"/>
      <c r="QQT23" s="35"/>
      <c r="QQU23" s="35"/>
      <c r="QQV23" s="35"/>
      <c r="QQW23" s="35"/>
      <c r="QQX23" s="35"/>
      <c r="QQY23" s="35"/>
      <c r="QQZ23" s="35"/>
      <c r="QRA23" s="35"/>
      <c r="QRB23" s="35"/>
      <c r="QRC23" s="35"/>
      <c r="QRD23" s="35"/>
      <c r="QRE23" s="35"/>
      <c r="QRF23" s="35"/>
      <c r="QRG23" s="35"/>
      <c r="QRH23" s="35"/>
      <c r="QRI23" s="35"/>
      <c r="QRJ23" s="35"/>
      <c r="QRK23" s="35"/>
      <c r="QRL23" s="35"/>
      <c r="QRM23" s="35"/>
      <c r="QRN23" s="35"/>
      <c r="QRO23" s="35"/>
      <c r="QRP23" s="35"/>
      <c r="QRQ23" s="35"/>
      <c r="QRR23" s="35"/>
      <c r="QRS23" s="35"/>
      <c r="QRT23" s="35"/>
      <c r="QRU23" s="35"/>
      <c r="QRV23" s="35"/>
      <c r="QRW23" s="35"/>
      <c r="QRX23" s="35"/>
      <c r="QRY23" s="35"/>
      <c r="QRZ23" s="35"/>
      <c r="QSA23" s="35"/>
      <c r="QSB23" s="35"/>
      <c r="QSC23" s="35"/>
      <c r="QSD23" s="35"/>
      <c r="QSE23" s="35"/>
      <c r="QSF23" s="35"/>
      <c r="QSG23" s="35"/>
      <c r="QSH23" s="35"/>
      <c r="QSI23" s="35"/>
      <c r="QSJ23" s="35"/>
      <c r="QSK23" s="35"/>
      <c r="QSL23" s="35"/>
      <c r="QSM23" s="35"/>
      <c r="QSN23" s="35"/>
      <c r="QSO23" s="35"/>
      <c r="QSP23" s="35"/>
      <c r="QSQ23" s="35"/>
      <c r="QSR23" s="35"/>
      <c r="QSS23" s="35"/>
      <c r="QST23" s="35"/>
      <c r="QSU23" s="35"/>
      <c r="QSV23" s="35"/>
      <c r="QSW23" s="35"/>
      <c r="QSX23" s="35"/>
      <c r="QSY23" s="35"/>
      <c r="QSZ23" s="35"/>
      <c r="QTA23" s="35"/>
      <c r="QTB23" s="35"/>
      <c r="QTC23" s="35"/>
      <c r="QTD23" s="35"/>
      <c r="QTE23" s="35"/>
      <c r="QTF23" s="35"/>
      <c r="QTG23" s="35"/>
      <c r="QTH23" s="35"/>
      <c r="QTI23" s="35"/>
      <c r="QTJ23" s="35"/>
      <c r="QTK23" s="35"/>
      <c r="QTL23" s="35"/>
      <c r="QTM23" s="35"/>
      <c r="QTN23" s="35"/>
      <c r="QTO23" s="35"/>
      <c r="QTP23" s="35"/>
      <c r="QTQ23" s="35"/>
      <c r="QTR23" s="35"/>
      <c r="QTS23" s="35"/>
      <c r="QTT23" s="35"/>
      <c r="QTU23" s="35"/>
      <c r="QTV23" s="35"/>
      <c r="QTW23" s="35"/>
      <c r="QTX23" s="35"/>
      <c r="QTY23" s="35"/>
      <c r="QTZ23" s="35"/>
      <c r="QUA23" s="35"/>
      <c r="QUB23" s="35"/>
      <c r="QUC23" s="35"/>
      <c r="QUD23" s="35"/>
      <c r="QUE23" s="35"/>
      <c r="QUF23" s="35"/>
      <c r="QUG23" s="35"/>
      <c r="QUH23" s="35"/>
      <c r="QUI23" s="35"/>
      <c r="QUJ23" s="35"/>
      <c r="QUK23" s="35"/>
      <c r="QUL23" s="35"/>
      <c r="QUM23" s="35"/>
      <c r="QUN23" s="35"/>
      <c r="QUO23" s="35"/>
      <c r="QUP23" s="35"/>
      <c r="QUQ23" s="35"/>
      <c r="QUR23" s="35"/>
      <c r="QUS23" s="35"/>
      <c r="QUT23" s="35"/>
      <c r="QUU23" s="35"/>
      <c r="QUV23" s="35"/>
      <c r="QUW23" s="35"/>
      <c r="QUX23" s="35"/>
      <c r="QUY23" s="35"/>
      <c r="QUZ23" s="35"/>
      <c r="QVA23" s="35"/>
      <c r="QVB23" s="35"/>
      <c r="QVC23" s="35"/>
      <c r="QVD23" s="35"/>
      <c r="QVE23" s="35"/>
      <c r="QVF23" s="35"/>
      <c r="QVG23" s="35"/>
      <c r="QVH23" s="35"/>
      <c r="QVI23" s="35"/>
      <c r="QVJ23" s="35"/>
      <c r="QVK23" s="35"/>
      <c r="QVL23" s="35"/>
      <c r="QVM23" s="35"/>
      <c r="QVN23" s="35"/>
      <c r="QVO23" s="35"/>
      <c r="QVP23" s="35"/>
      <c r="QVQ23" s="35"/>
      <c r="QVR23" s="35"/>
      <c r="QVS23" s="35"/>
      <c r="QVT23" s="35"/>
      <c r="QVU23" s="35"/>
      <c r="QVV23" s="35"/>
      <c r="QVW23" s="35"/>
      <c r="QVX23" s="35"/>
      <c r="QVY23" s="35"/>
      <c r="QVZ23" s="35"/>
      <c r="QWA23" s="35"/>
      <c r="QWB23" s="35"/>
      <c r="QWC23" s="35"/>
      <c r="QWD23" s="35"/>
      <c r="QWE23" s="35"/>
      <c r="QWF23" s="35"/>
      <c r="QWG23" s="35"/>
      <c r="QWH23" s="35"/>
      <c r="QWI23" s="35"/>
      <c r="QWJ23" s="35"/>
      <c r="QWK23" s="35"/>
      <c r="QWL23" s="35"/>
      <c r="QWM23" s="35"/>
      <c r="QWN23" s="35"/>
      <c r="QWO23" s="35"/>
      <c r="QWP23" s="35"/>
      <c r="QWQ23" s="35"/>
      <c r="QWR23" s="35"/>
      <c r="QWS23" s="35"/>
      <c r="QWT23" s="35"/>
      <c r="QWU23" s="35"/>
      <c r="QWV23" s="35"/>
      <c r="QWW23" s="35"/>
      <c r="QWX23" s="35"/>
      <c r="QWY23" s="35"/>
      <c r="QWZ23" s="35"/>
      <c r="QXA23" s="35"/>
      <c r="QXB23" s="35"/>
      <c r="QXC23" s="35"/>
      <c r="QXD23" s="35"/>
      <c r="QXE23" s="35"/>
      <c r="QXF23" s="35"/>
      <c r="QXG23" s="35"/>
      <c r="QXH23" s="35"/>
      <c r="QXI23" s="35"/>
      <c r="QXJ23" s="35"/>
      <c r="QXK23" s="35"/>
      <c r="QXL23" s="35"/>
      <c r="QXM23" s="35"/>
      <c r="QXN23" s="35"/>
      <c r="QXO23" s="35"/>
      <c r="QXP23" s="35"/>
      <c r="QXQ23" s="35"/>
      <c r="QXR23" s="35"/>
      <c r="QXS23" s="35"/>
      <c r="QXT23" s="35"/>
      <c r="QXU23" s="35"/>
      <c r="QXV23" s="35"/>
      <c r="QXW23" s="35"/>
      <c r="QXX23" s="35"/>
      <c r="QXY23" s="35"/>
      <c r="QXZ23" s="35"/>
      <c r="QYA23" s="35"/>
      <c r="QYB23" s="35"/>
      <c r="QYC23" s="35"/>
      <c r="QYD23" s="35"/>
      <c r="QYE23" s="35"/>
      <c r="QYF23" s="35"/>
      <c r="QYG23" s="35"/>
      <c r="QYH23" s="35"/>
      <c r="QYI23" s="35"/>
      <c r="QYJ23" s="35"/>
      <c r="QYK23" s="35"/>
      <c r="QYL23" s="35"/>
      <c r="QYM23" s="35"/>
      <c r="QYN23" s="35"/>
      <c r="QYO23" s="35"/>
      <c r="QYP23" s="35"/>
      <c r="QYQ23" s="35"/>
      <c r="QYR23" s="35"/>
      <c r="QYS23" s="35"/>
      <c r="QYT23" s="35"/>
      <c r="QYU23" s="35"/>
      <c r="QYV23" s="35"/>
      <c r="QYW23" s="35"/>
      <c r="QYX23" s="35"/>
      <c r="QYY23" s="35"/>
      <c r="QYZ23" s="35"/>
      <c r="QZA23" s="35"/>
      <c r="QZB23" s="35"/>
      <c r="QZC23" s="35"/>
      <c r="QZD23" s="35"/>
      <c r="QZE23" s="35"/>
      <c r="QZF23" s="35"/>
      <c r="QZG23" s="35"/>
      <c r="QZH23" s="35"/>
      <c r="QZI23" s="35"/>
      <c r="QZJ23" s="35"/>
      <c r="QZK23" s="35"/>
      <c r="QZL23" s="35"/>
      <c r="QZM23" s="35"/>
      <c r="QZN23" s="35"/>
      <c r="QZO23" s="35"/>
      <c r="QZP23" s="35"/>
      <c r="QZQ23" s="35"/>
      <c r="QZR23" s="35"/>
      <c r="QZS23" s="35"/>
      <c r="QZT23" s="35"/>
      <c r="QZU23" s="35"/>
      <c r="QZV23" s="35"/>
      <c r="QZW23" s="35"/>
      <c r="QZX23" s="35"/>
      <c r="QZY23" s="35"/>
      <c r="QZZ23" s="35"/>
      <c r="RAA23" s="35"/>
      <c r="RAB23" s="35"/>
      <c r="RAC23" s="35"/>
      <c r="RAD23" s="35"/>
      <c r="RAE23" s="35"/>
      <c r="RAF23" s="35"/>
      <c r="RAG23" s="35"/>
      <c r="RAH23" s="35"/>
      <c r="RAI23" s="35"/>
      <c r="RAJ23" s="35"/>
      <c r="RAK23" s="35"/>
      <c r="RAL23" s="35"/>
      <c r="RAM23" s="35"/>
      <c r="RAN23" s="35"/>
      <c r="RAO23" s="35"/>
      <c r="RAP23" s="35"/>
      <c r="RAQ23" s="35"/>
      <c r="RAR23" s="35"/>
      <c r="RAS23" s="35"/>
      <c r="RAT23" s="35"/>
      <c r="RAU23" s="35"/>
      <c r="RAV23" s="35"/>
      <c r="RAW23" s="35"/>
      <c r="RAX23" s="35"/>
      <c r="RAY23" s="35"/>
      <c r="RAZ23" s="35"/>
      <c r="RBA23" s="35"/>
      <c r="RBB23" s="35"/>
      <c r="RBC23" s="35"/>
      <c r="RBD23" s="35"/>
      <c r="RBE23" s="35"/>
      <c r="RBF23" s="35"/>
      <c r="RBG23" s="35"/>
      <c r="RBH23" s="35"/>
      <c r="RBI23" s="35"/>
      <c r="RBJ23" s="35"/>
      <c r="RBK23" s="35"/>
      <c r="RBL23" s="35"/>
      <c r="RBM23" s="35"/>
      <c r="RBN23" s="35"/>
      <c r="RBO23" s="35"/>
      <c r="RBP23" s="35"/>
      <c r="RBQ23" s="35"/>
      <c r="RBR23" s="35"/>
      <c r="RBS23" s="35"/>
      <c r="RBT23" s="35"/>
      <c r="RBU23" s="35"/>
      <c r="RBV23" s="35"/>
      <c r="RBW23" s="35"/>
      <c r="RBX23" s="35"/>
      <c r="RBY23" s="35"/>
      <c r="RBZ23" s="35"/>
      <c r="RCA23" s="35"/>
      <c r="RCB23" s="35"/>
      <c r="RCC23" s="35"/>
      <c r="RCD23" s="35"/>
      <c r="RCE23" s="35"/>
      <c r="RCF23" s="35"/>
      <c r="RCG23" s="35"/>
      <c r="RCH23" s="35"/>
      <c r="RCI23" s="35"/>
      <c r="RCJ23" s="35"/>
      <c r="RCK23" s="35"/>
      <c r="RCL23" s="35"/>
      <c r="RCM23" s="35"/>
      <c r="RCN23" s="35"/>
      <c r="RCO23" s="35"/>
      <c r="RCP23" s="35"/>
      <c r="RCQ23" s="35"/>
      <c r="RCR23" s="35"/>
      <c r="RCS23" s="35"/>
      <c r="RCT23" s="35"/>
      <c r="RCU23" s="35"/>
      <c r="RCV23" s="35"/>
      <c r="RCW23" s="35"/>
      <c r="RCX23" s="35"/>
      <c r="RCY23" s="35"/>
      <c r="RCZ23" s="35"/>
      <c r="RDA23" s="35"/>
      <c r="RDB23" s="35"/>
      <c r="RDC23" s="35"/>
      <c r="RDD23" s="35"/>
      <c r="RDE23" s="35"/>
      <c r="RDF23" s="35"/>
      <c r="RDG23" s="35"/>
      <c r="RDH23" s="35"/>
      <c r="RDI23" s="35"/>
      <c r="RDJ23" s="35"/>
      <c r="RDK23" s="35"/>
      <c r="RDL23" s="35"/>
      <c r="RDM23" s="35"/>
      <c r="RDN23" s="35"/>
      <c r="RDO23" s="35"/>
      <c r="RDP23" s="35"/>
      <c r="RDQ23" s="35"/>
      <c r="RDR23" s="35"/>
      <c r="RDS23" s="35"/>
      <c r="RDT23" s="35"/>
      <c r="RDU23" s="35"/>
      <c r="RDV23" s="35"/>
      <c r="RDW23" s="35"/>
      <c r="RDX23" s="35"/>
      <c r="RDY23" s="35"/>
      <c r="RDZ23" s="35"/>
      <c r="REA23" s="35"/>
      <c r="REB23" s="35"/>
      <c r="REC23" s="35"/>
      <c r="RED23" s="35"/>
      <c r="REE23" s="35"/>
      <c r="REF23" s="35"/>
      <c r="REG23" s="35"/>
      <c r="REH23" s="35"/>
      <c r="REI23" s="35"/>
      <c r="REJ23" s="35"/>
      <c r="REK23" s="35"/>
      <c r="REL23" s="35"/>
      <c r="REM23" s="35"/>
      <c r="REN23" s="35"/>
      <c r="REO23" s="35"/>
      <c r="REP23" s="35"/>
      <c r="REQ23" s="35"/>
      <c r="RER23" s="35"/>
      <c r="RES23" s="35"/>
      <c r="RET23" s="35"/>
      <c r="REU23" s="35"/>
      <c r="REV23" s="35"/>
      <c r="REW23" s="35"/>
      <c r="REX23" s="35"/>
      <c r="REY23" s="35"/>
      <c r="REZ23" s="35"/>
      <c r="RFA23" s="35"/>
      <c r="RFB23" s="35"/>
      <c r="RFC23" s="35"/>
      <c r="RFD23" s="35"/>
      <c r="RFE23" s="35"/>
      <c r="RFF23" s="35"/>
      <c r="RFG23" s="35"/>
      <c r="RFH23" s="35"/>
      <c r="RFI23" s="35"/>
      <c r="RFJ23" s="35"/>
      <c r="RFK23" s="35"/>
      <c r="RFL23" s="35"/>
      <c r="RFM23" s="35"/>
      <c r="RFN23" s="35"/>
      <c r="RFO23" s="35"/>
      <c r="RFP23" s="35"/>
      <c r="RFQ23" s="35"/>
      <c r="RFR23" s="35"/>
      <c r="RFS23" s="35"/>
      <c r="RFT23" s="35"/>
      <c r="RFU23" s="35"/>
      <c r="RFV23" s="35"/>
      <c r="RFW23" s="35"/>
      <c r="RFX23" s="35"/>
      <c r="RFY23" s="35"/>
      <c r="RFZ23" s="35"/>
      <c r="RGA23" s="35"/>
      <c r="RGB23" s="35"/>
      <c r="RGC23" s="35"/>
      <c r="RGD23" s="35"/>
      <c r="RGE23" s="35"/>
      <c r="RGF23" s="35"/>
      <c r="RGG23" s="35"/>
      <c r="RGH23" s="35"/>
      <c r="RGI23" s="35"/>
      <c r="RGJ23" s="35"/>
      <c r="RGK23" s="35"/>
      <c r="RGL23" s="35"/>
      <c r="RGM23" s="35"/>
      <c r="RGN23" s="35"/>
      <c r="RGO23" s="35"/>
      <c r="RGP23" s="35"/>
      <c r="RGQ23" s="35"/>
      <c r="RGR23" s="35"/>
      <c r="RGS23" s="35"/>
      <c r="RGT23" s="35"/>
      <c r="RGU23" s="35"/>
      <c r="RGV23" s="35"/>
      <c r="RGW23" s="35"/>
      <c r="RGX23" s="35"/>
      <c r="RGY23" s="35"/>
      <c r="RGZ23" s="35"/>
      <c r="RHA23" s="35"/>
      <c r="RHB23" s="35"/>
      <c r="RHC23" s="35"/>
      <c r="RHD23" s="35"/>
      <c r="RHE23" s="35"/>
      <c r="RHF23" s="35"/>
      <c r="RHG23" s="35"/>
      <c r="RHH23" s="35"/>
      <c r="RHI23" s="35"/>
      <c r="RHJ23" s="35"/>
      <c r="RHK23" s="35"/>
      <c r="RHL23" s="35"/>
      <c r="RHM23" s="35"/>
      <c r="RHN23" s="35"/>
      <c r="RHO23" s="35"/>
      <c r="RHP23" s="35"/>
      <c r="RHQ23" s="35"/>
      <c r="RHR23" s="35"/>
      <c r="RHS23" s="35"/>
      <c r="RHT23" s="35"/>
      <c r="RHU23" s="35"/>
      <c r="RHV23" s="35"/>
      <c r="RHW23" s="35"/>
      <c r="RHX23" s="35"/>
      <c r="RHY23" s="35"/>
      <c r="RHZ23" s="35"/>
      <c r="RIA23" s="35"/>
      <c r="RIB23" s="35"/>
      <c r="RIC23" s="35"/>
      <c r="RID23" s="35"/>
      <c r="RIE23" s="35"/>
      <c r="RIF23" s="35"/>
      <c r="RIG23" s="35"/>
      <c r="RIH23" s="35"/>
      <c r="RII23" s="35"/>
      <c r="RIJ23" s="35"/>
      <c r="RIK23" s="35"/>
      <c r="RIL23" s="35"/>
      <c r="RIM23" s="35"/>
      <c r="RIN23" s="35"/>
      <c r="RIO23" s="35"/>
      <c r="RIP23" s="35"/>
      <c r="RIQ23" s="35"/>
      <c r="RIR23" s="35"/>
      <c r="RIS23" s="35"/>
      <c r="RIT23" s="35"/>
      <c r="RIU23" s="35"/>
      <c r="RIV23" s="35"/>
      <c r="RIW23" s="35"/>
      <c r="RIX23" s="35"/>
      <c r="RIY23" s="35"/>
      <c r="RIZ23" s="35"/>
      <c r="RJA23" s="35"/>
      <c r="RJB23" s="35"/>
      <c r="RJC23" s="35"/>
      <c r="RJD23" s="35"/>
      <c r="RJE23" s="35"/>
      <c r="RJF23" s="35"/>
      <c r="RJG23" s="35"/>
      <c r="RJH23" s="35"/>
      <c r="RJI23" s="35"/>
      <c r="RJJ23" s="35"/>
      <c r="RJK23" s="35"/>
      <c r="RJL23" s="35"/>
      <c r="RJM23" s="35"/>
      <c r="RJN23" s="35"/>
      <c r="RJO23" s="35"/>
      <c r="RJP23" s="35"/>
      <c r="RJQ23" s="35"/>
      <c r="RJR23" s="35"/>
      <c r="RJS23" s="35"/>
      <c r="RJT23" s="35"/>
      <c r="RJU23" s="35"/>
      <c r="RJV23" s="35"/>
      <c r="RJW23" s="35"/>
      <c r="RJX23" s="35"/>
      <c r="RJY23" s="35"/>
      <c r="RJZ23" s="35"/>
      <c r="RKA23" s="35"/>
      <c r="RKB23" s="35"/>
      <c r="RKC23" s="35"/>
      <c r="RKD23" s="35"/>
      <c r="RKE23" s="35"/>
      <c r="RKF23" s="35"/>
      <c r="RKG23" s="35"/>
      <c r="RKH23" s="35"/>
      <c r="RKI23" s="35"/>
      <c r="RKJ23" s="35"/>
      <c r="RKK23" s="35"/>
      <c r="RKL23" s="35"/>
      <c r="RKM23" s="35"/>
      <c r="RKN23" s="35"/>
      <c r="RKO23" s="35"/>
      <c r="RKP23" s="35"/>
      <c r="RKQ23" s="35"/>
      <c r="RKR23" s="35"/>
      <c r="RKS23" s="35"/>
      <c r="RKT23" s="35"/>
      <c r="RKU23" s="35"/>
      <c r="RKV23" s="35"/>
      <c r="RKW23" s="35"/>
      <c r="RKX23" s="35"/>
      <c r="RKY23" s="35"/>
      <c r="RKZ23" s="35"/>
      <c r="RLA23" s="35"/>
      <c r="RLB23" s="35"/>
      <c r="RLC23" s="35"/>
      <c r="RLD23" s="35"/>
      <c r="RLE23" s="35"/>
      <c r="RLF23" s="35"/>
      <c r="RLG23" s="35"/>
      <c r="RLH23" s="35"/>
      <c r="RLI23" s="35"/>
      <c r="RLJ23" s="35"/>
      <c r="RLK23" s="35"/>
      <c r="RLL23" s="35"/>
      <c r="RLM23" s="35"/>
      <c r="RLN23" s="35"/>
      <c r="RLO23" s="35"/>
      <c r="RLP23" s="35"/>
      <c r="RLQ23" s="35"/>
      <c r="RLR23" s="35"/>
      <c r="RLS23" s="35"/>
      <c r="RLT23" s="35"/>
      <c r="RLU23" s="35"/>
      <c r="RLV23" s="35"/>
      <c r="RLW23" s="35"/>
      <c r="RLX23" s="35"/>
      <c r="RLY23" s="35"/>
      <c r="RLZ23" s="35"/>
      <c r="RMA23" s="35"/>
      <c r="RMB23" s="35"/>
      <c r="RMC23" s="35"/>
      <c r="RMD23" s="35"/>
      <c r="RME23" s="35"/>
      <c r="RMF23" s="35"/>
      <c r="RMG23" s="35"/>
      <c r="RMH23" s="35"/>
      <c r="RMI23" s="35"/>
      <c r="RMJ23" s="35"/>
      <c r="RMK23" s="35"/>
      <c r="RML23" s="35"/>
      <c r="RMM23" s="35"/>
      <c r="RMN23" s="35"/>
      <c r="RMO23" s="35"/>
      <c r="RMP23" s="35"/>
      <c r="RMQ23" s="35"/>
      <c r="RMR23" s="35"/>
      <c r="RMS23" s="35"/>
      <c r="RMT23" s="35"/>
      <c r="RMU23" s="35"/>
      <c r="RMV23" s="35"/>
      <c r="RMW23" s="35"/>
      <c r="RMX23" s="35"/>
      <c r="RMY23" s="35"/>
      <c r="RMZ23" s="35"/>
      <c r="RNA23" s="35"/>
      <c r="RNB23" s="35"/>
      <c r="RNC23" s="35"/>
      <c r="RND23" s="35"/>
      <c r="RNE23" s="35"/>
      <c r="RNF23" s="35"/>
      <c r="RNG23" s="35"/>
      <c r="RNH23" s="35"/>
      <c r="RNI23" s="35"/>
      <c r="RNJ23" s="35"/>
      <c r="RNK23" s="35"/>
      <c r="RNL23" s="35"/>
      <c r="RNM23" s="35"/>
      <c r="RNN23" s="35"/>
      <c r="RNO23" s="35"/>
      <c r="RNP23" s="35"/>
      <c r="RNQ23" s="35"/>
      <c r="RNR23" s="35"/>
      <c r="RNS23" s="35"/>
      <c r="RNT23" s="35"/>
      <c r="RNU23" s="35"/>
      <c r="RNV23" s="35"/>
      <c r="RNW23" s="35"/>
      <c r="RNX23" s="35"/>
      <c r="RNY23" s="35"/>
      <c r="RNZ23" s="35"/>
      <c r="ROA23" s="35"/>
      <c r="ROB23" s="35"/>
      <c r="ROC23" s="35"/>
      <c r="ROD23" s="35"/>
      <c r="ROE23" s="35"/>
      <c r="ROF23" s="35"/>
      <c r="ROG23" s="35"/>
      <c r="ROH23" s="35"/>
      <c r="ROI23" s="35"/>
      <c r="ROJ23" s="35"/>
      <c r="ROK23" s="35"/>
      <c r="ROL23" s="35"/>
      <c r="ROM23" s="35"/>
      <c r="RON23" s="35"/>
      <c r="ROO23" s="35"/>
      <c r="ROP23" s="35"/>
      <c r="ROQ23" s="35"/>
      <c r="ROR23" s="35"/>
      <c r="ROS23" s="35"/>
      <c r="ROT23" s="35"/>
      <c r="ROU23" s="35"/>
      <c r="ROV23" s="35"/>
      <c r="ROW23" s="35"/>
      <c r="ROX23" s="35"/>
      <c r="ROY23" s="35"/>
      <c r="ROZ23" s="35"/>
      <c r="RPA23" s="35"/>
      <c r="RPB23" s="35"/>
      <c r="RPC23" s="35"/>
      <c r="RPD23" s="35"/>
      <c r="RPE23" s="35"/>
      <c r="RPF23" s="35"/>
      <c r="RPG23" s="35"/>
      <c r="RPH23" s="35"/>
      <c r="RPI23" s="35"/>
      <c r="RPJ23" s="35"/>
      <c r="RPK23" s="35"/>
      <c r="RPL23" s="35"/>
      <c r="RPM23" s="35"/>
      <c r="RPN23" s="35"/>
      <c r="RPO23" s="35"/>
      <c r="RPP23" s="35"/>
      <c r="RPQ23" s="35"/>
      <c r="RPR23" s="35"/>
      <c r="RPS23" s="35"/>
      <c r="RPT23" s="35"/>
      <c r="RPU23" s="35"/>
      <c r="RPV23" s="35"/>
      <c r="RPW23" s="35"/>
      <c r="RPX23" s="35"/>
      <c r="RPY23" s="35"/>
      <c r="RPZ23" s="35"/>
      <c r="RQA23" s="35"/>
      <c r="RQB23" s="35"/>
      <c r="RQC23" s="35"/>
      <c r="RQD23" s="35"/>
      <c r="RQE23" s="35"/>
      <c r="RQF23" s="35"/>
      <c r="RQG23" s="35"/>
      <c r="RQH23" s="35"/>
      <c r="RQI23" s="35"/>
      <c r="RQJ23" s="35"/>
      <c r="RQK23" s="35"/>
      <c r="RQL23" s="35"/>
      <c r="RQM23" s="35"/>
      <c r="RQN23" s="35"/>
      <c r="RQO23" s="35"/>
      <c r="RQP23" s="35"/>
      <c r="RQQ23" s="35"/>
      <c r="RQR23" s="35"/>
      <c r="RQS23" s="35"/>
      <c r="RQT23" s="35"/>
      <c r="RQU23" s="35"/>
      <c r="RQV23" s="35"/>
      <c r="RQW23" s="35"/>
      <c r="RQX23" s="35"/>
      <c r="RQY23" s="35"/>
      <c r="RQZ23" s="35"/>
      <c r="RRA23" s="35"/>
      <c r="RRB23" s="35"/>
      <c r="RRC23" s="35"/>
      <c r="RRD23" s="35"/>
      <c r="RRE23" s="35"/>
      <c r="RRF23" s="35"/>
      <c r="RRG23" s="35"/>
      <c r="RRH23" s="35"/>
      <c r="RRI23" s="35"/>
      <c r="RRJ23" s="35"/>
      <c r="RRK23" s="35"/>
      <c r="RRL23" s="35"/>
      <c r="RRM23" s="35"/>
      <c r="RRN23" s="35"/>
      <c r="RRO23" s="35"/>
      <c r="RRP23" s="35"/>
      <c r="RRQ23" s="35"/>
      <c r="RRR23" s="35"/>
      <c r="RRS23" s="35"/>
      <c r="RRT23" s="35"/>
      <c r="RRU23" s="35"/>
      <c r="RRV23" s="35"/>
      <c r="RRW23" s="35"/>
      <c r="RRX23" s="35"/>
      <c r="RRY23" s="35"/>
      <c r="RRZ23" s="35"/>
      <c r="RSA23" s="35"/>
      <c r="RSB23" s="35"/>
      <c r="RSC23" s="35"/>
      <c r="RSD23" s="35"/>
      <c r="RSE23" s="35"/>
      <c r="RSF23" s="35"/>
      <c r="RSG23" s="35"/>
      <c r="RSH23" s="35"/>
      <c r="RSI23" s="35"/>
      <c r="RSJ23" s="35"/>
      <c r="RSK23" s="35"/>
      <c r="RSL23" s="35"/>
      <c r="RSM23" s="35"/>
      <c r="RSN23" s="35"/>
      <c r="RSO23" s="35"/>
      <c r="RSP23" s="35"/>
      <c r="RSQ23" s="35"/>
      <c r="RSR23" s="35"/>
      <c r="RSS23" s="35"/>
      <c r="RST23" s="35"/>
      <c r="RSU23" s="35"/>
      <c r="RSV23" s="35"/>
      <c r="RSW23" s="35"/>
      <c r="RSX23" s="35"/>
      <c r="RSY23" s="35"/>
      <c r="RSZ23" s="35"/>
      <c r="RTA23" s="35"/>
      <c r="RTB23" s="35"/>
      <c r="RTC23" s="35"/>
      <c r="RTD23" s="35"/>
      <c r="RTE23" s="35"/>
      <c r="RTF23" s="35"/>
      <c r="RTG23" s="35"/>
      <c r="RTH23" s="35"/>
      <c r="RTI23" s="35"/>
      <c r="RTJ23" s="35"/>
      <c r="RTK23" s="35"/>
      <c r="RTL23" s="35"/>
      <c r="RTM23" s="35"/>
      <c r="RTN23" s="35"/>
      <c r="RTO23" s="35"/>
      <c r="RTP23" s="35"/>
      <c r="RTQ23" s="35"/>
      <c r="RTR23" s="35"/>
      <c r="RTS23" s="35"/>
      <c r="RTT23" s="35"/>
      <c r="RTU23" s="35"/>
      <c r="RTV23" s="35"/>
      <c r="RTW23" s="35"/>
      <c r="RTX23" s="35"/>
      <c r="RTY23" s="35"/>
      <c r="RTZ23" s="35"/>
      <c r="RUA23" s="35"/>
      <c r="RUB23" s="35"/>
      <c r="RUC23" s="35"/>
      <c r="RUD23" s="35"/>
      <c r="RUE23" s="35"/>
      <c r="RUF23" s="35"/>
      <c r="RUG23" s="35"/>
      <c r="RUH23" s="35"/>
      <c r="RUI23" s="35"/>
      <c r="RUJ23" s="35"/>
      <c r="RUK23" s="35"/>
      <c r="RUL23" s="35"/>
      <c r="RUM23" s="35"/>
      <c r="RUN23" s="35"/>
      <c r="RUO23" s="35"/>
      <c r="RUP23" s="35"/>
      <c r="RUQ23" s="35"/>
      <c r="RUR23" s="35"/>
      <c r="RUS23" s="35"/>
      <c r="RUT23" s="35"/>
      <c r="RUU23" s="35"/>
      <c r="RUV23" s="35"/>
      <c r="RUW23" s="35"/>
      <c r="RUX23" s="35"/>
      <c r="RUY23" s="35"/>
      <c r="RUZ23" s="35"/>
      <c r="RVA23" s="35"/>
      <c r="RVB23" s="35"/>
      <c r="RVC23" s="35"/>
      <c r="RVD23" s="35"/>
      <c r="RVE23" s="35"/>
      <c r="RVF23" s="35"/>
      <c r="RVG23" s="35"/>
      <c r="RVH23" s="35"/>
      <c r="RVI23" s="35"/>
      <c r="RVJ23" s="35"/>
      <c r="RVK23" s="35"/>
      <c r="RVL23" s="35"/>
      <c r="RVM23" s="35"/>
      <c r="RVN23" s="35"/>
      <c r="RVO23" s="35"/>
      <c r="RVP23" s="35"/>
      <c r="RVQ23" s="35"/>
      <c r="RVR23" s="35"/>
      <c r="RVS23" s="35"/>
      <c r="RVT23" s="35"/>
      <c r="RVU23" s="35"/>
      <c r="RVV23" s="35"/>
      <c r="RVW23" s="35"/>
      <c r="RVX23" s="35"/>
      <c r="RVY23" s="35"/>
      <c r="RVZ23" s="35"/>
      <c r="RWA23" s="35"/>
      <c r="RWB23" s="35"/>
      <c r="RWC23" s="35"/>
      <c r="RWD23" s="35"/>
      <c r="RWE23" s="35"/>
      <c r="RWF23" s="35"/>
      <c r="RWG23" s="35"/>
      <c r="RWH23" s="35"/>
      <c r="RWI23" s="35"/>
      <c r="RWJ23" s="35"/>
      <c r="RWK23" s="35"/>
      <c r="RWL23" s="35"/>
      <c r="RWM23" s="35"/>
      <c r="RWN23" s="35"/>
      <c r="RWO23" s="35"/>
      <c r="RWP23" s="35"/>
      <c r="RWQ23" s="35"/>
      <c r="RWR23" s="35"/>
      <c r="RWS23" s="35"/>
      <c r="RWT23" s="35"/>
      <c r="RWU23" s="35"/>
      <c r="RWV23" s="35"/>
      <c r="RWW23" s="35"/>
      <c r="RWX23" s="35"/>
      <c r="RWY23" s="35"/>
      <c r="RWZ23" s="35"/>
      <c r="RXA23" s="35"/>
      <c r="RXB23" s="35"/>
      <c r="RXC23" s="35"/>
      <c r="RXD23" s="35"/>
      <c r="RXE23" s="35"/>
      <c r="RXF23" s="35"/>
      <c r="RXG23" s="35"/>
      <c r="RXH23" s="35"/>
      <c r="RXI23" s="35"/>
      <c r="RXJ23" s="35"/>
      <c r="RXK23" s="35"/>
      <c r="RXL23" s="35"/>
      <c r="RXM23" s="35"/>
      <c r="RXN23" s="35"/>
      <c r="RXO23" s="35"/>
      <c r="RXP23" s="35"/>
      <c r="RXQ23" s="35"/>
      <c r="RXR23" s="35"/>
      <c r="RXS23" s="35"/>
      <c r="RXT23" s="35"/>
      <c r="RXU23" s="35"/>
      <c r="RXV23" s="35"/>
      <c r="RXW23" s="35"/>
      <c r="RXX23" s="35"/>
      <c r="RXY23" s="35"/>
      <c r="RXZ23" s="35"/>
      <c r="RYA23" s="35"/>
      <c r="RYB23" s="35"/>
      <c r="RYC23" s="35"/>
      <c r="RYD23" s="35"/>
      <c r="RYE23" s="35"/>
      <c r="RYF23" s="35"/>
      <c r="RYG23" s="35"/>
      <c r="RYH23" s="35"/>
      <c r="RYI23" s="35"/>
      <c r="RYJ23" s="35"/>
      <c r="RYK23" s="35"/>
      <c r="RYL23" s="35"/>
      <c r="RYM23" s="35"/>
      <c r="RYN23" s="35"/>
      <c r="RYO23" s="35"/>
      <c r="RYP23" s="35"/>
      <c r="RYQ23" s="35"/>
      <c r="RYR23" s="35"/>
      <c r="RYS23" s="35"/>
      <c r="RYT23" s="35"/>
      <c r="RYU23" s="35"/>
      <c r="RYV23" s="35"/>
      <c r="RYW23" s="35"/>
      <c r="RYX23" s="35"/>
      <c r="RYY23" s="35"/>
      <c r="RYZ23" s="35"/>
      <c r="RZA23" s="35"/>
      <c r="RZB23" s="35"/>
      <c r="RZC23" s="35"/>
      <c r="RZD23" s="35"/>
      <c r="RZE23" s="35"/>
      <c r="RZF23" s="35"/>
      <c r="RZG23" s="35"/>
      <c r="RZH23" s="35"/>
      <c r="RZI23" s="35"/>
      <c r="RZJ23" s="35"/>
      <c r="RZK23" s="35"/>
      <c r="RZL23" s="35"/>
      <c r="RZM23" s="35"/>
      <c r="RZN23" s="35"/>
      <c r="RZO23" s="35"/>
      <c r="RZP23" s="35"/>
      <c r="RZQ23" s="35"/>
      <c r="RZR23" s="35"/>
      <c r="RZS23" s="35"/>
      <c r="RZT23" s="35"/>
      <c r="RZU23" s="35"/>
      <c r="RZV23" s="35"/>
      <c r="RZW23" s="35"/>
      <c r="RZX23" s="35"/>
      <c r="RZY23" s="35"/>
      <c r="RZZ23" s="35"/>
      <c r="SAA23" s="35"/>
      <c r="SAB23" s="35"/>
      <c r="SAC23" s="35"/>
      <c r="SAD23" s="35"/>
      <c r="SAE23" s="35"/>
      <c r="SAF23" s="35"/>
      <c r="SAG23" s="35"/>
      <c r="SAH23" s="35"/>
      <c r="SAI23" s="35"/>
      <c r="SAJ23" s="35"/>
      <c r="SAK23" s="35"/>
      <c r="SAL23" s="35"/>
      <c r="SAM23" s="35"/>
      <c r="SAN23" s="35"/>
      <c r="SAO23" s="35"/>
      <c r="SAP23" s="35"/>
      <c r="SAQ23" s="35"/>
      <c r="SAR23" s="35"/>
      <c r="SAS23" s="35"/>
      <c r="SAT23" s="35"/>
      <c r="SAU23" s="35"/>
      <c r="SAV23" s="35"/>
      <c r="SAW23" s="35"/>
      <c r="SAX23" s="35"/>
      <c r="SAY23" s="35"/>
      <c r="SAZ23" s="35"/>
      <c r="SBA23" s="35"/>
      <c r="SBB23" s="35"/>
      <c r="SBC23" s="35"/>
      <c r="SBD23" s="35"/>
      <c r="SBE23" s="35"/>
      <c r="SBF23" s="35"/>
      <c r="SBG23" s="35"/>
      <c r="SBH23" s="35"/>
      <c r="SBI23" s="35"/>
      <c r="SBJ23" s="35"/>
      <c r="SBK23" s="35"/>
      <c r="SBL23" s="35"/>
      <c r="SBM23" s="35"/>
      <c r="SBN23" s="35"/>
      <c r="SBO23" s="35"/>
      <c r="SBP23" s="35"/>
      <c r="SBQ23" s="35"/>
      <c r="SBR23" s="35"/>
      <c r="SBS23" s="35"/>
      <c r="SBT23" s="35"/>
      <c r="SBU23" s="35"/>
      <c r="SBV23" s="35"/>
      <c r="SBW23" s="35"/>
      <c r="SBX23" s="35"/>
      <c r="SBY23" s="35"/>
      <c r="SBZ23" s="35"/>
      <c r="SCA23" s="35"/>
      <c r="SCB23" s="35"/>
      <c r="SCC23" s="35"/>
      <c r="SCD23" s="35"/>
      <c r="SCE23" s="35"/>
      <c r="SCF23" s="35"/>
      <c r="SCG23" s="35"/>
      <c r="SCH23" s="35"/>
      <c r="SCI23" s="35"/>
      <c r="SCJ23" s="35"/>
      <c r="SCK23" s="35"/>
      <c r="SCL23" s="35"/>
      <c r="SCM23" s="35"/>
      <c r="SCN23" s="35"/>
      <c r="SCO23" s="35"/>
      <c r="SCP23" s="35"/>
      <c r="SCQ23" s="35"/>
      <c r="SCR23" s="35"/>
      <c r="SCS23" s="35"/>
      <c r="SCT23" s="35"/>
      <c r="SCU23" s="35"/>
      <c r="SCV23" s="35"/>
      <c r="SCW23" s="35"/>
      <c r="SCX23" s="35"/>
      <c r="SCY23" s="35"/>
      <c r="SCZ23" s="35"/>
      <c r="SDA23" s="35"/>
      <c r="SDB23" s="35"/>
      <c r="SDC23" s="35"/>
      <c r="SDD23" s="35"/>
      <c r="SDE23" s="35"/>
      <c r="SDF23" s="35"/>
      <c r="SDG23" s="35"/>
      <c r="SDH23" s="35"/>
      <c r="SDI23" s="35"/>
      <c r="SDJ23" s="35"/>
      <c r="SDK23" s="35"/>
      <c r="SDL23" s="35"/>
      <c r="SDM23" s="35"/>
      <c r="SDN23" s="35"/>
      <c r="SDO23" s="35"/>
      <c r="SDP23" s="35"/>
      <c r="SDQ23" s="35"/>
      <c r="SDR23" s="35"/>
      <c r="SDS23" s="35"/>
      <c r="SDT23" s="35"/>
      <c r="SDU23" s="35"/>
      <c r="SDV23" s="35"/>
      <c r="SDW23" s="35"/>
      <c r="SDX23" s="35"/>
      <c r="SDY23" s="35"/>
      <c r="SDZ23" s="35"/>
      <c r="SEA23" s="35"/>
      <c r="SEB23" s="35"/>
      <c r="SEC23" s="35"/>
      <c r="SED23" s="35"/>
      <c r="SEE23" s="35"/>
      <c r="SEF23" s="35"/>
      <c r="SEG23" s="35"/>
      <c r="SEH23" s="35"/>
      <c r="SEI23" s="35"/>
      <c r="SEJ23" s="35"/>
      <c r="SEK23" s="35"/>
      <c r="SEL23" s="35"/>
      <c r="SEM23" s="35"/>
      <c r="SEN23" s="35"/>
      <c r="SEO23" s="35"/>
      <c r="SEP23" s="35"/>
      <c r="SEQ23" s="35"/>
      <c r="SER23" s="35"/>
      <c r="SES23" s="35"/>
      <c r="SET23" s="35"/>
      <c r="SEU23" s="35"/>
      <c r="SEV23" s="35"/>
      <c r="SEW23" s="35"/>
      <c r="SEX23" s="35"/>
      <c r="SEY23" s="35"/>
      <c r="SEZ23" s="35"/>
      <c r="SFA23" s="35"/>
      <c r="SFB23" s="35"/>
      <c r="SFC23" s="35"/>
      <c r="SFD23" s="35"/>
      <c r="SFE23" s="35"/>
      <c r="SFF23" s="35"/>
      <c r="SFG23" s="35"/>
      <c r="SFH23" s="35"/>
      <c r="SFI23" s="35"/>
      <c r="SFJ23" s="35"/>
      <c r="SFK23" s="35"/>
      <c r="SFL23" s="35"/>
      <c r="SFM23" s="35"/>
      <c r="SFN23" s="35"/>
      <c r="SFO23" s="35"/>
      <c r="SFP23" s="35"/>
      <c r="SFQ23" s="35"/>
      <c r="SFR23" s="35"/>
      <c r="SFS23" s="35"/>
      <c r="SFT23" s="35"/>
      <c r="SFU23" s="35"/>
      <c r="SFV23" s="35"/>
      <c r="SFW23" s="35"/>
      <c r="SFX23" s="35"/>
      <c r="SFY23" s="35"/>
      <c r="SFZ23" s="35"/>
      <c r="SGA23" s="35"/>
      <c r="SGB23" s="35"/>
      <c r="SGC23" s="35"/>
      <c r="SGD23" s="35"/>
      <c r="SGE23" s="35"/>
      <c r="SGF23" s="35"/>
      <c r="SGG23" s="35"/>
      <c r="SGH23" s="35"/>
      <c r="SGI23" s="35"/>
      <c r="SGJ23" s="35"/>
      <c r="SGK23" s="35"/>
      <c r="SGL23" s="35"/>
      <c r="SGM23" s="35"/>
      <c r="SGN23" s="35"/>
      <c r="SGO23" s="35"/>
      <c r="SGP23" s="35"/>
      <c r="SGQ23" s="35"/>
      <c r="SGR23" s="35"/>
      <c r="SGS23" s="35"/>
      <c r="SGT23" s="35"/>
      <c r="SGU23" s="35"/>
      <c r="SGV23" s="35"/>
      <c r="SGW23" s="35"/>
      <c r="SGX23" s="35"/>
      <c r="SGY23" s="35"/>
      <c r="SGZ23" s="35"/>
      <c r="SHA23" s="35"/>
      <c r="SHB23" s="35"/>
      <c r="SHC23" s="35"/>
      <c r="SHD23" s="35"/>
      <c r="SHE23" s="35"/>
      <c r="SHF23" s="35"/>
      <c r="SHG23" s="35"/>
      <c r="SHH23" s="35"/>
      <c r="SHI23" s="35"/>
      <c r="SHJ23" s="35"/>
      <c r="SHK23" s="35"/>
      <c r="SHL23" s="35"/>
      <c r="SHM23" s="35"/>
      <c r="SHN23" s="35"/>
      <c r="SHO23" s="35"/>
      <c r="SHP23" s="35"/>
      <c r="SHQ23" s="35"/>
      <c r="SHR23" s="35"/>
      <c r="SHS23" s="35"/>
      <c r="SHT23" s="35"/>
      <c r="SHU23" s="35"/>
      <c r="SHV23" s="35"/>
      <c r="SHW23" s="35"/>
      <c r="SHX23" s="35"/>
      <c r="SHY23" s="35"/>
      <c r="SHZ23" s="35"/>
      <c r="SIA23" s="35"/>
      <c r="SIB23" s="35"/>
      <c r="SIC23" s="35"/>
      <c r="SID23" s="35"/>
      <c r="SIE23" s="35"/>
      <c r="SIF23" s="35"/>
      <c r="SIG23" s="35"/>
      <c r="SIH23" s="35"/>
      <c r="SII23" s="35"/>
      <c r="SIJ23" s="35"/>
      <c r="SIK23" s="35"/>
      <c r="SIL23" s="35"/>
      <c r="SIM23" s="35"/>
      <c r="SIN23" s="35"/>
      <c r="SIO23" s="35"/>
      <c r="SIP23" s="35"/>
      <c r="SIQ23" s="35"/>
      <c r="SIR23" s="35"/>
      <c r="SIS23" s="35"/>
      <c r="SIT23" s="35"/>
      <c r="SIU23" s="35"/>
      <c r="SIV23" s="35"/>
      <c r="SIW23" s="35"/>
      <c r="SIX23" s="35"/>
      <c r="SIY23" s="35"/>
      <c r="SIZ23" s="35"/>
      <c r="SJA23" s="35"/>
      <c r="SJB23" s="35"/>
      <c r="SJC23" s="35"/>
      <c r="SJD23" s="35"/>
      <c r="SJE23" s="35"/>
      <c r="SJF23" s="35"/>
      <c r="SJG23" s="35"/>
      <c r="SJH23" s="35"/>
      <c r="SJI23" s="35"/>
      <c r="SJJ23" s="35"/>
      <c r="SJK23" s="35"/>
      <c r="SJL23" s="35"/>
      <c r="SJM23" s="35"/>
      <c r="SJN23" s="35"/>
      <c r="SJO23" s="35"/>
      <c r="SJP23" s="35"/>
      <c r="SJQ23" s="35"/>
      <c r="SJR23" s="35"/>
      <c r="SJS23" s="35"/>
      <c r="SJT23" s="35"/>
      <c r="SJU23" s="35"/>
      <c r="SJV23" s="35"/>
      <c r="SJW23" s="35"/>
      <c r="SJX23" s="35"/>
      <c r="SJY23" s="35"/>
      <c r="SJZ23" s="35"/>
      <c r="SKA23" s="35"/>
      <c r="SKB23" s="35"/>
      <c r="SKC23" s="35"/>
      <c r="SKD23" s="35"/>
      <c r="SKE23" s="35"/>
      <c r="SKF23" s="35"/>
      <c r="SKG23" s="35"/>
      <c r="SKH23" s="35"/>
      <c r="SKI23" s="35"/>
      <c r="SKJ23" s="35"/>
      <c r="SKK23" s="35"/>
      <c r="SKL23" s="35"/>
      <c r="SKM23" s="35"/>
      <c r="SKN23" s="35"/>
      <c r="SKO23" s="35"/>
      <c r="SKP23" s="35"/>
      <c r="SKQ23" s="35"/>
      <c r="SKR23" s="35"/>
      <c r="SKS23" s="35"/>
      <c r="SKT23" s="35"/>
      <c r="SKU23" s="35"/>
      <c r="SKV23" s="35"/>
      <c r="SKW23" s="35"/>
      <c r="SKX23" s="35"/>
      <c r="SKY23" s="35"/>
      <c r="SKZ23" s="35"/>
      <c r="SLA23" s="35"/>
      <c r="SLB23" s="35"/>
      <c r="SLC23" s="35"/>
      <c r="SLD23" s="35"/>
      <c r="SLE23" s="35"/>
      <c r="SLF23" s="35"/>
      <c r="SLG23" s="35"/>
      <c r="SLH23" s="35"/>
      <c r="SLI23" s="35"/>
      <c r="SLJ23" s="35"/>
      <c r="SLK23" s="35"/>
      <c r="SLL23" s="35"/>
      <c r="SLM23" s="35"/>
      <c r="SLN23" s="35"/>
      <c r="SLO23" s="35"/>
      <c r="SLP23" s="35"/>
      <c r="SLQ23" s="35"/>
      <c r="SLR23" s="35"/>
      <c r="SLS23" s="35"/>
      <c r="SLT23" s="35"/>
      <c r="SLU23" s="35"/>
      <c r="SLV23" s="35"/>
      <c r="SLW23" s="35"/>
      <c r="SLX23" s="35"/>
      <c r="SLY23" s="35"/>
      <c r="SLZ23" s="35"/>
      <c r="SMA23" s="35"/>
      <c r="SMB23" s="35"/>
      <c r="SMC23" s="35"/>
      <c r="SMD23" s="35"/>
      <c r="SME23" s="35"/>
      <c r="SMF23" s="35"/>
      <c r="SMG23" s="35"/>
      <c r="SMH23" s="35"/>
      <c r="SMI23" s="35"/>
      <c r="SMJ23" s="35"/>
      <c r="SMK23" s="35"/>
      <c r="SML23" s="35"/>
      <c r="SMM23" s="35"/>
      <c r="SMN23" s="35"/>
      <c r="SMO23" s="35"/>
      <c r="SMP23" s="35"/>
      <c r="SMQ23" s="35"/>
      <c r="SMR23" s="35"/>
      <c r="SMS23" s="35"/>
      <c r="SMT23" s="35"/>
      <c r="SMU23" s="35"/>
      <c r="SMV23" s="35"/>
      <c r="SMW23" s="35"/>
      <c r="SMX23" s="35"/>
      <c r="SMY23" s="35"/>
      <c r="SMZ23" s="35"/>
      <c r="SNA23" s="35"/>
      <c r="SNB23" s="35"/>
      <c r="SNC23" s="35"/>
      <c r="SND23" s="35"/>
      <c r="SNE23" s="35"/>
      <c r="SNF23" s="35"/>
      <c r="SNG23" s="35"/>
      <c r="SNH23" s="35"/>
      <c r="SNI23" s="35"/>
      <c r="SNJ23" s="35"/>
      <c r="SNK23" s="35"/>
      <c r="SNL23" s="35"/>
      <c r="SNM23" s="35"/>
      <c r="SNN23" s="35"/>
      <c r="SNO23" s="35"/>
      <c r="SNP23" s="35"/>
      <c r="SNQ23" s="35"/>
      <c r="SNR23" s="35"/>
      <c r="SNS23" s="35"/>
      <c r="SNT23" s="35"/>
      <c r="SNU23" s="35"/>
      <c r="SNV23" s="35"/>
      <c r="SNW23" s="35"/>
      <c r="SNX23" s="35"/>
      <c r="SNY23" s="35"/>
      <c r="SNZ23" s="35"/>
      <c r="SOA23" s="35"/>
      <c r="SOB23" s="35"/>
      <c r="SOC23" s="35"/>
      <c r="SOD23" s="35"/>
      <c r="SOE23" s="35"/>
      <c r="SOF23" s="35"/>
      <c r="SOG23" s="35"/>
      <c r="SOH23" s="35"/>
      <c r="SOI23" s="35"/>
      <c r="SOJ23" s="35"/>
      <c r="SOK23" s="35"/>
      <c r="SOL23" s="35"/>
      <c r="SOM23" s="35"/>
      <c r="SON23" s="35"/>
      <c r="SOO23" s="35"/>
      <c r="SOP23" s="35"/>
      <c r="SOQ23" s="35"/>
      <c r="SOR23" s="35"/>
      <c r="SOS23" s="35"/>
      <c r="SOT23" s="35"/>
      <c r="SOU23" s="35"/>
      <c r="SOV23" s="35"/>
      <c r="SOW23" s="35"/>
      <c r="SOX23" s="35"/>
      <c r="SOY23" s="35"/>
      <c r="SOZ23" s="35"/>
      <c r="SPA23" s="35"/>
      <c r="SPB23" s="35"/>
      <c r="SPC23" s="35"/>
      <c r="SPD23" s="35"/>
      <c r="SPE23" s="35"/>
      <c r="SPF23" s="35"/>
      <c r="SPG23" s="35"/>
      <c r="SPH23" s="35"/>
      <c r="SPI23" s="35"/>
      <c r="SPJ23" s="35"/>
      <c r="SPK23" s="35"/>
      <c r="SPL23" s="35"/>
      <c r="SPM23" s="35"/>
      <c r="SPN23" s="35"/>
      <c r="SPO23" s="35"/>
      <c r="SPP23" s="35"/>
      <c r="SPQ23" s="35"/>
      <c r="SPR23" s="35"/>
      <c r="SPS23" s="35"/>
      <c r="SPT23" s="35"/>
      <c r="SPU23" s="35"/>
      <c r="SPV23" s="35"/>
      <c r="SPW23" s="35"/>
      <c r="SPX23" s="35"/>
      <c r="SPY23" s="35"/>
      <c r="SPZ23" s="35"/>
      <c r="SQA23" s="35"/>
      <c r="SQB23" s="35"/>
      <c r="SQC23" s="35"/>
      <c r="SQD23" s="35"/>
      <c r="SQE23" s="35"/>
      <c r="SQF23" s="35"/>
      <c r="SQG23" s="35"/>
      <c r="SQH23" s="35"/>
      <c r="SQI23" s="35"/>
      <c r="SQJ23" s="35"/>
      <c r="SQK23" s="35"/>
      <c r="SQL23" s="35"/>
      <c r="SQM23" s="35"/>
      <c r="SQN23" s="35"/>
      <c r="SQO23" s="35"/>
      <c r="SQP23" s="35"/>
      <c r="SQQ23" s="35"/>
      <c r="SQR23" s="35"/>
      <c r="SQS23" s="35"/>
      <c r="SQT23" s="35"/>
      <c r="SQU23" s="35"/>
      <c r="SQV23" s="35"/>
      <c r="SQW23" s="35"/>
      <c r="SQX23" s="35"/>
      <c r="SQY23" s="35"/>
      <c r="SQZ23" s="35"/>
      <c r="SRA23" s="35"/>
      <c r="SRB23" s="35"/>
      <c r="SRC23" s="35"/>
      <c r="SRD23" s="35"/>
      <c r="SRE23" s="35"/>
      <c r="SRF23" s="35"/>
      <c r="SRG23" s="35"/>
      <c r="SRH23" s="35"/>
      <c r="SRI23" s="35"/>
      <c r="SRJ23" s="35"/>
      <c r="SRK23" s="35"/>
      <c r="SRL23" s="35"/>
      <c r="SRM23" s="35"/>
      <c r="SRN23" s="35"/>
      <c r="SRO23" s="35"/>
      <c r="SRP23" s="35"/>
      <c r="SRQ23" s="35"/>
      <c r="SRR23" s="35"/>
      <c r="SRS23" s="35"/>
      <c r="SRT23" s="35"/>
      <c r="SRU23" s="35"/>
      <c r="SRV23" s="35"/>
      <c r="SRW23" s="35"/>
      <c r="SRX23" s="35"/>
      <c r="SRY23" s="35"/>
      <c r="SRZ23" s="35"/>
      <c r="SSA23" s="35"/>
      <c r="SSB23" s="35"/>
      <c r="SSC23" s="35"/>
      <c r="SSD23" s="35"/>
      <c r="SSE23" s="35"/>
      <c r="SSF23" s="35"/>
      <c r="SSG23" s="35"/>
      <c r="SSH23" s="35"/>
      <c r="SSI23" s="35"/>
      <c r="SSJ23" s="35"/>
      <c r="SSK23" s="35"/>
      <c r="SSL23" s="35"/>
      <c r="SSM23" s="35"/>
      <c r="SSN23" s="35"/>
      <c r="SSO23" s="35"/>
      <c r="SSP23" s="35"/>
      <c r="SSQ23" s="35"/>
      <c r="SSR23" s="35"/>
      <c r="SSS23" s="35"/>
      <c r="SST23" s="35"/>
      <c r="SSU23" s="35"/>
      <c r="SSV23" s="35"/>
      <c r="SSW23" s="35"/>
      <c r="SSX23" s="35"/>
      <c r="SSY23" s="35"/>
      <c r="SSZ23" s="35"/>
      <c r="STA23" s="35"/>
      <c r="STB23" s="35"/>
      <c r="STC23" s="35"/>
      <c r="STD23" s="35"/>
      <c r="STE23" s="35"/>
      <c r="STF23" s="35"/>
      <c r="STG23" s="35"/>
      <c r="STH23" s="35"/>
      <c r="STI23" s="35"/>
      <c r="STJ23" s="35"/>
      <c r="STK23" s="35"/>
      <c r="STL23" s="35"/>
      <c r="STM23" s="35"/>
      <c r="STN23" s="35"/>
      <c r="STO23" s="35"/>
      <c r="STP23" s="35"/>
      <c r="STQ23" s="35"/>
      <c r="STR23" s="35"/>
      <c r="STS23" s="35"/>
      <c r="STT23" s="35"/>
      <c r="STU23" s="35"/>
      <c r="STV23" s="35"/>
      <c r="STW23" s="35"/>
      <c r="STX23" s="35"/>
      <c r="STY23" s="35"/>
      <c r="STZ23" s="35"/>
      <c r="SUA23" s="35"/>
      <c r="SUB23" s="35"/>
      <c r="SUC23" s="35"/>
      <c r="SUD23" s="35"/>
      <c r="SUE23" s="35"/>
      <c r="SUF23" s="35"/>
      <c r="SUG23" s="35"/>
      <c r="SUH23" s="35"/>
      <c r="SUI23" s="35"/>
      <c r="SUJ23" s="35"/>
      <c r="SUK23" s="35"/>
      <c r="SUL23" s="35"/>
      <c r="SUM23" s="35"/>
      <c r="SUN23" s="35"/>
      <c r="SUO23" s="35"/>
      <c r="SUP23" s="35"/>
      <c r="SUQ23" s="35"/>
      <c r="SUR23" s="35"/>
      <c r="SUS23" s="35"/>
      <c r="SUT23" s="35"/>
      <c r="SUU23" s="35"/>
      <c r="SUV23" s="35"/>
      <c r="SUW23" s="35"/>
      <c r="SUX23" s="35"/>
      <c r="SUY23" s="35"/>
      <c r="SUZ23" s="35"/>
      <c r="SVA23" s="35"/>
      <c r="SVB23" s="35"/>
      <c r="SVC23" s="35"/>
      <c r="SVD23" s="35"/>
      <c r="SVE23" s="35"/>
      <c r="SVF23" s="35"/>
      <c r="SVG23" s="35"/>
      <c r="SVH23" s="35"/>
      <c r="SVI23" s="35"/>
      <c r="SVJ23" s="35"/>
      <c r="SVK23" s="35"/>
      <c r="SVL23" s="35"/>
      <c r="SVM23" s="35"/>
      <c r="SVN23" s="35"/>
      <c r="SVO23" s="35"/>
      <c r="SVP23" s="35"/>
      <c r="SVQ23" s="35"/>
      <c r="SVR23" s="35"/>
      <c r="SVS23" s="35"/>
      <c r="SVT23" s="35"/>
      <c r="SVU23" s="35"/>
      <c r="SVV23" s="35"/>
      <c r="SVW23" s="35"/>
      <c r="SVX23" s="35"/>
      <c r="SVY23" s="35"/>
      <c r="SVZ23" s="35"/>
      <c r="SWA23" s="35"/>
      <c r="SWB23" s="35"/>
      <c r="SWC23" s="35"/>
      <c r="SWD23" s="35"/>
      <c r="SWE23" s="35"/>
      <c r="SWF23" s="35"/>
      <c r="SWG23" s="35"/>
      <c r="SWH23" s="35"/>
      <c r="SWI23" s="35"/>
      <c r="SWJ23" s="35"/>
      <c r="SWK23" s="35"/>
      <c r="SWL23" s="35"/>
      <c r="SWM23" s="35"/>
      <c r="SWN23" s="35"/>
      <c r="SWO23" s="35"/>
      <c r="SWP23" s="35"/>
      <c r="SWQ23" s="35"/>
      <c r="SWR23" s="35"/>
      <c r="SWS23" s="35"/>
      <c r="SWT23" s="35"/>
      <c r="SWU23" s="35"/>
      <c r="SWV23" s="35"/>
      <c r="SWW23" s="35"/>
      <c r="SWX23" s="35"/>
      <c r="SWY23" s="35"/>
      <c r="SWZ23" s="35"/>
      <c r="SXA23" s="35"/>
      <c r="SXB23" s="35"/>
      <c r="SXC23" s="35"/>
      <c r="SXD23" s="35"/>
      <c r="SXE23" s="35"/>
      <c r="SXF23" s="35"/>
      <c r="SXG23" s="35"/>
      <c r="SXH23" s="35"/>
      <c r="SXI23" s="35"/>
      <c r="SXJ23" s="35"/>
      <c r="SXK23" s="35"/>
      <c r="SXL23" s="35"/>
      <c r="SXM23" s="35"/>
      <c r="SXN23" s="35"/>
      <c r="SXO23" s="35"/>
      <c r="SXP23" s="35"/>
      <c r="SXQ23" s="35"/>
      <c r="SXR23" s="35"/>
      <c r="SXS23" s="35"/>
      <c r="SXT23" s="35"/>
      <c r="SXU23" s="35"/>
      <c r="SXV23" s="35"/>
      <c r="SXW23" s="35"/>
      <c r="SXX23" s="35"/>
      <c r="SXY23" s="35"/>
      <c r="SXZ23" s="35"/>
      <c r="SYA23" s="35"/>
      <c r="SYB23" s="35"/>
      <c r="SYC23" s="35"/>
      <c r="SYD23" s="35"/>
      <c r="SYE23" s="35"/>
      <c r="SYF23" s="35"/>
      <c r="SYG23" s="35"/>
      <c r="SYH23" s="35"/>
      <c r="SYI23" s="35"/>
      <c r="SYJ23" s="35"/>
      <c r="SYK23" s="35"/>
      <c r="SYL23" s="35"/>
      <c r="SYM23" s="35"/>
      <c r="SYN23" s="35"/>
      <c r="SYO23" s="35"/>
      <c r="SYP23" s="35"/>
      <c r="SYQ23" s="35"/>
      <c r="SYR23" s="35"/>
      <c r="SYS23" s="35"/>
      <c r="SYT23" s="35"/>
      <c r="SYU23" s="35"/>
      <c r="SYV23" s="35"/>
      <c r="SYW23" s="35"/>
      <c r="SYX23" s="35"/>
      <c r="SYY23" s="35"/>
      <c r="SYZ23" s="35"/>
      <c r="SZA23" s="35"/>
      <c r="SZB23" s="35"/>
      <c r="SZC23" s="35"/>
      <c r="SZD23" s="35"/>
      <c r="SZE23" s="35"/>
      <c r="SZF23" s="35"/>
      <c r="SZG23" s="35"/>
      <c r="SZH23" s="35"/>
      <c r="SZI23" s="35"/>
      <c r="SZJ23" s="35"/>
      <c r="SZK23" s="35"/>
      <c r="SZL23" s="35"/>
      <c r="SZM23" s="35"/>
      <c r="SZN23" s="35"/>
      <c r="SZO23" s="35"/>
      <c r="SZP23" s="35"/>
      <c r="SZQ23" s="35"/>
      <c r="SZR23" s="35"/>
      <c r="SZS23" s="35"/>
      <c r="SZT23" s="35"/>
      <c r="SZU23" s="35"/>
      <c r="SZV23" s="35"/>
      <c r="SZW23" s="35"/>
      <c r="SZX23" s="35"/>
      <c r="SZY23" s="35"/>
      <c r="SZZ23" s="35"/>
      <c r="TAA23" s="35"/>
      <c r="TAB23" s="35"/>
      <c r="TAC23" s="35"/>
      <c r="TAD23" s="35"/>
      <c r="TAE23" s="35"/>
      <c r="TAF23" s="35"/>
      <c r="TAG23" s="35"/>
      <c r="TAH23" s="35"/>
      <c r="TAI23" s="35"/>
      <c r="TAJ23" s="35"/>
      <c r="TAK23" s="35"/>
      <c r="TAL23" s="35"/>
      <c r="TAM23" s="35"/>
      <c r="TAN23" s="35"/>
      <c r="TAO23" s="35"/>
      <c r="TAP23" s="35"/>
      <c r="TAQ23" s="35"/>
      <c r="TAR23" s="35"/>
      <c r="TAS23" s="35"/>
      <c r="TAT23" s="35"/>
      <c r="TAU23" s="35"/>
      <c r="TAV23" s="35"/>
      <c r="TAW23" s="35"/>
      <c r="TAX23" s="35"/>
      <c r="TAY23" s="35"/>
      <c r="TAZ23" s="35"/>
      <c r="TBA23" s="35"/>
      <c r="TBB23" s="35"/>
      <c r="TBC23" s="35"/>
      <c r="TBD23" s="35"/>
      <c r="TBE23" s="35"/>
      <c r="TBF23" s="35"/>
      <c r="TBG23" s="35"/>
      <c r="TBH23" s="35"/>
      <c r="TBI23" s="35"/>
      <c r="TBJ23" s="35"/>
      <c r="TBK23" s="35"/>
      <c r="TBL23" s="35"/>
      <c r="TBM23" s="35"/>
      <c r="TBN23" s="35"/>
      <c r="TBO23" s="35"/>
      <c r="TBP23" s="35"/>
      <c r="TBQ23" s="35"/>
      <c r="TBR23" s="35"/>
      <c r="TBS23" s="35"/>
      <c r="TBT23" s="35"/>
      <c r="TBU23" s="35"/>
      <c r="TBV23" s="35"/>
      <c r="TBW23" s="35"/>
      <c r="TBX23" s="35"/>
      <c r="TBY23" s="35"/>
      <c r="TBZ23" s="35"/>
      <c r="TCA23" s="35"/>
      <c r="TCB23" s="35"/>
      <c r="TCC23" s="35"/>
      <c r="TCD23" s="35"/>
      <c r="TCE23" s="35"/>
      <c r="TCF23" s="35"/>
      <c r="TCG23" s="35"/>
      <c r="TCH23" s="35"/>
      <c r="TCI23" s="35"/>
      <c r="TCJ23" s="35"/>
      <c r="TCK23" s="35"/>
      <c r="TCL23" s="35"/>
      <c r="TCM23" s="35"/>
      <c r="TCN23" s="35"/>
      <c r="TCO23" s="35"/>
      <c r="TCP23" s="35"/>
      <c r="TCQ23" s="35"/>
      <c r="TCR23" s="35"/>
      <c r="TCS23" s="35"/>
      <c r="TCT23" s="35"/>
      <c r="TCU23" s="35"/>
      <c r="TCV23" s="35"/>
      <c r="TCW23" s="35"/>
      <c r="TCX23" s="35"/>
      <c r="TCY23" s="35"/>
      <c r="TCZ23" s="35"/>
      <c r="TDA23" s="35"/>
      <c r="TDB23" s="35"/>
      <c r="TDC23" s="35"/>
      <c r="TDD23" s="35"/>
      <c r="TDE23" s="35"/>
      <c r="TDF23" s="35"/>
      <c r="TDG23" s="35"/>
      <c r="TDH23" s="35"/>
      <c r="TDI23" s="35"/>
      <c r="TDJ23" s="35"/>
      <c r="TDK23" s="35"/>
      <c r="TDL23" s="35"/>
      <c r="TDM23" s="35"/>
      <c r="TDN23" s="35"/>
      <c r="TDO23" s="35"/>
      <c r="TDP23" s="35"/>
      <c r="TDQ23" s="35"/>
      <c r="TDR23" s="35"/>
      <c r="TDS23" s="35"/>
      <c r="TDT23" s="35"/>
      <c r="TDU23" s="35"/>
      <c r="TDV23" s="35"/>
      <c r="TDW23" s="35"/>
      <c r="TDX23" s="35"/>
      <c r="TDY23" s="35"/>
      <c r="TDZ23" s="35"/>
      <c r="TEA23" s="35"/>
      <c r="TEB23" s="35"/>
      <c r="TEC23" s="35"/>
      <c r="TED23" s="35"/>
      <c r="TEE23" s="35"/>
      <c r="TEF23" s="35"/>
      <c r="TEG23" s="35"/>
      <c r="TEH23" s="35"/>
      <c r="TEI23" s="35"/>
      <c r="TEJ23" s="35"/>
      <c r="TEK23" s="35"/>
      <c r="TEL23" s="35"/>
      <c r="TEM23" s="35"/>
      <c r="TEN23" s="35"/>
      <c r="TEO23" s="35"/>
      <c r="TEP23" s="35"/>
      <c r="TEQ23" s="35"/>
      <c r="TER23" s="35"/>
      <c r="TES23" s="35"/>
      <c r="TET23" s="35"/>
      <c r="TEU23" s="35"/>
      <c r="TEV23" s="35"/>
      <c r="TEW23" s="35"/>
      <c r="TEX23" s="35"/>
      <c r="TEY23" s="35"/>
      <c r="TEZ23" s="35"/>
      <c r="TFA23" s="35"/>
      <c r="TFB23" s="35"/>
      <c r="TFC23" s="35"/>
      <c r="TFD23" s="35"/>
      <c r="TFE23" s="35"/>
      <c r="TFF23" s="35"/>
      <c r="TFG23" s="35"/>
      <c r="TFH23" s="35"/>
      <c r="TFI23" s="35"/>
      <c r="TFJ23" s="35"/>
      <c r="TFK23" s="35"/>
      <c r="TFL23" s="35"/>
      <c r="TFM23" s="35"/>
      <c r="TFN23" s="35"/>
      <c r="TFO23" s="35"/>
      <c r="TFP23" s="35"/>
      <c r="TFQ23" s="35"/>
      <c r="TFR23" s="35"/>
      <c r="TFS23" s="35"/>
      <c r="TFT23" s="35"/>
      <c r="TFU23" s="35"/>
      <c r="TFV23" s="35"/>
      <c r="TFW23" s="35"/>
      <c r="TFX23" s="35"/>
      <c r="TFY23" s="35"/>
      <c r="TFZ23" s="35"/>
      <c r="TGA23" s="35"/>
      <c r="TGB23" s="35"/>
      <c r="TGC23" s="35"/>
      <c r="TGD23" s="35"/>
      <c r="TGE23" s="35"/>
      <c r="TGF23" s="35"/>
      <c r="TGG23" s="35"/>
      <c r="TGH23" s="35"/>
      <c r="TGI23" s="35"/>
      <c r="TGJ23" s="35"/>
      <c r="TGK23" s="35"/>
      <c r="TGL23" s="35"/>
      <c r="TGM23" s="35"/>
      <c r="TGN23" s="35"/>
      <c r="TGO23" s="35"/>
      <c r="TGP23" s="35"/>
      <c r="TGQ23" s="35"/>
      <c r="TGR23" s="35"/>
      <c r="TGS23" s="35"/>
      <c r="TGT23" s="35"/>
      <c r="TGU23" s="35"/>
      <c r="TGV23" s="35"/>
      <c r="TGW23" s="35"/>
      <c r="TGX23" s="35"/>
      <c r="TGY23" s="35"/>
      <c r="TGZ23" s="35"/>
      <c r="THA23" s="35"/>
      <c r="THB23" s="35"/>
      <c r="THC23" s="35"/>
      <c r="THD23" s="35"/>
      <c r="THE23" s="35"/>
      <c r="THF23" s="35"/>
      <c r="THG23" s="35"/>
      <c r="THH23" s="35"/>
      <c r="THI23" s="35"/>
      <c r="THJ23" s="35"/>
      <c r="THK23" s="35"/>
      <c r="THL23" s="35"/>
      <c r="THM23" s="35"/>
      <c r="THN23" s="35"/>
      <c r="THO23" s="35"/>
      <c r="THP23" s="35"/>
      <c r="THQ23" s="35"/>
      <c r="THR23" s="35"/>
      <c r="THS23" s="35"/>
      <c r="THT23" s="35"/>
      <c r="THU23" s="35"/>
      <c r="THV23" s="35"/>
      <c r="THW23" s="35"/>
      <c r="THX23" s="35"/>
      <c r="THY23" s="35"/>
      <c r="THZ23" s="35"/>
      <c r="TIA23" s="35"/>
      <c r="TIB23" s="35"/>
      <c r="TIC23" s="35"/>
      <c r="TID23" s="35"/>
      <c r="TIE23" s="35"/>
      <c r="TIF23" s="35"/>
      <c r="TIG23" s="35"/>
      <c r="TIH23" s="35"/>
      <c r="TII23" s="35"/>
      <c r="TIJ23" s="35"/>
      <c r="TIK23" s="35"/>
      <c r="TIL23" s="35"/>
      <c r="TIM23" s="35"/>
      <c r="TIN23" s="35"/>
      <c r="TIO23" s="35"/>
      <c r="TIP23" s="35"/>
      <c r="TIQ23" s="35"/>
      <c r="TIR23" s="35"/>
      <c r="TIS23" s="35"/>
      <c r="TIT23" s="35"/>
      <c r="TIU23" s="35"/>
      <c r="TIV23" s="35"/>
      <c r="TIW23" s="35"/>
      <c r="TIX23" s="35"/>
      <c r="TIY23" s="35"/>
      <c r="TIZ23" s="35"/>
      <c r="TJA23" s="35"/>
      <c r="TJB23" s="35"/>
      <c r="TJC23" s="35"/>
      <c r="TJD23" s="35"/>
      <c r="TJE23" s="35"/>
      <c r="TJF23" s="35"/>
      <c r="TJG23" s="35"/>
      <c r="TJH23" s="35"/>
      <c r="TJI23" s="35"/>
      <c r="TJJ23" s="35"/>
      <c r="TJK23" s="35"/>
      <c r="TJL23" s="35"/>
      <c r="TJM23" s="35"/>
      <c r="TJN23" s="35"/>
      <c r="TJO23" s="35"/>
      <c r="TJP23" s="35"/>
      <c r="TJQ23" s="35"/>
      <c r="TJR23" s="35"/>
      <c r="TJS23" s="35"/>
      <c r="TJT23" s="35"/>
      <c r="TJU23" s="35"/>
      <c r="TJV23" s="35"/>
      <c r="TJW23" s="35"/>
      <c r="TJX23" s="35"/>
      <c r="TJY23" s="35"/>
      <c r="TJZ23" s="35"/>
      <c r="TKA23" s="35"/>
      <c r="TKB23" s="35"/>
      <c r="TKC23" s="35"/>
      <c r="TKD23" s="35"/>
      <c r="TKE23" s="35"/>
      <c r="TKF23" s="35"/>
      <c r="TKG23" s="35"/>
      <c r="TKH23" s="35"/>
      <c r="TKI23" s="35"/>
      <c r="TKJ23" s="35"/>
      <c r="TKK23" s="35"/>
      <c r="TKL23" s="35"/>
      <c r="TKM23" s="35"/>
      <c r="TKN23" s="35"/>
      <c r="TKO23" s="35"/>
      <c r="TKP23" s="35"/>
      <c r="TKQ23" s="35"/>
      <c r="TKR23" s="35"/>
      <c r="TKS23" s="35"/>
      <c r="TKT23" s="35"/>
      <c r="TKU23" s="35"/>
      <c r="TKV23" s="35"/>
      <c r="TKW23" s="35"/>
      <c r="TKX23" s="35"/>
      <c r="TKY23" s="35"/>
      <c r="TKZ23" s="35"/>
      <c r="TLA23" s="35"/>
      <c r="TLB23" s="35"/>
      <c r="TLC23" s="35"/>
      <c r="TLD23" s="35"/>
      <c r="TLE23" s="35"/>
      <c r="TLF23" s="35"/>
      <c r="TLG23" s="35"/>
      <c r="TLH23" s="35"/>
      <c r="TLI23" s="35"/>
      <c r="TLJ23" s="35"/>
      <c r="TLK23" s="35"/>
      <c r="TLL23" s="35"/>
      <c r="TLM23" s="35"/>
      <c r="TLN23" s="35"/>
      <c r="TLO23" s="35"/>
      <c r="TLP23" s="35"/>
      <c r="TLQ23" s="35"/>
      <c r="TLR23" s="35"/>
      <c r="TLS23" s="35"/>
      <c r="TLT23" s="35"/>
      <c r="TLU23" s="35"/>
      <c r="TLV23" s="35"/>
      <c r="TLW23" s="35"/>
      <c r="TLX23" s="35"/>
      <c r="TLY23" s="35"/>
      <c r="TLZ23" s="35"/>
      <c r="TMA23" s="35"/>
      <c r="TMB23" s="35"/>
      <c r="TMC23" s="35"/>
      <c r="TMD23" s="35"/>
      <c r="TME23" s="35"/>
      <c r="TMF23" s="35"/>
      <c r="TMG23" s="35"/>
      <c r="TMH23" s="35"/>
      <c r="TMI23" s="35"/>
      <c r="TMJ23" s="35"/>
      <c r="TMK23" s="35"/>
      <c r="TML23" s="35"/>
      <c r="TMM23" s="35"/>
      <c r="TMN23" s="35"/>
      <c r="TMO23" s="35"/>
      <c r="TMP23" s="35"/>
      <c r="TMQ23" s="35"/>
      <c r="TMR23" s="35"/>
      <c r="TMS23" s="35"/>
      <c r="TMT23" s="35"/>
      <c r="TMU23" s="35"/>
      <c r="TMV23" s="35"/>
      <c r="TMW23" s="35"/>
      <c r="TMX23" s="35"/>
      <c r="TMY23" s="35"/>
      <c r="TMZ23" s="35"/>
      <c r="TNA23" s="35"/>
      <c r="TNB23" s="35"/>
      <c r="TNC23" s="35"/>
      <c r="TND23" s="35"/>
      <c r="TNE23" s="35"/>
      <c r="TNF23" s="35"/>
      <c r="TNG23" s="35"/>
      <c r="TNH23" s="35"/>
      <c r="TNI23" s="35"/>
      <c r="TNJ23" s="35"/>
      <c r="TNK23" s="35"/>
      <c r="TNL23" s="35"/>
      <c r="TNM23" s="35"/>
      <c r="TNN23" s="35"/>
      <c r="TNO23" s="35"/>
      <c r="TNP23" s="35"/>
      <c r="TNQ23" s="35"/>
      <c r="TNR23" s="35"/>
      <c r="TNS23" s="35"/>
      <c r="TNT23" s="35"/>
      <c r="TNU23" s="35"/>
      <c r="TNV23" s="35"/>
      <c r="TNW23" s="35"/>
      <c r="TNX23" s="35"/>
      <c r="TNY23" s="35"/>
      <c r="TNZ23" s="35"/>
      <c r="TOA23" s="35"/>
      <c r="TOB23" s="35"/>
      <c r="TOC23" s="35"/>
      <c r="TOD23" s="35"/>
      <c r="TOE23" s="35"/>
      <c r="TOF23" s="35"/>
      <c r="TOG23" s="35"/>
      <c r="TOH23" s="35"/>
      <c r="TOI23" s="35"/>
      <c r="TOJ23" s="35"/>
      <c r="TOK23" s="35"/>
      <c r="TOL23" s="35"/>
      <c r="TOM23" s="35"/>
      <c r="TON23" s="35"/>
      <c r="TOO23" s="35"/>
      <c r="TOP23" s="35"/>
      <c r="TOQ23" s="35"/>
      <c r="TOR23" s="35"/>
      <c r="TOS23" s="35"/>
      <c r="TOT23" s="35"/>
      <c r="TOU23" s="35"/>
      <c r="TOV23" s="35"/>
      <c r="TOW23" s="35"/>
      <c r="TOX23" s="35"/>
      <c r="TOY23" s="35"/>
      <c r="TOZ23" s="35"/>
      <c r="TPA23" s="35"/>
      <c r="TPB23" s="35"/>
      <c r="TPC23" s="35"/>
      <c r="TPD23" s="35"/>
      <c r="TPE23" s="35"/>
      <c r="TPF23" s="35"/>
      <c r="TPG23" s="35"/>
      <c r="TPH23" s="35"/>
      <c r="TPI23" s="35"/>
      <c r="TPJ23" s="35"/>
      <c r="TPK23" s="35"/>
      <c r="TPL23" s="35"/>
      <c r="TPM23" s="35"/>
      <c r="TPN23" s="35"/>
      <c r="TPO23" s="35"/>
      <c r="TPP23" s="35"/>
      <c r="TPQ23" s="35"/>
      <c r="TPR23" s="35"/>
      <c r="TPS23" s="35"/>
      <c r="TPT23" s="35"/>
      <c r="TPU23" s="35"/>
      <c r="TPV23" s="35"/>
      <c r="TPW23" s="35"/>
      <c r="TPX23" s="35"/>
      <c r="TPY23" s="35"/>
      <c r="TPZ23" s="35"/>
      <c r="TQA23" s="35"/>
      <c r="TQB23" s="35"/>
      <c r="TQC23" s="35"/>
      <c r="TQD23" s="35"/>
      <c r="TQE23" s="35"/>
      <c r="TQF23" s="35"/>
      <c r="TQG23" s="35"/>
      <c r="TQH23" s="35"/>
      <c r="TQI23" s="35"/>
      <c r="TQJ23" s="35"/>
      <c r="TQK23" s="35"/>
      <c r="TQL23" s="35"/>
      <c r="TQM23" s="35"/>
      <c r="TQN23" s="35"/>
      <c r="TQO23" s="35"/>
      <c r="TQP23" s="35"/>
      <c r="TQQ23" s="35"/>
      <c r="TQR23" s="35"/>
      <c r="TQS23" s="35"/>
      <c r="TQT23" s="35"/>
      <c r="TQU23" s="35"/>
      <c r="TQV23" s="35"/>
      <c r="TQW23" s="35"/>
      <c r="TQX23" s="35"/>
      <c r="TQY23" s="35"/>
      <c r="TQZ23" s="35"/>
      <c r="TRA23" s="35"/>
      <c r="TRB23" s="35"/>
      <c r="TRC23" s="35"/>
      <c r="TRD23" s="35"/>
      <c r="TRE23" s="35"/>
      <c r="TRF23" s="35"/>
      <c r="TRG23" s="35"/>
      <c r="TRH23" s="35"/>
      <c r="TRI23" s="35"/>
      <c r="TRJ23" s="35"/>
      <c r="TRK23" s="35"/>
      <c r="TRL23" s="35"/>
      <c r="TRM23" s="35"/>
      <c r="TRN23" s="35"/>
      <c r="TRO23" s="35"/>
      <c r="TRP23" s="35"/>
      <c r="TRQ23" s="35"/>
      <c r="TRR23" s="35"/>
      <c r="TRS23" s="35"/>
      <c r="TRT23" s="35"/>
      <c r="TRU23" s="35"/>
      <c r="TRV23" s="35"/>
      <c r="TRW23" s="35"/>
      <c r="TRX23" s="35"/>
      <c r="TRY23" s="35"/>
      <c r="TRZ23" s="35"/>
      <c r="TSA23" s="35"/>
      <c r="TSB23" s="35"/>
      <c r="TSC23" s="35"/>
      <c r="TSD23" s="35"/>
      <c r="TSE23" s="35"/>
      <c r="TSF23" s="35"/>
      <c r="TSG23" s="35"/>
      <c r="TSH23" s="35"/>
      <c r="TSI23" s="35"/>
      <c r="TSJ23" s="35"/>
      <c r="TSK23" s="35"/>
      <c r="TSL23" s="35"/>
      <c r="TSM23" s="35"/>
      <c r="TSN23" s="35"/>
      <c r="TSO23" s="35"/>
      <c r="TSP23" s="35"/>
      <c r="TSQ23" s="35"/>
      <c r="TSR23" s="35"/>
      <c r="TSS23" s="35"/>
      <c r="TST23" s="35"/>
      <c r="TSU23" s="35"/>
      <c r="TSV23" s="35"/>
      <c r="TSW23" s="35"/>
      <c r="TSX23" s="35"/>
      <c r="TSY23" s="35"/>
      <c r="TSZ23" s="35"/>
      <c r="TTA23" s="35"/>
      <c r="TTB23" s="35"/>
      <c r="TTC23" s="35"/>
      <c r="TTD23" s="35"/>
      <c r="TTE23" s="35"/>
      <c r="TTF23" s="35"/>
      <c r="TTG23" s="35"/>
      <c r="TTH23" s="35"/>
      <c r="TTI23" s="35"/>
      <c r="TTJ23" s="35"/>
      <c r="TTK23" s="35"/>
      <c r="TTL23" s="35"/>
      <c r="TTM23" s="35"/>
      <c r="TTN23" s="35"/>
      <c r="TTO23" s="35"/>
      <c r="TTP23" s="35"/>
      <c r="TTQ23" s="35"/>
      <c r="TTR23" s="35"/>
      <c r="TTS23" s="35"/>
      <c r="TTT23" s="35"/>
      <c r="TTU23" s="35"/>
      <c r="TTV23" s="35"/>
      <c r="TTW23" s="35"/>
      <c r="TTX23" s="35"/>
      <c r="TTY23" s="35"/>
      <c r="TTZ23" s="35"/>
      <c r="TUA23" s="35"/>
      <c r="TUB23" s="35"/>
      <c r="TUC23" s="35"/>
      <c r="TUD23" s="35"/>
      <c r="TUE23" s="35"/>
      <c r="TUF23" s="35"/>
      <c r="TUG23" s="35"/>
      <c r="TUH23" s="35"/>
      <c r="TUI23" s="35"/>
      <c r="TUJ23" s="35"/>
      <c r="TUK23" s="35"/>
      <c r="TUL23" s="35"/>
      <c r="TUM23" s="35"/>
      <c r="TUN23" s="35"/>
      <c r="TUO23" s="35"/>
      <c r="TUP23" s="35"/>
      <c r="TUQ23" s="35"/>
      <c r="TUR23" s="35"/>
      <c r="TUS23" s="35"/>
      <c r="TUT23" s="35"/>
      <c r="TUU23" s="35"/>
      <c r="TUV23" s="35"/>
      <c r="TUW23" s="35"/>
      <c r="TUX23" s="35"/>
      <c r="TUY23" s="35"/>
      <c r="TUZ23" s="35"/>
      <c r="TVA23" s="35"/>
      <c r="TVB23" s="35"/>
      <c r="TVC23" s="35"/>
      <c r="TVD23" s="35"/>
      <c r="TVE23" s="35"/>
      <c r="TVF23" s="35"/>
      <c r="TVG23" s="35"/>
      <c r="TVH23" s="35"/>
      <c r="TVI23" s="35"/>
      <c r="TVJ23" s="35"/>
      <c r="TVK23" s="35"/>
      <c r="TVL23" s="35"/>
      <c r="TVM23" s="35"/>
      <c r="TVN23" s="35"/>
      <c r="TVO23" s="35"/>
      <c r="TVP23" s="35"/>
      <c r="TVQ23" s="35"/>
      <c r="TVR23" s="35"/>
      <c r="TVS23" s="35"/>
      <c r="TVT23" s="35"/>
      <c r="TVU23" s="35"/>
      <c r="TVV23" s="35"/>
      <c r="TVW23" s="35"/>
      <c r="TVX23" s="35"/>
      <c r="TVY23" s="35"/>
      <c r="TVZ23" s="35"/>
      <c r="TWA23" s="35"/>
      <c r="TWB23" s="35"/>
      <c r="TWC23" s="35"/>
      <c r="TWD23" s="35"/>
      <c r="TWE23" s="35"/>
      <c r="TWF23" s="35"/>
      <c r="TWG23" s="35"/>
      <c r="TWH23" s="35"/>
      <c r="TWI23" s="35"/>
      <c r="TWJ23" s="35"/>
      <c r="TWK23" s="35"/>
      <c r="TWL23" s="35"/>
      <c r="TWM23" s="35"/>
      <c r="TWN23" s="35"/>
      <c r="TWO23" s="35"/>
      <c r="TWP23" s="35"/>
      <c r="TWQ23" s="35"/>
      <c r="TWR23" s="35"/>
      <c r="TWS23" s="35"/>
      <c r="TWT23" s="35"/>
      <c r="TWU23" s="35"/>
      <c r="TWV23" s="35"/>
      <c r="TWW23" s="35"/>
      <c r="TWX23" s="35"/>
      <c r="TWY23" s="35"/>
      <c r="TWZ23" s="35"/>
      <c r="TXA23" s="35"/>
      <c r="TXB23" s="35"/>
      <c r="TXC23" s="35"/>
      <c r="TXD23" s="35"/>
      <c r="TXE23" s="35"/>
      <c r="TXF23" s="35"/>
      <c r="TXG23" s="35"/>
      <c r="TXH23" s="35"/>
      <c r="TXI23" s="35"/>
      <c r="TXJ23" s="35"/>
      <c r="TXK23" s="35"/>
      <c r="TXL23" s="35"/>
      <c r="TXM23" s="35"/>
      <c r="TXN23" s="35"/>
      <c r="TXO23" s="35"/>
      <c r="TXP23" s="35"/>
      <c r="TXQ23" s="35"/>
      <c r="TXR23" s="35"/>
      <c r="TXS23" s="35"/>
      <c r="TXT23" s="35"/>
      <c r="TXU23" s="35"/>
      <c r="TXV23" s="35"/>
      <c r="TXW23" s="35"/>
      <c r="TXX23" s="35"/>
      <c r="TXY23" s="35"/>
      <c r="TXZ23" s="35"/>
      <c r="TYA23" s="35"/>
      <c r="TYB23" s="35"/>
      <c r="TYC23" s="35"/>
      <c r="TYD23" s="35"/>
      <c r="TYE23" s="35"/>
      <c r="TYF23" s="35"/>
      <c r="TYG23" s="35"/>
      <c r="TYH23" s="35"/>
      <c r="TYI23" s="35"/>
      <c r="TYJ23" s="35"/>
      <c r="TYK23" s="35"/>
      <c r="TYL23" s="35"/>
      <c r="TYM23" s="35"/>
      <c r="TYN23" s="35"/>
      <c r="TYO23" s="35"/>
      <c r="TYP23" s="35"/>
      <c r="TYQ23" s="35"/>
      <c r="TYR23" s="35"/>
      <c r="TYS23" s="35"/>
      <c r="TYT23" s="35"/>
      <c r="TYU23" s="35"/>
      <c r="TYV23" s="35"/>
      <c r="TYW23" s="35"/>
      <c r="TYX23" s="35"/>
      <c r="TYY23" s="35"/>
      <c r="TYZ23" s="35"/>
      <c r="TZA23" s="35"/>
      <c r="TZB23" s="35"/>
      <c r="TZC23" s="35"/>
      <c r="TZD23" s="35"/>
      <c r="TZE23" s="35"/>
      <c r="TZF23" s="35"/>
      <c r="TZG23" s="35"/>
      <c r="TZH23" s="35"/>
      <c r="TZI23" s="35"/>
      <c r="TZJ23" s="35"/>
      <c r="TZK23" s="35"/>
      <c r="TZL23" s="35"/>
      <c r="TZM23" s="35"/>
      <c r="TZN23" s="35"/>
      <c r="TZO23" s="35"/>
      <c r="TZP23" s="35"/>
      <c r="TZQ23" s="35"/>
      <c r="TZR23" s="35"/>
      <c r="TZS23" s="35"/>
      <c r="TZT23" s="35"/>
      <c r="TZU23" s="35"/>
      <c r="TZV23" s="35"/>
      <c r="TZW23" s="35"/>
      <c r="TZX23" s="35"/>
      <c r="TZY23" s="35"/>
      <c r="TZZ23" s="35"/>
      <c r="UAA23" s="35"/>
      <c r="UAB23" s="35"/>
      <c r="UAC23" s="35"/>
      <c r="UAD23" s="35"/>
      <c r="UAE23" s="35"/>
      <c r="UAF23" s="35"/>
      <c r="UAG23" s="35"/>
      <c r="UAH23" s="35"/>
      <c r="UAI23" s="35"/>
      <c r="UAJ23" s="35"/>
      <c r="UAK23" s="35"/>
      <c r="UAL23" s="35"/>
      <c r="UAM23" s="35"/>
      <c r="UAN23" s="35"/>
      <c r="UAO23" s="35"/>
      <c r="UAP23" s="35"/>
      <c r="UAQ23" s="35"/>
      <c r="UAR23" s="35"/>
      <c r="UAS23" s="35"/>
      <c r="UAT23" s="35"/>
      <c r="UAU23" s="35"/>
      <c r="UAV23" s="35"/>
      <c r="UAW23" s="35"/>
      <c r="UAX23" s="35"/>
      <c r="UAY23" s="35"/>
      <c r="UAZ23" s="35"/>
      <c r="UBA23" s="35"/>
      <c r="UBB23" s="35"/>
      <c r="UBC23" s="35"/>
      <c r="UBD23" s="35"/>
      <c r="UBE23" s="35"/>
      <c r="UBF23" s="35"/>
      <c r="UBG23" s="35"/>
      <c r="UBH23" s="35"/>
      <c r="UBI23" s="35"/>
      <c r="UBJ23" s="35"/>
      <c r="UBK23" s="35"/>
      <c r="UBL23" s="35"/>
      <c r="UBM23" s="35"/>
      <c r="UBN23" s="35"/>
      <c r="UBO23" s="35"/>
      <c r="UBP23" s="35"/>
      <c r="UBQ23" s="35"/>
      <c r="UBR23" s="35"/>
      <c r="UBS23" s="35"/>
      <c r="UBT23" s="35"/>
      <c r="UBU23" s="35"/>
      <c r="UBV23" s="35"/>
      <c r="UBW23" s="35"/>
      <c r="UBX23" s="35"/>
      <c r="UBY23" s="35"/>
      <c r="UBZ23" s="35"/>
      <c r="UCA23" s="35"/>
      <c r="UCB23" s="35"/>
      <c r="UCC23" s="35"/>
      <c r="UCD23" s="35"/>
      <c r="UCE23" s="35"/>
      <c r="UCF23" s="35"/>
      <c r="UCG23" s="35"/>
      <c r="UCH23" s="35"/>
      <c r="UCI23" s="35"/>
      <c r="UCJ23" s="35"/>
      <c r="UCK23" s="35"/>
      <c r="UCL23" s="35"/>
      <c r="UCM23" s="35"/>
      <c r="UCN23" s="35"/>
      <c r="UCO23" s="35"/>
      <c r="UCP23" s="35"/>
      <c r="UCQ23" s="35"/>
      <c r="UCR23" s="35"/>
      <c r="UCS23" s="35"/>
      <c r="UCT23" s="35"/>
      <c r="UCU23" s="35"/>
      <c r="UCV23" s="35"/>
      <c r="UCW23" s="35"/>
      <c r="UCX23" s="35"/>
      <c r="UCY23" s="35"/>
      <c r="UCZ23" s="35"/>
      <c r="UDA23" s="35"/>
      <c r="UDB23" s="35"/>
      <c r="UDC23" s="35"/>
      <c r="UDD23" s="35"/>
      <c r="UDE23" s="35"/>
      <c r="UDF23" s="35"/>
      <c r="UDG23" s="35"/>
      <c r="UDH23" s="35"/>
      <c r="UDI23" s="35"/>
      <c r="UDJ23" s="35"/>
      <c r="UDK23" s="35"/>
      <c r="UDL23" s="35"/>
      <c r="UDM23" s="35"/>
      <c r="UDN23" s="35"/>
      <c r="UDO23" s="35"/>
      <c r="UDP23" s="35"/>
      <c r="UDQ23" s="35"/>
      <c r="UDR23" s="35"/>
      <c r="UDS23" s="35"/>
      <c r="UDT23" s="35"/>
      <c r="UDU23" s="35"/>
      <c r="UDV23" s="35"/>
      <c r="UDW23" s="35"/>
      <c r="UDX23" s="35"/>
      <c r="UDY23" s="35"/>
      <c r="UDZ23" s="35"/>
      <c r="UEA23" s="35"/>
      <c r="UEB23" s="35"/>
      <c r="UEC23" s="35"/>
      <c r="UED23" s="35"/>
      <c r="UEE23" s="35"/>
      <c r="UEF23" s="35"/>
      <c r="UEG23" s="35"/>
      <c r="UEH23" s="35"/>
      <c r="UEI23" s="35"/>
      <c r="UEJ23" s="35"/>
      <c r="UEK23" s="35"/>
      <c r="UEL23" s="35"/>
      <c r="UEM23" s="35"/>
      <c r="UEN23" s="35"/>
      <c r="UEO23" s="35"/>
      <c r="UEP23" s="35"/>
      <c r="UEQ23" s="35"/>
      <c r="UER23" s="35"/>
      <c r="UES23" s="35"/>
      <c r="UET23" s="35"/>
      <c r="UEU23" s="35"/>
      <c r="UEV23" s="35"/>
      <c r="UEW23" s="35"/>
      <c r="UEX23" s="35"/>
      <c r="UEY23" s="35"/>
      <c r="UEZ23" s="35"/>
      <c r="UFA23" s="35"/>
      <c r="UFB23" s="35"/>
      <c r="UFC23" s="35"/>
      <c r="UFD23" s="35"/>
      <c r="UFE23" s="35"/>
      <c r="UFF23" s="35"/>
      <c r="UFG23" s="35"/>
      <c r="UFH23" s="35"/>
      <c r="UFI23" s="35"/>
      <c r="UFJ23" s="35"/>
      <c r="UFK23" s="35"/>
      <c r="UFL23" s="35"/>
      <c r="UFM23" s="35"/>
      <c r="UFN23" s="35"/>
      <c r="UFO23" s="35"/>
      <c r="UFP23" s="35"/>
      <c r="UFQ23" s="35"/>
      <c r="UFR23" s="35"/>
      <c r="UFS23" s="35"/>
      <c r="UFT23" s="35"/>
      <c r="UFU23" s="35"/>
      <c r="UFV23" s="35"/>
      <c r="UFW23" s="35"/>
      <c r="UFX23" s="35"/>
      <c r="UFY23" s="35"/>
      <c r="UFZ23" s="35"/>
      <c r="UGA23" s="35"/>
      <c r="UGB23" s="35"/>
      <c r="UGC23" s="35"/>
      <c r="UGD23" s="35"/>
      <c r="UGE23" s="35"/>
      <c r="UGF23" s="35"/>
      <c r="UGG23" s="35"/>
      <c r="UGH23" s="35"/>
      <c r="UGI23" s="35"/>
      <c r="UGJ23" s="35"/>
      <c r="UGK23" s="35"/>
      <c r="UGL23" s="35"/>
      <c r="UGM23" s="35"/>
      <c r="UGN23" s="35"/>
      <c r="UGO23" s="35"/>
      <c r="UGP23" s="35"/>
      <c r="UGQ23" s="35"/>
      <c r="UGR23" s="35"/>
      <c r="UGS23" s="35"/>
      <c r="UGT23" s="35"/>
      <c r="UGU23" s="35"/>
      <c r="UGV23" s="35"/>
      <c r="UGW23" s="35"/>
      <c r="UGX23" s="35"/>
      <c r="UGY23" s="35"/>
      <c r="UGZ23" s="35"/>
      <c r="UHA23" s="35"/>
      <c r="UHB23" s="35"/>
      <c r="UHC23" s="35"/>
      <c r="UHD23" s="35"/>
      <c r="UHE23" s="35"/>
      <c r="UHF23" s="35"/>
      <c r="UHG23" s="35"/>
      <c r="UHH23" s="35"/>
      <c r="UHI23" s="35"/>
      <c r="UHJ23" s="35"/>
      <c r="UHK23" s="35"/>
      <c r="UHL23" s="35"/>
      <c r="UHM23" s="35"/>
      <c r="UHN23" s="35"/>
      <c r="UHO23" s="35"/>
      <c r="UHP23" s="35"/>
      <c r="UHQ23" s="35"/>
      <c r="UHR23" s="35"/>
      <c r="UHS23" s="35"/>
      <c r="UHT23" s="35"/>
      <c r="UHU23" s="35"/>
      <c r="UHV23" s="35"/>
      <c r="UHW23" s="35"/>
      <c r="UHX23" s="35"/>
      <c r="UHY23" s="35"/>
      <c r="UHZ23" s="35"/>
      <c r="UIA23" s="35"/>
      <c r="UIB23" s="35"/>
      <c r="UIC23" s="35"/>
      <c r="UID23" s="35"/>
      <c r="UIE23" s="35"/>
      <c r="UIF23" s="35"/>
      <c r="UIG23" s="35"/>
      <c r="UIH23" s="35"/>
      <c r="UII23" s="35"/>
      <c r="UIJ23" s="35"/>
      <c r="UIK23" s="35"/>
      <c r="UIL23" s="35"/>
      <c r="UIM23" s="35"/>
      <c r="UIN23" s="35"/>
      <c r="UIO23" s="35"/>
      <c r="UIP23" s="35"/>
      <c r="UIQ23" s="35"/>
      <c r="UIR23" s="35"/>
      <c r="UIS23" s="35"/>
      <c r="UIT23" s="35"/>
      <c r="UIU23" s="35"/>
      <c r="UIV23" s="35"/>
      <c r="UIW23" s="35"/>
      <c r="UIX23" s="35"/>
      <c r="UIY23" s="35"/>
      <c r="UIZ23" s="35"/>
      <c r="UJA23" s="35"/>
      <c r="UJB23" s="35"/>
      <c r="UJC23" s="35"/>
      <c r="UJD23" s="35"/>
      <c r="UJE23" s="35"/>
      <c r="UJF23" s="35"/>
      <c r="UJG23" s="35"/>
      <c r="UJH23" s="35"/>
      <c r="UJI23" s="35"/>
      <c r="UJJ23" s="35"/>
      <c r="UJK23" s="35"/>
      <c r="UJL23" s="35"/>
      <c r="UJM23" s="35"/>
      <c r="UJN23" s="35"/>
      <c r="UJO23" s="35"/>
      <c r="UJP23" s="35"/>
      <c r="UJQ23" s="35"/>
      <c r="UJR23" s="35"/>
      <c r="UJS23" s="35"/>
      <c r="UJT23" s="35"/>
      <c r="UJU23" s="35"/>
      <c r="UJV23" s="35"/>
      <c r="UJW23" s="35"/>
      <c r="UJX23" s="35"/>
      <c r="UJY23" s="35"/>
      <c r="UJZ23" s="35"/>
      <c r="UKA23" s="35"/>
      <c r="UKB23" s="35"/>
      <c r="UKC23" s="35"/>
      <c r="UKD23" s="35"/>
      <c r="UKE23" s="35"/>
      <c r="UKF23" s="35"/>
      <c r="UKG23" s="35"/>
      <c r="UKH23" s="35"/>
      <c r="UKI23" s="35"/>
      <c r="UKJ23" s="35"/>
      <c r="UKK23" s="35"/>
      <c r="UKL23" s="35"/>
      <c r="UKM23" s="35"/>
      <c r="UKN23" s="35"/>
      <c r="UKO23" s="35"/>
      <c r="UKP23" s="35"/>
      <c r="UKQ23" s="35"/>
      <c r="UKR23" s="35"/>
      <c r="UKS23" s="35"/>
      <c r="UKT23" s="35"/>
      <c r="UKU23" s="35"/>
      <c r="UKV23" s="35"/>
      <c r="UKW23" s="35"/>
      <c r="UKX23" s="35"/>
      <c r="UKY23" s="35"/>
      <c r="UKZ23" s="35"/>
      <c r="ULA23" s="35"/>
      <c r="ULB23" s="35"/>
      <c r="ULC23" s="35"/>
      <c r="ULD23" s="35"/>
      <c r="ULE23" s="35"/>
      <c r="ULF23" s="35"/>
      <c r="ULG23" s="35"/>
      <c r="ULH23" s="35"/>
      <c r="ULI23" s="35"/>
      <c r="ULJ23" s="35"/>
      <c r="ULK23" s="35"/>
      <c r="ULL23" s="35"/>
      <c r="ULM23" s="35"/>
      <c r="ULN23" s="35"/>
      <c r="ULO23" s="35"/>
      <c r="ULP23" s="35"/>
      <c r="ULQ23" s="35"/>
      <c r="ULR23" s="35"/>
      <c r="ULS23" s="35"/>
      <c r="ULT23" s="35"/>
      <c r="ULU23" s="35"/>
      <c r="ULV23" s="35"/>
      <c r="ULW23" s="35"/>
      <c r="ULX23" s="35"/>
      <c r="ULY23" s="35"/>
      <c r="ULZ23" s="35"/>
      <c r="UMA23" s="35"/>
      <c r="UMB23" s="35"/>
      <c r="UMC23" s="35"/>
      <c r="UMD23" s="35"/>
      <c r="UME23" s="35"/>
      <c r="UMF23" s="35"/>
      <c r="UMG23" s="35"/>
      <c r="UMH23" s="35"/>
      <c r="UMI23" s="35"/>
      <c r="UMJ23" s="35"/>
      <c r="UMK23" s="35"/>
      <c r="UML23" s="35"/>
      <c r="UMM23" s="35"/>
      <c r="UMN23" s="35"/>
      <c r="UMO23" s="35"/>
      <c r="UMP23" s="35"/>
      <c r="UMQ23" s="35"/>
      <c r="UMR23" s="35"/>
      <c r="UMS23" s="35"/>
      <c r="UMT23" s="35"/>
      <c r="UMU23" s="35"/>
      <c r="UMV23" s="35"/>
      <c r="UMW23" s="35"/>
      <c r="UMX23" s="35"/>
      <c r="UMY23" s="35"/>
      <c r="UMZ23" s="35"/>
      <c r="UNA23" s="35"/>
      <c r="UNB23" s="35"/>
      <c r="UNC23" s="35"/>
      <c r="UND23" s="35"/>
      <c r="UNE23" s="35"/>
      <c r="UNF23" s="35"/>
      <c r="UNG23" s="35"/>
      <c r="UNH23" s="35"/>
      <c r="UNI23" s="35"/>
      <c r="UNJ23" s="35"/>
      <c r="UNK23" s="35"/>
      <c r="UNL23" s="35"/>
      <c r="UNM23" s="35"/>
      <c r="UNN23" s="35"/>
      <c r="UNO23" s="35"/>
      <c r="UNP23" s="35"/>
      <c r="UNQ23" s="35"/>
      <c r="UNR23" s="35"/>
      <c r="UNS23" s="35"/>
      <c r="UNT23" s="35"/>
      <c r="UNU23" s="35"/>
      <c r="UNV23" s="35"/>
      <c r="UNW23" s="35"/>
      <c r="UNX23" s="35"/>
      <c r="UNY23" s="35"/>
      <c r="UNZ23" s="35"/>
      <c r="UOA23" s="35"/>
      <c r="UOB23" s="35"/>
      <c r="UOC23" s="35"/>
      <c r="UOD23" s="35"/>
      <c r="UOE23" s="35"/>
      <c r="UOF23" s="35"/>
      <c r="UOG23" s="35"/>
      <c r="UOH23" s="35"/>
      <c r="UOI23" s="35"/>
      <c r="UOJ23" s="35"/>
      <c r="UOK23" s="35"/>
      <c r="UOL23" s="35"/>
      <c r="UOM23" s="35"/>
      <c r="UON23" s="35"/>
      <c r="UOO23" s="35"/>
      <c r="UOP23" s="35"/>
      <c r="UOQ23" s="35"/>
      <c r="UOR23" s="35"/>
      <c r="UOS23" s="35"/>
      <c r="UOT23" s="35"/>
      <c r="UOU23" s="35"/>
      <c r="UOV23" s="35"/>
      <c r="UOW23" s="35"/>
      <c r="UOX23" s="35"/>
      <c r="UOY23" s="35"/>
      <c r="UOZ23" s="35"/>
      <c r="UPA23" s="35"/>
      <c r="UPB23" s="35"/>
      <c r="UPC23" s="35"/>
      <c r="UPD23" s="35"/>
      <c r="UPE23" s="35"/>
      <c r="UPF23" s="35"/>
      <c r="UPG23" s="35"/>
      <c r="UPH23" s="35"/>
      <c r="UPI23" s="35"/>
      <c r="UPJ23" s="35"/>
      <c r="UPK23" s="35"/>
      <c r="UPL23" s="35"/>
      <c r="UPM23" s="35"/>
      <c r="UPN23" s="35"/>
      <c r="UPO23" s="35"/>
      <c r="UPP23" s="35"/>
      <c r="UPQ23" s="35"/>
      <c r="UPR23" s="35"/>
      <c r="UPS23" s="35"/>
      <c r="UPT23" s="35"/>
      <c r="UPU23" s="35"/>
      <c r="UPV23" s="35"/>
      <c r="UPW23" s="35"/>
      <c r="UPX23" s="35"/>
      <c r="UPY23" s="35"/>
      <c r="UPZ23" s="35"/>
      <c r="UQA23" s="35"/>
      <c r="UQB23" s="35"/>
      <c r="UQC23" s="35"/>
      <c r="UQD23" s="35"/>
      <c r="UQE23" s="35"/>
      <c r="UQF23" s="35"/>
      <c r="UQG23" s="35"/>
      <c r="UQH23" s="35"/>
      <c r="UQI23" s="35"/>
      <c r="UQJ23" s="35"/>
      <c r="UQK23" s="35"/>
      <c r="UQL23" s="35"/>
      <c r="UQM23" s="35"/>
      <c r="UQN23" s="35"/>
      <c r="UQO23" s="35"/>
      <c r="UQP23" s="35"/>
      <c r="UQQ23" s="35"/>
      <c r="UQR23" s="35"/>
      <c r="UQS23" s="35"/>
      <c r="UQT23" s="35"/>
      <c r="UQU23" s="35"/>
      <c r="UQV23" s="35"/>
      <c r="UQW23" s="35"/>
      <c r="UQX23" s="35"/>
      <c r="UQY23" s="35"/>
      <c r="UQZ23" s="35"/>
      <c r="URA23" s="35"/>
      <c r="URB23" s="35"/>
      <c r="URC23" s="35"/>
      <c r="URD23" s="35"/>
      <c r="URE23" s="35"/>
      <c r="URF23" s="35"/>
      <c r="URG23" s="35"/>
      <c r="URH23" s="35"/>
      <c r="URI23" s="35"/>
      <c r="URJ23" s="35"/>
      <c r="URK23" s="35"/>
      <c r="URL23" s="35"/>
      <c r="URM23" s="35"/>
      <c r="URN23" s="35"/>
      <c r="URO23" s="35"/>
      <c r="URP23" s="35"/>
      <c r="URQ23" s="35"/>
      <c r="URR23" s="35"/>
      <c r="URS23" s="35"/>
      <c r="URT23" s="35"/>
      <c r="URU23" s="35"/>
      <c r="URV23" s="35"/>
      <c r="URW23" s="35"/>
      <c r="URX23" s="35"/>
      <c r="URY23" s="35"/>
      <c r="URZ23" s="35"/>
      <c r="USA23" s="35"/>
      <c r="USB23" s="35"/>
      <c r="USC23" s="35"/>
      <c r="USD23" s="35"/>
      <c r="USE23" s="35"/>
      <c r="USF23" s="35"/>
      <c r="USG23" s="35"/>
      <c r="USH23" s="35"/>
      <c r="USI23" s="35"/>
      <c r="USJ23" s="35"/>
      <c r="USK23" s="35"/>
      <c r="USL23" s="35"/>
      <c r="USM23" s="35"/>
      <c r="USN23" s="35"/>
      <c r="USO23" s="35"/>
      <c r="USP23" s="35"/>
      <c r="USQ23" s="35"/>
      <c r="USR23" s="35"/>
      <c r="USS23" s="35"/>
      <c r="UST23" s="35"/>
      <c r="USU23" s="35"/>
      <c r="USV23" s="35"/>
      <c r="USW23" s="35"/>
      <c r="USX23" s="35"/>
      <c r="USY23" s="35"/>
      <c r="USZ23" s="35"/>
      <c r="UTA23" s="35"/>
      <c r="UTB23" s="35"/>
      <c r="UTC23" s="35"/>
      <c r="UTD23" s="35"/>
      <c r="UTE23" s="35"/>
      <c r="UTF23" s="35"/>
      <c r="UTG23" s="35"/>
      <c r="UTH23" s="35"/>
      <c r="UTI23" s="35"/>
      <c r="UTJ23" s="35"/>
      <c r="UTK23" s="35"/>
      <c r="UTL23" s="35"/>
      <c r="UTM23" s="35"/>
      <c r="UTN23" s="35"/>
      <c r="UTO23" s="35"/>
      <c r="UTP23" s="35"/>
      <c r="UTQ23" s="35"/>
      <c r="UTR23" s="35"/>
      <c r="UTS23" s="35"/>
      <c r="UTT23" s="35"/>
      <c r="UTU23" s="35"/>
      <c r="UTV23" s="35"/>
      <c r="UTW23" s="35"/>
      <c r="UTX23" s="35"/>
      <c r="UTY23" s="35"/>
      <c r="UTZ23" s="35"/>
      <c r="UUA23" s="35"/>
      <c r="UUB23" s="35"/>
      <c r="UUC23" s="35"/>
      <c r="UUD23" s="35"/>
      <c r="UUE23" s="35"/>
      <c r="UUF23" s="35"/>
      <c r="UUG23" s="35"/>
      <c r="UUH23" s="35"/>
      <c r="UUI23" s="35"/>
      <c r="UUJ23" s="35"/>
      <c r="UUK23" s="35"/>
      <c r="UUL23" s="35"/>
      <c r="UUM23" s="35"/>
      <c r="UUN23" s="35"/>
      <c r="UUO23" s="35"/>
      <c r="UUP23" s="35"/>
      <c r="UUQ23" s="35"/>
      <c r="UUR23" s="35"/>
      <c r="UUS23" s="35"/>
      <c r="UUT23" s="35"/>
      <c r="UUU23" s="35"/>
      <c r="UUV23" s="35"/>
      <c r="UUW23" s="35"/>
      <c r="UUX23" s="35"/>
      <c r="UUY23" s="35"/>
      <c r="UUZ23" s="35"/>
      <c r="UVA23" s="35"/>
      <c r="UVB23" s="35"/>
      <c r="UVC23" s="35"/>
      <c r="UVD23" s="35"/>
      <c r="UVE23" s="35"/>
      <c r="UVF23" s="35"/>
      <c r="UVG23" s="35"/>
      <c r="UVH23" s="35"/>
      <c r="UVI23" s="35"/>
      <c r="UVJ23" s="35"/>
      <c r="UVK23" s="35"/>
      <c r="UVL23" s="35"/>
      <c r="UVM23" s="35"/>
      <c r="UVN23" s="35"/>
      <c r="UVO23" s="35"/>
      <c r="UVP23" s="35"/>
      <c r="UVQ23" s="35"/>
      <c r="UVR23" s="35"/>
      <c r="UVS23" s="35"/>
      <c r="UVT23" s="35"/>
      <c r="UVU23" s="35"/>
      <c r="UVV23" s="35"/>
      <c r="UVW23" s="35"/>
      <c r="UVX23" s="35"/>
      <c r="UVY23" s="35"/>
      <c r="UVZ23" s="35"/>
      <c r="UWA23" s="35"/>
      <c r="UWB23" s="35"/>
      <c r="UWC23" s="35"/>
      <c r="UWD23" s="35"/>
      <c r="UWE23" s="35"/>
      <c r="UWF23" s="35"/>
      <c r="UWG23" s="35"/>
      <c r="UWH23" s="35"/>
      <c r="UWI23" s="35"/>
      <c r="UWJ23" s="35"/>
      <c r="UWK23" s="35"/>
      <c r="UWL23" s="35"/>
      <c r="UWM23" s="35"/>
      <c r="UWN23" s="35"/>
      <c r="UWO23" s="35"/>
      <c r="UWP23" s="35"/>
      <c r="UWQ23" s="35"/>
      <c r="UWR23" s="35"/>
      <c r="UWS23" s="35"/>
      <c r="UWT23" s="35"/>
      <c r="UWU23" s="35"/>
      <c r="UWV23" s="35"/>
      <c r="UWW23" s="35"/>
      <c r="UWX23" s="35"/>
      <c r="UWY23" s="35"/>
      <c r="UWZ23" s="35"/>
      <c r="UXA23" s="35"/>
      <c r="UXB23" s="35"/>
      <c r="UXC23" s="35"/>
      <c r="UXD23" s="35"/>
      <c r="UXE23" s="35"/>
      <c r="UXF23" s="35"/>
      <c r="UXG23" s="35"/>
      <c r="UXH23" s="35"/>
      <c r="UXI23" s="35"/>
      <c r="UXJ23" s="35"/>
      <c r="UXK23" s="35"/>
      <c r="UXL23" s="35"/>
      <c r="UXM23" s="35"/>
      <c r="UXN23" s="35"/>
      <c r="UXO23" s="35"/>
      <c r="UXP23" s="35"/>
      <c r="UXQ23" s="35"/>
      <c r="UXR23" s="35"/>
      <c r="UXS23" s="35"/>
      <c r="UXT23" s="35"/>
      <c r="UXU23" s="35"/>
      <c r="UXV23" s="35"/>
      <c r="UXW23" s="35"/>
      <c r="UXX23" s="35"/>
      <c r="UXY23" s="35"/>
      <c r="UXZ23" s="35"/>
      <c r="UYA23" s="35"/>
      <c r="UYB23" s="35"/>
      <c r="UYC23" s="35"/>
      <c r="UYD23" s="35"/>
      <c r="UYE23" s="35"/>
      <c r="UYF23" s="35"/>
      <c r="UYG23" s="35"/>
      <c r="UYH23" s="35"/>
      <c r="UYI23" s="35"/>
      <c r="UYJ23" s="35"/>
      <c r="UYK23" s="35"/>
      <c r="UYL23" s="35"/>
      <c r="UYM23" s="35"/>
      <c r="UYN23" s="35"/>
      <c r="UYO23" s="35"/>
      <c r="UYP23" s="35"/>
      <c r="UYQ23" s="35"/>
      <c r="UYR23" s="35"/>
      <c r="UYS23" s="35"/>
      <c r="UYT23" s="35"/>
      <c r="UYU23" s="35"/>
      <c r="UYV23" s="35"/>
      <c r="UYW23" s="35"/>
      <c r="UYX23" s="35"/>
      <c r="UYY23" s="35"/>
      <c r="UYZ23" s="35"/>
      <c r="UZA23" s="35"/>
      <c r="UZB23" s="35"/>
      <c r="UZC23" s="35"/>
      <c r="UZD23" s="35"/>
      <c r="UZE23" s="35"/>
      <c r="UZF23" s="35"/>
      <c r="UZG23" s="35"/>
      <c r="UZH23" s="35"/>
      <c r="UZI23" s="35"/>
      <c r="UZJ23" s="35"/>
      <c r="UZK23" s="35"/>
      <c r="UZL23" s="35"/>
      <c r="UZM23" s="35"/>
      <c r="UZN23" s="35"/>
      <c r="UZO23" s="35"/>
      <c r="UZP23" s="35"/>
      <c r="UZQ23" s="35"/>
      <c r="UZR23" s="35"/>
      <c r="UZS23" s="35"/>
      <c r="UZT23" s="35"/>
      <c r="UZU23" s="35"/>
      <c r="UZV23" s="35"/>
      <c r="UZW23" s="35"/>
      <c r="UZX23" s="35"/>
      <c r="UZY23" s="35"/>
      <c r="UZZ23" s="35"/>
      <c r="VAA23" s="35"/>
      <c r="VAB23" s="35"/>
      <c r="VAC23" s="35"/>
      <c r="VAD23" s="35"/>
      <c r="VAE23" s="35"/>
      <c r="VAF23" s="35"/>
      <c r="VAG23" s="35"/>
      <c r="VAH23" s="35"/>
      <c r="VAI23" s="35"/>
      <c r="VAJ23" s="35"/>
      <c r="VAK23" s="35"/>
      <c r="VAL23" s="35"/>
      <c r="VAM23" s="35"/>
      <c r="VAN23" s="35"/>
      <c r="VAO23" s="35"/>
      <c r="VAP23" s="35"/>
      <c r="VAQ23" s="35"/>
      <c r="VAR23" s="35"/>
      <c r="VAS23" s="35"/>
      <c r="VAT23" s="35"/>
      <c r="VAU23" s="35"/>
      <c r="VAV23" s="35"/>
      <c r="VAW23" s="35"/>
      <c r="VAX23" s="35"/>
      <c r="VAY23" s="35"/>
      <c r="VAZ23" s="35"/>
      <c r="VBA23" s="35"/>
      <c r="VBB23" s="35"/>
      <c r="VBC23" s="35"/>
      <c r="VBD23" s="35"/>
      <c r="VBE23" s="35"/>
      <c r="VBF23" s="35"/>
      <c r="VBG23" s="35"/>
      <c r="VBH23" s="35"/>
      <c r="VBI23" s="35"/>
      <c r="VBJ23" s="35"/>
      <c r="VBK23" s="35"/>
      <c r="VBL23" s="35"/>
      <c r="VBM23" s="35"/>
      <c r="VBN23" s="35"/>
      <c r="VBO23" s="35"/>
      <c r="VBP23" s="35"/>
      <c r="VBQ23" s="35"/>
      <c r="VBR23" s="35"/>
      <c r="VBS23" s="35"/>
      <c r="VBT23" s="35"/>
      <c r="VBU23" s="35"/>
      <c r="VBV23" s="35"/>
      <c r="VBW23" s="35"/>
      <c r="VBX23" s="35"/>
      <c r="VBY23" s="35"/>
      <c r="VBZ23" s="35"/>
      <c r="VCA23" s="35"/>
      <c r="VCB23" s="35"/>
      <c r="VCC23" s="35"/>
      <c r="VCD23" s="35"/>
      <c r="VCE23" s="35"/>
      <c r="VCF23" s="35"/>
      <c r="VCG23" s="35"/>
      <c r="VCH23" s="35"/>
      <c r="VCI23" s="35"/>
      <c r="VCJ23" s="35"/>
      <c r="VCK23" s="35"/>
      <c r="VCL23" s="35"/>
      <c r="VCM23" s="35"/>
      <c r="VCN23" s="35"/>
      <c r="VCO23" s="35"/>
      <c r="VCP23" s="35"/>
      <c r="VCQ23" s="35"/>
      <c r="VCR23" s="35"/>
      <c r="VCS23" s="35"/>
      <c r="VCT23" s="35"/>
      <c r="VCU23" s="35"/>
      <c r="VCV23" s="35"/>
      <c r="VCW23" s="35"/>
      <c r="VCX23" s="35"/>
      <c r="VCY23" s="35"/>
      <c r="VCZ23" s="35"/>
      <c r="VDA23" s="35"/>
      <c r="VDB23" s="35"/>
      <c r="VDC23" s="35"/>
      <c r="VDD23" s="35"/>
      <c r="VDE23" s="35"/>
      <c r="VDF23" s="35"/>
      <c r="VDG23" s="35"/>
      <c r="VDH23" s="35"/>
      <c r="VDI23" s="35"/>
      <c r="VDJ23" s="35"/>
      <c r="VDK23" s="35"/>
      <c r="VDL23" s="35"/>
      <c r="VDM23" s="35"/>
      <c r="VDN23" s="35"/>
      <c r="VDO23" s="35"/>
      <c r="VDP23" s="35"/>
      <c r="VDQ23" s="35"/>
      <c r="VDR23" s="35"/>
      <c r="VDS23" s="35"/>
      <c r="VDT23" s="35"/>
      <c r="VDU23" s="35"/>
      <c r="VDV23" s="35"/>
      <c r="VDW23" s="35"/>
      <c r="VDX23" s="35"/>
      <c r="VDY23" s="35"/>
      <c r="VDZ23" s="35"/>
      <c r="VEA23" s="35"/>
      <c r="VEB23" s="35"/>
      <c r="VEC23" s="35"/>
      <c r="VED23" s="35"/>
      <c r="VEE23" s="35"/>
      <c r="VEF23" s="35"/>
      <c r="VEG23" s="35"/>
      <c r="VEH23" s="35"/>
      <c r="VEI23" s="35"/>
      <c r="VEJ23" s="35"/>
      <c r="VEK23" s="35"/>
      <c r="VEL23" s="35"/>
      <c r="VEM23" s="35"/>
      <c r="VEN23" s="35"/>
      <c r="VEO23" s="35"/>
      <c r="VEP23" s="35"/>
      <c r="VEQ23" s="35"/>
      <c r="VER23" s="35"/>
      <c r="VES23" s="35"/>
      <c r="VET23" s="35"/>
      <c r="VEU23" s="35"/>
      <c r="VEV23" s="35"/>
      <c r="VEW23" s="35"/>
      <c r="VEX23" s="35"/>
      <c r="VEY23" s="35"/>
      <c r="VEZ23" s="35"/>
      <c r="VFA23" s="35"/>
      <c r="VFB23" s="35"/>
      <c r="VFC23" s="35"/>
      <c r="VFD23" s="35"/>
      <c r="VFE23" s="35"/>
      <c r="VFF23" s="35"/>
      <c r="VFG23" s="35"/>
      <c r="VFH23" s="35"/>
      <c r="VFI23" s="35"/>
      <c r="VFJ23" s="35"/>
      <c r="VFK23" s="35"/>
      <c r="VFL23" s="35"/>
      <c r="VFM23" s="35"/>
      <c r="VFN23" s="35"/>
      <c r="VFO23" s="35"/>
      <c r="VFP23" s="35"/>
      <c r="VFQ23" s="35"/>
      <c r="VFR23" s="35"/>
      <c r="VFS23" s="35"/>
      <c r="VFT23" s="35"/>
      <c r="VFU23" s="35"/>
      <c r="VFV23" s="35"/>
      <c r="VFW23" s="35"/>
      <c r="VFX23" s="35"/>
      <c r="VFY23" s="35"/>
      <c r="VFZ23" s="35"/>
      <c r="VGA23" s="35"/>
      <c r="VGB23" s="35"/>
      <c r="VGC23" s="35"/>
      <c r="VGD23" s="35"/>
      <c r="VGE23" s="35"/>
      <c r="VGF23" s="35"/>
      <c r="VGG23" s="35"/>
      <c r="VGH23" s="35"/>
      <c r="VGI23" s="35"/>
      <c r="VGJ23" s="35"/>
      <c r="VGK23" s="35"/>
      <c r="VGL23" s="35"/>
      <c r="VGM23" s="35"/>
      <c r="VGN23" s="35"/>
      <c r="VGO23" s="35"/>
      <c r="VGP23" s="35"/>
      <c r="VGQ23" s="35"/>
      <c r="VGR23" s="35"/>
      <c r="VGS23" s="35"/>
      <c r="VGT23" s="35"/>
      <c r="VGU23" s="35"/>
      <c r="VGV23" s="35"/>
      <c r="VGW23" s="35"/>
      <c r="VGX23" s="35"/>
      <c r="VGY23" s="35"/>
      <c r="VGZ23" s="35"/>
      <c r="VHA23" s="35"/>
      <c r="VHB23" s="35"/>
      <c r="VHC23" s="35"/>
      <c r="VHD23" s="35"/>
      <c r="VHE23" s="35"/>
      <c r="VHF23" s="35"/>
      <c r="VHG23" s="35"/>
      <c r="VHH23" s="35"/>
      <c r="VHI23" s="35"/>
      <c r="VHJ23" s="35"/>
      <c r="VHK23" s="35"/>
      <c r="VHL23" s="35"/>
      <c r="VHM23" s="35"/>
      <c r="VHN23" s="35"/>
      <c r="VHO23" s="35"/>
      <c r="VHP23" s="35"/>
      <c r="VHQ23" s="35"/>
      <c r="VHR23" s="35"/>
      <c r="VHS23" s="35"/>
      <c r="VHT23" s="35"/>
      <c r="VHU23" s="35"/>
      <c r="VHV23" s="35"/>
      <c r="VHW23" s="35"/>
      <c r="VHX23" s="35"/>
      <c r="VHY23" s="35"/>
      <c r="VHZ23" s="35"/>
      <c r="VIA23" s="35"/>
      <c r="VIB23" s="35"/>
      <c r="VIC23" s="35"/>
      <c r="VID23" s="35"/>
      <c r="VIE23" s="35"/>
      <c r="VIF23" s="35"/>
      <c r="VIG23" s="35"/>
      <c r="VIH23" s="35"/>
      <c r="VII23" s="35"/>
      <c r="VIJ23" s="35"/>
      <c r="VIK23" s="35"/>
      <c r="VIL23" s="35"/>
      <c r="VIM23" s="35"/>
      <c r="VIN23" s="35"/>
      <c r="VIO23" s="35"/>
      <c r="VIP23" s="35"/>
      <c r="VIQ23" s="35"/>
      <c r="VIR23" s="35"/>
      <c r="VIS23" s="35"/>
      <c r="VIT23" s="35"/>
      <c r="VIU23" s="35"/>
      <c r="VIV23" s="35"/>
      <c r="VIW23" s="35"/>
      <c r="VIX23" s="35"/>
      <c r="VIY23" s="35"/>
      <c r="VIZ23" s="35"/>
      <c r="VJA23" s="35"/>
      <c r="VJB23" s="35"/>
      <c r="VJC23" s="35"/>
      <c r="VJD23" s="35"/>
      <c r="VJE23" s="35"/>
      <c r="VJF23" s="35"/>
      <c r="VJG23" s="35"/>
      <c r="VJH23" s="35"/>
      <c r="VJI23" s="35"/>
      <c r="VJJ23" s="35"/>
      <c r="VJK23" s="35"/>
      <c r="VJL23" s="35"/>
      <c r="VJM23" s="35"/>
      <c r="VJN23" s="35"/>
      <c r="VJO23" s="35"/>
      <c r="VJP23" s="35"/>
      <c r="VJQ23" s="35"/>
      <c r="VJR23" s="35"/>
      <c r="VJS23" s="35"/>
      <c r="VJT23" s="35"/>
      <c r="VJU23" s="35"/>
      <c r="VJV23" s="35"/>
      <c r="VJW23" s="35"/>
      <c r="VJX23" s="35"/>
      <c r="VJY23" s="35"/>
      <c r="VJZ23" s="35"/>
      <c r="VKA23" s="35"/>
      <c r="VKB23" s="35"/>
      <c r="VKC23" s="35"/>
      <c r="VKD23" s="35"/>
      <c r="VKE23" s="35"/>
      <c r="VKF23" s="35"/>
      <c r="VKG23" s="35"/>
      <c r="VKH23" s="35"/>
      <c r="VKI23" s="35"/>
      <c r="VKJ23" s="35"/>
      <c r="VKK23" s="35"/>
      <c r="VKL23" s="35"/>
      <c r="VKM23" s="35"/>
      <c r="VKN23" s="35"/>
      <c r="VKO23" s="35"/>
      <c r="VKP23" s="35"/>
      <c r="VKQ23" s="35"/>
      <c r="VKR23" s="35"/>
      <c r="VKS23" s="35"/>
      <c r="VKT23" s="35"/>
      <c r="VKU23" s="35"/>
      <c r="VKV23" s="35"/>
      <c r="VKW23" s="35"/>
      <c r="VKX23" s="35"/>
      <c r="VKY23" s="35"/>
      <c r="VKZ23" s="35"/>
      <c r="VLA23" s="35"/>
      <c r="VLB23" s="35"/>
      <c r="VLC23" s="35"/>
      <c r="VLD23" s="35"/>
      <c r="VLE23" s="35"/>
      <c r="VLF23" s="35"/>
      <c r="VLG23" s="35"/>
      <c r="VLH23" s="35"/>
      <c r="VLI23" s="35"/>
      <c r="VLJ23" s="35"/>
      <c r="VLK23" s="35"/>
      <c r="VLL23" s="35"/>
      <c r="VLM23" s="35"/>
      <c r="VLN23" s="35"/>
      <c r="VLO23" s="35"/>
      <c r="VLP23" s="35"/>
      <c r="VLQ23" s="35"/>
      <c r="VLR23" s="35"/>
      <c r="VLS23" s="35"/>
      <c r="VLT23" s="35"/>
      <c r="VLU23" s="35"/>
      <c r="VLV23" s="35"/>
      <c r="VLW23" s="35"/>
      <c r="VLX23" s="35"/>
      <c r="VLY23" s="35"/>
      <c r="VLZ23" s="35"/>
      <c r="VMA23" s="35"/>
      <c r="VMB23" s="35"/>
      <c r="VMC23" s="35"/>
      <c r="VMD23" s="35"/>
      <c r="VME23" s="35"/>
      <c r="VMF23" s="35"/>
      <c r="VMG23" s="35"/>
      <c r="VMH23" s="35"/>
      <c r="VMI23" s="35"/>
      <c r="VMJ23" s="35"/>
      <c r="VMK23" s="35"/>
      <c r="VML23" s="35"/>
      <c r="VMM23" s="35"/>
      <c r="VMN23" s="35"/>
      <c r="VMO23" s="35"/>
      <c r="VMP23" s="35"/>
      <c r="VMQ23" s="35"/>
      <c r="VMR23" s="35"/>
      <c r="VMS23" s="35"/>
      <c r="VMT23" s="35"/>
      <c r="VMU23" s="35"/>
      <c r="VMV23" s="35"/>
      <c r="VMW23" s="35"/>
      <c r="VMX23" s="35"/>
      <c r="VMY23" s="35"/>
      <c r="VMZ23" s="35"/>
      <c r="VNA23" s="35"/>
      <c r="VNB23" s="35"/>
      <c r="VNC23" s="35"/>
      <c r="VND23" s="35"/>
      <c r="VNE23" s="35"/>
      <c r="VNF23" s="35"/>
      <c r="VNG23" s="35"/>
      <c r="VNH23" s="35"/>
      <c r="VNI23" s="35"/>
      <c r="VNJ23" s="35"/>
      <c r="VNK23" s="35"/>
      <c r="VNL23" s="35"/>
      <c r="VNM23" s="35"/>
      <c r="VNN23" s="35"/>
      <c r="VNO23" s="35"/>
      <c r="VNP23" s="35"/>
      <c r="VNQ23" s="35"/>
      <c r="VNR23" s="35"/>
      <c r="VNS23" s="35"/>
      <c r="VNT23" s="35"/>
      <c r="VNU23" s="35"/>
      <c r="VNV23" s="35"/>
      <c r="VNW23" s="35"/>
      <c r="VNX23" s="35"/>
      <c r="VNY23" s="35"/>
      <c r="VNZ23" s="35"/>
      <c r="VOA23" s="35"/>
      <c r="VOB23" s="35"/>
      <c r="VOC23" s="35"/>
      <c r="VOD23" s="35"/>
      <c r="VOE23" s="35"/>
      <c r="VOF23" s="35"/>
      <c r="VOG23" s="35"/>
      <c r="VOH23" s="35"/>
      <c r="VOI23" s="35"/>
      <c r="VOJ23" s="35"/>
      <c r="VOK23" s="35"/>
      <c r="VOL23" s="35"/>
      <c r="VOM23" s="35"/>
      <c r="VON23" s="35"/>
      <c r="VOO23" s="35"/>
      <c r="VOP23" s="35"/>
      <c r="VOQ23" s="35"/>
      <c r="VOR23" s="35"/>
      <c r="VOS23" s="35"/>
      <c r="VOT23" s="35"/>
      <c r="VOU23" s="35"/>
      <c r="VOV23" s="35"/>
      <c r="VOW23" s="35"/>
      <c r="VOX23" s="35"/>
      <c r="VOY23" s="35"/>
      <c r="VOZ23" s="35"/>
      <c r="VPA23" s="35"/>
      <c r="VPB23" s="35"/>
      <c r="VPC23" s="35"/>
      <c r="VPD23" s="35"/>
      <c r="VPE23" s="35"/>
      <c r="VPF23" s="35"/>
      <c r="VPG23" s="35"/>
      <c r="VPH23" s="35"/>
      <c r="VPI23" s="35"/>
      <c r="VPJ23" s="35"/>
      <c r="VPK23" s="35"/>
      <c r="VPL23" s="35"/>
      <c r="VPM23" s="35"/>
      <c r="VPN23" s="35"/>
      <c r="VPO23" s="35"/>
      <c r="VPP23" s="35"/>
      <c r="VPQ23" s="35"/>
      <c r="VPR23" s="35"/>
      <c r="VPS23" s="35"/>
      <c r="VPT23" s="35"/>
      <c r="VPU23" s="35"/>
      <c r="VPV23" s="35"/>
      <c r="VPW23" s="35"/>
      <c r="VPX23" s="35"/>
      <c r="VPY23" s="35"/>
      <c r="VPZ23" s="35"/>
      <c r="VQA23" s="35"/>
      <c r="VQB23" s="35"/>
      <c r="VQC23" s="35"/>
      <c r="VQD23" s="35"/>
      <c r="VQE23" s="35"/>
      <c r="VQF23" s="35"/>
      <c r="VQG23" s="35"/>
      <c r="VQH23" s="35"/>
      <c r="VQI23" s="35"/>
      <c r="VQJ23" s="35"/>
      <c r="VQK23" s="35"/>
      <c r="VQL23" s="35"/>
      <c r="VQM23" s="35"/>
      <c r="VQN23" s="35"/>
      <c r="VQO23" s="35"/>
      <c r="VQP23" s="35"/>
      <c r="VQQ23" s="35"/>
      <c r="VQR23" s="35"/>
      <c r="VQS23" s="35"/>
      <c r="VQT23" s="35"/>
      <c r="VQU23" s="35"/>
      <c r="VQV23" s="35"/>
      <c r="VQW23" s="35"/>
      <c r="VQX23" s="35"/>
      <c r="VQY23" s="35"/>
      <c r="VQZ23" s="35"/>
      <c r="VRA23" s="35"/>
      <c r="VRB23" s="35"/>
      <c r="VRC23" s="35"/>
      <c r="VRD23" s="35"/>
      <c r="VRE23" s="35"/>
      <c r="VRF23" s="35"/>
      <c r="VRG23" s="35"/>
      <c r="VRH23" s="35"/>
      <c r="VRI23" s="35"/>
      <c r="VRJ23" s="35"/>
      <c r="VRK23" s="35"/>
      <c r="VRL23" s="35"/>
      <c r="VRM23" s="35"/>
      <c r="VRN23" s="35"/>
      <c r="VRO23" s="35"/>
      <c r="VRP23" s="35"/>
      <c r="VRQ23" s="35"/>
      <c r="VRR23" s="35"/>
      <c r="VRS23" s="35"/>
      <c r="VRT23" s="35"/>
      <c r="VRU23" s="35"/>
      <c r="VRV23" s="35"/>
      <c r="VRW23" s="35"/>
      <c r="VRX23" s="35"/>
      <c r="VRY23" s="35"/>
      <c r="VRZ23" s="35"/>
      <c r="VSA23" s="35"/>
      <c r="VSB23" s="35"/>
      <c r="VSC23" s="35"/>
      <c r="VSD23" s="35"/>
      <c r="VSE23" s="35"/>
      <c r="VSF23" s="35"/>
      <c r="VSG23" s="35"/>
      <c r="VSH23" s="35"/>
      <c r="VSI23" s="35"/>
      <c r="VSJ23" s="35"/>
      <c r="VSK23" s="35"/>
      <c r="VSL23" s="35"/>
      <c r="VSM23" s="35"/>
      <c r="VSN23" s="35"/>
      <c r="VSO23" s="35"/>
      <c r="VSP23" s="35"/>
      <c r="VSQ23" s="35"/>
      <c r="VSR23" s="35"/>
      <c r="VSS23" s="35"/>
      <c r="VST23" s="35"/>
      <c r="VSU23" s="35"/>
      <c r="VSV23" s="35"/>
      <c r="VSW23" s="35"/>
      <c r="VSX23" s="35"/>
      <c r="VSY23" s="35"/>
      <c r="VSZ23" s="35"/>
      <c r="VTA23" s="35"/>
      <c r="VTB23" s="35"/>
      <c r="VTC23" s="35"/>
      <c r="VTD23" s="35"/>
      <c r="VTE23" s="35"/>
      <c r="VTF23" s="35"/>
      <c r="VTG23" s="35"/>
      <c r="VTH23" s="35"/>
      <c r="VTI23" s="35"/>
      <c r="VTJ23" s="35"/>
      <c r="VTK23" s="35"/>
      <c r="VTL23" s="35"/>
      <c r="VTM23" s="35"/>
      <c r="VTN23" s="35"/>
      <c r="VTO23" s="35"/>
      <c r="VTP23" s="35"/>
      <c r="VTQ23" s="35"/>
      <c r="VTR23" s="35"/>
      <c r="VTS23" s="35"/>
      <c r="VTT23" s="35"/>
      <c r="VTU23" s="35"/>
      <c r="VTV23" s="35"/>
      <c r="VTW23" s="35"/>
      <c r="VTX23" s="35"/>
      <c r="VTY23" s="35"/>
      <c r="VTZ23" s="35"/>
      <c r="VUA23" s="35"/>
      <c r="VUB23" s="35"/>
      <c r="VUC23" s="35"/>
      <c r="VUD23" s="35"/>
      <c r="VUE23" s="35"/>
      <c r="VUF23" s="35"/>
      <c r="VUG23" s="35"/>
      <c r="VUH23" s="35"/>
      <c r="VUI23" s="35"/>
      <c r="VUJ23" s="35"/>
      <c r="VUK23" s="35"/>
      <c r="VUL23" s="35"/>
      <c r="VUM23" s="35"/>
      <c r="VUN23" s="35"/>
      <c r="VUO23" s="35"/>
      <c r="VUP23" s="35"/>
      <c r="VUQ23" s="35"/>
      <c r="VUR23" s="35"/>
      <c r="VUS23" s="35"/>
      <c r="VUT23" s="35"/>
      <c r="VUU23" s="35"/>
      <c r="VUV23" s="35"/>
      <c r="VUW23" s="35"/>
      <c r="VUX23" s="35"/>
      <c r="VUY23" s="35"/>
      <c r="VUZ23" s="35"/>
      <c r="VVA23" s="35"/>
      <c r="VVB23" s="35"/>
      <c r="VVC23" s="35"/>
      <c r="VVD23" s="35"/>
      <c r="VVE23" s="35"/>
      <c r="VVF23" s="35"/>
      <c r="VVG23" s="35"/>
      <c r="VVH23" s="35"/>
      <c r="VVI23" s="35"/>
      <c r="VVJ23" s="35"/>
      <c r="VVK23" s="35"/>
      <c r="VVL23" s="35"/>
      <c r="VVM23" s="35"/>
      <c r="VVN23" s="35"/>
      <c r="VVO23" s="35"/>
      <c r="VVP23" s="35"/>
      <c r="VVQ23" s="35"/>
      <c r="VVR23" s="35"/>
      <c r="VVS23" s="35"/>
      <c r="VVT23" s="35"/>
      <c r="VVU23" s="35"/>
      <c r="VVV23" s="35"/>
      <c r="VVW23" s="35"/>
      <c r="VVX23" s="35"/>
      <c r="VVY23" s="35"/>
      <c r="VVZ23" s="35"/>
      <c r="VWA23" s="35"/>
      <c r="VWB23" s="35"/>
      <c r="VWC23" s="35"/>
      <c r="VWD23" s="35"/>
      <c r="VWE23" s="35"/>
      <c r="VWF23" s="35"/>
      <c r="VWG23" s="35"/>
      <c r="VWH23" s="35"/>
      <c r="VWI23" s="35"/>
      <c r="VWJ23" s="35"/>
      <c r="VWK23" s="35"/>
      <c r="VWL23" s="35"/>
      <c r="VWM23" s="35"/>
      <c r="VWN23" s="35"/>
      <c r="VWO23" s="35"/>
      <c r="VWP23" s="35"/>
      <c r="VWQ23" s="35"/>
      <c r="VWR23" s="35"/>
      <c r="VWS23" s="35"/>
      <c r="VWT23" s="35"/>
      <c r="VWU23" s="35"/>
      <c r="VWV23" s="35"/>
      <c r="VWW23" s="35"/>
      <c r="VWX23" s="35"/>
      <c r="VWY23" s="35"/>
      <c r="VWZ23" s="35"/>
      <c r="VXA23" s="35"/>
      <c r="VXB23" s="35"/>
      <c r="VXC23" s="35"/>
      <c r="VXD23" s="35"/>
      <c r="VXE23" s="35"/>
      <c r="VXF23" s="35"/>
      <c r="VXG23" s="35"/>
      <c r="VXH23" s="35"/>
      <c r="VXI23" s="35"/>
      <c r="VXJ23" s="35"/>
      <c r="VXK23" s="35"/>
      <c r="VXL23" s="35"/>
      <c r="VXM23" s="35"/>
      <c r="VXN23" s="35"/>
      <c r="VXO23" s="35"/>
      <c r="VXP23" s="35"/>
      <c r="VXQ23" s="35"/>
      <c r="VXR23" s="35"/>
      <c r="VXS23" s="35"/>
      <c r="VXT23" s="35"/>
      <c r="VXU23" s="35"/>
      <c r="VXV23" s="35"/>
      <c r="VXW23" s="35"/>
      <c r="VXX23" s="35"/>
      <c r="VXY23" s="35"/>
      <c r="VXZ23" s="35"/>
      <c r="VYA23" s="35"/>
      <c r="VYB23" s="35"/>
      <c r="VYC23" s="35"/>
      <c r="VYD23" s="35"/>
      <c r="VYE23" s="35"/>
      <c r="VYF23" s="35"/>
      <c r="VYG23" s="35"/>
      <c r="VYH23" s="35"/>
      <c r="VYI23" s="35"/>
      <c r="VYJ23" s="35"/>
      <c r="VYK23" s="35"/>
      <c r="VYL23" s="35"/>
      <c r="VYM23" s="35"/>
      <c r="VYN23" s="35"/>
      <c r="VYO23" s="35"/>
      <c r="VYP23" s="35"/>
      <c r="VYQ23" s="35"/>
      <c r="VYR23" s="35"/>
      <c r="VYS23" s="35"/>
      <c r="VYT23" s="35"/>
      <c r="VYU23" s="35"/>
      <c r="VYV23" s="35"/>
      <c r="VYW23" s="35"/>
      <c r="VYX23" s="35"/>
      <c r="VYY23" s="35"/>
      <c r="VYZ23" s="35"/>
      <c r="VZA23" s="35"/>
      <c r="VZB23" s="35"/>
      <c r="VZC23" s="35"/>
      <c r="VZD23" s="35"/>
      <c r="VZE23" s="35"/>
      <c r="VZF23" s="35"/>
      <c r="VZG23" s="35"/>
      <c r="VZH23" s="35"/>
      <c r="VZI23" s="35"/>
      <c r="VZJ23" s="35"/>
      <c r="VZK23" s="35"/>
      <c r="VZL23" s="35"/>
      <c r="VZM23" s="35"/>
      <c r="VZN23" s="35"/>
      <c r="VZO23" s="35"/>
      <c r="VZP23" s="35"/>
      <c r="VZQ23" s="35"/>
      <c r="VZR23" s="35"/>
      <c r="VZS23" s="35"/>
      <c r="VZT23" s="35"/>
      <c r="VZU23" s="35"/>
      <c r="VZV23" s="35"/>
      <c r="VZW23" s="35"/>
      <c r="VZX23" s="35"/>
      <c r="VZY23" s="35"/>
      <c r="VZZ23" s="35"/>
      <c r="WAA23" s="35"/>
      <c r="WAB23" s="35"/>
      <c r="WAC23" s="35"/>
      <c r="WAD23" s="35"/>
      <c r="WAE23" s="35"/>
      <c r="WAF23" s="35"/>
      <c r="WAG23" s="35"/>
      <c r="WAH23" s="35"/>
      <c r="WAI23" s="35"/>
      <c r="WAJ23" s="35"/>
      <c r="WAK23" s="35"/>
      <c r="WAL23" s="35"/>
      <c r="WAM23" s="35"/>
      <c r="WAN23" s="35"/>
      <c r="WAO23" s="35"/>
      <c r="WAP23" s="35"/>
      <c r="WAQ23" s="35"/>
      <c r="WAR23" s="35"/>
      <c r="WAS23" s="35"/>
      <c r="WAT23" s="35"/>
      <c r="WAU23" s="35"/>
      <c r="WAV23" s="35"/>
      <c r="WAW23" s="35"/>
      <c r="WAX23" s="35"/>
      <c r="WAY23" s="35"/>
      <c r="WAZ23" s="35"/>
      <c r="WBA23" s="35"/>
      <c r="WBB23" s="35"/>
      <c r="WBC23" s="35"/>
      <c r="WBD23" s="35"/>
      <c r="WBE23" s="35"/>
      <c r="WBF23" s="35"/>
      <c r="WBG23" s="35"/>
      <c r="WBH23" s="35"/>
      <c r="WBI23" s="35"/>
      <c r="WBJ23" s="35"/>
      <c r="WBK23" s="35"/>
      <c r="WBL23" s="35"/>
      <c r="WBM23" s="35"/>
      <c r="WBN23" s="35"/>
      <c r="WBO23" s="35"/>
      <c r="WBP23" s="35"/>
      <c r="WBQ23" s="35"/>
      <c r="WBR23" s="35"/>
      <c r="WBS23" s="35"/>
      <c r="WBT23" s="35"/>
      <c r="WBU23" s="35"/>
      <c r="WBV23" s="35"/>
      <c r="WBW23" s="35"/>
      <c r="WBX23" s="35"/>
      <c r="WBY23" s="35"/>
      <c r="WBZ23" s="35"/>
      <c r="WCA23" s="35"/>
      <c r="WCB23" s="35"/>
      <c r="WCC23" s="35"/>
      <c r="WCD23" s="35"/>
      <c r="WCE23" s="35"/>
      <c r="WCF23" s="35"/>
      <c r="WCG23" s="35"/>
      <c r="WCH23" s="35"/>
      <c r="WCI23" s="35"/>
      <c r="WCJ23" s="35"/>
      <c r="WCK23" s="35"/>
      <c r="WCL23" s="35"/>
      <c r="WCM23" s="35"/>
      <c r="WCN23" s="35"/>
      <c r="WCO23" s="35"/>
      <c r="WCP23" s="35"/>
      <c r="WCQ23" s="35"/>
      <c r="WCR23" s="35"/>
      <c r="WCS23" s="35"/>
      <c r="WCT23" s="35"/>
      <c r="WCU23" s="35"/>
      <c r="WCV23" s="35"/>
      <c r="WCW23" s="35"/>
      <c r="WCX23" s="35"/>
      <c r="WCY23" s="35"/>
      <c r="WCZ23" s="35"/>
      <c r="WDA23" s="35"/>
      <c r="WDB23" s="35"/>
      <c r="WDC23" s="35"/>
      <c r="WDD23" s="35"/>
      <c r="WDE23" s="35"/>
      <c r="WDF23" s="35"/>
      <c r="WDG23" s="35"/>
      <c r="WDH23" s="35"/>
      <c r="WDI23" s="35"/>
      <c r="WDJ23" s="35"/>
      <c r="WDK23" s="35"/>
      <c r="WDL23" s="35"/>
      <c r="WDM23" s="35"/>
      <c r="WDN23" s="35"/>
      <c r="WDO23" s="35"/>
      <c r="WDP23" s="35"/>
      <c r="WDQ23" s="35"/>
      <c r="WDR23" s="35"/>
      <c r="WDS23" s="35"/>
      <c r="WDT23" s="35"/>
      <c r="WDU23" s="35"/>
      <c r="WDV23" s="35"/>
      <c r="WDW23" s="35"/>
      <c r="WDX23" s="35"/>
      <c r="WDY23" s="35"/>
      <c r="WDZ23" s="35"/>
      <c r="WEA23" s="35"/>
      <c r="WEB23" s="35"/>
      <c r="WEC23" s="35"/>
      <c r="WED23" s="35"/>
      <c r="WEE23" s="35"/>
      <c r="WEF23" s="35"/>
      <c r="WEG23" s="35"/>
      <c r="WEH23" s="35"/>
      <c r="WEI23" s="35"/>
      <c r="WEJ23" s="35"/>
      <c r="WEK23" s="35"/>
      <c r="WEL23" s="35"/>
      <c r="WEM23" s="35"/>
      <c r="WEN23" s="35"/>
      <c r="WEO23" s="35"/>
      <c r="WEP23" s="35"/>
      <c r="WEQ23" s="35"/>
      <c r="WER23" s="35"/>
      <c r="WES23" s="35"/>
      <c r="WET23" s="35"/>
      <c r="WEU23" s="35"/>
      <c r="WEV23" s="35"/>
      <c r="WEW23" s="35"/>
      <c r="WEX23" s="35"/>
      <c r="WEY23" s="35"/>
      <c r="WEZ23" s="35"/>
      <c r="WFA23" s="35"/>
      <c r="WFB23" s="35"/>
      <c r="WFC23" s="35"/>
      <c r="WFD23" s="35"/>
      <c r="WFE23" s="35"/>
      <c r="WFF23" s="35"/>
      <c r="WFG23" s="35"/>
      <c r="WFH23" s="35"/>
      <c r="WFI23" s="35"/>
      <c r="WFJ23" s="35"/>
      <c r="WFK23" s="35"/>
      <c r="WFL23" s="35"/>
      <c r="WFM23" s="35"/>
      <c r="WFN23" s="35"/>
      <c r="WFO23" s="35"/>
      <c r="WFP23" s="35"/>
      <c r="WFQ23" s="35"/>
      <c r="WFR23" s="35"/>
      <c r="WFS23" s="35"/>
      <c r="WFT23" s="35"/>
      <c r="WFU23" s="35"/>
      <c r="WFV23" s="35"/>
      <c r="WFW23" s="35"/>
      <c r="WFX23" s="35"/>
      <c r="WFY23" s="35"/>
      <c r="WFZ23" s="35"/>
      <c r="WGA23" s="35"/>
      <c r="WGB23" s="35"/>
      <c r="WGC23" s="35"/>
      <c r="WGD23" s="35"/>
      <c r="WGE23" s="35"/>
      <c r="WGF23" s="35"/>
      <c r="WGG23" s="35"/>
      <c r="WGH23" s="35"/>
      <c r="WGI23" s="35"/>
      <c r="WGJ23" s="35"/>
      <c r="WGK23" s="35"/>
      <c r="WGL23" s="35"/>
      <c r="WGM23" s="35"/>
      <c r="WGN23" s="35"/>
      <c r="WGO23" s="35"/>
      <c r="WGP23" s="35"/>
      <c r="WGQ23" s="35"/>
      <c r="WGR23" s="35"/>
      <c r="WGS23" s="35"/>
      <c r="WGT23" s="35"/>
      <c r="WGU23" s="35"/>
      <c r="WGV23" s="35"/>
      <c r="WGW23" s="35"/>
      <c r="WGX23" s="35"/>
      <c r="WGY23" s="35"/>
      <c r="WGZ23" s="35"/>
      <c r="WHA23" s="35"/>
      <c r="WHB23" s="35"/>
      <c r="WHC23" s="35"/>
      <c r="WHD23" s="35"/>
      <c r="WHE23" s="35"/>
      <c r="WHF23" s="35"/>
      <c r="WHG23" s="35"/>
      <c r="WHH23" s="35"/>
      <c r="WHI23" s="35"/>
      <c r="WHJ23" s="35"/>
      <c r="WHK23" s="35"/>
      <c r="WHL23" s="35"/>
      <c r="WHM23" s="35"/>
      <c r="WHN23" s="35"/>
      <c r="WHO23" s="35"/>
      <c r="WHP23" s="35"/>
      <c r="WHQ23" s="35"/>
      <c r="WHR23" s="35"/>
      <c r="WHS23" s="35"/>
      <c r="WHT23" s="35"/>
      <c r="WHU23" s="35"/>
      <c r="WHV23" s="35"/>
      <c r="WHW23" s="35"/>
      <c r="WHX23" s="35"/>
      <c r="WHY23" s="35"/>
      <c r="WHZ23" s="35"/>
      <c r="WIA23" s="35"/>
      <c r="WIB23" s="35"/>
      <c r="WIC23" s="35"/>
      <c r="WID23" s="35"/>
      <c r="WIE23" s="35"/>
      <c r="WIF23" s="35"/>
      <c r="WIG23" s="35"/>
      <c r="WIH23" s="35"/>
      <c r="WII23" s="35"/>
      <c r="WIJ23" s="35"/>
      <c r="WIK23" s="35"/>
      <c r="WIL23" s="35"/>
      <c r="WIM23" s="35"/>
      <c r="WIN23" s="35"/>
      <c r="WIO23" s="35"/>
      <c r="WIP23" s="35"/>
      <c r="WIQ23" s="35"/>
      <c r="WIR23" s="35"/>
      <c r="WIS23" s="35"/>
      <c r="WIT23" s="35"/>
      <c r="WIU23" s="35"/>
      <c r="WIV23" s="35"/>
      <c r="WIW23" s="35"/>
      <c r="WIX23" s="35"/>
      <c r="WIY23" s="35"/>
      <c r="WIZ23" s="35"/>
      <c r="WJA23" s="35"/>
      <c r="WJB23" s="35"/>
      <c r="WJC23" s="35"/>
      <c r="WJD23" s="35"/>
      <c r="WJE23" s="35"/>
      <c r="WJF23" s="35"/>
      <c r="WJG23" s="35"/>
      <c r="WJH23" s="35"/>
      <c r="WJI23" s="35"/>
      <c r="WJJ23" s="35"/>
      <c r="WJK23" s="35"/>
      <c r="WJL23" s="35"/>
      <c r="WJM23" s="35"/>
      <c r="WJN23" s="35"/>
      <c r="WJO23" s="35"/>
      <c r="WJP23" s="35"/>
      <c r="WJQ23" s="35"/>
      <c r="WJR23" s="35"/>
      <c r="WJS23" s="35"/>
      <c r="WJT23" s="35"/>
      <c r="WJU23" s="35"/>
      <c r="WJV23" s="35"/>
      <c r="WJW23" s="35"/>
      <c r="WJX23" s="35"/>
      <c r="WJY23" s="35"/>
      <c r="WJZ23" s="35"/>
      <c r="WKA23" s="35"/>
      <c r="WKB23" s="35"/>
      <c r="WKC23" s="35"/>
      <c r="WKD23" s="35"/>
      <c r="WKE23" s="35"/>
      <c r="WKF23" s="35"/>
      <c r="WKG23" s="35"/>
      <c r="WKH23" s="35"/>
      <c r="WKI23" s="35"/>
      <c r="WKJ23" s="35"/>
      <c r="WKK23" s="35"/>
      <c r="WKL23" s="35"/>
      <c r="WKM23" s="35"/>
      <c r="WKN23" s="35"/>
      <c r="WKO23" s="35"/>
      <c r="WKP23" s="35"/>
      <c r="WKQ23" s="35"/>
      <c r="WKR23" s="35"/>
      <c r="WKS23" s="35"/>
      <c r="WKT23" s="35"/>
      <c r="WKU23" s="35"/>
      <c r="WKV23" s="35"/>
      <c r="WKW23" s="35"/>
      <c r="WKX23" s="35"/>
      <c r="WKY23" s="35"/>
      <c r="WKZ23" s="35"/>
      <c r="WLA23" s="35"/>
      <c r="WLB23" s="35"/>
      <c r="WLC23" s="35"/>
      <c r="WLD23" s="35"/>
      <c r="WLE23" s="35"/>
      <c r="WLF23" s="35"/>
      <c r="WLG23" s="35"/>
      <c r="WLH23" s="35"/>
      <c r="WLI23" s="35"/>
      <c r="WLJ23" s="35"/>
      <c r="WLK23" s="35"/>
      <c r="WLL23" s="35"/>
      <c r="WLM23" s="35"/>
      <c r="WLN23" s="35"/>
      <c r="WLO23" s="35"/>
      <c r="WLP23" s="35"/>
      <c r="WLQ23" s="35"/>
      <c r="WLR23" s="35"/>
      <c r="WLS23" s="35"/>
      <c r="WLT23" s="35"/>
      <c r="WLU23" s="35"/>
      <c r="WLV23" s="35"/>
      <c r="WLW23" s="35"/>
      <c r="WLX23" s="35"/>
      <c r="WLY23" s="35"/>
      <c r="WLZ23" s="35"/>
      <c r="WMA23" s="35"/>
      <c r="WMB23" s="35"/>
      <c r="WMC23" s="35"/>
      <c r="WMD23" s="35"/>
      <c r="WME23" s="35"/>
      <c r="WMF23" s="35"/>
      <c r="WMG23" s="35"/>
      <c r="WMH23" s="35"/>
      <c r="WMI23" s="35"/>
      <c r="WMJ23" s="35"/>
      <c r="WMK23" s="35"/>
      <c r="WML23" s="35"/>
      <c r="WMM23" s="35"/>
      <c r="WMN23" s="35"/>
      <c r="WMO23" s="35"/>
      <c r="WMP23" s="35"/>
      <c r="WMQ23" s="35"/>
      <c r="WMR23" s="35"/>
      <c r="WMS23" s="35"/>
      <c r="WMT23" s="35"/>
      <c r="WMU23" s="35"/>
      <c r="WMV23" s="35"/>
      <c r="WMW23" s="35"/>
      <c r="WMX23" s="35"/>
      <c r="WMY23" s="35"/>
      <c r="WMZ23" s="35"/>
      <c r="WNA23" s="35"/>
      <c r="WNB23" s="35"/>
      <c r="WNC23" s="35"/>
      <c r="WND23" s="35"/>
      <c r="WNE23" s="35"/>
      <c r="WNF23" s="35"/>
      <c r="WNG23" s="35"/>
      <c r="WNH23" s="35"/>
      <c r="WNI23" s="35"/>
      <c r="WNJ23" s="35"/>
      <c r="WNK23" s="35"/>
      <c r="WNL23" s="35"/>
      <c r="WNM23" s="35"/>
      <c r="WNN23" s="35"/>
      <c r="WNO23" s="35"/>
      <c r="WNP23" s="35"/>
      <c r="WNQ23" s="35"/>
      <c r="WNR23" s="35"/>
      <c r="WNS23" s="35"/>
      <c r="WNT23" s="35"/>
      <c r="WNU23" s="35"/>
      <c r="WNV23" s="35"/>
      <c r="WNW23" s="35"/>
      <c r="WNX23" s="35"/>
      <c r="WNY23" s="35"/>
      <c r="WNZ23" s="35"/>
      <c r="WOA23" s="35"/>
      <c r="WOB23" s="35"/>
      <c r="WOC23" s="35"/>
      <c r="WOD23" s="35"/>
      <c r="WOE23" s="35"/>
      <c r="WOF23" s="35"/>
      <c r="WOG23" s="35"/>
      <c r="WOH23" s="35"/>
      <c r="WOI23" s="35"/>
      <c r="WOJ23" s="35"/>
      <c r="WOK23" s="35"/>
      <c r="WOL23" s="35"/>
      <c r="WOM23" s="35"/>
      <c r="WON23" s="35"/>
      <c r="WOO23" s="35"/>
      <c r="WOP23" s="35"/>
      <c r="WOQ23" s="35"/>
      <c r="WOR23" s="35"/>
      <c r="WOS23" s="35"/>
      <c r="WOT23" s="35"/>
      <c r="WOU23" s="35"/>
      <c r="WOV23" s="35"/>
      <c r="WOW23" s="35"/>
      <c r="WOX23" s="35"/>
      <c r="WOY23" s="35"/>
      <c r="WOZ23" s="35"/>
      <c r="WPA23" s="35"/>
      <c r="WPB23" s="35"/>
      <c r="WPC23" s="35"/>
      <c r="WPD23" s="35"/>
      <c r="WPE23" s="35"/>
      <c r="WPF23" s="35"/>
      <c r="WPG23" s="35"/>
      <c r="WPH23" s="35"/>
      <c r="WPI23" s="35"/>
      <c r="WPJ23" s="35"/>
      <c r="WPK23" s="35"/>
      <c r="WPL23" s="35"/>
      <c r="WPM23" s="35"/>
      <c r="WPN23" s="35"/>
      <c r="WPO23" s="35"/>
      <c r="WPP23" s="35"/>
      <c r="WPQ23" s="35"/>
      <c r="WPR23" s="35"/>
      <c r="WPS23" s="35"/>
      <c r="WPT23" s="35"/>
      <c r="WPU23" s="35"/>
      <c r="WPV23" s="35"/>
      <c r="WPW23" s="35"/>
      <c r="WPX23" s="35"/>
      <c r="WPY23" s="35"/>
      <c r="WPZ23" s="35"/>
      <c r="WQA23" s="35"/>
      <c r="WQB23" s="35"/>
      <c r="WQC23" s="35"/>
      <c r="WQD23" s="35"/>
      <c r="WQE23" s="35"/>
      <c r="WQF23" s="35"/>
      <c r="WQG23" s="35"/>
      <c r="WQH23" s="35"/>
      <c r="WQI23" s="35"/>
      <c r="WQJ23" s="35"/>
      <c r="WQK23" s="35"/>
      <c r="WQL23" s="35"/>
      <c r="WQM23" s="35"/>
      <c r="WQN23" s="35"/>
      <c r="WQO23" s="35"/>
      <c r="WQP23" s="35"/>
      <c r="WQQ23" s="35"/>
      <c r="WQR23" s="35"/>
      <c r="WQS23" s="35"/>
      <c r="WQT23" s="35"/>
      <c r="WQU23" s="35"/>
      <c r="WQV23" s="35"/>
      <c r="WQW23" s="35"/>
      <c r="WQX23" s="35"/>
      <c r="WQY23" s="35"/>
      <c r="WQZ23" s="35"/>
      <c r="WRA23" s="35"/>
      <c r="WRB23" s="35"/>
      <c r="WRC23" s="35"/>
      <c r="WRD23" s="35"/>
      <c r="WRE23" s="35"/>
      <c r="WRF23" s="35"/>
      <c r="WRG23" s="35"/>
      <c r="WRH23" s="35"/>
      <c r="WRI23" s="35"/>
      <c r="WRJ23" s="35"/>
      <c r="WRK23" s="35"/>
      <c r="WRL23" s="35"/>
      <c r="WRM23" s="35"/>
      <c r="WRN23" s="35"/>
      <c r="WRO23" s="35"/>
      <c r="WRP23" s="35"/>
      <c r="WRQ23" s="35"/>
      <c r="WRR23" s="35"/>
      <c r="WRS23" s="35"/>
      <c r="WRT23" s="35"/>
      <c r="WRU23" s="35"/>
      <c r="WRV23" s="35"/>
      <c r="WRW23" s="35"/>
      <c r="WRX23" s="35"/>
      <c r="WRY23" s="35"/>
      <c r="WRZ23" s="35"/>
      <c r="WSA23" s="35"/>
      <c r="WSB23" s="35"/>
      <c r="WSC23" s="35"/>
      <c r="WSD23" s="35"/>
      <c r="WSE23" s="35"/>
      <c r="WSF23" s="35"/>
      <c r="WSG23" s="35"/>
      <c r="WSH23" s="35"/>
      <c r="WSI23" s="35"/>
      <c r="WSJ23" s="35"/>
      <c r="WSK23" s="35"/>
      <c r="WSL23" s="35"/>
      <c r="WSM23" s="35"/>
      <c r="WSN23" s="35"/>
      <c r="WSO23" s="35"/>
      <c r="WSP23" s="35"/>
      <c r="WSQ23" s="35"/>
      <c r="WSR23" s="35"/>
      <c r="WSS23" s="35"/>
      <c r="WST23" s="35"/>
      <c r="WSU23" s="35"/>
      <c r="WSV23" s="35"/>
      <c r="WSW23" s="35"/>
      <c r="WSX23" s="35"/>
      <c r="WSY23" s="35"/>
      <c r="WSZ23" s="35"/>
      <c r="WTA23" s="35"/>
      <c r="WTB23" s="35"/>
      <c r="WTC23" s="35"/>
      <c r="WTD23" s="35"/>
      <c r="WTE23" s="35"/>
      <c r="WTF23" s="35"/>
      <c r="WTG23" s="35"/>
      <c r="WTH23" s="35"/>
      <c r="WTI23" s="35"/>
      <c r="WTJ23" s="35"/>
      <c r="WTK23" s="35"/>
      <c r="WTL23" s="35"/>
      <c r="WTM23" s="35"/>
      <c r="WTN23" s="35"/>
      <c r="WTO23" s="35"/>
      <c r="WTP23" s="35"/>
      <c r="WTQ23" s="35"/>
      <c r="WTR23" s="35"/>
      <c r="WTS23" s="35"/>
      <c r="WTT23" s="35"/>
      <c r="WTU23" s="35"/>
      <c r="WTV23" s="35"/>
      <c r="WTW23" s="35"/>
      <c r="WTX23" s="35"/>
      <c r="WTY23" s="35"/>
      <c r="WTZ23" s="35"/>
      <c r="WUA23" s="35"/>
      <c r="WUB23" s="35"/>
      <c r="WUC23" s="35"/>
      <c r="WUD23" s="35"/>
      <c r="WUE23" s="35"/>
      <c r="WUF23" s="35"/>
      <c r="WUG23" s="35"/>
      <c r="WUH23" s="35"/>
      <c r="WUI23" s="35"/>
      <c r="WUJ23" s="35"/>
      <c r="WUK23" s="35"/>
      <c r="WUL23" s="35"/>
      <c r="WUM23" s="35"/>
      <c r="WUN23" s="35"/>
      <c r="WUO23" s="35"/>
      <c r="WUP23" s="35"/>
      <c r="WUQ23" s="35"/>
      <c r="WUR23" s="35"/>
      <c r="WUS23" s="35"/>
      <c r="WUT23" s="35"/>
      <c r="WUU23" s="35"/>
      <c r="WUV23" s="35"/>
      <c r="WUW23" s="35"/>
      <c r="WUX23" s="35"/>
      <c r="WUY23" s="35"/>
      <c r="WUZ23" s="35"/>
      <c r="WVA23" s="35"/>
      <c r="WVB23" s="35"/>
      <c r="WVC23" s="35"/>
      <c r="WVD23" s="35"/>
      <c r="WVE23" s="35"/>
      <c r="WVF23" s="35"/>
      <c r="WVG23" s="35"/>
      <c r="WVH23" s="35"/>
      <c r="WVI23" s="35"/>
      <c r="WVJ23" s="35"/>
      <c r="WVK23" s="35"/>
      <c r="WVL23" s="35"/>
      <c r="WVM23" s="35"/>
      <c r="WVN23" s="35"/>
      <c r="WVO23" s="35"/>
      <c r="WVP23" s="35"/>
      <c r="WVQ23" s="35"/>
      <c r="WVR23" s="35"/>
      <c r="WVS23" s="35"/>
      <c r="WVT23" s="35"/>
      <c r="WVU23" s="35"/>
      <c r="WVV23" s="35"/>
      <c r="WVW23" s="35"/>
      <c r="WVX23" s="35"/>
      <c r="WVY23" s="35"/>
      <c r="WVZ23" s="35"/>
      <c r="WWA23" s="35"/>
      <c r="WWB23" s="35"/>
      <c r="WWC23" s="35"/>
      <c r="WWD23" s="35"/>
      <c r="WWE23" s="35"/>
      <c r="WWF23" s="35"/>
      <c r="WWG23" s="35"/>
      <c r="WWH23" s="35"/>
      <c r="WWI23" s="35"/>
      <c r="WWJ23" s="35"/>
      <c r="WWK23" s="35"/>
      <c r="WWL23" s="35"/>
      <c r="WWM23" s="35"/>
      <c r="WWN23" s="35"/>
      <c r="WWO23" s="35"/>
      <c r="WWP23" s="35"/>
      <c r="WWQ23" s="35"/>
      <c r="WWR23" s="35"/>
      <c r="WWS23" s="35"/>
      <c r="WWT23" s="35"/>
      <c r="WWU23" s="35"/>
      <c r="WWV23" s="35"/>
      <c r="WWW23" s="35"/>
      <c r="WWX23" s="35"/>
      <c r="WWY23" s="35"/>
      <c r="WWZ23" s="35"/>
      <c r="WXA23" s="35"/>
      <c r="WXB23" s="35"/>
      <c r="WXC23" s="35"/>
      <c r="WXD23" s="35"/>
      <c r="WXE23" s="35"/>
      <c r="WXF23" s="35"/>
      <c r="WXG23" s="35"/>
      <c r="WXH23" s="35"/>
      <c r="WXI23" s="35"/>
      <c r="WXJ23" s="35"/>
      <c r="WXK23" s="35"/>
      <c r="WXL23" s="35"/>
      <c r="WXM23" s="35"/>
      <c r="WXN23" s="35"/>
      <c r="WXO23" s="35"/>
      <c r="WXP23" s="35"/>
      <c r="WXQ23" s="35"/>
      <c r="WXR23" s="35"/>
      <c r="WXS23" s="35"/>
      <c r="WXT23" s="35"/>
      <c r="WXU23" s="35"/>
      <c r="WXV23" s="35"/>
      <c r="WXW23" s="35"/>
      <c r="WXX23" s="35"/>
      <c r="WXY23" s="35"/>
      <c r="WXZ23" s="35"/>
      <c r="WYA23" s="35"/>
      <c r="WYB23" s="35"/>
      <c r="WYC23" s="35"/>
      <c r="WYD23" s="35"/>
      <c r="WYE23" s="35"/>
      <c r="WYF23" s="35"/>
      <c r="WYG23" s="35"/>
      <c r="WYH23" s="35"/>
      <c r="WYI23" s="35"/>
      <c r="WYJ23" s="35"/>
      <c r="WYK23" s="35"/>
      <c r="WYL23" s="35"/>
      <c r="WYM23" s="35"/>
      <c r="WYN23" s="35"/>
      <c r="WYO23" s="35"/>
      <c r="WYP23" s="35"/>
      <c r="WYQ23" s="35"/>
      <c r="WYR23" s="35"/>
      <c r="WYS23" s="35"/>
      <c r="WYT23" s="35"/>
      <c r="WYU23" s="35"/>
      <c r="WYV23" s="35"/>
      <c r="WYW23" s="35"/>
      <c r="WYX23" s="35"/>
      <c r="WYY23" s="35"/>
      <c r="WYZ23" s="35"/>
      <c r="WZA23" s="35"/>
      <c r="WZB23" s="35"/>
      <c r="WZC23" s="35"/>
      <c r="WZD23" s="35"/>
      <c r="WZE23" s="35"/>
      <c r="WZF23" s="35"/>
      <c r="WZG23" s="35"/>
      <c r="WZH23" s="35"/>
      <c r="WZI23" s="35"/>
      <c r="WZJ23" s="35"/>
      <c r="WZK23" s="35"/>
      <c r="WZL23" s="35"/>
      <c r="WZM23" s="35"/>
      <c r="WZN23" s="35"/>
      <c r="WZO23" s="35"/>
      <c r="WZP23" s="35"/>
      <c r="WZQ23" s="35"/>
      <c r="WZR23" s="35"/>
      <c r="WZS23" s="35"/>
      <c r="WZT23" s="35"/>
      <c r="WZU23" s="35"/>
      <c r="WZV23" s="35"/>
      <c r="WZW23" s="35"/>
      <c r="WZX23" s="35"/>
      <c r="WZY23" s="35"/>
      <c r="WZZ23" s="35"/>
      <c r="XAA23" s="35"/>
      <c r="XAB23" s="35"/>
      <c r="XAC23" s="35"/>
      <c r="XAD23" s="35"/>
      <c r="XAE23" s="35"/>
      <c r="XAF23" s="35"/>
      <c r="XAG23" s="35"/>
      <c r="XAH23" s="35"/>
      <c r="XAI23" s="35"/>
      <c r="XAJ23" s="35"/>
      <c r="XAK23" s="35"/>
      <c r="XAL23" s="35"/>
      <c r="XAM23" s="35"/>
      <c r="XAN23" s="35"/>
      <c r="XAO23" s="35"/>
      <c r="XAP23" s="35"/>
      <c r="XAQ23" s="35"/>
      <c r="XAR23" s="35"/>
      <c r="XAS23" s="35"/>
      <c r="XAT23" s="35"/>
      <c r="XAU23" s="35"/>
      <c r="XAV23" s="35"/>
      <c r="XAW23" s="35"/>
      <c r="XAX23" s="35"/>
      <c r="XAY23" s="35"/>
      <c r="XAZ23" s="35"/>
      <c r="XBA23" s="35"/>
      <c r="XBB23" s="35"/>
      <c r="XBC23" s="35"/>
      <c r="XBD23" s="35"/>
      <c r="XBE23" s="35"/>
      <c r="XBF23" s="35"/>
      <c r="XBG23" s="35"/>
      <c r="XBH23" s="35"/>
      <c r="XBI23" s="35"/>
      <c r="XBJ23" s="35"/>
      <c r="XBK23" s="35"/>
      <c r="XBL23" s="35"/>
      <c r="XBM23" s="35"/>
      <c r="XBN23" s="35"/>
      <c r="XBO23" s="35"/>
      <c r="XBP23" s="35"/>
      <c r="XBQ23" s="35"/>
      <c r="XBR23" s="35"/>
      <c r="XBS23" s="35"/>
      <c r="XBT23" s="35"/>
      <c r="XBU23" s="35"/>
      <c r="XBV23" s="35"/>
      <c r="XBW23" s="35"/>
      <c r="XBX23" s="35"/>
      <c r="XBY23" s="35"/>
      <c r="XBZ23" s="35"/>
      <c r="XCA23" s="35"/>
      <c r="XCB23" s="35"/>
      <c r="XCC23" s="35"/>
      <c r="XCD23" s="35"/>
      <c r="XCE23" s="35"/>
      <c r="XCF23" s="35"/>
      <c r="XCG23" s="35"/>
      <c r="XCH23" s="35"/>
      <c r="XCI23" s="35"/>
      <c r="XCJ23" s="35"/>
      <c r="XCK23" s="35"/>
      <c r="XCL23" s="35"/>
      <c r="XCM23" s="35"/>
      <c r="XCN23" s="35"/>
      <c r="XCO23" s="35"/>
      <c r="XCP23" s="35"/>
      <c r="XCQ23" s="35"/>
      <c r="XCR23" s="35"/>
      <c r="XCS23" s="35"/>
      <c r="XCT23" s="35"/>
      <c r="XCU23" s="35"/>
      <c r="XCV23" s="35"/>
      <c r="XCW23" s="35"/>
      <c r="XCX23" s="35"/>
      <c r="XCY23" s="35"/>
      <c r="XCZ23" s="35"/>
      <c r="XDA23" s="35"/>
      <c r="XDB23" s="35"/>
      <c r="XDC23" s="35"/>
      <c r="XDD23" s="35"/>
      <c r="XDE23" s="35"/>
      <c r="XDF23" s="35"/>
      <c r="XDG23" s="35"/>
      <c r="XDH23" s="35"/>
      <c r="XDI23" s="35"/>
      <c r="XDJ23" s="35"/>
      <c r="XDK23" s="35"/>
      <c r="XDL23" s="35"/>
      <c r="XDM23" s="35"/>
      <c r="XDN23" s="35"/>
      <c r="XDO23" s="35"/>
      <c r="XDP23" s="35"/>
      <c r="XDQ23" s="35"/>
      <c r="XDR23" s="35"/>
      <c r="XDS23" s="35"/>
      <c r="XDT23" s="35"/>
      <c r="XDU23" s="35"/>
      <c r="XDV23" s="35"/>
      <c r="XDW23" s="35"/>
      <c r="XDX23" s="35"/>
      <c r="XDY23" s="35"/>
      <c r="XDZ23" s="35"/>
      <c r="XEA23" s="35"/>
      <c r="XEB23" s="35"/>
      <c r="XEC23" s="35"/>
      <c r="XED23" s="35"/>
      <c r="XEE23" s="35"/>
      <c r="XEF23" s="35"/>
      <c r="XEG23" s="35"/>
      <c r="XEH23" s="35"/>
      <c r="XEI23" s="35"/>
      <c r="XEJ23" s="35"/>
      <c r="XEK23" s="35"/>
      <c r="XEL23" s="35"/>
      <c r="XEM23" s="35"/>
      <c r="XEN23" s="35"/>
      <c r="XEO23" s="35"/>
      <c r="XEP23" s="35"/>
      <c r="XEQ23" s="35"/>
      <c r="XER23" s="35"/>
      <c r="XES23" s="35"/>
      <c r="XET23" s="35"/>
      <c r="XEU23" s="35"/>
      <c r="XEV23" s="35"/>
      <c r="XEW23" s="35"/>
      <c r="XEX23" s="35"/>
      <c r="XEY23" s="35"/>
      <c r="XEZ23" s="35"/>
      <c r="XFA23" s="35"/>
      <c r="XFB23" s="35"/>
      <c r="XFC23" s="35"/>
      <c r="XFD23" s="35"/>
    </row>
    <row r="24" spans="1:16384" ht="1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  <c r="QR24" s="35"/>
      <c r="QS24" s="35"/>
      <c r="QT24" s="35"/>
      <c r="QU24" s="35"/>
      <c r="QV24" s="35"/>
      <c r="QW24" s="35"/>
      <c r="QX24" s="35"/>
      <c r="QY24" s="35"/>
      <c r="QZ24" s="35"/>
      <c r="RA24" s="35"/>
      <c r="RB24" s="35"/>
      <c r="RC24" s="35"/>
      <c r="RD24" s="35"/>
      <c r="RE24" s="35"/>
      <c r="RF24" s="35"/>
      <c r="RG24" s="35"/>
      <c r="RH24" s="35"/>
      <c r="RI24" s="35"/>
      <c r="RJ24" s="35"/>
      <c r="RK24" s="35"/>
      <c r="RL24" s="35"/>
      <c r="RM24" s="35"/>
      <c r="RN24" s="35"/>
      <c r="RO24" s="35"/>
      <c r="RP24" s="35"/>
      <c r="RQ24" s="35"/>
      <c r="RR24" s="35"/>
      <c r="RS24" s="35"/>
      <c r="RT24" s="35"/>
      <c r="RU24" s="35"/>
      <c r="RV24" s="35"/>
      <c r="RW24" s="35"/>
      <c r="RX24" s="35"/>
      <c r="RY24" s="35"/>
      <c r="RZ24" s="35"/>
      <c r="SA24" s="35"/>
      <c r="SB24" s="35"/>
      <c r="SC24" s="35"/>
      <c r="SD24" s="35"/>
      <c r="SE24" s="35"/>
      <c r="SF24" s="35"/>
      <c r="SG24" s="35"/>
      <c r="SH24" s="35"/>
      <c r="SI24" s="35"/>
      <c r="SJ24" s="35"/>
      <c r="SK24" s="35"/>
      <c r="SL24" s="35"/>
      <c r="SM24" s="35"/>
      <c r="SN24" s="35"/>
      <c r="SO24" s="35"/>
      <c r="SP24" s="35"/>
      <c r="SQ24" s="35"/>
      <c r="SR24" s="35"/>
      <c r="SS24" s="35"/>
      <c r="ST24" s="35"/>
      <c r="SU24" s="35"/>
      <c r="SV24" s="35"/>
      <c r="SW24" s="35"/>
      <c r="SX24" s="35"/>
      <c r="SY24" s="35"/>
      <c r="SZ24" s="35"/>
      <c r="TA24" s="35"/>
      <c r="TB24" s="35"/>
      <c r="TC24" s="35"/>
      <c r="TD24" s="35"/>
      <c r="TE24" s="35"/>
      <c r="TF24" s="35"/>
      <c r="TG24" s="35"/>
      <c r="TH24" s="35"/>
      <c r="TI24" s="35"/>
      <c r="TJ24" s="35"/>
      <c r="TK24" s="35"/>
      <c r="TL24" s="35"/>
      <c r="TM24" s="35"/>
      <c r="TN24" s="35"/>
      <c r="TO24" s="35"/>
      <c r="TP24" s="35"/>
      <c r="TQ24" s="35"/>
      <c r="TR24" s="35"/>
      <c r="TS24" s="35"/>
      <c r="TT24" s="35"/>
      <c r="TU24" s="35"/>
      <c r="TV24" s="35"/>
      <c r="TW24" s="35"/>
      <c r="TX24" s="35"/>
      <c r="TY24" s="35"/>
      <c r="TZ24" s="35"/>
      <c r="UA24" s="35"/>
      <c r="UB24" s="35"/>
      <c r="UC24" s="35"/>
      <c r="UD24" s="35"/>
      <c r="UE24" s="35"/>
      <c r="UF24" s="35"/>
      <c r="UG24" s="35"/>
      <c r="UH24" s="35"/>
      <c r="UI24" s="35"/>
      <c r="UJ24" s="35"/>
      <c r="UK24" s="35"/>
      <c r="UL24" s="35"/>
      <c r="UM24" s="35"/>
      <c r="UN24" s="35"/>
      <c r="UO24" s="35"/>
      <c r="UP24" s="35"/>
      <c r="UQ24" s="35"/>
      <c r="UR24" s="35"/>
      <c r="US24" s="35"/>
      <c r="UT24" s="35"/>
      <c r="UU24" s="35"/>
      <c r="UV24" s="35"/>
      <c r="UW24" s="35"/>
      <c r="UX24" s="35"/>
      <c r="UY24" s="35"/>
      <c r="UZ24" s="35"/>
      <c r="VA24" s="35"/>
      <c r="VB24" s="35"/>
      <c r="VC24" s="35"/>
      <c r="VD24" s="35"/>
      <c r="VE24" s="35"/>
      <c r="VF24" s="35"/>
      <c r="VG24" s="35"/>
      <c r="VH24" s="35"/>
      <c r="VI24" s="35"/>
      <c r="VJ24" s="35"/>
      <c r="VK24" s="35"/>
      <c r="VL24" s="35"/>
      <c r="VM24" s="35"/>
      <c r="VN24" s="35"/>
      <c r="VO24" s="35"/>
      <c r="VP24" s="35"/>
      <c r="VQ24" s="35"/>
      <c r="VR24" s="35"/>
      <c r="VS24" s="35"/>
      <c r="VT24" s="35"/>
      <c r="VU24" s="35"/>
      <c r="VV24" s="35"/>
      <c r="VW24" s="35"/>
      <c r="VX24" s="35"/>
      <c r="VY24" s="35"/>
      <c r="VZ24" s="35"/>
      <c r="WA24" s="35"/>
      <c r="WB24" s="35"/>
      <c r="WC24" s="35"/>
      <c r="WD24" s="35"/>
      <c r="WE24" s="35"/>
      <c r="WF24" s="35"/>
      <c r="WG24" s="35"/>
      <c r="WH24" s="35"/>
      <c r="WI24" s="35"/>
      <c r="WJ24" s="35"/>
      <c r="WK24" s="35"/>
      <c r="WL24" s="35"/>
      <c r="WM24" s="35"/>
      <c r="WN24" s="35"/>
      <c r="WO24" s="35"/>
      <c r="WP24" s="35"/>
      <c r="WQ24" s="35"/>
      <c r="WR24" s="35"/>
      <c r="WS24" s="35"/>
      <c r="WT24" s="35"/>
      <c r="WU24" s="35"/>
      <c r="WV24" s="35"/>
      <c r="WW24" s="35"/>
      <c r="WX24" s="35"/>
      <c r="WY24" s="35"/>
      <c r="WZ24" s="35"/>
      <c r="XA24" s="35"/>
      <c r="XB24" s="35"/>
      <c r="XC24" s="35"/>
      <c r="XD24" s="35"/>
      <c r="XE24" s="35"/>
      <c r="XF24" s="35"/>
      <c r="XG24" s="35"/>
      <c r="XH24" s="35"/>
      <c r="XI24" s="35"/>
      <c r="XJ24" s="35"/>
      <c r="XK24" s="35"/>
      <c r="XL24" s="35"/>
      <c r="XM24" s="35"/>
      <c r="XN24" s="35"/>
      <c r="XO24" s="35"/>
      <c r="XP24" s="35"/>
      <c r="XQ24" s="35"/>
      <c r="XR24" s="35"/>
      <c r="XS24" s="35"/>
      <c r="XT24" s="35"/>
      <c r="XU24" s="35"/>
      <c r="XV24" s="35"/>
      <c r="XW24" s="35"/>
      <c r="XX24" s="35"/>
      <c r="XY24" s="35"/>
      <c r="XZ24" s="35"/>
      <c r="YA24" s="35"/>
      <c r="YB24" s="35"/>
      <c r="YC24" s="35"/>
      <c r="YD24" s="35"/>
      <c r="YE24" s="35"/>
      <c r="YF24" s="35"/>
      <c r="YG24" s="35"/>
      <c r="YH24" s="35"/>
      <c r="YI24" s="35"/>
      <c r="YJ24" s="35"/>
      <c r="YK24" s="35"/>
      <c r="YL24" s="35"/>
      <c r="YM24" s="35"/>
      <c r="YN24" s="35"/>
      <c r="YO24" s="35"/>
      <c r="YP24" s="35"/>
      <c r="YQ24" s="35"/>
      <c r="YR24" s="35"/>
      <c r="YS24" s="35"/>
      <c r="YT24" s="35"/>
      <c r="YU24" s="35"/>
      <c r="YV24" s="35"/>
      <c r="YW24" s="35"/>
      <c r="YX24" s="35"/>
      <c r="YY24" s="35"/>
      <c r="YZ24" s="35"/>
      <c r="ZA24" s="35"/>
      <c r="ZB24" s="35"/>
      <c r="ZC24" s="35"/>
      <c r="ZD24" s="35"/>
      <c r="ZE24" s="35"/>
      <c r="ZF24" s="35"/>
      <c r="ZG24" s="35"/>
      <c r="ZH24" s="35"/>
      <c r="ZI24" s="35"/>
      <c r="ZJ24" s="35"/>
      <c r="ZK24" s="35"/>
      <c r="ZL24" s="35"/>
      <c r="ZM24" s="35"/>
      <c r="ZN24" s="35"/>
      <c r="ZO24" s="35"/>
      <c r="ZP24" s="35"/>
      <c r="ZQ24" s="35"/>
      <c r="ZR24" s="35"/>
      <c r="ZS24" s="35"/>
      <c r="ZT24" s="35"/>
      <c r="ZU24" s="35"/>
      <c r="ZV24" s="35"/>
      <c r="ZW24" s="35"/>
      <c r="ZX24" s="35"/>
      <c r="ZY24" s="35"/>
      <c r="ZZ24" s="35"/>
      <c r="AAA24" s="35"/>
      <c r="AAB24" s="35"/>
      <c r="AAC24" s="35"/>
      <c r="AAD24" s="35"/>
      <c r="AAE24" s="35"/>
      <c r="AAF24" s="35"/>
      <c r="AAG24" s="35"/>
      <c r="AAH24" s="35"/>
      <c r="AAI24" s="35"/>
      <c r="AAJ24" s="35"/>
      <c r="AAK24" s="35"/>
      <c r="AAL24" s="35"/>
      <c r="AAM24" s="35"/>
      <c r="AAN24" s="35"/>
      <c r="AAO24" s="35"/>
      <c r="AAP24" s="35"/>
      <c r="AAQ24" s="35"/>
      <c r="AAR24" s="35"/>
      <c r="AAS24" s="35"/>
      <c r="AAT24" s="35"/>
      <c r="AAU24" s="35"/>
      <c r="AAV24" s="35"/>
      <c r="AAW24" s="35"/>
      <c r="AAX24" s="35"/>
      <c r="AAY24" s="35"/>
      <c r="AAZ24" s="35"/>
      <c r="ABA24" s="35"/>
      <c r="ABB24" s="35"/>
      <c r="ABC24" s="35"/>
      <c r="ABD24" s="35"/>
      <c r="ABE24" s="35"/>
      <c r="ABF24" s="35"/>
      <c r="ABG24" s="35"/>
      <c r="ABH24" s="35"/>
      <c r="ABI24" s="35"/>
      <c r="ABJ24" s="35"/>
      <c r="ABK24" s="35"/>
      <c r="ABL24" s="35"/>
      <c r="ABM24" s="35"/>
      <c r="ABN24" s="35"/>
      <c r="ABO24" s="35"/>
      <c r="ABP24" s="35"/>
      <c r="ABQ24" s="35"/>
      <c r="ABR24" s="35"/>
      <c r="ABS24" s="35"/>
      <c r="ABT24" s="35"/>
      <c r="ABU24" s="35"/>
      <c r="ABV24" s="35"/>
      <c r="ABW24" s="35"/>
      <c r="ABX24" s="35"/>
      <c r="ABY24" s="35"/>
      <c r="ABZ24" s="35"/>
      <c r="ACA24" s="35"/>
      <c r="ACB24" s="35"/>
      <c r="ACC24" s="35"/>
      <c r="ACD24" s="35"/>
      <c r="ACE24" s="35"/>
      <c r="ACF24" s="35"/>
      <c r="ACG24" s="35"/>
      <c r="ACH24" s="35"/>
      <c r="ACI24" s="35"/>
      <c r="ACJ24" s="35"/>
      <c r="ACK24" s="35"/>
      <c r="ACL24" s="35"/>
      <c r="ACM24" s="35"/>
      <c r="ACN24" s="35"/>
      <c r="ACO24" s="35"/>
      <c r="ACP24" s="35"/>
      <c r="ACQ24" s="35"/>
      <c r="ACR24" s="35"/>
      <c r="ACS24" s="35"/>
      <c r="ACT24" s="35"/>
      <c r="ACU24" s="35"/>
      <c r="ACV24" s="35"/>
      <c r="ACW24" s="35"/>
      <c r="ACX24" s="35"/>
      <c r="ACY24" s="35"/>
      <c r="ACZ24" s="35"/>
      <c r="ADA24" s="35"/>
      <c r="ADB24" s="35"/>
      <c r="ADC24" s="35"/>
      <c r="ADD24" s="35"/>
      <c r="ADE24" s="35"/>
      <c r="ADF24" s="35"/>
      <c r="ADG24" s="35"/>
      <c r="ADH24" s="35"/>
      <c r="ADI24" s="35"/>
      <c r="ADJ24" s="35"/>
      <c r="ADK24" s="35"/>
      <c r="ADL24" s="35"/>
      <c r="ADM24" s="35"/>
      <c r="ADN24" s="35"/>
      <c r="ADO24" s="35"/>
      <c r="ADP24" s="35"/>
      <c r="ADQ24" s="35"/>
      <c r="ADR24" s="35"/>
      <c r="ADS24" s="35"/>
      <c r="ADT24" s="35"/>
      <c r="ADU24" s="35"/>
      <c r="ADV24" s="35"/>
      <c r="ADW24" s="35"/>
      <c r="ADX24" s="35"/>
      <c r="ADY24" s="35"/>
      <c r="ADZ24" s="35"/>
      <c r="AEA24" s="35"/>
      <c r="AEB24" s="35"/>
      <c r="AEC24" s="35"/>
      <c r="AED24" s="35"/>
      <c r="AEE24" s="35"/>
      <c r="AEF24" s="35"/>
      <c r="AEG24" s="35"/>
      <c r="AEH24" s="35"/>
      <c r="AEI24" s="35"/>
      <c r="AEJ24" s="35"/>
      <c r="AEK24" s="35"/>
      <c r="AEL24" s="35"/>
      <c r="AEM24" s="35"/>
      <c r="AEN24" s="35"/>
      <c r="AEO24" s="35"/>
      <c r="AEP24" s="35"/>
      <c r="AEQ24" s="35"/>
      <c r="AER24" s="35"/>
      <c r="AES24" s="35"/>
      <c r="AET24" s="35"/>
      <c r="AEU24" s="35"/>
      <c r="AEV24" s="35"/>
      <c r="AEW24" s="35"/>
      <c r="AEX24" s="35"/>
      <c r="AEY24" s="35"/>
      <c r="AEZ24" s="35"/>
      <c r="AFA24" s="35"/>
      <c r="AFB24" s="35"/>
      <c r="AFC24" s="35"/>
      <c r="AFD24" s="35"/>
      <c r="AFE24" s="35"/>
      <c r="AFF24" s="35"/>
      <c r="AFG24" s="35"/>
      <c r="AFH24" s="35"/>
      <c r="AFI24" s="35"/>
      <c r="AFJ24" s="35"/>
      <c r="AFK24" s="35"/>
      <c r="AFL24" s="35"/>
      <c r="AFM24" s="35"/>
      <c r="AFN24" s="35"/>
      <c r="AFO24" s="35"/>
      <c r="AFP24" s="35"/>
      <c r="AFQ24" s="35"/>
      <c r="AFR24" s="35"/>
      <c r="AFS24" s="35"/>
      <c r="AFT24" s="35"/>
      <c r="AFU24" s="35"/>
      <c r="AFV24" s="35"/>
      <c r="AFW24" s="35"/>
      <c r="AFX24" s="35"/>
      <c r="AFY24" s="35"/>
      <c r="AFZ24" s="35"/>
      <c r="AGA24" s="35"/>
      <c r="AGB24" s="35"/>
      <c r="AGC24" s="35"/>
      <c r="AGD24" s="35"/>
      <c r="AGE24" s="35"/>
      <c r="AGF24" s="35"/>
      <c r="AGG24" s="35"/>
      <c r="AGH24" s="35"/>
      <c r="AGI24" s="35"/>
      <c r="AGJ24" s="35"/>
      <c r="AGK24" s="35"/>
      <c r="AGL24" s="35"/>
      <c r="AGM24" s="35"/>
      <c r="AGN24" s="35"/>
      <c r="AGO24" s="35"/>
      <c r="AGP24" s="35"/>
      <c r="AGQ24" s="35"/>
      <c r="AGR24" s="35"/>
      <c r="AGS24" s="35"/>
      <c r="AGT24" s="35"/>
      <c r="AGU24" s="35"/>
      <c r="AGV24" s="35"/>
      <c r="AGW24" s="35"/>
      <c r="AGX24" s="35"/>
      <c r="AGY24" s="35"/>
      <c r="AGZ24" s="35"/>
      <c r="AHA24" s="35"/>
      <c r="AHB24" s="35"/>
      <c r="AHC24" s="35"/>
      <c r="AHD24" s="35"/>
      <c r="AHE24" s="35"/>
      <c r="AHF24" s="35"/>
      <c r="AHG24" s="35"/>
      <c r="AHH24" s="35"/>
      <c r="AHI24" s="35"/>
      <c r="AHJ24" s="35"/>
      <c r="AHK24" s="35"/>
      <c r="AHL24" s="35"/>
      <c r="AHM24" s="35"/>
      <c r="AHN24" s="35"/>
      <c r="AHO24" s="35"/>
      <c r="AHP24" s="35"/>
      <c r="AHQ24" s="35"/>
      <c r="AHR24" s="35"/>
      <c r="AHS24" s="35"/>
      <c r="AHT24" s="35"/>
      <c r="AHU24" s="35"/>
      <c r="AHV24" s="35"/>
      <c r="AHW24" s="35"/>
      <c r="AHX24" s="35"/>
      <c r="AHY24" s="35"/>
      <c r="AHZ24" s="35"/>
      <c r="AIA24" s="35"/>
      <c r="AIB24" s="35"/>
      <c r="AIC24" s="35"/>
      <c r="AID24" s="35"/>
      <c r="AIE24" s="35"/>
      <c r="AIF24" s="35"/>
      <c r="AIG24" s="35"/>
      <c r="AIH24" s="35"/>
      <c r="AII24" s="35"/>
      <c r="AIJ24" s="35"/>
      <c r="AIK24" s="35"/>
      <c r="AIL24" s="35"/>
      <c r="AIM24" s="35"/>
      <c r="AIN24" s="35"/>
      <c r="AIO24" s="35"/>
      <c r="AIP24" s="35"/>
      <c r="AIQ24" s="35"/>
      <c r="AIR24" s="35"/>
      <c r="AIS24" s="35"/>
      <c r="AIT24" s="35"/>
      <c r="AIU24" s="35"/>
      <c r="AIV24" s="35"/>
      <c r="AIW24" s="35"/>
      <c r="AIX24" s="35"/>
      <c r="AIY24" s="35"/>
      <c r="AIZ24" s="35"/>
      <c r="AJA24" s="35"/>
      <c r="AJB24" s="35"/>
      <c r="AJC24" s="35"/>
      <c r="AJD24" s="35"/>
      <c r="AJE24" s="35"/>
      <c r="AJF24" s="35"/>
      <c r="AJG24" s="35"/>
      <c r="AJH24" s="35"/>
      <c r="AJI24" s="35"/>
      <c r="AJJ24" s="35"/>
      <c r="AJK24" s="35"/>
      <c r="AJL24" s="35"/>
      <c r="AJM24" s="35"/>
      <c r="AJN24" s="35"/>
      <c r="AJO24" s="35"/>
      <c r="AJP24" s="35"/>
      <c r="AJQ24" s="35"/>
      <c r="AJR24" s="35"/>
      <c r="AJS24" s="35"/>
      <c r="AJT24" s="35"/>
      <c r="AJU24" s="35"/>
      <c r="AJV24" s="35"/>
      <c r="AJW24" s="35"/>
      <c r="AJX24" s="35"/>
      <c r="AJY24" s="35"/>
      <c r="AJZ24" s="35"/>
      <c r="AKA24" s="35"/>
      <c r="AKB24" s="35"/>
      <c r="AKC24" s="35"/>
      <c r="AKD24" s="35"/>
      <c r="AKE24" s="35"/>
      <c r="AKF24" s="35"/>
      <c r="AKG24" s="35"/>
      <c r="AKH24" s="35"/>
      <c r="AKI24" s="35"/>
      <c r="AKJ24" s="35"/>
      <c r="AKK24" s="35"/>
      <c r="AKL24" s="35"/>
      <c r="AKM24" s="35"/>
      <c r="AKN24" s="35"/>
      <c r="AKO24" s="35"/>
      <c r="AKP24" s="35"/>
      <c r="AKQ24" s="35"/>
      <c r="AKR24" s="35"/>
      <c r="AKS24" s="35"/>
      <c r="AKT24" s="35"/>
      <c r="AKU24" s="35"/>
      <c r="AKV24" s="35"/>
      <c r="AKW24" s="35"/>
      <c r="AKX24" s="35"/>
      <c r="AKY24" s="35"/>
      <c r="AKZ24" s="35"/>
      <c r="ALA24" s="35"/>
      <c r="ALB24" s="35"/>
      <c r="ALC24" s="35"/>
      <c r="ALD24" s="35"/>
      <c r="ALE24" s="35"/>
      <c r="ALF24" s="35"/>
      <c r="ALG24" s="35"/>
      <c r="ALH24" s="35"/>
      <c r="ALI24" s="35"/>
      <c r="ALJ24" s="35"/>
      <c r="ALK24" s="35"/>
      <c r="ALL24" s="35"/>
      <c r="ALM24" s="35"/>
      <c r="ALN24" s="35"/>
      <c r="ALO24" s="35"/>
      <c r="ALP24" s="35"/>
      <c r="ALQ24" s="35"/>
      <c r="ALR24" s="35"/>
      <c r="ALS24" s="35"/>
      <c r="ALT24" s="35"/>
      <c r="ALU24" s="35"/>
      <c r="ALV24" s="35"/>
      <c r="ALW24" s="35"/>
      <c r="ALX24" s="35"/>
      <c r="ALY24" s="35"/>
      <c r="ALZ24" s="35"/>
      <c r="AMA24" s="35"/>
      <c r="AMB24" s="35"/>
      <c r="AMC24" s="35"/>
      <c r="AMD24" s="35"/>
      <c r="AME24" s="35"/>
      <c r="AMF24" s="35"/>
      <c r="AMG24" s="35"/>
      <c r="AMH24" s="35"/>
      <c r="AMI24" s="35"/>
      <c r="AMJ24" s="35"/>
      <c r="AMK24" s="35"/>
      <c r="AML24" s="35"/>
      <c r="AMM24" s="35"/>
      <c r="AMN24" s="35"/>
      <c r="AMO24" s="35"/>
      <c r="AMP24" s="35"/>
      <c r="AMQ24" s="35"/>
      <c r="AMR24" s="35"/>
      <c r="AMS24" s="35"/>
      <c r="AMT24" s="35"/>
      <c r="AMU24" s="35"/>
      <c r="AMV24" s="35"/>
      <c r="AMW24" s="35"/>
      <c r="AMX24" s="35"/>
      <c r="AMY24" s="35"/>
      <c r="AMZ24" s="35"/>
      <c r="ANA24" s="35"/>
      <c r="ANB24" s="35"/>
      <c r="ANC24" s="35"/>
      <c r="AND24" s="35"/>
      <c r="ANE24" s="35"/>
      <c r="ANF24" s="35"/>
      <c r="ANG24" s="35"/>
      <c r="ANH24" s="35"/>
      <c r="ANI24" s="35"/>
      <c r="ANJ24" s="35"/>
      <c r="ANK24" s="35"/>
      <c r="ANL24" s="35"/>
      <c r="ANM24" s="35"/>
      <c r="ANN24" s="35"/>
      <c r="ANO24" s="35"/>
      <c r="ANP24" s="35"/>
      <c r="ANQ24" s="35"/>
      <c r="ANR24" s="35"/>
      <c r="ANS24" s="35"/>
      <c r="ANT24" s="35"/>
      <c r="ANU24" s="35"/>
      <c r="ANV24" s="35"/>
      <c r="ANW24" s="35"/>
      <c r="ANX24" s="35"/>
      <c r="ANY24" s="35"/>
      <c r="ANZ24" s="35"/>
      <c r="AOA24" s="35"/>
      <c r="AOB24" s="35"/>
      <c r="AOC24" s="35"/>
      <c r="AOD24" s="35"/>
      <c r="AOE24" s="35"/>
      <c r="AOF24" s="35"/>
      <c r="AOG24" s="35"/>
      <c r="AOH24" s="35"/>
      <c r="AOI24" s="35"/>
      <c r="AOJ24" s="35"/>
      <c r="AOK24" s="35"/>
      <c r="AOL24" s="35"/>
      <c r="AOM24" s="35"/>
      <c r="AON24" s="35"/>
      <c r="AOO24" s="35"/>
      <c r="AOP24" s="35"/>
      <c r="AOQ24" s="35"/>
      <c r="AOR24" s="35"/>
      <c r="AOS24" s="35"/>
      <c r="AOT24" s="35"/>
      <c r="AOU24" s="35"/>
      <c r="AOV24" s="35"/>
      <c r="AOW24" s="35"/>
      <c r="AOX24" s="35"/>
      <c r="AOY24" s="35"/>
      <c r="AOZ24" s="35"/>
      <c r="APA24" s="35"/>
      <c r="APB24" s="35"/>
      <c r="APC24" s="35"/>
      <c r="APD24" s="35"/>
      <c r="APE24" s="35"/>
      <c r="APF24" s="35"/>
      <c r="APG24" s="35"/>
      <c r="APH24" s="35"/>
      <c r="API24" s="35"/>
      <c r="APJ24" s="35"/>
      <c r="APK24" s="35"/>
      <c r="APL24" s="35"/>
      <c r="APM24" s="35"/>
      <c r="APN24" s="35"/>
      <c r="APO24" s="35"/>
      <c r="APP24" s="35"/>
      <c r="APQ24" s="35"/>
      <c r="APR24" s="35"/>
      <c r="APS24" s="35"/>
      <c r="APT24" s="35"/>
      <c r="APU24" s="35"/>
      <c r="APV24" s="35"/>
      <c r="APW24" s="35"/>
      <c r="APX24" s="35"/>
      <c r="APY24" s="35"/>
      <c r="APZ24" s="35"/>
      <c r="AQA24" s="35"/>
      <c r="AQB24" s="35"/>
      <c r="AQC24" s="35"/>
      <c r="AQD24" s="35"/>
      <c r="AQE24" s="35"/>
      <c r="AQF24" s="35"/>
      <c r="AQG24" s="35"/>
      <c r="AQH24" s="35"/>
      <c r="AQI24" s="35"/>
      <c r="AQJ24" s="35"/>
      <c r="AQK24" s="35"/>
      <c r="AQL24" s="35"/>
      <c r="AQM24" s="35"/>
      <c r="AQN24" s="35"/>
      <c r="AQO24" s="35"/>
      <c r="AQP24" s="35"/>
      <c r="AQQ24" s="35"/>
      <c r="AQR24" s="35"/>
      <c r="AQS24" s="35"/>
      <c r="AQT24" s="35"/>
      <c r="AQU24" s="35"/>
      <c r="AQV24" s="35"/>
      <c r="AQW24" s="35"/>
      <c r="AQX24" s="35"/>
      <c r="AQY24" s="35"/>
      <c r="AQZ24" s="35"/>
      <c r="ARA24" s="35"/>
      <c r="ARB24" s="35"/>
      <c r="ARC24" s="35"/>
      <c r="ARD24" s="35"/>
      <c r="ARE24" s="35"/>
      <c r="ARF24" s="35"/>
      <c r="ARG24" s="35"/>
      <c r="ARH24" s="35"/>
      <c r="ARI24" s="35"/>
      <c r="ARJ24" s="35"/>
      <c r="ARK24" s="35"/>
      <c r="ARL24" s="35"/>
      <c r="ARM24" s="35"/>
      <c r="ARN24" s="35"/>
      <c r="ARO24" s="35"/>
      <c r="ARP24" s="35"/>
      <c r="ARQ24" s="35"/>
      <c r="ARR24" s="35"/>
      <c r="ARS24" s="35"/>
      <c r="ART24" s="35"/>
      <c r="ARU24" s="35"/>
      <c r="ARV24" s="35"/>
      <c r="ARW24" s="35"/>
      <c r="ARX24" s="35"/>
      <c r="ARY24" s="35"/>
      <c r="ARZ24" s="35"/>
      <c r="ASA24" s="35"/>
      <c r="ASB24" s="35"/>
      <c r="ASC24" s="35"/>
      <c r="ASD24" s="35"/>
      <c r="ASE24" s="35"/>
      <c r="ASF24" s="35"/>
      <c r="ASG24" s="35"/>
      <c r="ASH24" s="35"/>
      <c r="ASI24" s="35"/>
      <c r="ASJ24" s="35"/>
      <c r="ASK24" s="35"/>
      <c r="ASL24" s="35"/>
      <c r="ASM24" s="35"/>
      <c r="ASN24" s="35"/>
      <c r="ASO24" s="35"/>
      <c r="ASP24" s="35"/>
      <c r="ASQ24" s="35"/>
      <c r="ASR24" s="35"/>
      <c r="ASS24" s="35"/>
      <c r="AST24" s="35"/>
      <c r="ASU24" s="35"/>
      <c r="ASV24" s="35"/>
      <c r="ASW24" s="35"/>
      <c r="ASX24" s="35"/>
      <c r="ASY24" s="35"/>
      <c r="ASZ24" s="35"/>
      <c r="ATA24" s="35"/>
      <c r="ATB24" s="35"/>
      <c r="ATC24" s="35"/>
      <c r="ATD24" s="35"/>
      <c r="ATE24" s="35"/>
      <c r="ATF24" s="35"/>
      <c r="ATG24" s="35"/>
      <c r="ATH24" s="35"/>
      <c r="ATI24" s="35"/>
      <c r="ATJ24" s="35"/>
      <c r="ATK24" s="35"/>
      <c r="ATL24" s="35"/>
      <c r="ATM24" s="35"/>
      <c r="ATN24" s="35"/>
      <c r="ATO24" s="35"/>
      <c r="ATP24" s="35"/>
      <c r="ATQ24" s="35"/>
      <c r="ATR24" s="35"/>
      <c r="ATS24" s="35"/>
      <c r="ATT24" s="35"/>
      <c r="ATU24" s="35"/>
      <c r="ATV24" s="35"/>
      <c r="ATW24" s="35"/>
      <c r="ATX24" s="35"/>
      <c r="ATY24" s="35"/>
      <c r="ATZ24" s="35"/>
      <c r="AUA24" s="35"/>
      <c r="AUB24" s="35"/>
      <c r="AUC24" s="35"/>
      <c r="AUD24" s="35"/>
      <c r="AUE24" s="35"/>
      <c r="AUF24" s="35"/>
      <c r="AUG24" s="35"/>
      <c r="AUH24" s="35"/>
      <c r="AUI24" s="35"/>
      <c r="AUJ24" s="35"/>
      <c r="AUK24" s="35"/>
      <c r="AUL24" s="35"/>
      <c r="AUM24" s="35"/>
      <c r="AUN24" s="35"/>
      <c r="AUO24" s="35"/>
      <c r="AUP24" s="35"/>
      <c r="AUQ24" s="35"/>
      <c r="AUR24" s="35"/>
      <c r="AUS24" s="35"/>
      <c r="AUT24" s="35"/>
      <c r="AUU24" s="35"/>
      <c r="AUV24" s="35"/>
      <c r="AUW24" s="35"/>
      <c r="AUX24" s="35"/>
      <c r="AUY24" s="35"/>
      <c r="AUZ24" s="35"/>
      <c r="AVA24" s="35"/>
      <c r="AVB24" s="35"/>
      <c r="AVC24" s="35"/>
      <c r="AVD24" s="35"/>
      <c r="AVE24" s="35"/>
      <c r="AVF24" s="35"/>
      <c r="AVG24" s="35"/>
      <c r="AVH24" s="35"/>
      <c r="AVI24" s="35"/>
      <c r="AVJ24" s="35"/>
      <c r="AVK24" s="35"/>
      <c r="AVL24" s="35"/>
      <c r="AVM24" s="35"/>
      <c r="AVN24" s="35"/>
      <c r="AVO24" s="35"/>
      <c r="AVP24" s="35"/>
      <c r="AVQ24" s="35"/>
      <c r="AVR24" s="35"/>
      <c r="AVS24" s="35"/>
      <c r="AVT24" s="35"/>
      <c r="AVU24" s="35"/>
      <c r="AVV24" s="35"/>
      <c r="AVW24" s="35"/>
      <c r="AVX24" s="35"/>
      <c r="AVY24" s="35"/>
      <c r="AVZ24" s="35"/>
      <c r="AWA24" s="35"/>
      <c r="AWB24" s="35"/>
      <c r="AWC24" s="35"/>
      <c r="AWD24" s="35"/>
      <c r="AWE24" s="35"/>
      <c r="AWF24" s="35"/>
      <c r="AWG24" s="35"/>
      <c r="AWH24" s="35"/>
      <c r="AWI24" s="35"/>
      <c r="AWJ24" s="35"/>
      <c r="AWK24" s="35"/>
      <c r="AWL24" s="35"/>
      <c r="AWM24" s="35"/>
      <c r="AWN24" s="35"/>
      <c r="AWO24" s="35"/>
      <c r="AWP24" s="35"/>
      <c r="AWQ24" s="35"/>
      <c r="AWR24" s="35"/>
      <c r="AWS24" s="35"/>
      <c r="AWT24" s="35"/>
      <c r="AWU24" s="35"/>
      <c r="AWV24" s="35"/>
      <c r="AWW24" s="35"/>
      <c r="AWX24" s="35"/>
      <c r="AWY24" s="35"/>
      <c r="AWZ24" s="35"/>
      <c r="AXA24" s="35"/>
      <c r="AXB24" s="35"/>
      <c r="AXC24" s="35"/>
      <c r="AXD24" s="35"/>
      <c r="AXE24" s="35"/>
      <c r="AXF24" s="35"/>
      <c r="AXG24" s="35"/>
      <c r="AXH24" s="35"/>
      <c r="AXI24" s="35"/>
      <c r="AXJ24" s="35"/>
      <c r="AXK24" s="35"/>
      <c r="AXL24" s="35"/>
      <c r="AXM24" s="35"/>
      <c r="AXN24" s="35"/>
      <c r="AXO24" s="35"/>
      <c r="AXP24" s="35"/>
      <c r="AXQ24" s="35"/>
      <c r="AXR24" s="35"/>
      <c r="AXS24" s="35"/>
      <c r="AXT24" s="35"/>
      <c r="AXU24" s="35"/>
      <c r="AXV24" s="35"/>
      <c r="AXW24" s="35"/>
      <c r="AXX24" s="35"/>
      <c r="AXY24" s="35"/>
      <c r="AXZ24" s="35"/>
      <c r="AYA24" s="35"/>
      <c r="AYB24" s="35"/>
      <c r="AYC24" s="35"/>
      <c r="AYD24" s="35"/>
      <c r="AYE24" s="35"/>
      <c r="AYF24" s="35"/>
      <c r="AYG24" s="35"/>
      <c r="AYH24" s="35"/>
      <c r="AYI24" s="35"/>
      <c r="AYJ24" s="35"/>
      <c r="AYK24" s="35"/>
      <c r="AYL24" s="35"/>
      <c r="AYM24" s="35"/>
      <c r="AYN24" s="35"/>
      <c r="AYO24" s="35"/>
      <c r="AYP24" s="35"/>
      <c r="AYQ24" s="35"/>
      <c r="AYR24" s="35"/>
      <c r="AYS24" s="35"/>
      <c r="AYT24" s="35"/>
      <c r="AYU24" s="35"/>
      <c r="AYV24" s="35"/>
      <c r="AYW24" s="35"/>
      <c r="AYX24" s="35"/>
      <c r="AYY24" s="35"/>
      <c r="AYZ24" s="35"/>
      <c r="AZA24" s="35"/>
      <c r="AZB24" s="35"/>
      <c r="AZC24" s="35"/>
      <c r="AZD24" s="35"/>
      <c r="AZE24" s="35"/>
      <c r="AZF24" s="35"/>
      <c r="AZG24" s="35"/>
      <c r="AZH24" s="35"/>
      <c r="AZI24" s="35"/>
      <c r="AZJ24" s="35"/>
      <c r="AZK24" s="35"/>
      <c r="AZL24" s="35"/>
      <c r="AZM24" s="35"/>
      <c r="AZN24" s="35"/>
      <c r="AZO24" s="35"/>
      <c r="AZP24" s="35"/>
      <c r="AZQ24" s="35"/>
      <c r="AZR24" s="35"/>
      <c r="AZS24" s="35"/>
      <c r="AZT24" s="35"/>
      <c r="AZU24" s="35"/>
      <c r="AZV24" s="35"/>
      <c r="AZW24" s="35"/>
      <c r="AZX24" s="35"/>
      <c r="AZY24" s="35"/>
      <c r="AZZ24" s="35"/>
      <c r="BAA24" s="35"/>
      <c r="BAB24" s="35"/>
      <c r="BAC24" s="35"/>
      <c r="BAD24" s="35"/>
      <c r="BAE24" s="35"/>
      <c r="BAF24" s="35"/>
      <c r="BAG24" s="35"/>
      <c r="BAH24" s="35"/>
      <c r="BAI24" s="35"/>
      <c r="BAJ24" s="35"/>
      <c r="BAK24" s="35"/>
      <c r="BAL24" s="35"/>
      <c r="BAM24" s="35"/>
      <c r="BAN24" s="35"/>
      <c r="BAO24" s="35"/>
      <c r="BAP24" s="35"/>
      <c r="BAQ24" s="35"/>
      <c r="BAR24" s="35"/>
      <c r="BAS24" s="35"/>
      <c r="BAT24" s="35"/>
      <c r="BAU24" s="35"/>
      <c r="BAV24" s="35"/>
      <c r="BAW24" s="35"/>
      <c r="BAX24" s="35"/>
      <c r="BAY24" s="35"/>
      <c r="BAZ24" s="35"/>
      <c r="BBA24" s="35"/>
      <c r="BBB24" s="35"/>
      <c r="BBC24" s="35"/>
      <c r="BBD24" s="35"/>
      <c r="BBE24" s="35"/>
      <c r="BBF24" s="35"/>
      <c r="BBG24" s="35"/>
      <c r="BBH24" s="35"/>
      <c r="BBI24" s="35"/>
      <c r="BBJ24" s="35"/>
      <c r="BBK24" s="35"/>
      <c r="BBL24" s="35"/>
      <c r="BBM24" s="35"/>
      <c r="BBN24" s="35"/>
      <c r="BBO24" s="35"/>
      <c r="BBP24" s="35"/>
      <c r="BBQ24" s="35"/>
      <c r="BBR24" s="35"/>
      <c r="BBS24" s="35"/>
      <c r="BBT24" s="35"/>
      <c r="BBU24" s="35"/>
      <c r="BBV24" s="35"/>
      <c r="BBW24" s="35"/>
      <c r="BBX24" s="35"/>
      <c r="BBY24" s="35"/>
      <c r="BBZ24" s="35"/>
      <c r="BCA24" s="35"/>
      <c r="BCB24" s="35"/>
      <c r="BCC24" s="35"/>
      <c r="BCD24" s="35"/>
      <c r="BCE24" s="35"/>
      <c r="BCF24" s="35"/>
      <c r="BCG24" s="35"/>
      <c r="BCH24" s="35"/>
      <c r="BCI24" s="35"/>
      <c r="BCJ24" s="35"/>
      <c r="BCK24" s="35"/>
      <c r="BCL24" s="35"/>
      <c r="BCM24" s="35"/>
      <c r="BCN24" s="35"/>
      <c r="BCO24" s="35"/>
      <c r="BCP24" s="35"/>
      <c r="BCQ24" s="35"/>
      <c r="BCR24" s="35"/>
      <c r="BCS24" s="35"/>
      <c r="BCT24" s="35"/>
      <c r="BCU24" s="35"/>
      <c r="BCV24" s="35"/>
      <c r="BCW24" s="35"/>
      <c r="BCX24" s="35"/>
      <c r="BCY24" s="35"/>
      <c r="BCZ24" s="35"/>
      <c r="BDA24" s="35"/>
      <c r="BDB24" s="35"/>
      <c r="BDC24" s="35"/>
      <c r="BDD24" s="35"/>
      <c r="BDE24" s="35"/>
      <c r="BDF24" s="35"/>
      <c r="BDG24" s="35"/>
      <c r="BDH24" s="35"/>
      <c r="BDI24" s="35"/>
      <c r="BDJ24" s="35"/>
      <c r="BDK24" s="35"/>
      <c r="BDL24" s="35"/>
      <c r="BDM24" s="35"/>
      <c r="BDN24" s="35"/>
      <c r="BDO24" s="35"/>
      <c r="BDP24" s="35"/>
      <c r="BDQ24" s="35"/>
      <c r="BDR24" s="35"/>
      <c r="BDS24" s="35"/>
      <c r="BDT24" s="35"/>
      <c r="BDU24" s="35"/>
      <c r="BDV24" s="35"/>
      <c r="BDW24" s="35"/>
      <c r="BDX24" s="35"/>
      <c r="BDY24" s="35"/>
      <c r="BDZ24" s="35"/>
      <c r="BEA24" s="35"/>
      <c r="BEB24" s="35"/>
      <c r="BEC24" s="35"/>
      <c r="BED24" s="35"/>
      <c r="BEE24" s="35"/>
      <c r="BEF24" s="35"/>
      <c r="BEG24" s="35"/>
      <c r="BEH24" s="35"/>
      <c r="BEI24" s="35"/>
      <c r="BEJ24" s="35"/>
      <c r="BEK24" s="35"/>
      <c r="BEL24" s="35"/>
      <c r="BEM24" s="35"/>
      <c r="BEN24" s="35"/>
      <c r="BEO24" s="35"/>
      <c r="BEP24" s="35"/>
      <c r="BEQ24" s="35"/>
      <c r="BER24" s="35"/>
      <c r="BES24" s="35"/>
      <c r="BET24" s="35"/>
      <c r="BEU24" s="35"/>
      <c r="BEV24" s="35"/>
      <c r="BEW24" s="35"/>
      <c r="BEX24" s="35"/>
      <c r="BEY24" s="35"/>
      <c r="BEZ24" s="35"/>
      <c r="BFA24" s="35"/>
      <c r="BFB24" s="35"/>
      <c r="BFC24" s="35"/>
      <c r="BFD24" s="35"/>
      <c r="BFE24" s="35"/>
      <c r="BFF24" s="35"/>
      <c r="BFG24" s="35"/>
      <c r="BFH24" s="35"/>
      <c r="BFI24" s="35"/>
      <c r="BFJ24" s="35"/>
      <c r="BFK24" s="35"/>
      <c r="BFL24" s="35"/>
      <c r="BFM24" s="35"/>
      <c r="BFN24" s="35"/>
      <c r="BFO24" s="35"/>
      <c r="BFP24" s="35"/>
      <c r="BFQ24" s="35"/>
      <c r="BFR24" s="35"/>
      <c r="BFS24" s="35"/>
      <c r="BFT24" s="35"/>
      <c r="BFU24" s="35"/>
      <c r="BFV24" s="35"/>
      <c r="BFW24" s="35"/>
      <c r="BFX24" s="35"/>
      <c r="BFY24" s="35"/>
      <c r="BFZ24" s="35"/>
      <c r="BGA24" s="35"/>
      <c r="BGB24" s="35"/>
      <c r="BGC24" s="35"/>
      <c r="BGD24" s="35"/>
      <c r="BGE24" s="35"/>
      <c r="BGF24" s="35"/>
      <c r="BGG24" s="35"/>
      <c r="BGH24" s="35"/>
      <c r="BGI24" s="35"/>
      <c r="BGJ24" s="35"/>
      <c r="BGK24" s="35"/>
      <c r="BGL24" s="35"/>
      <c r="BGM24" s="35"/>
      <c r="BGN24" s="35"/>
      <c r="BGO24" s="35"/>
      <c r="BGP24" s="35"/>
      <c r="BGQ24" s="35"/>
      <c r="BGR24" s="35"/>
      <c r="BGS24" s="35"/>
      <c r="BGT24" s="35"/>
      <c r="BGU24" s="35"/>
      <c r="BGV24" s="35"/>
      <c r="BGW24" s="35"/>
      <c r="BGX24" s="35"/>
      <c r="BGY24" s="35"/>
      <c r="BGZ24" s="35"/>
      <c r="BHA24" s="35"/>
      <c r="BHB24" s="35"/>
      <c r="BHC24" s="35"/>
      <c r="BHD24" s="35"/>
      <c r="BHE24" s="35"/>
      <c r="BHF24" s="35"/>
      <c r="BHG24" s="35"/>
      <c r="BHH24" s="35"/>
      <c r="BHI24" s="35"/>
      <c r="BHJ24" s="35"/>
      <c r="BHK24" s="35"/>
      <c r="BHL24" s="35"/>
      <c r="BHM24" s="35"/>
      <c r="BHN24" s="35"/>
      <c r="BHO24" s="35"/>
      <c r="BHP24" s="35"/>
      <c r="BHQ24" s="35"/>
      <c r="BHR24" s="35"/>
      <c r="BHS24" s="35"/>
      <c r="BHT24" s="35"/>
      <c r="BHU24" s="35"/>
      <c r="BHV24" s="35"/>
      <c r="BHW24" s="35"/>
      <c r="BHX24" s="35"/>
      <c r="BHY24" s="35"/>
      <c r="BHZ24" s="35"/>
      <c r="BIA24" s="35"/>
      <c r="BIB24" s="35"/>
      <c r="BIC24" s="35"/>
      <c r="BID24" s="35"/>
      <c r="BIE24" s="35"/>
      <c r="BIF24" s="35"/>
      <c r="BIG24" s="35"/>
      <c r="BIH24" s="35"/>
      <c r="BII24" s="35"/>
      <c r="BIJ24" s="35"/>
      <c r="BIK24" s="35"/>
      <c r="BIL24" s="35"/>
      <c r="BIM24" s="35"/>
      <c r="BIN24" s="35"/>
      <c r="BIO24" s="35"/>
      <c r="BIP24" s="35"/>
      <c r="BIQ24" s="35"/>
      <c r="BIR24" s="35"/>
      <c r="BIS24" s="35"/>
      <c r="BIT24" s="35"/>
      <c r="BIU24" s="35"/>
      <c r="BIV24" s="35"/>
      <c r="BIW24" s="35"/>
      <c r="BIX24" s="35"/>
      <c r="BIY24" s="35"/>
      <c r="BIZ24" s="35"/>
      <c r="BJA24" s="35"/>
      <c r="BJB24" s="35"/>
      <c r="BJC24" s="35"/>
      <c r="BJD24" s="35"/>
      <c r="BJE24" s="35"/>
      <c r="BJF24" s="35"/>
      <c r="BJG24" s="35"/>
      <c r="BJH24" s="35"/>
      <c r="BJI24" s="35"/>
      <c r="BJJ24" s="35"/>
      <c r="BJK24" s="35"/>
      <c r="BJL24" s="35"/>
      <c r="BJM24" s="35"/>
      <c r="BJN24" s="35"/>
      <c r="BJO24" s="35"/>
      <c r="BJP24" s="35"/>
      <c r="BJQ24" s="35"/>
      <c r="BJR24" s="35"/>
      <c r="BJS24" s="35"/>
      <c r="BJT24" s="35"/>
      <c r="BJU24" s="35"/>
      <c r="BJV24" s="35"/>
      <c r="BJW24" s="35"/>
      <c r="BJX24" s="35"/>
      <c r="BJY24" s="35"/>
      <c r="BJZ24" s="35"/>
      <c r="BKA24" s="35"/>
      <c r="BKB24" s="35"/>
      <c r="BKC24" s="35"/>
      <c r="BKD24" s="35"/>
      <c r="BKE24" s="35"/>
      <c r="BKF24" s="35"/>
      <c r="BKG24" s="35"/>
      <c r="BKH24" s="35"/>
      <c r="BKI24" s="35"/>
      <c r="BKJ24" s="35"/>
      <c r="BKK24" s="35"/>
      <c r="BKL24" s="35"/>
      <c r="BKM24" s="35"/>
      <c r="BKN24" s="35"/>
      <c r="BKO24" s="35"/>
      <c r="BKP24" s="35"/>
      <c r="BKQ24" s="35"/>
      <c r="BKR24" s="35"/>
      <c r="BKS24" s="35"/>
      <c r="BKT24" s="35"/>
      <c r="BKU24" s="35"/>
      <c r="BKV24" s="35"/>
      <c r="BKW24" s="35"/>
      <c r="BKX24" s="35"/>
      <c r="BKY24" s="35"/>
      <c r="BKZ24" s="35"/>
      <c r="BLA24" s="35"/>
      <c r="BLB24" s="35"/>
      <c r="BLC24" s="35"/>
      <c r="BLD24" s="35"/>
      <c r="BLE24" s="35"/>
      <c r="BLF24" s="35"/>
      <c r="BLG24" s="35"/>
      <c r="BLH24" s="35"/>
      <c r="BLI24" s="35"/>
      <c r="BLJ24" s="35"/>
      <c r="BLK24" s="35"/>
      <c r="BLL24" s="35"/>
      <c r="BLM24" s="35"/>
      <c r="BLN24" s="35"/>
      <c r="BLO24" s="35"/>
      <c r="BLP24" s="35"/>
      <c r="BLQ24" s="35"/>
      <c r="BLR24" s="35"/>
      <c r="BLS24" s="35"/>
      <c r="BLT24" s="35"/>
      <c r="BLU24" s="35"/>
      <c r="BLV24" s="35"/>
      <c r="BLW24" s="35"/>
      <c r="BLX24" s="35"/>
      <c r="BLY24" s="35"/>
      <c r="BLZ24" s="35"/>
      <c r="BMA24" s="35"/>
      <c r="BMB24" s="35"/>
      <c r="BMC24" s="35"/>
      <c r="BMD24" s="35"/>
      <c r="BME24" s="35"/>
      <c r="BMF24" s="35"/>
      <c r="BMG24" s="35"/>
      <c r="BMH24" s="35"/>
      <c r="BMI24" s="35"/>
      <c r="BMJ24" s="35"/>
      <c r="BMK24" s="35"/>
      <c r="BML24" s="35"/>
      <c r="BMM24" s="35"/>
      <c r="BMN24" s="35"/>
      <c r="BMO24" s="35"/>
      <c r="BMP24" s="35"/>
      <c r="BMQ24" s="35"/>
      <c r="BMR24" s="35"/>
      <c r="BMS24" s="35"/>
      <c r="BMT24" s="35"/>
      <c r="BMU24" s="35"/>
      <c r="BMV24" s="35"/>
      <c r="BMW24" s="35"/>
      <c r="BMX24" s="35"/>
      <c r="BMY24" s="35"/>
      <c r="BMZ24" s="35"/>
      <c r="BNA24" s="35"/>
      <c r="BNB24" s="35"/>
      <c r="BNC24" s="35"/>
      <c r="BND24" s="35"/>
      <c r="BNE24" s="35"/>
      <c r="BNF24" s="35"/>
      <c r="BNG24" s="35"/>
      <c r="BNH24" s="35"/>
      <c r="BNI24" s="35"/>
      <c r="BNJ24" s="35"/>
      <c r="BNK24" s="35"/>
      <c r="BNL24" s="35"/>
      <c r="BNM24" s="35"/>
      <c r="BNN24" s="35"/>
      <c r="BNO24" s="35"/>
      <c r="BNP24" s="35"/>
      <c r="BNQ24" s="35"/>
      <c r="BNR24" s="35"/>
      <c r="BNS24" s="35"/>
      <c r="BNT24" s="35"/>
      <c r="BNU24" s="35"/>
      <c r="BNV24" s="35"/>
      <c r="BNW24" s="35"/>
      <c r="BNX24" s="35"/>
      <c r="BNY24" s="35"/>
      <c r="BNZ24" s="35"/>
      <c r="BOA24" s="35"/>
      <c r="BOB24" s="35"/>
      <c r="BOC24" s="35"/>
      <c r="BOD24" s="35"/>
      <c r="BOE24" s="35"/>
      <c r="BOF24" s="35"/>
      <c r="BOG24" s="35"/>
      <c r="BOH24" s="35"/>
      <c r="BOI24" s="35"/>
      <c r="BOJ24" s="35"/>
      <c r="BOK24" s="35"/>
      <c r="BOL24" s="35"/>
      <c r="BOM24" s="35"/>
      <c r="BON24" s="35"/>
      <c r="BOO24" s="35"/>
      <c r="BOP24" s="35"/>
      <c r="BOQ24" s="35"/>
      <c r="BOR24" s="35"/>
      <c r="BOS24" s="35"/>
      <c r="BOT24" s="35"/>
      <c r="BOU24" s="35"/>
      <c r="BOV24" s="35"/>
      <c r="BOW24" s="35"/>
      <c r="BOX24" s="35"/>
      <c r="BOY24" s="35"/>
      <c r="BOZ24" s="35"/>
      <c r="BPA24" s="35"/>
      <c r="BPB24" s="35"/>
      <c r="BPC24" s="35"/>
      <c r="BPD24" s="35"/>
      <c r="BPE24" s="35"/>
      <c r="BPF24" s="35"/>
      <c r="BPG24" s="35"/>
      <c r="BPH24" s="35"/>
      <c r="BPI24" s="35"/>
      <c r="BPJ24" s="35"/>
      <c r="BPK24" s="35"/>
      <c r="BPL24" s="35"/>
      <c r="BPM24" s="35"/>
      <c r="BPN24" s="35"/>
      <c r="BPO24" s="35"/>
      <c r="BPP24" s="35"/>
      <c r="BPQ24" s="35"/>
      <c r="BPR24" s="35"/>
      <c r="BPS24" s="35"/>
      <c r="BPT24" s="35"/>
      <c r="BPU24" s="35"/>
      <c r="BPV24" s="35"/>
      <c r="BPW24" s="35"/>
      <c r="BPX24" s="35"/>
      <c r="BPY24" s="35"/>
      <c r="BPZ24" s="35"/>
      <c r="BQA24" s="35"/>
      <c r="BQB24" s="35"/>
      <c r="BQC24" s="35"/>
      <c r="BQD24" s="35"/>
      <c r="BQE24" s="35"/>
      <c r="BQF24" s="35"/>
      <c r="BQG24" s="35"/>
      <c r="BQH24" s="35"/>
      <c r="BQI24" s="35"/>
      <c r="BQJ24" s="35"/>
      <c r="BQK24" s="35"/>
      <c r="BQL24" s="35"/>
      <c r="BQM24" s="35"/>
      <c r="BQN24" s="35"/>
      <c r="BQO24" s="35"/>
      <c r="BQP24" s="35"/>
      <c r="BQQ24" s="35"/>
      <c r="BQR24" s="35"/>
      <c r="BQS24" s="35"/>
      <c r="BQT24" s="35"/>
      <c r="BQU24" s="35"/>
      <c r="BQV24" s="35"/>
      <c r="BQW24" s="35"/>
      <c r="BQX24" s="35"/>
      <c r="BQY24" s="35"/>
      <c r="BQZ24" s="35"/>
      <c r="BRA24" s="35"/>
      <c r="BRB24" s="35"/>
      <c r="BRC24" s="35"/>
      <c r="BRD24" s="35"/>
      <c r="BRE24" s="35"/>
      <c r="BRF24" s="35"/>
      <c r="BRG24" s="35"/>
      <c r="BRH24" s="35"/>
      <c r="BRI24" s="35"/>
      <c r="BRJ24" s="35"/>
      <c r="BRK24" s="35"/>
      <c r="BRL24" s="35"/>
      <c r="BRM24" s="35"/>
      <c r="BRN24" s="35"/>
      <c r="BRO24" s="35"/>
      <c r="BRP24" s="35"/>
      <c r="BRQ24" s="35"/>
      <c r="BRR24" s="35"/>
      <c r="BRS24" s="35"/>
      <c r="BRT24" s="35"/>
      <c r="BRU24" s="35"/>
      <c r="BRV24" s="35"/>
      <c r="BRW24" s="35"/>
      <c r="BRX24" s="35"/>
      <c r="BRY24" s="35"/>
      <c r="BRZ24" s="35"/>
      <c r="BSA24" s="35"/>
      <c r="BSB24" s="35"/>
      <c r="BSC24" s="35"/>
      <c r="BSD24" s="35"/>
      <c r="BSE24" s="35"/>
      <c r="BSF24" s="35"/>
      <c r="BSG24" s="35"/>
      <c r="BSH24" s="35"/>
      <c r="BSI24" s="35"/>
      <c r="BSJ24" s="35"/>
      <c r="BSK24" s="35"/>
      <c r="BSL24" s="35"/>
      <c r="BSM24" s="35"/>
      <c r="BSN24" s="35"/>
      <c r="BSO24" s="35"/>
      <c r="BSP24" s="35"/>
      <c r="BSQ24" s="35"/>
      <c r="BSR24" s="35"/>
      <c r="BSS24" s="35"/>
      <c r="BST24" s="35"/>
      <c r="BSU24" s="35"/>
      <c r="BSV24" s="35"/>
      <c r="BSW24" s="35"/>
      <c r="BSX24" s="35"/>
      <c r="BSY24" s="35"/>
      <c r="BSZ24" s="35"/>
      <c r="BTA24" s="35"/>
      <c r="BTB24" s="35"/>
      <c r="BTC24" s="35"/>
      <c r="BTD24" s="35"/>
      <c r="BTE24" s="35"/>
      <c r="BTF24" s="35"/>
      <c r="BTG24" s="35"/>
      <c r="BTH24" s="35"/>
      <c r="BTI24" s="35"/>
      <c r="BTJ24" s="35"/>
      <c r="BTK24" s="35"/>
      <c r="BTL24" s="35"/>
      <c r="BTM24" s="35"/>
      <c r="BTN24" s="35"/>
      <c r="BTO24" s="35"/>
      <c r="BTP24" s="35"/>
      <c r="BTQ24" s="35"/>
      <c r="BTR24" s="35"/>
      <c r="BTS24" s="35"/>
      <c r="BTT24" s="35"/>
      <c r="BTU24" s="35"/>
      <c r="BTV24" s="35"/>
      <c r="BTW24" s="35"/>
      <c r="BTX24" s="35"/>
      <c r="BTY24" s="35"/>
      <c r="BTZ24" s="35"/>
      <c r="BUA24" s="35"/>
      <c r="BUB24" s="35"/>
      <c r="BUC24" s="35"/>
      <c r="BUD24" s="35"/>
      <c r="BUE24" s="35"/>
      <c r="BUF24" s="35"/>
      <c r="BUG24" s="35"/>
      <c r="BUH24" s="35"/>
      <c r="BUI24" s="35"/>
      <c r="BUJ24" s="35"/>
      <c r="BUK24" s="35"/>
      <c r="BUL24" s="35"/>
      <c r="BUM24" s="35"/>
      <c r="BUN24" s="35"/>
      <c r="BUO24" s="35"/>
      <c r="BUP24" s="35"/>
      <c r="BUQ24" s="35"/>
      <c r="BUR24" s="35"/>
      <c r="BUS24" s="35"/>
      <c r="BUT24" s="35"/>
      <c r="BUU24" s="35"/>
      <c r="BUV24" s="35"/>
      <c r="BUW24" s="35"/>
      <c r="BUX24" s="35"/>
      <c r="BUY24" s="35"/>
      <c r="BUZ24" s="35"/>
      <c r="BVA24" s="35"/>
      <c r="BVB24" s="35"/>
      <c r="BVC24" s="35"/>
      <c r="BVD24" s="35"/>
      <c r="BVE24" s="35"/>
      <c r="BVF24" s="35"/>
      <c r="BVG24" s="35"/>
      <c r="BVH24" s="35"/>
      <c r="BVI24" s="35"/>
      <c r="BVJ24" s="35"/>
      <c r="BVK24" s="35"/>
      <c r="BVL24" s="35"/>
      <c r="BVM24" s="35"/>
      <c r="BVN24" s="35"/>
      <c r="BVO24" s="35"/>
      <c r="BVP24" s="35"/>
      <c r="BVQ24" s="35"/>
      <c r="BVR24" s="35"/>
      <c r="BVS24" s="35"/>
      <c r="BVT24" s="35"/>
      <c r="BVU24" s="35"/>
      <c r="BVV24" s="35"/>
      <c r="BVW24" s="35"/>
      <c r="BVX24" s="35"/>
      <c r="BVY24" s="35"/>
      <c r="BVZ24" s="35"/>
      <c r="BWA24" s="35"/>
      <c r="BWB24" s="35"/>
      <c r="BWC24" s="35"/>
      <c r="BWD24" s="35"/>
      <c r="BWE24" s="35"/>
      <c r="BWF24" s="35"/>
      <c r="BWG24" s="35"/>
      <c r="BWH24" s="35"/>
      <c r="BWI24" s="35"/>
      <c r="BWJ24" s="35"/>
      <c r="BWK24" s="35"/>
      <c r="BWL24" s="35"/>
      <c r="BWM24" s="35"/>
      <c r="BWN24" s="35"/>
      <c r="BWO24" s="35"/>
      <c r="BWP24" s="35"/>
      <c r="BWQ24" s="35"/>
      <c r="BWR24" s="35"/>
      <c r="BWS24" s="35"/>
      <c r="BWT24" s="35"/>
      <c r="BWU24" s="35"/>
      <c r="BWV24" s="35"/>
      <c r="BWW24" s="35"/>
      <c r="BWX24" s="35"/>
      <c r="BWY24" s="35"/>
      <c r="BWZ24" s="35"/>
      <c r="BXA24" s="35"/>
      <c r="BXB24" s="35"/>
      <c r="BXC24" s="35"/>
      <c r="BXD24" s="35"/>
      <c r="BXE24" s="35"/>
      <c r="BXF24" s="35"/>
      <c r="BXG24" s="35"/>
      <c r="BXH24" s="35"/>
      <c r="BXI24" s="35"/>
      <c r="BXJ24" s="35"/>
      <c r="BXK24" s="35"/>
      <c r="BXL24" s="35"/>
      <c r="BXM24" s="35"/>
      <c r="BXN24" s="35"/>
      <c r="BXO24" s="35"/>
      <c r="BXP24" s="35"/>
      <c r="BXQ24" s="35"/>
      <c r="BXR24" s="35"/>
      <c r="BXS24" s="35"/>
      <c r="BXT24" s="35"/>
      <c r="BXU24" s="35"/>
      <c r="BXV24" s="35"/>
      <c r="BXW24" s="35"/>
      <c r="BXX24" s="35"/>
      <c r="BXY24" s="35"/>
      <c r="BXZ24" s="35"/>
      <c r="BYA24" s="35"/>
      <c r="BYB24" s="35"/>
      <c r="BYC24" s="35"/>
      <c r="BYD24" s="35"/>
      <c r="BYE24" s="35"/>
      <c r="BYF24" s="35"/>
      <c r="BYG24" s="35"/>
      <c r="BYH24" s="35"/>
      <c r="BYI24" s="35"/>
      <c r="BYJ24" s="35"/>
      <c r="BYK24" s="35"/>
      <c r="BYL24" s="35"/>
      <c r="BYM24" s="35"/>
      <c r="BYN24" s="35"/>
      <c r="BYO24" s="35"/>
      <c r="BYP24" s="35"/>
      <c r="BYQ24" s="35"/>
      <c r="BYR24" s="35"/>
      <c r="BYS24" s="35"/>
      <c r="BYT24" s="35"/>
      <c r="BYU24" s="35"/>
      <c r="BYV24" s="35"/>
      <c r="BYW24" s="35"/>
      <c r="BYX24" s="35"/>
      <c r="BYY24" s="35"/>
      <c r="BYZ24" s="35"/>
      <c r="BZA24" s="35"/>
      <c r="BZB24" s="35"/>
      <c r="BZC24" s="35"/>
      <c r="BZD24" s="35"/>
      <c r="BZE24" s="35"/>
      <c r="BZF24" s="35"/>
      <c r="BZG24" s="35"/>
      <c r="BZH24" s="35"/>
      <c r="BZI24" s="35"/>
      <c r="BZJ24" s="35"/>
      <c r="BZK24" s="35"/>
      <c r="BZL24" s="35"/>
      <c r="BZM24" s="35"/>
      <c r="BZN24" s="35"/>
      <c r="BZO24" s="35"/>
      <c r="BZP24" s="35"/>
      <c r="BZQ24" s="35"/>
      <c r="BZR24" s="35"/>
      <c r="BZS24" s="35"/>
      <c r="BZT24" s="35"/>
      <c r="BZU24" s="35"/>
      <c r="BZV24" s="35"/>
      <c r="BZW24" s="35"/>
      <c r="BZX24" s="35"/>
      <c r="BZY24" s="35"/>
      <c r="BZZ24" s="35"/>
      <c r="CAA24" s="35"/>
      <c r="CAB24" s="35"/>
      <c r="CAC24" s="35"/>
      <c r="CAD24" s="35"/>
      <c r="CAE24" s="35"/>
      <c r="CAF24" s="35"/>
      <c r="CAG24" s="35"/>
      <c r="CAH24" s="35"/>
      <c r="CAI24" s="35"/>
      <c r="CAJ24" s="35"/>
      <c r="CAK24" s="35"/>
      <c r="CAL24" s="35"/>
      <c r="CAM24" s="35"/>
      <c r="CAN24" s="35"/>
      <c r="CAO24" s="35"/>
      <c r="CAP24" s="35"/>
      <c r="CAQ24" s="35"/>
      <c r="CAR24" s="35"/>
      <c r="CAS24" s="35"/>
      <c r="CAT24" s="35"/>
      <c r="CAU24" s="35"/>
      <c r="CAV24" s="35"/>
      <c r="CAW24" s="35"/>
      <c r="CAX24" s="35"/>
      <c r="CAY24" s="35"/>
      <c r="CAZ24" s="35"/>
      <c r="CBA24" s="35"/>
      <c r="CBB24" s="35"/>
      <c r="CBC24" s="35"/>
      <c r="CBD24" s="35"/>
      <c r="CBE24" s="35"/>
      <c r="CBF24" s="35"/>
      <c r="CBG24" s="35"/>
      <c r="CBH24" s="35"/>
      <c r="CBI24" s="35"/>
      <c r="CBJ24" s="35"/>
      <c r="CBK24" s="35"/>
      <c r="CBL24" s="35"/>
      <c r="CBM24" s="35"/>
      <c r="CBN24" s="35"/>
      <c r="CBO24" s="35"/>
      <c r="CBP24" s="35"/>
      <c r="CBQ24" s="35"/>
      <c r="CBR24" s="35"/>
      <c r="CBS24" s="35"/>
      <c r="CBT24" s="35"/>
      <c r="CBU24" s="35"/>
      <c r="CBV24" s="35"/>
      <c r="CBW24" s="35"/>
      <c r="CBX24" s="35"/>
      <c r="CBY24" s="35"/>
      <c r="CBZ24" s="35"/>
      <c r="CCA24" s="35"/>
      <c r="CCB24" s="35"/>
      <c r="CCC24" s="35"/>
      <c r="CCD24" s="35"/>
      <c r="CCE24" s="35"/>
      <c r="CCF24" s="35"/>
      <c r="CCG24" s="35"/>
      <c r="CCH24" s="35"/>
      <c r="CCI24" s="35"/>
      <c r="CCJ24" s="35"/>
      <c r="CCK24" s="35"/>
      <c r="CCL24" s="35"/>
      <c r="CCM24" s="35"/>
      <c r="CCN24" s="35"/>
      <c r="CCO24" s="35"/>
      <c r="CCP24" s="35"/>
      <c r="CCQ24" s="35"/>
      <c r="CCR24" s="35"/>
      <c r="CCS24" s="35"/>
      <c r="CCT24" s="35"/>
      <c r="CCU24" s="35"/>
      <c r="CCV24" s="35"/>
      <c r="CCW24" s="35"/>
      <c r="CCX24" s="35"/>
      <c r="CCY24" s="35"/>
      <c r="CCZ24" s="35"/>
      <c r="CDA24" s="35"/>
      <c r="CDB24" s="35"/>
      <c r="CDC24" s="35"/>
      <c r="CDD24" s="35"/>
      <c r="CDE24" s="35"/>
      <c r="CDF24" s="35"/>
      <c r="CDG24" s="35"/>
      <c r="CDH24" s="35"/>
      <c r="CDI24" s="35"/>
      <c r="CDJ24" s="35"/>
      <c r="CDK24" s="35"/>
      <c r="CDL24" s="35"/>
      <c r="CDM24" s="35"/>
      <c r="CDN24" s="35"/>
      <c r="CDO24" s="35"/>
      <c r="CDP24" s="35"/>
      <c r="CDQ24" s="35"/>
      <c r="CDR24" s="35"/>
      <c r="CDS24" s="35"/>
      <c r="CDT24" s="35"/>
      <c r="CDU24" s="35"/>
      <c r="CDV24" s="35"/>
      <c r="CDW24" s="35"/>
      <c r="CDX24" s="35"/>
      <c r="CDY24" s="35"/>
      <c r="CDZ24" s="35"/>
      <c r="CEA24" s="35"/>
      <c r="CEB24" s="35"/>
      <c r="CEC24" s="35"/>
      <c r="CED24" s="35"/>
      <c r="CEE24" s="35"/>
      <c r="CEF24" s="35"/>
      <c r="CEG24" s="35"/>
      <c r="CEH24" s="35"/>
      <c r="CEI24" s="35"/>
      <c r="CEJ24" s="35"/>
      <c r="CEK24" s="35"/>
      <c r="CEL24" s="35"/>
      <c r="CEM24" s="35"/>
      <c r="CEN24" s="35"/>
      <c r="CEO24" s="35"/>
      <c r="CEP24" s="35"/>
      <c r="CEQ24" s="35"/>
      <c r="CER24" s="35"/>
      <c r="CES24" s="35"/>
      <c r="CET24" s="35"/>
      <c r="CEU24" s="35"/>
      <c r="CEV24" s="35"/>
      <c r="CEW24" s="35"/>
      <c r="CEX24" s="35"/>
      <c r="CEY24" s="35"/>
      <c r="CEZ24" s="35"/>
      <c r="CFA24" s="35"/>
      <c r="CFB24" s="35"/>
      <c r="CFC24" s="35"/>
      <c r="CFD24" s="35"/>
      <c r="CFE24" s="35"/>
      <c r="CFF24" s="35"/>
      <c r="CFG24" s="35"/>
      <c r="CFH24" s="35"/>
      <c r="CFI24" s="35"/>
      <c r="CFJ24" s="35"/>
      <c r="CFK24" s="35"/>
      <c r="CFL24" s="35"/>
      <c r="CFM24" s="35"/>
      <c r="CFN24" s="35"/>
      <c r="CFO24" s="35"/>
      <c r="CFP24" s="35"/>
      <c r="CFQ24" s="35"/>
      <c r="CFR24" s="35"/>
      <c r="CFS24" s="35"/>
      <c r="CFT24" s="35"/>
      <c r="CFU24" s="35"/>
      <c r="CFV24" s="35"/>
      <c r="CFW24" s="35"/>
      <c r="CFX24" s="35"/>
      <c r="CFY24" s="35"/>
      <c r="CFZ24" s="35"/>
      <c r="CGA24" s="35"/>
      <c r="CGB24" s="35"/>
      <c r="CGC24" s="35"/>
      <c r="CGD24" s="35"/>
      <c r="CGE24" s="35"/>
      <c r="CGF24" s="35"/>
      <c r="CGG24" s="35"/>
      <c r="CGH24" s="35"/>
      <c r="CGI24" s="35"/>
      <c r="CGJ24" s="35"/>
      <c r="CGK24" s="35"/>
      <c r="CGL24" s="35"/>
      <c r="CGM24" s="35"/>
      <c r="CGN24" s="35"/>
      <c r="CGO24" s="35"/>
      <c r="CGP24" s="35"/>
      <c r="CGQ24" s="35"/>
      <c r="CGR24" s="35"/>
      <c r="CGS24" s="35"/>
      <c r="CGT24" s="35"/>
      <c r="CGU24" s="35"/>
      <c r="CGV24" s="35"/>
      <c r="CGW24" s="35"/>
      <c r="CGX24" s="35"/>
      <c r="CGY24" s="35"/>
      <c r="CGZ24" s="35"/>
      <c r="CHA24" s="35"/>
      <c r="CHB24" s="35"/>
      <c r="CHC24" s="35"/>
      <c r="CHD24" s="35"/>
      <c r="CHE24" s="35"/>
      <c r="CHF24" s="35"/>
      <c r="CHG24" s="35"/>
      <c r="CHH24" s="35"/>
      <c r="CHI24" s="35"/>
      <c r="CHJ24" s="35"/>
      <c r="CHK24" s="35"/>
      <c r="CHL24" s="35"/>
      <c r="CHM24" s="35"/>
      <c r="CHN24" s="35"/>
      <c r="CHO24" s="35"/>
      <c r="CHP24" s="35"/>
      <c r="CHQ24" s="35"/>
      <c r="CHR24" s="35"/>
      <c r="CHS24" s="35"/>
      <c r="CHT24" s="35"/>
      <c r="CHU24" s="35"/>
      <c r="CHV24" s="35"/>
      <c r="CHW24" s="35"/>
      <c r="CHX24" s="35"/>
      <c r="CHY24" s="35"/>
      <c r="CHZ24" s="35"/>
      <c r="CIA24" s="35"/>
      <c r="CIB24" s="35"/>
      <c r="CIC24" s="35"/>
      <c r="CID24" s="35"/>
      <c r="CIE24" s="35"/>
      <c r="CIF24" s="35"/>
      <c r="CIG24" s="35"/>
      <c r="CIH24" s="35"/>
      <c r="CII24" s="35"/>
      <c r="CIJ24" s="35"/>
      <c r="CIK24" s="35"/>
      <c r="CIL24" s="35"/>
      <c r="CIM24" s="35"/>
      <c r="CIN24" s="35"/>
      <c r="CIO24" s="35"/>
      <c r="CIP24" s="35"/>
      <c r="CIQ24" s="35"/>
      <c r="CIR24" s="35"/>
      <c r="CIS24" s="35"/>
      <c r="CIT24" s="35"/>
      <c r="CIU24" s="35"/>
      <c r="CIV24" s="35"/>
      <c r="CIW24" s="35"/>
      <c r="CIX24" s="35"/>
      <c r="CIY24" s="35"/>
      <c r="CIZ24" s="35"/>
      <c r="CJA24" s="35"/>
      <c r="CJB24" s="35"/>
      <c r="CJC24" s="35"/>
      <c r="CJD24" s="35"/>
      <c r="CJE24" s="35"/>
      <c r="CJF24" s="35"/>
      <c r="CJG24" s="35"/>
      <c r="CJH24" s="35"/>
      <c r="CJI24" s="35"/>
      <c r="CJJ24" s="35"/>
      <c r="CJK24" s="35"/>
      <c r="CJL24" s="35"/>
      <c r="CJM24" s="35"/>
      <c r="CJN24" s="35"/>
      <c r="CJO24" s="35"/>
      <c r="CJP24" s="35"/>
      <c r="CJQ24" s="35"/>
      <c r="CJR24" s="35"/>
      <c r="CJS24" s="35"/>
      <c r="CJT24" s="35"/>
      <c r="CJU24" s="35"/>
      <c r="CJV24" s="35"/>
      <c r="CJW24" s="35"/>
      <c r="CJX24" s="35"/>
      <c r="CJY24" s="35"/>
      <c r="CJZ24" s="35"/>
      <c r="CKA24" s="35"/>
      <c r="CKB24" s="35"/>
      <c r="CKC24" s="35"/>
      <c r="CKD24" s="35"/>
      <c r="CKE24" s="35"/>
      <c r="CKF24" s="35"/>
      <c r="CKG24" s="35"/>
      <c r="CKH24" s="35"/>
      <c r="CKI24" s="35"/>
      <c r="CKJ24" s="35"/>
      <c r="CKK24" s="35"/>
      <c r="CKL24" s="35"/>
      <c r="CKM24" s="35"/>
      <c r="CKN24" s="35"/>
      <c r="CKO24" s="35"/>
      <c r="CKP24" s="35"/>
      <c r="CKQ24" s="35"/>
      <c r="CKR24" s="35"/>
      <c r="CKS24" s="35"/>
      <c r="CKT24" s="35"/>
      <c r="CKU24" s="35"/>
      <c r="CKV24" s="35"/>
      <c r="CKW24" s="35"/>
      <c r="CKX24" s="35"/>
      <c r="CKY24" s="35"/>
      <c r="CKZ24" s="35"/>
      <c r="CLA24" s="35"/>
      <c r="CLB24" s="35"/>
      <c r="CLC24" s="35"/>
      <c r="CLD24" s="35"/>
      <c r="CLE24" s="35"/>
      <c r="CLF24" s="35"/>
      <c r="CLG24" s="35"/>
      <c r="CLH24" s="35"/>
      <c r="CLI24" s="35"/>
      <c r="CLJ24" s="35"/>
      <c r="CLK24" s="35"/>
      <c r="CLL24" s="35"/>
      <c r="CLM24" s="35"/>
      <c r="CLN24" s="35"/>
      <c r="CLO24" s="35"/>
      <c r="CLP24" s="35"/>
      <c r="CLQ24" s="35"/>
      <c r="CLR24" s="35"/>
      <c r="CLS24" s="35"/>
      <c r="CLT24" s="35"/>
      <c r="CLU24" s="35"/>
      <c r="CLV24" s="35"/>
      <c r="CLW24" s="35"/>
      <c r="CLX24" s="35"/>
      <c r="CLY24" s="35"/>
      <c r="CLZ24" s="35"/>
      <c r="CMA24" s="35"/>
      <c r="CMB24" s="35"/>
      <c r="CMC24" s="35"/>
      <c r="CMD24" s="35"/>
      <c r="CME24" s="35"/>
      <c r="CMF24" s="35"/>
      <c r="CMG24" s="35"/>
      <c r="CMH24" s="35"/>
      <c r="CMI24" s="35"/>
      <c r="CMJ24" s="35"/>
      <c r="CMK24" s="35"/>
      <c r="CML24" s="35"/>
      <c r="CMM24" s="35"/>
      <c r="CMN24" s="35"/>
      <c r="CMO24" s="35"/>
      <c r="CMP24" s="35"/>
      <c r="CMQ24" s="35"/>
      <c r="CMR24" s="35"/>
      <c r="CMS24" s="35"/>
      <c r="CMT24" s="35"/>
      <c r="CMU24" s="35"/>
      <c r="CMV24" s="35"/>
      <c r="CMW24" s="35"/>
      <c r="CMX24" s="35"/>
      <c r="CMY24" s="35"/>
      <c r="CMZ24" s="35"/>
      <c r="CNA24" s="35"/>
      <c r="CNB24" s="35"/>
      <c r="CNC24" s="35"/>
      <c r="CND24" s="35"/>
      <c r="CNE24" s="35"/>
      <c r="CNF24" s="35"/>
      <c r="CNG24" s="35"/>
      <c r="CNH24" s="35"/>
      <c r="CNI24" s="35"/>
      <c r="CNJ24" s="35"/>
      <c r="CNK24" s="35"/>
      <c r="CNL24" s="35"/>
      <c r="CNM24" s="35"/>
      <c r="CNN24" s="35"/>
      <c r="CNO24" s="35"/>
      <c r="CNP24" s="35"/>
      <c r="CNQ24" s="35"/>
      <c r="CNR24" s="35"/>
      <c r="CNS24" s="35"/>
      <c r="CNT24" s="35"/>
      <c r="CNU24" s="35"/>
      <c r="CNV24" s="35"/>
      <c r="CNW24" s="35"/>
      <c r="CNX24" s="35"/>
      <c r="CNY24" s="35"/>
      <c r="CNZ24" s="35"/>
      <c r="COA24" s="35"/>
      <c r="COB24" s="35"/>
      <c r="COC24" s="35"/>
      <c r="COD24" s="35"/>
      <c r="COE24" s="35"/>
      <c r="COF24" s="35"/>
      <c r="COG24" s="35"/>
      <c r="COH24" s="35"/>
      <c r="COI24" s="35"/>
      <c r="COJ24" s="35"/>
      <c r="COK24" s="35"/>
      <c r="COL24" s="35"/>
      <c r="COM24" s="35"/>
      <c r="CON24" s="35"/>
      <c r="COO24" s="35"/>
      <c r="COP24" s="35"/>
      <c r="COQ24" s="35"/>
      <c r="COR24" s="35"/>
      <c r="COS24" s="35"/>
      <c r="COT24" s="35"/>
      <c r="COU24" s="35"/>
      <c r="COV24" s="35"/>
      <c r="COW24" s="35"/>
      <c r="COX24" s="35"/>
      <c r="COY24" s="35"/>
      <c r="COZ24" s="35"/>
      <c r="CPA24" s="35"/>
      <c r="CPB24" s="35"/>
      <c r="CPC24" s="35"/>
      <c r="CPD24" s="35"/>
      <c r="CPE24" s="35"/>
      <c r="CPF24" s="35"/>
      <c r="CPG24" s="35"/>
      <c r="CPH24" s="35"/>
      <c r="CPI24" s="35"/>
      <c r="CPJ24" s="35"/>
      <c r="CPK24" s="35"/>
      <c r="CPL24" s="35"/>
      <c r="CPM24" s="35"/>
      <c r="CPN24" s="35"/>
      <c r="CPO24" s="35"/>
      <c r="CPP24" s="35"/>
      <c r="CPQ24" s="35"/>
      <c r="CPR24" s="35"/>
      <c r="CPS24" s="35"/>
      <c r="CPT24" s="35"/>
      <c r="CPU24" s="35"/>
      <c r="CPV24" s="35"/>
      <c r="CPW24" s="35"/>
      <c r="CPX24" s="35"/>
      <c r="CPY24" s="35"/>
      <c r="CPZ24" s="35"/>
      <c r="CQA24" s="35"/>
      <c r="CQB24" s="35"/>
      <c r="CQC24" s="35"/>
      <c r="CQD24" s="35"/>
      <c r="CQE24" s="35"/>
      <c r="CQF24" s="35"/>
      <c r="CQG24" s="35"/>
      <c r="CQH24" s="35"/>
      <c r="CQI24" s="35"/>
      <c r="CQJ24" s="35"/>
      <c r="CQK24" s="35"/>
      <c r="CQL24" s="35"/>
      <c r="CQM24" s="35"/>
      <c r="CQN24" s="35"/>
      <c r="CQO24" s="35"/>
      <c r="CQP24" s="35"/>
      <c r="CQQ24" s="35"/>
      <c r="CQR24" s="35"/>
      <c r="CQS24" s="35"/>
      <c r="CQT24" s="35"/>
      <c r="CQU24" s="35"/>
      <c r="CQV24" s="35"/>
      <c r="CQW24" s="35"/>
      <c r="CQX24" s="35"/>
      <c r="CQY24" s="35"/>
      <c r="CQZ24" s="35"/>
      <c r="CRA24" s="35"/>
      <c r="CRB24" s="35"/>
      <c r="CRC24" s="35"/>
      <c r="CRD24" s="35"/>
      <c r="CRE24" s="35"/>
      <c r="CRF24" s="35"/>
      <c r="CRG24" s="35"/>
      <c r="CRH24" s="35"/>
      <c r="CRI24" s="35"/>
      <c r="CRJ24" s="35"/>
      <c r="CRK24" s="35"/>
      <c r="CRL24" s="35"/>
      <c r="CRM24" s="35"/>
      <c r="CRN24" s="35"/>
      <c r="CRO24" s="35"/>
      <c r="CRP24" s="35"/>
      <c r="CRQ24" s="35"/>
      <c r="CRR24" s="35"/>
      <c r="CRS24" s="35"/>
      <c r="CRT24" s="35"/>
      <c r="CRU24" s="35"/>
      <c r="CRV24" s="35"/>
      <c r="CRW24" s="35"/>
      <c r="CRX24" s="35"/>
      <c r="CRY24" s="35"/>
      <c r="CRZ24" s="35"/>
      <c r="CSA24" s="35"/>
      <c r="CSB24" s="35"/>
      <c r="CSC24" s="35"/>
      <c r="CSD24" s="35"/>
      <c r="CSE24" s="35"/>
      <c r="CSF24" s="35"/>
      <c r="CSG24" s="35"/>
      <c r="CSH24" s="35"/>
      <c r="CSI24" s="35"/>
      <c r="CSJ24" s="35"/>
      <c r="CSK24" s="35"/>
      <c r="CSL24" s="35"/>
      <c r="CSM24" s="35"/>
      <c r="CSN24" s="35"/>
      <c r="CSO24" s="35"/>
      <c r="CSP24" s="35"/>
      <c r="CSQ24" s="35"/>
      <c r="CSR24" s="35"/>
      <c r="CSS24" s="35"/>
      <c r="CST24" s="35"/>
      <c r="CSU24" s="35"/>
      <c r="CSV24" s="35"/>
      <c r="CSW24" s="35"/>
      <c r="CSX24" s="35"/>
      <c r="CSY24" s="35"/>
      <c r="CSZ24" s="35"/>
      <c r="CTA24" s="35"/>
      <c r="CTB24" s="35"/>
      <c r="CTC24" s="35"/>
      <c r="CTD24" s="35"/>
      <c r="CTE24" s="35"/>
      <c r="CTF24" s="35"/>
      <c r="CTG24" s="35"/>
      <c r="CTH24" s="35"/>
      <c r="CTI24" s="35"/>
      <c r="CTJ24" s="35"/>
      <c r="CTK24" s="35"/>
      <c r="CTL24" s="35"/>
      <c r="CTM24" s="35"/>
      <c r="CTN24" s="35"/>
      <c r="CTO24" s="35"/>
      <c r="CTP24" s="35"/>
      <c r="CTQ24" s="35"/>
      <c r="CTR24" s="35"/>
      <c r="CTS24" s="35"/>
      <c r="CTT24" s="35"/>
      <c r="CTU24" s="35"/>
      <c r="CTV24" s="35"/>
      <c r="CTW24" s="35"/>
      <c r="CTX24" s="35"/>
      <c r="CTY24" s="35"/>
      <c r="CTZ24" s="35"/>
      <c r="CUA24" s="35"/>
      <c r="CUB24" s="35"/>
      <c r="CUC24" s="35"/>
      <c r="CUD24" s="35"/>
      <c r="CUE24" s="35"/>
      <c r="CUF24" s="35"/>
      <c r="CUG24" s="35"/>
      <c r="CUH24" s="35"/>
      <c r="CUI24" s="35"/>
      <c r="CUJ24" s="35"/>
      <c r="CUK24" s="35"/>
      <c r="CUL24" s="35"/>
      <c r="CUM24" s="35"/>
      <c r="CUN24" s="35"/>
      <c r="CUO24" s="35"/>
      <c r="CUP24" s="35"/>
      <c r="CUQ24" s="35"/>
      <c r="CUR24" s="35"/>
      <c r="CUS24" s="35"/>
      <c r="CUT24" s="35"/>
      <c r="CUU24" s="35"/>
      <c r="CUV24" s="35"/>
      <c r="CUW24" s="35"/>
      <c r="CUX24" s="35"/>
      <c r="CUY24" s="35"/>
      <c r="CUZ24" s="35"/>
      <c r="CVA24" s="35"/>
      <c r="CVB24" s="35"/>
      <c r="CVC24" s="35"/>
      <c r="CVD24" s="35"/>
      <c r="CVE24" s="35"/>
      <c r="CVF24" s="35"/>
      <c r="CVG24" s="35"/>
      <c r="CVH24" s="35"/>
      <c r="CVI24" s="35"/>
      <c r="CVJ24" s="35"/>
      <c r="CVK24" s="35"/>
      <c r="CVL24" s="35"/>
      <c r="CVM24" s="35"/>
      <c r="CVN24" s="35"/>
      <c r="CVO24" s="35"/>
      <c r="CVP24" s="35"/>
      <c r="CVQ24" s="35"/>
      <c r="CVR24" s="35"/>
      <c r="CVS24" s="35"/>
      <c r="CVT24" s="35"/>
      <c r="CVU24" s="35"/>
      <c r="CVV24" s="35"/>
      <c r="CVW24" s="35"/>
      <c r="CVX24" s="35"/>
      <c r="CVY24" s="35"/>
      <c r="CVZ24" s="35"/>
      <c r="CWA24" s="35"/>
      <c r="CWB24" s="35"/>
      <c r="CWC24" s="35"/>
      <c r="CWD24" s="35"/>
      <c r="CWE24" s="35"/>
      <c r="CWF24" s="35"/>
      <c r="CWG24" s="35"/>
      <c r="CWH24" s="35"/>
      <c r="CWI24" s="35"/>
      <c r="CWJ24" s="35"/>
      <c r="CWK24" s="35"/>
      <c r="CWL24" s="35"/>
      <c r="CWM24" s="35"/>
      <c r="CWN24" s="35"/>
      <c r="CWO24" s="35"/>
      <c r="CWP24" s="35"/>
      <c r="CWQ24" s="35"/>
      <c r="CWR24" s="35"/>
      <c r="CWS24" s="35"/>
      <c r="CWT24" s="35"/>
      <c r="CWU24" s="35"/>
      <c r="CWV24" s="35"/>
      <c r="CWW24" s="35"/>
      <c r="CWX24" s="35"/>
      <c r="CWY24" s="35"/>
      <c r="CWZ24" s="35"/>
      <c r="CXA24" s="35"/>
      <c r="CXB24" s="35"/>
      <c r="CXC24" s="35"/>
      <c r="CXD24" s="35"/>
      <c r="CXE24" s="35"/>
      <c r="CXF24" s="35"/>
      <c r="CXG24" s="35"/>
      <c r="CXH24" s="35"/>
      <c r="CXI24" s="35"/>
      <c r="CXJ24" s="35"/>
      <c r="CXK24" s="35"/>
      <c r="CXL24" s="35"/>
      <c r="CXM24" s="35"/>
      <c r="CXN24" s="35"/>
      <c r="CXO24" s="35"/>
      <c r="CXP24" s="35"/>
      <c r="CXQ24" s="35"/>
      <c r="CXR24" s="35"/>
      <c r="CXS24" s="35"/>
      <c r="CXT24" s="35"/>
      <c r="CXU24" s="35"/>
      <c r="CXV24" s="35"/>
      <c r="CXW24" s="35"/>
      <c r="CXX24" s="35"/>
      <c r="CXY24" s="35"/>
      <c r="CXZ24" s="35"/>
      <c r="CYA24" s="35"/>
      <c r="CYB24" s="35"/>
      <c r="CYC24" s="35"/>
      <c r="CYD24" s="35"/>
      <c r="CYE24" s="35"/>
      <c r="CYF24" s="35"/>
      <c r="CYG24" s="35"/>
      <c r="CYH24" s="35"/>
      <c r="CYI24" s="35"/>
      <c r="CYJ24" s="35"/>
      <c r="CYK24" s="35"/>
      <c r="CYL24" s="35"/>
      <c r="CYM24" s="35"/>
      <c r="CYN24" s="35"/>
      <c r="CYO24" s="35"/>
      <c r="CYP24" s="35"/>
      <c r="CYQ24" s="35"/>
      <c r="CYR24" s="35"/>
      <c r="CYS24" s="35"/>
      <c r="CYT24" s="35"/>
      <c r="CYU24" s="35"/>
      <c r="CYV24" s="35"/>
      <c r="CYW24" s="35"/>
      <c r="CYX24" s="35"/>
      <c r="CYY24" s="35"/>
      <c r="CYZ24" s="35"/>
      <c r="CZA24" s="35"/>
      <c r="CZB24" s="35"/>
      <c r="CZC24" s="35"/>
      <c r="CZD24" s="35"/>
      <c r="CZE24" s="35"/>
      <c r="CZF24" s="35"/>
      <c r="CZG24" s="35"/>
      <c r="CZH24" s="35"/>
      <c r="CZI24" s="35"/>
      <c r="CZJ24" s="35"/>
      <c r="CZK24" s="35"/>
      <c r="CZL24" s="35"/>
      <c r="CZM24" s="35"/>
      <c r="CZN24" s="35"/>
      <c r="CZO24" s="35"/>
      <c r="CZP24" s="35"/>
      <c r="CZQ24" s="35"/>
      <c r="CZR24" s="35"/>
      <c r="CZS24" s="35"/>
      <c r="CZT24" s="35"/>
      <c r="CZU24" s="35"/>
      <c r="CZV24" s="35"/>
      <c r="CZW24" s="35"/>
      <c r="CZX24" s="35"/>
      <c r="CZY24" s="35"/>
      <c r="CZZ24" s="35"/>
      <c r="DAA24" s="35"/>
      <c r="DAB24" s="35"/>
      <c r="DAC24" s="35"/>
      <c r="DAD24" s="35"/>
      <c r="DAE24" s="35"/>
      <c r="DAF24" s="35"/>
      <c r="DAG24" s="35"/>
      <c r="DAH24" s="35"/>
      <c r="DAI24" s="35"/>
      <c r="DAJ24" s="35"/>
      <c r="DAK24" s="35"/>
      <c r="DAL24" s="35"/>
      <c r="DAM24" s="35"/>
      <c r="DAN24" s="35"/>
      <c r="DAO24" s="35"/>
      <c r="DAP24" s="35"/>
      <c r="DAQ24" s="35"/>
      <c r="DAR24" s="35"/>
      <c r="DAS24" s="35"/>
      <c r="DAT24" s="35"/>
      <c r="DAU24" s="35"/>
      <c r="DAV24" s="35"/>
      <c r="DAW24" s="35"/>
      <c r="DAX24" s="35"/>
      <c r="DAY24" s="35"/>
      <c r="DAZ24" s="35"/>
      <c r="DBA24" s="35"/>
      <c r="DBB24" s="35"/>
      <c r="DBC24" s="35"/>
      <c r="DBD24" s="35"/>
      <c r="DBE24" s="35"/>
      <c r="DBF24" s="35"/>
      <c r="DBG24" s="35"/>
      <c r="DBH24" s="35"/>
      <c r="DBI24" s="35"/>
      <c r="DBJ24" s="35"/>
      <c r="DBK24" s="35"/>
      <c r="DBL24" s="35"/>
      <c r="DBM24" s="35"/>
      <c r="DBN24" s="35"/>
      <c r="DBO24" s="35"/>
      <c r="DBP24" s="35"/>
      <c r="DBQ24" s="35"/>
      <c r="DBR24" s="35"/>
      <c r="DBS24" s="35"/>
      <c r="DBT24" s="35"/>
      <c r="DBU24" s="35"/>
      <c r="DBV24" s="35"/>
      <c r="DBW24" s="35"/>
      <c r="DBX24" s="35"/>
      <c r="DBY24" s="35"/>
      <c r="DBZ24" s="35"/>
      <c r="DCA24" s="35"/>
      <c r="DCB24" s="35"/>
      <c r="DCC24" s="35"/>
      <c r="DCD24" s="35"/>
      <c r="DCE24" s="35"/>
      <c r="DCF24" s="35"/>
      <c r="DCG24" s="35"/>
      <c r="DCH24" s="35"/>
      <c r="DCI24" s="35"/>
      <c r="DCJ24" s="35"/>
      <c r="DCK24" s="35"/>
      <c r="DCL24" s="35"/>
      <c r="DCM24" s="35"/>
      <c r="DCN24" s="35"/>
      <c r="DCO24" s="35"/>
      <c r="DCP24" s="35"/>
      <c r="DCQ24" s="35"/>
      <c r="DCR24" s="35"/>
      <c r="DCS24" s="35"/>
      <c r="DCT24" s="35"/>
      <c r="DCU24" s="35"/>
      <c r="DCV24" s="35"/>
      <c r="DCW24" s="35"/>
      <c r="DCX24" s="35"/>
      <c r="DCY24" s="35"/>
      <c r="DCZ24" s="35"/>
      <c r="DDA24" s="35"/>
      <c r="DDB24" s="35"/>
      <c r="DDC24" s="35"/>
      <c r="DDD24" s="35"/>
      <c r="DDE24" s="35"/>
      <c r="DDF24" s="35"/>
      <c r="DDG24" s="35"/>
      <c r="DDH24" s="35"/>
      <c r="DDI24" s="35"/>
      <c r="DDJ24" s="35"/>
      <c r="DDK24" s="35"/>
      <c r="DDL24" s="35"/>
      <c r="DDM24" s="35"/>
      <c r="DDN24" s="35"/>
      <c r="DDO24" s="35"/>
      <c r="DDP24" s="35"/>
      <c r="DDQ24" s="35"/>
      <c r="DDR24" s="35"/>
      <c r="DDS24" s="35"/>
      <c r="DDT24" s="35"/>
      <c r="DDU24" s="35"/>
      <c r="DDV24" s="35"/>
      <c r="DDW24" s="35"/>
      <c r="DDX24" s="35"/>
      <c r="DDY24" s="35"/>
      <c r="DDZ24" s="35"/>
      <c r="DEA24" s="35"/>
      <c r="DEB24" s="35"/>
      <c r="DEC24" s="35"/>
      <c r="DED24" s="35"/>
      <c r="DEE24" s="35"/>
      <c r="DEF24" s="35"/>
      <c r="DEG24" s="35"/>
      <c r="DEH24" s="35"/>
      <c r="DEI24" s="35"/>
      <c r="DEJ24" s="35"/>
      <c r="DEK24" s="35"/>
      <c r="DEL24" s="35"/>
      <c r="DEM24" s="35"/>
      <c r="DEN24" s="35"/>
      <c r="DEO24" s="35"/>
      <c r="DEP24" s="35"/>
      <c r="DEQ24" s="35"/>
      <c r="DER24" s="35"/>
      <c r="DES24" s="35"/>
      <c r="DET24" s="35"/>
      <c r="DEU24" s="35"/>
      <c r="DEV24" s="35"/>
      <c r="DEW24" s="35"/>
      <c r="DEX24" s="35"/>
      <c r="DEY24" s="35"/>
      <c r="DEZ24" s="35"/>
      <c r="DFA24" s="35"/>
      <c r="DFB24" s="35"/>
      <c r="DFC24" s="35"/>
      <c r="DFD24" s="35"/>
      <c r="DFE24" s="35"/>
      <c r="DFF24" s="35"/>
      <c r="DFG24" s="35"/>
      <c r="DFH24" s="35"/>
      <c r="DFI24" s="35"/>
      <c r="DFJ24" s="35"/>
      <c r="DFK24" s="35"/>
      <c r="DFL24" s="35"/>
      <c r="DFM24" s="35"/>
      <c r="DFN24" s="35"/>
      <c r="DFO24" s="35"/>
      <c r="DFP24" s="35"/>
      <c r="DFQ24" s="35"/>
      <c r="DFR24" s="35"/>
      <c r="DFS24" s="35"/>
      <c r="DFT24" s="35"/>
      <c r="DFU24" s="35"/>
      <c r="DFV24" s="35"/>
      <c r="DFW24" s="35"/>
      <c r="DFX24" s="35"/>
      <c r="DFY24" s="35"/>
      <c r="DFZ24" s="35"/>
      <c r="DGA24" s="35"/>
      <c r="DGB24" s="35"/>
      <c r="DGC24" s="35"/>
      <c r="DGD24" s="35"/>
      <c r="DGE24" s="35"/>
      <c r="DGF24" s="35"/>
      <c r="DGG24" s="35"/>
      <c r="DGH24" s="35"/>
      <c r="DGI24" s="35"/>
      <c r="DGJ24" s="35"/>
      <c r="DGK24" s="35"/>
      <c r="DGL24" s="35"/>
      <c r="DGM24" s="35"/>
      <c r="DGN24" s="35"/>
      <c r="DGO24" s="35"/>
      <c r="DGP24" s="35"/>
      <c r="DGQ24" s="35"/>
      <c r="DGR24" s="35"/>
      <c r="DGS24" s="35"/>
      <c r="DGT24" s="35"/>
      <c r="DGU24" s="35"/>
      <c r="DGV24" s="35"/>
      <c r="DGW24" s="35"/>
      <c r="DGX24" s="35"/>
      <c r="DGY24" s="35"/>
      <c r="DGZ24" s="35"/>
      <c r="DHA24" s="35"/>
      <c r="DHB24" s="35"/>
      <c r="DHC24" s="35"/>
      <c r="DHD24" s="35"/>
      <c r="DHE24" s="35"/>
      <c r="DHF24" s="35"/>
      <c r="DHG24" s="35"/>
      <c r="DHH24" s="35"/>
      <c r="DHI24" s="35"/>
      <c r="DHJ24" s="35"/>
      <c r="DHK24" s="35"/>
      <c r="DHL24" s="35"/>
      <c r="DHM24" s="35"/>
      <c r="DHN24" s="35"/>
      <c r="DHO24" s="35"/>
      <c r="DHP24" s="35"/>
      <c r="DHQ24" s="35"/>
      <c r="DHR24" s="35"/>
      <c r="DHS24" s="35"/>
      <c r="DHT24" s="35"/>
      <c r="DHU24" s="35"/>
      <c r="DHV24" s="35"/>
      <c r="DHW24" s="35"/>
      <c r="DHX24" s="35"/>
      <c r="DHY24" s="35"/>
      <c r="DHZ24" s="35"/>
      <c r="DIA24" s="35"/>
      <c r="DIB24" s="35"/>
      <c r="DIC24" s="35"/>
      <c r="DID24" s="35"/>
      <c r="DIE24" s="35"/>
      <c r="DIF24" s="35"/>
      <c r="DIG24" s="35"/>
      <c r="DIH24" s="35"/>
      <c r="DII24" s="35"/>
      <c r="DIJ24" s="35"/>
      <c r="DIK24" s="35"/>
      <c r="DIL24" s="35"/>
      <c r="DIM24" s="35"/>
      <c r="DIN24" s="35"/>
      <c r="DIO24" s="35"/>
      <c r="DIP24" s="35"/>
      <c r="DIQ24" s="35"/>
      <c r="DIR24" s="35"/>
      <c r="DIS24" s="35"/>
      <c r="DIT24" s="35"/>
      <c r="DIU24" s="35"/>
      <c r="DIV24" s="35"/>
      <c r="DIW24" s="35"/>
      <c r="DIX24" s="35"/>
      <c r="DIY24" s="35"/>
      <c r="DIZ24" s="35"/>
      <c r="DJA24" s="35"/>
      <c r="DJB24" s="35"/>
      <c r="DJC24" s="35"/>
      <c r="DJD24" s="35"/>
      <c r="DJE24" s="35"/>
      <c r="DJF24" s="35"/>
      <c r="DJG24" s="35"/>
      <c r="DJH24" s="35"/>
      <c r="DJI24" s="35"/>
      <c r="DJJ24" s="35"/>
      <c r="DJK24" s="35"/>
      <c r="DJL24" s="35"/>
      <c r="DJM24" s="35"/>
      <c r="DJN24" s="35"/>
      <c r="DJO24" s="35"/>
      <c r="DJP24" s="35"/>
      <c r="DJQ24" s="35"/>
      <c r="DJR24" s="35"/>
      <c r="DJS24" s="35"/>
      <c r="DJT24" s="35"/>
      <c r="DJU24" s="35"/>
      <c r="DJV24" s="35"/>
      <c r="DJW24" s="35"/>
      <c r="DJX24" s="35"/>
      <c r="DJY24" s="35"/>
      <c r="DJZ24" s="35"/>
      <c r="DKA24" s="35"/>
      <c r="DKB24" s="35"/>
      <c r="DKC24" s="35"/>
      <c r="DKD24" s="35"/>
      <c r="DKE24" s="35"/>
      <c r="DKF24" s="35"/>
      <c r="DKG24" s="35"/>
      <c r="DKH24" s="35"/>
      <c r="DKI24" s="35"/>
      <c r="DKJ24" s="35"/>
      <c r="DKK24" s="35"/>
      <c r="DKL24" s="35"/>
      <c r="DKM24" s="35"/>
      <c r="DKN24" s="35"/>
      <c r="DKO24" s="35"/>
      <c r="DKP24" s="35"/>
      <c r="DKQ24" s="35"/>
      <c r="DKR24" s="35"/>
      <c r="DKS24" s="35"/>
      <c r="DKT24" s="35"/>
      <c r="DKU24" s="35"/>
      <c r="DKV24" s="35"/>
      <c r="DKW24" s="35"/>
      <c r="DKX24" s="35"/>
      <c r="DKY24" s="35"/>
      <c r="DKZ24" s="35"/>
      <c r="DLA24" s="35"/>
      <c r="DLB24" s="35"/>
      <c r="DLC24" s="35"/>
      <c r="DLD24" s="35"/>
      <c r="DLE24" s="35"/>
      <c r="DLF24" s="35"/>
      <c r="DLG24" s="35"/>
      <c r="DLH24" s="35"/>
      <c r="DLI24" s="35"/>
      <c r="DLJ24" s="35"/>
      <c r="DLK24" s="35"/>
      <c r="DLL24" s="35"/>
      <c r="DLM24" s="35"/>
      <c r="DLN24" s="35"/>
      <c r="DLO24" s="35"/>
      <c r="DLP24" s="35"/>
      <c r="DLQ24" s="35"/>
      <c r="DLR24" s="35"/>
      <c r="DLS24" s="35"/>
      <c r="DLT24" s="35"/>
      <c r="DLU24" s="35"/>
      <c r="DLV24" s="35"/>
      <c r="DLW24" s="35"/>
      <c r="DLX24" s="35"/>
      <c r="DLY24" s="35"/>
      <c r="DLZ24" s="35"/>
      <c r="DMA24" s="35"/>
      <c r="DMB24" s="35"/>
      <c r="DMC24" s="35"/>
      <c r="DMD24" s="35"/>
      <c r="DME24" s="35"/>
      <c r="DMF24" s="35"/>
      <c r="DMG24" s="35"/>
      <c r="DMH24" s="35"/>
      <c r="DMI24" s="35"/>
      <c r="DMJ24" s="35"/>
      <c r="DMK24" s="35"/>
      <c r="DML24" s="35"/>
      <c r="DMM24" s="35"/>
      <c r="DMN24" s="35"/>
      <c r="DMO24" s="35"/>
      <c r="DMP24" s="35"/>
      <c r="DMQ24" s="35"/>
      <c r="DMR24" s="35"/>
      <c r="DMS24" s="35"/>
      <c r="DMT24" s="35"/>
      <c r="DMU24" s="35"/>
      <c r="DMV24" s="35"/>
      <c r="DMW24" s="35"/>
      <c r="DMX24" s="35"/>
      <c r="DMY24" s="35"/>
      <c r="DMZ24" s="35"/>
      <c r="DNA24" s="35"/>
      <c r="DNB24" s="35"/>
      <c r="DNC24" s="35"/>
      <c r="DND24" s="35"/>
      <c r="DNE24" s="35"/>
      <c r="DNF24" s="35"/>
      <c r="DNG24" s="35"/>
      <c r="DNH24" s="35"/>
      <c r="DNI24" s="35"/>
      <c r="DNJ24" s="35"/>
      <c r="DNK24" s="35"/>
      <c r="DNL24" s="35"/>
      <c r="DNM24" s="35"/>
      <c r="DNN24" s="35"/>
      <c r="DNO24" s="35"/>
      <c r="DNP24" s="35"/>
      <c r="DNQ24" s="35"/>
      <c r="DNR24" s="35"/>
      <c r="DNS24" s="35"/>
      <c r="DNT24" s="35"/>
      <c r="DNU24" s="35"/>
      <c r="DNV24" s="35"/>
      <c r="DNW24" s="35"/>
      <c r="DNX24" s="35"/>
      <c r="DNY24" s="35"/>
      <c r="DNZ24" s="35"/>
      <c r="DOA24" s="35"/>
      <c r="DOB24" s="35"/>
      <c r="DOC24" s="35"/>
      <c r="DOD24" s="35"/>
      <c r="DOE24" s="35"/>
      <c r="DOF24" s="35"/>
      <c r="DOG24" s="35"/>
      <c r="DOH24" s="35"/>
      <c r="DOI24" s="35"/>
      <c r="DOJ24" s="35"/>
      <c r="DOK24" s="35"/>
      <c r="DOL24" s="35"/>
      <c r="DOM24" s="35"/>
      <c r="DON24" s="35"/>
      <c r="DOO24" s="35"/>
      <c r="DOP24" s="35"/>
      <c r="DOQ24" s="35"/>
      <c r="DOR24" s="35"/>
      <c r="DOS24" s="35"/>
      <c r="DOT24" s="35"/>
      <c r="DOU24" s="35"/>
      <c r="DOV24" s="35"/>
      <c r="DOW24" s="35"/>
      <c r="DOX24" s="35"/>
      <c r="DOY24" s="35"/>
      <c r="DOZ24" s="35"/>
      <c r="DPA24" s="35"/>
      <c r="DPB24" s="35"/>
      <c r="DPC24" s="35"/>
      <c r="DPD24" s="35"/>
      <c r="DPE24" s="35"/>
      <c r="DPF24" s="35"/>
      <c r="DPG24" s="35"/>
      <c r="DPH24" s="35"/>
      <c r="DPI24" s="35"/>
      <c r="DPJ24" s="35"/>
      <c r="DPK24" s="35"/>
      <c r="DPL24" s="35"/>
      <c r="DPM24" s="35"/>
      <c r="DPN24" s="35"/>
      <c r="DPO24" s="35"/>
      <c r="DPP24" s="35"/>
      <c r="DPQ24" s="35"/>
      <c r="DPR24" s="35"/>
      <c r="DPS24" s="35"/>
      <c r="DPT24" s="35"/>
      <c r="DPU24" s="35"/>
      <c r="DPV24" s="35"/>
      <c r="DPW24" s="35"/>
      <c r="DPX24" s="35"/>
      <c r="DPY24" s="35"/>
      <c r="DPZ24" s="35"/>
      <c r="DQA24" s="35"/>
      <c r="DQB24" s="35"/>
      <c r="DQC24" s="35"/>
      <c r="DQD24" s="35"/>
      <c r="DQE24" s="35"/>
      <c r="DQF24" s="35"/>
      <c r="DQG24" s="35"/>
      <c r="DQH24" s="35"/>
      <c r="DQI24" s="35"/>
      <c r="DQJ24" s="35"/>
      <c r="DQK24" s="35"/>
      <c r="DQL24" s="35"/>
      <c r="DQM24" s="35"/>
      <c r="DQN24" s="35"/>
      <c r="DQO24" s="35"/>
      <c r="DQP24" s="35"/>
      <c r="DQQ24" s="35"/>
      <c r="DQR24" s="35"/>
      <c r="DQS24" s="35"/>
      <c r="DQT24" s="35"/>
      <c r="DQU24" s="35"/>
      <c r="DQV24" s="35"/>
      <c r="DQW24" s="35"/>
      <c r="DQX24" s="35"/>
      <c r="DQY24" s="35"/>
      <c r="DQZ24" s="35"/>
      <c r="DRA24" s="35"/>
      <c r="DRB24" s="35"/>
      <c r="DRC24" s="35"/>
      <c r="DRD24" s="35"/>
      <c r="DRE24" s="35"/>
      <c r="DRF24" s="35"/>
      <c r="DRG24" s="35"/>
      <c r="DRH24" s="35"/>
      <c r="DRI24" s="35"/>
      <c r="DRJ24" s="35"/>
      <c r="DRK24" s="35"/>
      <c r="DRL24" s="35"/>
      <c r="DRM24" s="35"/>
      <c r="DRN24" s="35"/>
      <c r="DRO24" s="35"/>
      <c r="DRP24" s="35"/>
      <c r="DRQ24" s="35"/>
      <c r="DRR24" s="35"/>
      <c r="DRS24" s="35"/>
      <c r="DRT24" s="35"/>
      <c r="DRU24" s="35"/>
      <c r="DRV24" s="35"/>
      <c r="DRW24" s="35"/>
      <c r="DRX24" s="35"/>
      <c r="DRY24" s="35"/>
      <c r="DRZ24" s="35"/>
      <c r="DSA24" s="35"/>
      <c r="DSB24" s="35"/>
      <c r="DSC24" s="35"/>
      <c r="DSD24" s="35"/>
      <c r="DSE24" s="35"/>
      <c r="DSF24" s="35"/>
      <c r="DSG24" s="35"/>
      <c r="DSH24" s="35"/>
      <c r="DSI24" s="35"/>
      <c r="DSJ24" s="35"/>
      <c r="DSK24" s="35"/>
      <c r="DSL24" s="35"/>
      <c r="DSM24" s="35"/>
      <c r="DSN24" s="35"/>
      <c r="DSO24" s="35"/>
      <c r="DSP24" s="35"/>
      <c r="DSQ24" s="35"/>
      <c r="DSR24" s="35"/>
      <c r="DSS24" s="35"/>
      <c r="DST24" s="35"/>
      <c r="DSU24" s="35"/>
      <c r="DSV24" s="35"/>
      <c r="DSW24" s="35"/>
      <c r="DSX24" s="35"/>
      <c r="DSY24" s="35"/>
      <c r="DSZ24" s="35"/>
      <c r="DTA24" s="35"/>
      <c r="DTB24" s="35"/>
      <c r="DTC24" s="35"/>
      <c r="DTD24" s="35"/>
      <c r="DTE24" s="35"/>
      <c r="DTF24" s="35"/>
      <c r="DTG24" s="35"/>
      <c r="DTH24" s="35"/>
      <c r="DTI24" s="35"/>
      <c r="DTJ24" s="35"/>
      <c r="DTK24" s="35"/>
      <c r="DTL24" s="35"/>
      <c r="DTM24" s="35"/>
      <c r="DTN24" s="35"/>
      <c r="DTO24" s="35"/>
      <c r="DTP24" s="35"/>
      <c r="DTQ24" s="35"/>
      <c r="DTR24" s="35"/>
      <c r="DTS24" s="35"/>
      <c r="DTT24" s="35"/>
      <c r="DTU24" s="35"/>
      <c r="DTV24" s="35"/>
      <c r="DTW24" s="35"/>
      <c r="DTX24" s="35"/>
      <c r="DTY24" s="35"/>
      <c r="DTZ24" s="35"/>
      <c r="DUA24" s="35"/>
      <c r="DUB24" s="35"/>
      <c r="DUC24" s="35"/>
      <c r="DUD24" s="35"/>
      <c r="DUE24" s="35"/>
      <c r="DUF24" s="35"/>
      <c r="DUG24" s="35"/>
      <c r="DUH24" s="35"/>
      <c r="DUI24" s="35"/>
      <c r="DUJ24" s="35"/>
      <c r="DUK24" s="35"/>
      <c r="DUL24" s="35"/>
      <c r="DUM24" s="35"/>
      <c r="DUN24" s="35"/>
      <c r="DUO24" s="35"/>
      <c r="DUP24" s="35"/>
      <c r="DUQ24" s="35"/>
      <c r="DUR24" s="35"/>
      <c r="DUS24" s="35"/>
      <c r="DUT24" s="35"/>
      <c r="DUU24" s="35"/>
      <c r="DUV24" s="35"/>
      <c r="DUW24" s="35"/>
      <c r="DUX24" s="35"/>
      <c r="DUY24" s="35"/>
      <c r="DUZ24" s="35"/>
      <c r="DVA24" s="35"/>
      <c r="DVB24" s="35"/>
      <c r="DVC24" s="35"/>
      <c r="DVD24" s="35"/>
      <c r="DVE24" s="35"/>
      <c r="DVF24" s="35"/>
      <c r="DVG24" s="35"/>
      <c r="DVH24" s="35"/>
      <c r="DVI24" s="35"/>
      <c r="DVJ24" s="35"/>
      <c r="DVK24" s="35"/>
      <c r="DVL24" s="35"/>
      <c r="DVM24" s="35"/>
      <c r="DVN24" s="35"/>
      <c r="DVO24" s="35"/>
      <c r="DVP24" s="35"/>
      <c r="DVQ24" s="35"/>
      <c r="DVR24" s="35"/>
      <c r="DVS24" s="35"/>
      <c r="DVT24" s="35"/>
      <c r="DVU24" s="35"/>
      <c r="DVV24" s="35"/>
      <c r="DVW24" s="35"/>
      <c r="DVX24" s="35"/>
      <c r="DVY24" s="35"/>
      <c r="DVZ24" s="35"/>
      <c r="DWA24" s="35"/>
      <c r="DWB24" s="35"/>
      <c r="DWC24" s="35"/>
      <c r="DWD24" s="35"/>
      <c r="DWE24" s="35"/>
      <c r="DWF24" s="35"/>
      <c r="DWG24" s="35"/>
      <c r="DWH24" s="35"/>
      <c r="DWI24" s="35"/>
      <c r="DWJ24" s="35"/>
      <c r="DWK24" s="35"/>
      <c r="DWL24" s="35"/>
      <c r="DWM24" s="35"/>
      <c r="DWN24" s="35"/>
      <c r="DWO24" s="35"/>
      <c r="DWP24" s="35"/>
      <c r="DWQ24" s="35"/>
      <c r="DWR24" s="35"/>
      <c r="DWS24" s="35"/>
      <c r="DWT24" s="35"/>
      <c r="DWU24" s="35"/>
      <c r="DWV24" s="35"/>
      <c r="DWW24" s="35"/>
      <c r="DWX24" s="35"/>
      <c r="DWY24" s="35"/>
      <c r="DWZ24" s="35"/>
      <c r="DXA24" s="35"/>
      <c r="DXB24" s="35"/>
      <c r="DXC24" s="35"/>
      <c r="DXD24" s="35"/>
      <c r="DXE24" s="35"/>
      <c r="DXF24" s="35"/>
      <c r="DXG24" s="35"/>
      <c r="DXH24" s="35"/>
      <c r="DXI24" s="35"/>
      <c r="DXJ24" s="35"/>
      <c r="DXK24" s="35"/>
      <c r="DXL24" s="35"/>
      <c r="DXM24" s="35"/>
      <c r="DXN24" s="35"/>
      <c r="DXO24" s="35"/>
      <c r="DXP24" s="35"/>
      <c r="DXQ24" s="35"/>
      <c r="DXR24" s="35"/>
      <c r="DXS24" s="35"/>
      <c r="DXT24" s="35"/>
      <c r="DXU24" s="35"/>
      <c r="DXV24" s="35"/>
      <c r="DXW24" s="35"/>
      <c r="DXX24" s="35"/>
      <c r="DXY24" s="35"/>
      <c r="DXZ24" s="35"/>
      <c r="DYA24" s="35"/>
      <c r="DYB24" s="35"/>
      <c r="DYC24" s="35"/>
      <c r="DYD24" s="35"/>
      <c r="DYE24" s="35"/>
      <c r="DYF24" s="35"/>
      <c r="DYG24" s="35"/>
      <c r="DYH24" s="35"/>
      <c r="DYI24" s="35"/>
      <c r="DYJ24" s="35"/>
      <c r="DYK24" s="35"/>
      <c r="DYL24" s="35"/>
      <c r="DYM24" s="35"/>
      <c r="DYN24" s="35"/>
      <c r="DYO24" s="35"/>
      <c r="DYP24" s="35"/>
      <c r="DYQ24" s="35"/>
      <c r="DYR24" s="35"/>
      <c r="DYS24" s="35"/>
      <c r="DYT24" s="35"/>
      <c r="DYU24" s="35"/>
      <c r="DYV24" s="35"/>
      <c r="DYW24" s="35"/>
      <c r="DYX24" s="35"/>
      <c r="DYY24" s="35"/>
      <c r="DYZ24" s="35"/>
      <c r="DZA24" s="35"/>
      <c r="DZB24" s="35"/>
      <c r="DZC24" s="35"/>
      <c r="DZD24" s="35"/>
      <c r="DZE24" s="35"/>
      <c r="DZF24" s="35"/>
      <c r="DZG24" s="35"/>
      <c r="DZH24" s="35"/>
      <c r="DZI24" s="35"/>
      <c r="DZJ24" s="35"/>
      <c r="DZK24" s="35"/>
      <c r="DZL24" s="35"/>
      <c r="DZM24" s="35"/>
      <c r="DZN24" s="35"/>
      <c r="DZO24" s="35"/>
      <c r="DZP24" s="35"/>
      <c r="DZQ24" s="35"/>
      <c r="DZR24" s="35"/>
      <c r="DZS24" s="35"/>
      <c r="DZT24" s="35"/>
      <c r="DZU24" s="35"/>
      <c r="DZV24" s="35"/>
      <c r="DZW24" s="35"/>
      <c r="DZX24" s="35"/>
      <c r="DZY24" s="35"/>
      <c r="DZZ24" s="35"/>
      <c r="EAA24" s="35"/>
      <c r="EAB24" s="35"/>
      <c r="EAC24" s="35"/>
      <c r="EAD24" s="35"/>
      <c r="EAE24" s="35"/>
      <c r="EAF24" s="35"/>
      <c r="EAG24" s="35"/>
      <c r="EAH24" s="35"/>
      <c r="EAI24" s="35"/>
      <c r="EAJ24" s="35"/>
      <c r="EAK24" s="35"/>
      <c r="EAL24" s="35"/>
      <c r="EAM24" s="35"/>
      <c r="EAN24" s="35"/>
      <c r="EAO24" s="35"/>
      <c r="EAP24" s="35"/>
      <c r="EAQ24" s="35"/>
      <c r="EAR24" s="35"/>
      <c r="EAS24" s="35"/>
      <c r="EAT24" s="35"/>
      <c r="EAU24" s="35"/>
      <c r="EAV24" s="35"/>
      <c r="EAW24" s="35"/>
      <c r="EAX24" s="35"/>
      <c r="EAY24" s="35"/>
      <c r="EAZ24" s="35"/>
      <c r="EBA24" s="35"/>
      <c r="EBB24" s="35"/>
      <c r="EBC24" s="35"/>
      <c r="EBD24" s="35"/>
      <c r="EBE24" s="35"/>
      <c r="EBF24" s="35"/>
      <c r="EBG24" s="35"/>
      <c r="EBH24" s="35"/>
      <c r="EBI24" s="35"/>
      <c r="EBJ24" s="35"/>
      <c r="EBK24" s="35"/>
      <c r="EBL24" s="35"/>
      <c r="EBM24" s="35"/>
      <c r="EBN24" s="35"/>
      <c r="EBO24" s="35"/>
      <c r="EBP24" s="35"/>
      <c r="EBQ24" s="35"/>
      <c r="EBR24" s="35"/>
      <c r="EBS24" s="35"/>
      <c r="EBT24" s="35"/>
      <c r="EBU24" s="35"/>
      <c r="EBV24" s="35"/>
      <c r="EBW24" s="35"/>
      <c r="EBX24" s="35"/>
      <c r="EBY24" s="35"/>
      <c r="EBZ24" s="35"/>
      <c r="ECA24" s="35"/>
      <c r="ECB24" s="35"/>
      <c r="ECC24" s="35"/>
      <c r="ECD24" s="35"/>
      <c r="ECE24" s="35"/>
      <c r="ECF24" s="35"/>
      <c r="ECG24" s="35"/>
      <c r="ECH24" s="35"/>
      <c r="ECI24" s="35"/>
      <c r="ECJ24" s="35"/>
      <c r="ECK24" s="35"/>
      <c r="ECL24" s="35"/>
      <c r="ECM24" s="35"/>
      <c r="ECN24" s="35"/>
      <c r="ECO24" s="35"/>
      <c r="ECP24" s="35"/>
      <c r="ECQ24" s="35"/>
      <c r="ECR24" s="35"/>
      <c r="ECS24" s="35"/>
      <c r="ECT24" s="35"/>
      <c r="ECU24" s="35"/>
      <c r="ECV24" s="35"/>
      <c r="ECW24" s="35"/>
      <c r="ECX24" s="35"/>
      <c r="ECY24" s="35"/>
      <c r="ECZ24" s="35"/>
      <c r="EDA24" s="35"/>
      <c r="EDB24" s="35"/>
      <c r="EDC24" s="35"/>
      <c r="EDD24" s="35"/>
      <c r="EDE24" s="35"/>
      <c r="EDF24" s="35"/>
      <c r="EDG24" s="35"/>
      <c r="EDH24" s="35"/>
      <c r="EDI24" s="35"/>
      <c r="EDJ24" s="35"/>
      <c r="EDK24" s="35"/>
      <c r="EDL24" s="35"/>
      <c r="EDM24" s="35"/>
      <c r="EDN24" s="35"/>
      <c r="EDO24" s="35"/>
      <c r="EDP24" s="35"/>
      <c r="EDQ24" s="35"/>
      <c r="EDR24" s="35"/>
      <c r="EDS24" s="35"/>
      <c r="EDT24" s="35"/>
      <c r="EDU24" s="35"/>
      <c r="EDV24" s="35"/>
      <c r="EDW24" s="35"/>
      <c r="EDX24" s="35"/>
      <c r="EDY24" s="35"/>
      <c r="EDZ24" s="35"/>
      <c r="EEA24" s="35"/>
      <c r="EEB24" s="35"/>
      <c r="EEC24" s="35"/>
      <c r="EED24" s="35"/>
      <c r="EEE24" s="35"/>
      <c r="EEF24" s="35"/>
      <c r="EEG24" s="35"/>
      <c r="EEH24" s="35"/>
      <c r="EEI24" s="35"/>
      <c r="EEJ24" s="35"/>
      <c r="EEK24" s="35"/>
      <c r="EEL24" s="35"/>
      <c r="EEM24" s="35"/>
      <c r="EEN24" s="35"/>
      <c r="EEO24" s="35"/>
      <c r="EEP24" s="35"/>
      <c r="EEQ24" s="35"/>
      <c r="EER24" s="35"/>
      <c r="EES24" s="35"/>
      <c r="EET24" s="35"/>
      <c r="EEU24" s="35"/>
      <c r="EEV24" s="35"/>
      <c r="EEW24" s="35"/>
      <c r="EEX24" s="35"/>
      <c r="EEY24" s="35"/>
      <c r="EEZ24" s="35"/>
      <c r="EFA24" s="35"/>
      <c r="EFB24" s="35"/>
      <c r="EFC24" s="35"/>
      <c r="EFD24" s="35"/>
      <c r="EFE24" s="35"/>
      <c r="EFF24" s="35"/>
      <c r="EFG24" s="35"/>
      <c r="EFH24" s="35"/>
      <c r="EFI24" s="35"/>
      <c r="EFJ24" s="35"/>
      <c r="EFK24" s="35"/>
      <c r="EFL24" s="35"/>
      <c r="EFM24" s="35"/>
      <c r="EFN24" s="35"/>
      <c r="EFO24" s="35"/>
      <c r="EFP24" s="35"/>
      <c r="EFQ24" s="35"/>
      <c r="EFR24" s="35"/>
      <c r="EFS24" s="35"/>
      <c r="EFT24" s="35"/>
      <c r="EFU24" s="35"/>
      <c r="EFV24" s="35"/>
      <c r="EFW24" s="35"/>
      <c r="EFX24" s="35"/>
      <c r="EFY24" s="35"/>
      <c r="EFZ24" s="35"/>
      <c r="EGA24" s="35"/>
      <c r="EGB24" s="35"/>
      <c r="EGC24" s="35"/>
      <c r="EGD24" s="35"/>
      <c r="EGE24" s="35"/>
      <c r="EGF24" s="35"/>
      <c r="EGG24" s="35"/>
      <c r="EGH24" s="35"/>
      <c r="EGI24" s="35"/>
      <c r="EGJ24" s="35"/>
      <c r="EGK24" s="35"/>
      <c r="EGL24" s="35"/>
      <c r="EGM24" s="35"/>
      <c r="EGN24" s="35"/>
      <c r="EGO24" s="35"/>
      <c r="EGP24" s="35"/>
      <c r="EGQ24" s="35"/>
      <c r="EGR24" s="35"/>
      <c r="EGS24" s="35"/>
      <c r="EGT24" s="35"/>
      <c r="EGU24" s="35"/>
      <c r="EGV24" s="35"/>
      <c r="EGW24" s="35"/>
      <c r="EGX24" s="35"/>
      <c r="EGY24" s="35"/>
      <c r="EGZ24" s="35"/>
      <c r="EHA24" s="35"/>
      <c r="EHB24" s="35"/>
      <c r="EHC24" s="35"/>
      <c r="EHD24" s="35"/>
      <c r="EHE24" s="35"/>
      <c r="EHF24" s="35"/>
      <c r="EHG24" s="35"/>
      <c r="EHH24" s="35"/>
      <c r="EHI24" s="35"/>
      <c r="EHJ24" s="35"/>
      <c r="EHK24" s="35"/>
      <c r="EHL24" s="35"/>
      <c r="EHM24" s="35"/>
      <c r="EHN24" s="35"/>
      <c r="EHO24" s="35"/>
      <c r="EHP24" s="35"/>
      <c r="EHQ24" s="35"/>
      <c r="EHR24" s="35"/>
      <c r="EHS24" s="35"/>
      <c r="EHT24" s="35"/>
      <c r="EHU24" s="35"/>
      <c r="EHV24" s="35"/>
      <c r="EHW24" s="35"/>
      <c r="EHX24" s="35"/>
      <c r="EHY24" s="35"/>
      <c r="EHZ24" s="35"/>
      <c r="EIA24" s="35"/>
      <c r="EIB24" s="35"/>
      <c r="EIC24" s="35"/>
      <c r="EID24" s="35"/>
      <c r="EIE24" s="35"/>
      <c r="EIF24" s="35"/>
      <c r="EIG24" s="35"/>
      <c r="EIH24" s="35"/>
      <c r="EII24" s="35"/>
      <c r="EIJ24" s="35"/>
      <c r="EIK24" s="35"/>
      <c r="EIL24" s="35"/>
      <c r="EIM24" s="35"/>
      <c r="EIN24" s="35"/>
      <c r="EIO24" s="35"/>
      <c r="EIP24" s="35"/>
      <c r="EIQ24" s="35"/>
      <c r="EIR24" s="35"/>
      <c r="EIS24" s="35"/>
      <c r="EIT24" s="35"/>
      <c r="EIU24" s="35"/>
      <c r="EIV24" s="35"/>
      <c r="EIW24" s="35"/>
      <c r="EIX24" s="35"/>
      <c r="EIY24" s="35"/>
      <c r="EIZ24" s="35"/>
      <c r="EJA24" s="35"/>
      <c r="EJB24" s="35"/>
      <c r="EJC24" s="35"/>
      <c r="EJD24" s="35"/>
      <c r="EJE24" s="35"/>
      <c r="EJF24" s="35"/>
      <c r="EJG24" s="35"/>
      <c r="EJH24" s="35"/>
      <c r="EJI24" s="35"/>
      <c r="EJJ24" s="35"/>
      <c r="EJK24" s="35"/>
      <c r="EJL24" s="35"/>
      <c r="EJM24" s="35"/>
      <c r="EJN24" s="35"/>
      <c r="EJO24" s="35"/>
      <c r="EJP24" s="35"/>
      <c r="EJQ24" s="35"/>
      <c r="EJR24" s="35"/>
      <c r="EJS24" s="35"/>
      <c r="EJT24" s="35"/>
      <c r="EJU24" s="35"/>
      <c r="EJV24" s="35"/>
      <c r="EJW24" s="35"/>
      <c r="EJX24" s="35"/>
      <c r="EJY24" s="35"/>
      <c r="EJZ24" s="35"/>
      <c r="EKA24" s="35"/>
      <c r="EKB24" s="35"/>
      <c r="EKC24" s="35"/>
      <c r="EKD24" s="35"/>
      <c r="EKE24" s="35"/>
      <c r="EKF24" s="35"/>
      <c r="EKG24" s="35"/>
      <c r="EKH24" s="35"/>
      <c r="EKI24" s="35"/>
      <c r="EKJ24" s="35"/>
      <c r="EKK24" s="35"/>
      <c r="EKL24" s="35"/>
      <c r="EKM24" s="35"/>
      <c r="EKN24" s="35"/>
      <c r="EKO24" s="35"/>
      <c r="EKP24" s="35"/>
      <c r="EKQ24" s="35"/>
      <c r="EKR24" s="35"/>
      <c r="EKS24" s="35"/>
      <c r="EKT24" s="35"/>
      <c r="EKU24" s="35"/>
      <c r="EKV24" s="35"/>
      <c r="EKW24" s="35"/>
      <c r="EKX24" s="35"/>
      <c r="EKY24" s="35"/>
      <c r="EKZ24" s="35"/>
      <c r="ELA24" s="35"/>
      <c r="ELB24" s="35"/>
      <c r="ELC24" s="35"/>
      <c r="ELD24" s="35"/>
      <c r="ELE24" s="35"/>
      <c r="ELF24" s="35"/>
      <c r="ELG24" s="35"/>
      <c r="ELH24" s="35"/>
      <c r="ELI24" s="35"/>
      <c r="ELJ24" s="35"/>
      <c r="ELK24" s="35"/>
      <c r="ELL24" s="35"/>
      <c r="ELM24" s="35"/>
      <c r="ELN24" s="35"/>
      <c r="ELO24" s="35"/>
      <c r="ELP24" s="35"/>
      <c r="ELQ24" s="35"/>
      <c r="ELR24" s="35"/>
      <c r="ELS24" s="35"/>
      <c r="ELT24" s="35"/>
      <c r="ELU24" s="35"/>
      <c r="ELV24" s="35"/>
      <c r="ELW24" s="35"/>
      <c r="ELX24" s="35"/>
      <c r="ELY24" s="35"/>
      <c r="ELZ24" s="35"/>
      <c r="EMA24" s="35"/>
      <c r="EMB24" s="35"/>
      <c r="EMC24" s="35"/>
      <c r="EMD24" s="35"/>
      <c r="EME24" s="35"/>
      <c r="EMF24" s="35"/>
      <c r="EMG24" s="35"/>
      <c r="EMH24" s="35"/>
      <c r="EMI24" s="35"/>
      <c r="EMJ24" s="35"/>
      <c r="EMK24" s="35"/>
      <c r="EML24" s="35"/>
      <c r="EMM24" s="35"/>
      <c r="EMN24" s="35"/>
      <c r="EMO24" s="35"/>
      <c r="EMP24" s="35"/>
      <c r="EMQ24" s="35"/>
      <c r="EMR24" s="35"/>
      <c r="EMS24" s="35"/>
      <c r="EMT24" s="35"/>
      <c r="EMU24" s="35"/>
      <c r="EMV24" s="35"/>
      <c r="EMW24" s="35"/>
      <c r="EMX24" s="35"/>
      <c r="EMY24" s="35"/>
      <c r="EMZ24" s="35"/>
      <c r="ENA24" s="35"/>
      <c r="ENB24" s="35"/>
      <c r="ENC24" s="35"/>
      <c r="END24" s="35"/>
      <c r="ENE24" s="35"/>
      <c r="ENF24" s="35"/>
      <c r="ENG24" s="35"/>
      <c r="ENH24" s="35"/>
      <c r="ENI24" s="35"/>
      <c r="ENJ24" s="35"/>
      <c r="ENK24" s="35"/>
      <c r="ENL24" s="35"/>
      <c r="ENM24" s="35"/>
      <c r="ENN24" s="35"/>
      <c r="ENO24" s="35"/>
      <c r="ENP24" s="35"/>
      <c r="ENQ24" s="35"/>
      <c r="ENR24" s="35"/>
      <c r="ENS24" s="35"/>
      <c r="ENT24" s="35"/>
      <c r="ENU24" s="35"/>
      <c r="ENV24" s="35"/>
      <c r="ENW24" s="35"/>
      <c r="ENX24" s="35"/>
      <c r="ENY24" s="35"/>
      <c r="ENZ24" s="35"/>
      <c r="EOA24" s="35"/>
      <c r="EOB24" s="35"/>
      <c r="EOC24" s="35"/>
      <c r="EOD24" s="35"/>
      <c r="EOE24" s="35"/>
      <c r="EOF24" s="35"/>
      <c r="EOG24" s="35"/>
      <c r="EOH24" s="35"/>
      <c r="EOI24" s="35"/>
      <c r="EOJ24" s="35"/>
      <c r="EOK24" s="35"/>
      <c r="EOL24" s="35"/>
      <c r="EOM24" s="35"/>
      <c r="EON24" s="35"/>
      <c r="EOO24" s="35"/>
      <c r="EOP24" s="35"/>
      <c r="EOQ24" s="35"/>
      <c r="EOR24" s="35"/>
      <c r="EOS24" s="35"/>
      <c r="EOT24" s="35"/>
      <c r="EOU24" s="35"/>
      <c r="EOV24" s="35"/>
      <c r="EOW24" s="35"/>
      <c r="EOX24" s="35"/>
      <c r="EOY24" s="35"/>
      <c r="EOZ24" s="35"/>
      <c r="EPA24" s="35"/>
      <c r="EPB24" s="35"/>
      <c r="EPC24" s="35"/>
      <c r="EPD24" s="35"/>
      <c r="EPE24" s="35"/>
      <c r="EPF24" s="35"/>
      <c r="EPG24" s="35"/>
      <c r="EPH24" s="35"/>
      <c r="EPI24" s="35"/>
      <c r="EPJ24" s="35"/>
      <c r="EPK24" s="35"/>
      <c r="EPL24" s="35"/>
      <c r="EPM24" s="35"/>
      <c r="EPN24" s="35"/>
      <c r="EPO24" s="35"/>
      <c r="EPP24" s="35"/>
      <c r="EPQ24" s="35"/>
      <c r="EPR24" s="35"/>
      <c r="EPS24" s="35"/>
      <c r="EPT24" s="35"/>
      <c r="EPU24" s="35"/>
      <c r="EPV24" s="35"/>
      <c r="EPW24" s="35"/>
      <c r="EPX24" s="35"/>
      <c r="EPY24" s="35"/>
      <c r="EPZ24" s="35"/>
      <c r="EQA24" s="35"/>
      <c r="EQB24" s="35"/>
      <c r="EQC24" s="35"/>
      <c r="EQD24" s="35"/>
      <c r="EQE24" s="35"/>
      <c r="EQF24" s="35"/>
      <c r="EQG24" s="35"/>
      <c r="EQH24" s="35"/>
      <c r="EQI24" s="35"/>
      <c r="EQJ24" s="35"/>
      <c r="EQK24" s="35"/>
      <c r="EQL24" s="35"/>
      <c r="EQM24" s="35"/>
      <c r="EQN24" s="35"/>
      <c r="EQO24" s="35"/>
      <c r="EQP24" s="35"/>
      <c r="EQQ24" s="35"/>
      <c r="EQR24" s="35"/>
      <c r="EQS24" s="35"/>
      <c r="EQT24" s="35"/>
      <c r="EQU24" s="35"/>
      <c r="EQV24" s="35"/>
      <c r="EQW24" s="35"/>
      <c r="EQX24" s="35"/>
      <c r="EQY24" s="35"/>
      <c r="EQZ24" s="35"/>
      <c r="ERA24" s="35"/>
      <c r="ERB24" s="35"/>
      <c r="ERC24" s="35"/>
      <c r="ERD24" s="35"/>
      <c r="ERE24" s="35"/>
      <c r="ERF24" s="35"/>
      <c r="ERG24" s="35"/>
      <c r="ERH24" s="35"/>
      <c r="ERI24" s="35"/>
      <c r="ERJ24" s="35"/>
      <c r="ERK24" s="35"/>
      <c r="ERL24" s="35"/>
      <c r="ERM24" s="35"/>
      <c r="ERN24" s="35"/>
      <c r="ERO24" s="35"/>
      <c r="ERP24" s="35"/>
      <c r="ERQ24" s="35"/>
      <c r="ERR24" s="35"/>
      <c r="ERS24" s="35"/>
      <c r="ERT24" s="35"/>
      <c r="ERU24" s="35"/>
      <c r="ERV24" s="35"/>
      <c r="ERW24" s="35"/>
      <c r="ERX24" s="35"/>
      <c r="ERY24" s="35"/>
      <c r="ERZ24" s="35"/>
      <c r="ESA24" s="35"/>
      <c r="ESB24" s="35"/>
      <c r="ESC24" s="35"/>
      <c r="ESD24" s="35"/>
      <c r="ESE24" s="35"/>
      <c r="ESF24" s="35"/>
      <c r="ESG24" s="35"/>
      <c r="ESH24" s="35"/>
      <c r="ESI24" s="35"/>
      <c r="ESJ24" s="35"/>
      <c r="ESK24" s="35"/>
      <c r="ESL24" s="35"/>
      <c r="ESM24" s="35"/>
      <c r="ESN24" s="35"/>
      <c r="ESO24" s="35"/>
      <c r="ESP24" s="35"/>
      <c r="ESQ24" s="35"/>
      <c r="ESR24" s="35"/>
      <c r="ESS24" s="35"/>
      <c r="EST24" s="35"/>
      <c r="ESU24" s="35"/>
      <c r="ESV24" s="35"/>
      <c r="ESW24" s="35"/>
      <c r="ESX24" s="35"/>
      <c r="ESY24" s="35"/>
      <c r="ESZ24" s="35"/>
      <c r="ETA24" s="35"/>
      <c r="ETB24" s="35"/>
      <c r="ETC24" s="35"/>
      <c r="ETD24" s="35"/>
      <c r="ETE24" s="35"/>
      <c r="ETF24" s="35"/>
      <c r="ETG24" s="35"/>
      <c r="ETH24" s="35"/>
      <c r="ETI24" s="35"/>
      <c r="ETJ24" s="35"/>
      <c r="ETK24" s="35"/>
      <c r="ETL24" s="35"/>
      <c r="ETM24" s="35"/>
      <c r="ETN24" s="35"/>
      <c r="ETO24" s="35"/>
      <c r="ETP24" s="35"/>
      <c r="ETQ24" s="35"/>
      <c r="ETR24" s="35"/>
      <c r="ETS24" s="35"/>
      <c r="ETT24" s="35"/>
      <c r="ETU24" s="35"/>
      <c r="ETV24" s="35"/>
      <c r="ETW24" s="35"/>
      <c r="ETX24" s="35"/>
      <c r="ETY24" s="35"/>
      <c r="ETZ24" s="35"/>
      <c r="EUA24" s="35"/>
      <c r="EUB24" s="35"/>
      <c r="EUC24" s="35"/>
      <c r="EUD24" s="35"/>
      <c r="EUE24" s="35"/>
      <c r="EUF24" s="35"/>
      <c r="EUG24" s="35"/>
      <c r="EUH24" s="35"/>
      <c r="EUI24" s="35"/>
      <c r="EUJ24" s="35"/>
      <c r="EUK24" s="35"/>
      <c r="EUL24" s="35"/>
      <c r="EUM24" s="35"/>
      <c r="EUN24" s="35"/>
      <c r="EUO24" s="35"/>
      <c r="EUP24" s="35"/>
      <c r="EUQ24" s="35"/>
      <c r="EUR24" s="35"/>
      <c r="EUS24" s="35"/>
      <c r="EUT24" s="35"/>
      <c r="EUU24" s="35"/>
      <c r="EUV24" s="35"/>
      <c r="EUW24" s="35"/>
      <c r="EUX24" s="35"/>
      <c r="EUY24" s="35"/>
      <c r="EUZ24" s="35"/>
      <c r="EVA24" s="35"/>
      <c r="EVB24" s="35"/>
      <c r="EVC24" s="35"/>
      <c r="EVD24" s="35"/>
      <c r="EVE24" s="35"/>
      <c r="EVF24" s="35"/>
      <c r="EVG24" s="35"/>
      <c r="EVH24" s="35"/>
      <c r="EVI24" s="35"/>
      <c r="EVJ24" s="35"/>
      <c r="EVK24" s="35"/>
      <c r="EVL24" s="35"/>
      <c r="EVM24" s="35"/>
      <c r="EVN24" s="35"/>
      <c r="EVO24" s="35"/>
      <c r="EVP24" s="35"/>
      <c r="EVQ24" s="35"/>
      <c r="EVR24" s="35"/>
      <c r="EVS24" s="35"/>
      <c r="EVT24" s="35"/>
      <c r="EVU24" s="35"/>
      <c r="EVV24" s="35"/>
      <c r="EVW24" s="35"/>
      <c r="EVX24" s="35"/>
      <c r="EVY24" s="35"/>
      <c r="EVZ24" s="35"/>
      <c r="EWA24" s="35"/>
      <c r="EWB24" s="35"/>
      <c r="EWC24" s="35"/>
      <c r="EWD24" s="35"/>
      <c r="EWE24" s="35"/>
      <c r="EWF24" s="35"/>
      <c r="EWG24" s="35"/>
      <c r="EWH24" s="35"/>
      <c r="EWI24" s="35"/>
      <c r="EWJ24" s="35"/>
      <c r="EWK24" s="35"/>
      <c r="EWL24" s="35"/>
      <c r="EWM24" s="35"/>
      <c r="EWN24" s="35"/>
      <c r="EWO24" s="35"/>
      <c r="EWP24" s="35"/>
      <c r="EWQ24" s="35"/>
      <c r="EWR24" s="35"/>
      <c r="EWS24" s="35"/>
      <c r="EWT24" s="35"/>
      <c r="EWU24" s="35"/>
      <c r="EWV24" s="35"/>
      <c r="EWW24" s="35"/>
      <c r="EWX24" s="35"/>
      <c r="EWY24" s="35"/>
      <c r="EWZ24" s="35"/>
      <c r="EXA24" s="35"/>
      <c r="EXB24" s="35"/>
      <c r="EXC24" s="35"/>
      <c r="EXD24" s="35"/>
      <c r="EXE24" s="35"/>
      <c r="EXF24" s="35"/>
      <c r="EXG24" s="35"/>
      <c r="EXH24" s="35"/>
      <c r="EXI24" s="35"/>
      <c r="EXJ24" s="35"/>
      <c r="EXK24" s="35"/>
      <c r="EXL24" s="35"/>
      <c r="EXM24" s="35"/>
      <c r="EXN24" s="35"/>
      <c r="EXO24" s="35"/>
      <c r="EXP24" s="35"/>
      <c r="EXQ24" s="35"/>
      <c r="EXR24" s="35"/>
      <c r="EXS24" s="35"/>
      <c r="EXT24" s="35"/>
      <c r="EXU24" s="35"/>
      <c r="EXV24" s="35"/>
      <c r="EXW24" s="35"/>
      <c r="EXX24" s="35"/>
      <c r="EXY24" s="35"/>
      <c r="EXZ24" s="35"/>
      <c r="EYA24" s="35"/>
      <c r="EYB24" s="35"/>
      <c r="EYC24" s="35"/>
      <c r="EYD24" s="35"/>
      <c r="EYE24" s="35"/>
      <c r="EYF24" s="35"/>
      <c r="EYG24" s="35"/>
      <c r="EYH24" s="35"/>
      <c r="EYI24" s="35"/>
      <c r="EYJ24" s="35"/>
      <c r="EYK24" s="35"/>
      <c r="EYL24" s="35"/>
      <c r="EYM24" s="35"/>
      <c r="EYN24" s="35"/>
      <c r="EYO24" s="35"/>
      <c r="EYP24" s="35"/>
      <c r="EYQ24" s="35"/>
      <c r="EYR24" s="35"/>
      <c r="EYS24" s="35"/>
      <c r="EYT24" s="35"/>
      <c r="EYU24" s="35"/>
      <c r="EYV24" s="35"/>
      <c r="EYW24" s="35"/>
      <c r="EYX24" s="35"/>
      <c r="EYY24" s="35"/>
      <c r="EYZ24" s="35"/>
      <c r="EZA24" s="35"/>
      <c r="EZB24" s="35"/>
      <c r="EZC24" s="35"/>
      <c r="EZD24" s="35"/>
      <c r="EZE24" s="35"/>
      <c r="EZF24" s="35"/>
      <c r="EZG24" s="35"/>
      <c r="EZH24" s="35"/>
      <c r="EZI24" s="35"/>
      <c r="EZJ24" s="35"/>
      <c r="EZK24" s="35"/>
      <c r="EZL24" s="35"/>
      <c r="EZM24" s="35"/>
      <c r="EZN24" s="35"/>
      <c r="EZO24" s="35"/>
      <c r="EZP24" s="35"/>
      <c r="EZQ24" s="35"/>
      <c r="EZR24" s="35"/>
      <c r="EZS24" s="35"/>
      <c r="EZT24" s="35"/>
      <c r="EZU24" s="35"/>
      <c r="EZV24" s="35"/>
      <c r="EZW24" s="35"/>
      <c r="EZX24" s="35"/>
      <c r="EZY24" s="35"/>
      <c r="EZZ24" s="35"/>
      <c r="FAA24" s="35"/>
      <c r="FAB24" s="35"/>
      <c r="FAC24" s="35"/>
      <c r="FAD24" s="35"/>
      <c r="FAE24" s="35"/>
      <c r="FAF24" s="35"/>
      <c r="FAG24" s="35"/>
      <c r="FAH24" s="35"/>
      <c r="FAI24" s="35"/>
      <c r="FAJ24" s="35"/>
      <c r="FAK24" s="35"/>
      <c r="FAL24" s="35"/>
      <c r="FAM24" s="35"/>
      <c r="FAN24" s="35"/>
      <c r="FAO24" s="35"/>
      <c r="FAP24" s="35"/>
      <c r="FAQ24" s="35"/>
      <c r="FAR24" s="35"/>
      <c r="FAS24" s="35"/>
      <c r="FAT24" s="35"/>
      <c r="FAU24" s="35"/>
      <c r="FAV24" s="35"/>
      <c r="FAW24" s="35"/>
      <c r="FAX24" s="35"/>
      <c r="FAY24" s="35"/>
      <c r="FAZ24" s="35"/>
      <c r="FBA24" s="35"/>
      <c r="FBB24" s="35"/>
      <c r="FBC24" s="35"/>
      <c r="FBD24" s="35"/>
      <c r="FBE24" s="35"/>
      <c r="FBF24" s="35"/>
      <c r="FBG24" s="35"/>
      <c r="FBH24" s="35"/>
      <c r="FBI24" s="35"/>
      <c r="FBJ24" s="35"/>
      <c r="FBK24" s="35"/>
      <c r="FBL24" s="35"/>
      <c r="FBM24" s="35"/>
      <c r="FBN24" s="35"/>
      <c r="FBO24" s="35"/>
      <c r="FBP24" s="35"/>
      <c r="FBQ24" s="35"/>
      <c r="FBR24" s="35"/>
      <c r="FBS24" s="35"/>
      <c r="FBT24" s="35"/>
      <c r="FBU24" s="35"/>
      <c r="FBV24" s="35"/>
      <c r="FBW24" s="35"/>
      <c r="FBX24" s="35"/>
      <c r="FBY24" s="35"/>
      <c r="FBZ24" s="35"/>
      <c r="FCA24" s="35"/>
      <c r="FCB24" s="35"/>
      <c r="FCC24" s="35"/>
      <c r="FCD24" s="35"/>
      <c r="FCE24" s="35"/>
      <c r="FCF24" s="35"/>
      <c r="FCG24" s="35"/>
      <c r="FCH24" s="35"/>
      <c r="FCI24" s="35"/>
      <c r="FCJ24" s="35"/>
      <c r="FCK24" s="35"/>
      <c r="FCL24" s="35"/>
      <c r="FCM24" s="35"/>
      <c r="FCN24" s="35"/>
      <c r="FCO24" s="35"/>
      <c r="FCP24" s="35"/>
      <c r="FCQ24" s="35"/>
      <c r="FCR24" s="35"/>
      <c r="FCS24" s="35"/>
      <c r="FCT24" s="35"/>
      <c r="FCU24" s="35"/>
      <c r="FCV24" s="35"/>
      <c r="FCW24" s="35"/>
      <c r="FCX24" s="35"/>
      <c r="FCY24" s="35"/>
      <c r="FCZ24" s="35"/>
      <c r="FDA24" s="35"/>
      <c r="FDB24" s="35"/>
      <c r="FDC24" s="35"/>
      <c r="FDD24" s="35"/>
      <c r="FDE24" s="35"/>
      <c r="FDF24" s="35"/>
      <c r="FDG24" s="35"/>
      <c r="FDH24" s="35"/>
      <c r="FDI24" s="35"/>
      <c r="FDJ24" s="35"/>
      <c r="FDK24" s="35"/>
      <c r="FDL24" s="35"/>
      <c r="FDM24" s="35"/>
      <c r="FDN24" s="35"/>
      <c r="FDO24" s="35"/>
      <c r="FDP24" s="35"/>
      <c r="FDQ24" s="35"/>
      <c r="FDR24" s="35"/>
      <c r="FDS24" s="35"/>
      <c r="FDT24" s="35"/>
      <c r="FDU24" s="35"/>
      <c r="FDV24" s="35"/>
      <c r="FDW24" s="35"/>
      <c r="FDX24" s="35"/>
      <c r="FDY24" s="35"/>
      <c r="FDZ24" s="35"/>
      <c r="FEA24" s="35"/>
      <c r="FEB24" s="35"/>
      <c r="FEC24" s="35"/>
      <c r="FED24" s="35"/>
      <c r="FEE24" s="35"/>
      <c r="FEF24" s="35"/>
      <c r="FEG24" s="35"/>
      <c r="FEH24" s="35"/>
      <c r="FEI24" s="35"/>
      <c r="FEJ24" s="35"/>
      <c r="FEK24" s="35"/>
      <c r="FEL24" s="35"/>
      <c r="FEM24" s="35"/>
      <c r="FEN24" s="35"/>
      <c r="FEO24" s="35"/>
      <c r="FEP24" s="35"/>
      <c r="FEQ24" s="35"/>
      <c r="FER24" s="35"/>
      <c r="FES24" s="35"/>
      <c r="FET24" s="35"/>
      <c r="FEU24" s="35"/>
      <c r="FEV24" s="35"/>
      <c r="FEW24" s="35"/>
      <c r="FEX24" s="35"/>
      <c r="FEY24" s="35"/>
      <c r="FEZ24" s="35"/>
      <c r="FFA24" s="35"/>
      <c r="FFB24" s="35"/>
      <c r="FFC24" s="35"/>
      <c r="FFD24" s="35"/>
      <c r="FFE24" s="35"/>
      <c r="FFF24" s="35"/>
      <c r="FFG24" s="35"/>
      <c r="FFH24" s="35"/>
      <c r="FFI24" s="35"/>
      <c r="FFJ24" s="35"/>
      <c r="FFK24" s="35"/>
      <c r="FFL24" s="35"/>
      <c r="FFM24" s="35"/>
      <c r="FFN24" s="35"/>
      <c r="FFO24" s="35"/>
      <c r="FFP24" s="35"/>
      <c r="FFQ24" s="35"/>
      <c r="FFR24" s="35"/>
      <c r="FFS24" s="35"/>
      <c r="FFT24" s="35"/>
      <c r="FFU24" s="35"/>
      <c r="FFV24" s="35"/>
      <c r="FFW24" s="35"/>
      <c r="FFX24" s="35"/>
      <c r="FFY24" s="35"/>
      <c r="FFZ24" s="35"/>
      <c r="FGA24" s="35"/>
      <c r="FGB24" s="35"/>
      <c r="FGC24" s="35"/>
      <c r="FGD24" s="35"/>
      <c r="FGE24" s="35"/>
      <c r="FGF24" s="35"/>
      <c r="FGG24" s="35"/>
      <c r="FGH24" s="35"/>
      <c r="FGI24" s="35"/>
      <c r="FGJ24" s="35"/>
      <c r="FGK24" s="35"/>
      <c r="FGL24" s="35"/>
      <c r="FGM24" s="35"/>
      <c r="FGN24" s="35"/>
      <c r="FGO24" s="35"/>
      <c r="FGP24" s="35"/>
      <c r="FGQ24" s="35"/>
      <c r="FGR24" s="35"/>
      <c r="FGS24" s="35"/>
      <c r="FGT24" s="35"/>
      <c r="FGU24" s="35"/>
      <c r="FGV24" s="35"/>
      <c r="FGW24" s="35"/>
      <c r="FGX24" s="35"/>
      <c r="FGY24" s="35"/>
      <c r="FGZ24" s="35"/>
      <c r="FHA24" s="35"/>
      <c r="FHB24" s="35"/>
      <c r="FHC24" s="35"/>
      <c r="FHD24" s="35"/>
      <c r="FHE24" s="35"/>
      <c r="FHF24" s="35"/>
      <c r="FHG24" s="35"/>
      <c r="FHH24" s="35"/>
      <c r="FHI24" s="35"/>
      <c r="FHJ24" s="35"/>
      <c r="FHK24" s="35"/>
      <c r="FHL24" s="35"/>
      <c r="FHM24" s="35"/>
      <c r="FHN24" s="35"/>
      <c r="FHO24" s="35"/>
      <c r="FHP24" s="35"/>
      <c r="FHQ24" s="35"/>
      <c r="FHR24" s="35"/>
      <c r="FHS24" s="35"/>
      <c r="FHT24" s="35"/>
      <c r="FHU24" s="35"/>
      <c r="FHV24" s="35"/>
      <c r="FHW24" s="35"/>
      <c r="FHX24" s="35"/>
      <c r="FHY24" s="35"/>
      <c r="FHZ24" s="35"/>
      <c r="FIA24" s="35"/>
      <c r="FIB24" s="35"/>
      <c r="FIC24" s="35"/>
      <c r="FID24" s="35"/>
      <c r="FIE24" s="35"/>
      <c r="FIF24" s="35"/>
      <c r="FIG24" s="35"/>
      <c r="FIH24" s="35"/>
      <c r="FII24" s="35"/>
      <c r="FIJ24" s="35"/>
      <c r="FIK24" s="35"/>
      <c r="FIL24" s="35"/>
      <c r="FIM24" s="35"/>
      <c r="FIN24" s="35"/>
      <c r="FIO24" s="35"/>
      <c r="FIP24" s="35"/>
      <c r="FIQ24" s="35"/>
      <c r="FIR24" s="35"/>
      <c r="FIS24" s="35"/>
      <c r="FIT24" s="35"/>
      <c r="FIU24" s="35"/>
      <c r="FIV24" s="35"/>
      <c r="FIW24" s="35"/>
      <c r="FIX24" s="35"/>
      <c r="FIY24" s="35"/>
      <c r="FIZ24" s="35"/>
      <c r="FJA24" s="35"/>
      <c r="FJB24" s="35"/>
      <c r="FJC24" s="35"/>
      <c r="FJD24" s="35"/>
      <c r="FJE24" s="35"/>
      <c r="FJF24" s="35"/>
      <c r="FJG24" s="35"/>
      <c r="FJH24" s="35"/>
      <c r="FJI24" s="35"/>
      <c r="FJJ24" s="35"/>
      <c r="FJK24" s="35"/>
      <c r="FJL24" s="35"/>
      <c r="FJM24" s="35"/>
      <c r="FJN24" s="35"/>
      <c r="FJO24" s="35"/>
      <c r="FJP24" s="35"/>
      <c r="FJQ24" s="35"/>
      <c r="FJR24" s="35"/>
      <c r="FJS24" s="35"/>
      <c r="FJT24" s="35"/>
      <c r="FJU24" s="35"/>
      <c r="FJV24" s="35"/>
      <c r="FJW24" s="35"/>
      <c r="FJX24" s="35"/>
      <c r="FJY24" s="35"/>
      <c r="FJZ24" s="35"/>
      <c r="FKA24" s="35"/>
      <c r="FKB24" s="35"/>
      <c r="FKC24" s="35"/>
      <c r="FKD24" s="35"/>
      <c r="FKE24" s="35"/>
      <c r="FKF24" s="35"/>
      <c r="FKG24" s="35"/>
      <c r="FKH24" s="35"/>
      <c r="FKI24" s="35"/>
      <c r="FKJ24" s="35"/>
      <c r="FKK24" s="35"/>
      <c r="FKL24" s="35"/>
      <c r="FKM24" s="35"/>
      <c r="FKN24" s="35"/>
      <c r="FKO24" s="35"/>
      <c r="FKP24" s="35"/>
      <c r="FKQ24" s="35"/>
      <c r="FKR24" s="35"/>
      <c r="FKS24" s="35"/>
      <c r="FKT24" s="35"/>
      <c r="FKU24" s="35"/>
      <c r="FKV24" s="35"/>
      <c r="FKW24" s="35"/>
      <c r="FKX24" s="35"/>
      <c r="FKY24" s="35"/>
      <c r="FKZ24" s="35"/>
      <c r="FLA24" s="35"/>
      <c r="FLB24" s="35"/>
      <c r="FLC24" s="35"/>
      <c r="FLD24" s="35"/>
      <c r="FLE24" s="35"/>
      <c r="FLF24" s="35"/>
      <c r="FLG24" s="35"/>
      <c r="FLH24" s="35"/>
      <c r="FLI24" s="35"/>
      <c r="FLJ24" s="35"/>
      <c r="FLK24" s="35"/>
      <c r="FLL24" s="35"/>
      <c r="FLM24" s="35"/>
      <c r="FLN24" s="35"/>
      <c r="FLO24" s="35"/>
      <c r="FLP24" s="35"/>
      <c r="FLQ24" s="35"/>
      <c r="FLR24" s="35"/>
      <c r="FLS24" s="35"/>
      <c r="FLT24" s="35"/>
      <c r="FLU24" s="35"/>
      <c r="FLV24" s="35"/>
      <c r="FLW24" s="35"/>
      <c r="FLX24" s="35"/>
      <c r="FLY24" s="35"/>
      <c r="FLZ24" s="35"/>
      <c r="FMA24" s="35"/>
      <c r="FMB24" s="35"/>
      <c r="FMC24" s="35"/>
      <c r="FMD24" s="35"/>
      <c r="FME24" s="35"/>
      <c r="FMF24" s="35"/>
      <c r="FMG24" s="35"/>
      <c r="FMH24" s="35"/>
      <c r="FMI24" s="35"/>
      <c r="FMJ24" s="35"/>
      <c r="FMK24" s="35"/>
      <c r="FML24" s="35"/>
      <c r="FMM24" s="35"/>
      <c r="FMN24" s="35"/>
      <c r="FMO24" s="35"/>
      <c r="FMP24" s="35"/>
      <c r="FMQ24" s="35"/>
      <c r="FMR24" s="35"/>
      <c r="FMS24" s="35"/>
      <c r="FMT24" s="35"/>
      <c r="FMU24" s="35"/>
      <c r="FMV24" s="35"/>
      <c r="FMW24" s="35"/>
      <c r="FMX24" s="35"/>
      <c r="FMY24" s="35"/>
      <c r="FMZ24" s="35"/>
      <c r="FNA24" s="35"/>
      <c r="FNB24" s="35"/>
      <c r="FNC24" s="35"/>
      <c r="FND24" s="35"/>
      <c r="FNE24" s="35"/>
      <c r="FNF24" s="35"/>
      <c r="FNG24" s="35"/>
      <c r="FNH24" s="35"/>
      <c r="FNI24" s="35"/>
      <c r="FNJ24" s="35"/>
      <c r="FNK24" s="35"/>
      <c r="FNL24" s="35"/>
      <c r="FNM24" s="35"/>
      <c r="FNN24" s="35"/>
      <c r="FNO24" s="35"/>
      <c r="FNP24" s="35"/>
      <c r="FNQ24" s="35"/>
      <c r="FNR24" s="35"/>
      <c r="FNS24" s="35"/>
      <c r="FNT24" s="35"/>
      <c r="FNU24" s="35"/>
      <c r="FNV24" s="35"/>
      <c r="FNW24" s="35"/>
      <c r="FNX24" s="35"/>
      <c r="FNY24" s="35"/>
      <c r="FNZ24" s="35"/>
      <c r="FOA24" s="35"/>
      <c r="FOB24" s="35"/>
      <c r="FOC24" s="35"/>
      <c r="FOD24" s="35"/>
      <c r="FOE24" s="35"/>
      <c r="FOF24" s="35"/>
      <c r="FOG24" s="35"/>
      <c r="FOH24" s="35"/>
      <c r="FOI24" s="35"/>
      <c r="FOJ24" s="35"/>
      <c r="FOK24" s="35"/>
      <c r="FOL24" s="35"/>
      <c r="FOM24" s="35"/>
      <c r="FON24" s="35"/>
      <c r="FOO24" s="35"/>
      <c r="FOP24" s="35"/>
      <c r="FOQ24" s="35"/>
      <c r="FOR24" s="35"/>
      <c r="FOS24" s="35"/>
      <c r="FOT24" s="35"/>
      <c r="FOU24" s="35"/>
      <c r="FOV24" s="35"/>
      <c r="FOW24" s="35"/>
      <c r="FOX24" s="35"/>
      <c r="FOY24" s="35"/>
      <c r="FOZ24" s="35"/>
      <c r="FPA24" s="35"/>
      <c r="FPB24" s="35"/>
      <c r="FPC24" s="35"/>
      <c r="FPD24" s="35"/>
      <c r="FPE24" s="35"/>
      <c r="FPF24" s="35"/>
      <c r="FPG24" s="35"/>
      <c r="FPH24" s="35"/>
      <c r="FPI24" s="35"/>
      <c r="FPJ24" s="35"/>
      <c r="FPK24" s="35"/>
      <c r="FPL24" s="35"/>
      <c r="FPM24" s="35"/>
      <c r="FPN24" s="35"/>
      <c r="FPO24" s="35"/>
      <c r="FPP24" s="35"/>
      <c r="FPQ24" s="35"/>
      <c r="FPR24" s="35"/>
      <c r="FPS24" s="35"/>
      <c r="FPT24" s="35"/>
      <c r="FPU24" s="35"/>
      <c r="FPV24" s="35"/>
      <c r="FPW24" s="35"/>
      <c r="FPX24" s="35"/>
      <c r="FPY24" s="35"/>
      <c r="FPZ24" s="35"/>
      <c r="FQA24" s="35"/>
      <c r="FQB24" s="35"/>
      <c r="FQC24" s="35"/>
      <c r="FQD24" s="35"/>
      <c r="FQE24" s="35"/>
      <c r="FQF24" s="35"/>
      <c r="FQG24" s="35"/>
      <c r="FQH24" s="35"/>
      <c r="FQI24" s="35"/>
      <c r="FQJ24" s="35"/>
      <c r="FQK24" s="35"/>
      <c r="FQL24" s="35"/>
      <c r="FQM24" s="35"/>
      <c r="FQN24" s="35"/>
      <c r="FQO24" s="35"/>
      <c r="FQP24" s="35"/>
      <c r="FQQ24" s="35"/>
      <c r="FQR24" s="35"/>
      <c r="FQS24" s="35"/>
      <c r="FQT24" s="35"/>
      <c r="FQU24" s="35"/>
      <c r="FQV24" s="35"/>
      <c r="FQW24" s="35"/>
      <c r="FQX24" s="35"/>
      <c r="FQY24" s="35"/>
      <c r="FQZ24" s="35"/>
      <c r="FRA24" s="35"/>
      <c r="FRB24" s="35"/>
      <c r="FRC24" s="35"/>
      <c r="FRD24" s="35"/>
      <c r="FRE24" s="35"/>
      <c r="FRF24" s="35"/>
      <c r="FRG24" s="35"/>
      <c r="FRH24" s="35"/>
      <c r="FRI24" s="35"/>
      <c r="FRJ24" s="35"/>
      <c r="FRK24" s="35"/>
      <c r="FRL24" s="35"/>
      <c r="FRM24" s="35"/>
      <c r="FRN24" s="35"/>
      <c r="FRO24" s="35"/>
      <c r="FRP24" s="35"/>
      <c r="FRQ24" s="35"/>
      <c r="FRR24" s="35"/>
      <c r="FRS24" s="35"/>
      <c r="FRT24" s="35"/>
      <c r="FRU24" s="35"/>
      <c r="FRV24" s="35"/>
      <c r="FRW24" s="35"/>
      <c r="FRX24" s="35"/>
      <c r="FRY24" s="35"/>
      <c r="FRZ24" s="35"/>
      <c r="FSA24" s="35"/>
      <c r="FSB24" s="35"/>
      <c r="FSC24" s="35"/>
      <c r="FSD24" s="35"/>
      <c r="FSE24" s="35"/>
      <c r="FSF24" s="35"/>
      <c r="FSG24" s="35"/>
      <c r="FSH24" s="35"/>
      <c r="FSI24" s="35"/>
      <c r="FSJ24" s="35"/>
      <c r="FSK24" s="35"/>
      <c r="FSL24" s="35"/>
      <c r="FSM24" s="35"/>
      <c r="FSN24" s="35"/>
      <c r="FSO24" s="35"/>
      <c r="FSP24" s="35"/>
      <c r="FSQ24" s="35"/>
      <c r="FSR24" s="35"/>
      <c r="FSS24" s="35"/>
      <c r="FST24" s="35"/>
      <c r="FSU24" s="35"/>
      <c r="FSV24" s="35"/>
      <c r="FSW24" s="35"/>
      <c r="FSX24" s="35"/>
      <c r="FSY24" s="35"/>
      <c r="FSZ24" s="35"/>
      <c r="FTA24" s="35"/>
      <c r="FTB24" s="35"/>
      <c r="FTC24" s="35"/>
      <c r="FTD24" s="35"/>
      <c r="FTE24" s="35"/>
      <c r="FTF24" s="35"/>
      <c r="FTG24" s="35"/>
      <c r="FTH24" s="35"/>
      <c r="FTI24" s="35"/>
      <c r="FTJ24" s="35"/>
      <c r="FTK24" s="35"/>
      <c r="FTL24" s="35"/>
      <c r="FTM24" s="35"/>
      <c r="FTN24" s="35"/>
      <c r="FTO24" s="35"/>
      <c r="FTP24" s="35"/>
      <c r="FTQ24" s="35"/>
      <c r="FTR24" s="35"/>
      <c r="FTS24" s="35"/>
      <c r="FTT24" s="35"/>
      <c r="FTU24" s="35"/>
      <c r="FTV24" s="35"/>
      <c r="FTW24" s="35"/>
      <c r="FTX24" s="35"/>
      <c r="FTY24" s="35"/>
      <c r="FTZ24" s="35"/>
      <c r="FUA24" s="35"/>
      <c r="FUB24" s="35"/>
      <c r="FUC24" s="35"/>
      <c r="FUD24" s="35"/>
      <c r="FUE24" s="35"/>
      <c r="FUF24" s="35"/>
      <c r="FUG24" s="35"/>
      <c r="FUH24" s="35"/>
      <c r="FUI24" s="35"/>
      <c r="FUJ24" s="35"/>
      <c r="FUK24" s="35"/>
      <c r="FUL24" s="35"/>
      <c r="FUM24" s="35"/>
      <c r="FUN24" s="35"/>
      <c r="FUO24" s="35"/>
      <c r="FUP24" s="35"/>
      <c r="FUQ24" s="35"/>
      <c r="FUR24" s="35"/>
      <c r="FUS24" s="35"/>
      <c r="FUT24" s="35"/>
      <c r="FUU24" s="35"/>
      <c r="FUV24" s="35"/>
      <c r="FUW24" s="35"/>
      <c r="FUX24" s="35"/>
      <c r="FUY24" s="35"/>
      <c r="FUZ24" s="35"/>
      <c r="FVA24" s="35"/>
      <c r="FVB24" s="35"/>
      <c r="FVC24" s="35"/>
      <c r="FVD24" s="35"/>
      <c r="FVE24" s="35"/>
      <c r="FVF24" s="35"/>
      <c r="FVG24" s="35"/>
      <c r="FVH24" s="35"/>
      <c r="FVI24" s="35"/>
      <c r="FVJ24" s="35"/>
      <c r="FVK24" s="35"/>
      <c r="FVL24" s="35"/>
      <c r="FVM24" s="35"/>
      <c r="FVN24" s="35"/>
      <c r="FVO24" s="35"/>
      <c r="FVP24" s="35"/>
      <c r="FVQ24" s="35"/>
      <c r="FVR24" s="35"/>
      <c r="FVS24" s="35"/>
      <c r="FVT24" s="35"/>
      <c r="FVU24" s="35"/>
      <c r="FVV24" s="35"/>
      <c r="FVW24" s="35"/>
      <c r="FVX24" s="35"/>
      <c r="FVY24" s="35"/>
      <c r="FVZ24" s="35"/>
      <c r="FWA24" s="35"/>
      <c r="FWB24" s="35"/>
      <c r="FWC24" s="35"/>
      <c r="FWD24" s="35"/>
      <c r="FWE24" s="35"/>
      <c r="FWF24" s="35"/>
      <c r="FWG24" s="35"/>
      <c r="FWH24" s="35"/>
      <c r="FWI24" s="35"/>
      <c r="FWJ24" s="35"/>
      <c r="FWK24" s="35"/>
      <c r="FWL24" s="35"/>
      <c r="FWM24" s="35"/>
      <c r="FWN24" s="35"/>
      <c r="FWO24" s="35"/>
      <c r="FWP24" s="35"/>
      <c r="FWQ24" s="35"/>
      <c r="FWR24" s="35"/>
      <c r="FWS24" s="35"/>
      <c r="FWT24" s="35"/>
      <c r="FWU24" s="35"/>
      <c r="FWV24" s="35"/>
      <c r="FWW24" s="35"/>
      <c r="FWX24" s="35"/>
      <c r="FWY24" s="35"/>
      <c r="FWZ24" s="35"/>
      <c r="FXA24" s="35"/>
      <c r="FXB24" s="35"/>
      <c r="FXC24" s="35"/>
      <c r="FXD24" s="35"/>
      <c r="FXE24" s="35"/>
      <c r="FXF24" s="35"/>
      <c r="FXG24" s="35"/>
      <c r="FXH24" s="35"/>
      <c r="FXI24" s="35"/>
      <c r="FXJ24" s="35"/>
      <c r="FXK24" s="35"/>
      <c r="FXL24" s="35"/>
      <c r="FXM24" s="35"/>
      <c r="FXN24" s="35"/>
      <c r="FXO24" s="35"/>
      <c r="FXP24" s="35"/>
      <c r="FXQ24" s="35"/>
      <c r="FXR24" s="35"/>
      <c r="FXS24" s="35"/>
      <c r="FXT24" s="35"/>
      <c r="FXU24" s="35"/>
      <c r="FXV24" s="35"/>
      <c r="FXW24" s="35"/>
      <c r="FXX24" s="35"/>
      <c r="FXY24" s="35"/>
      <c r="FXZ24" s="35"/>
      <c r="FYA24" s="35"/>
      <c r="FYB24" s="35"/>
      <c r="FYC24" s="35"/>
      <c r="FYD24" s="35"/>
      <c r="FYE24" s="35"/>
      <c r="FYF24" s="35"/>
      <c r="FYG24" s="35"/>
      <c r="FYH24" s="35"/>
      <c r="FYI24" s="35"/>
      <c r="FYJ24" s="35"/>
      <c r="FYK24" s="35"/>
      <c r="FYL24" s="35"/>
      <c r="FYM24" s="35"/>
      <c r="FYN24" s="35"/>
      <c r="FYO24" s="35"/>
      <c r="FYP24" s="35"/>
      <c r="FYQ24" s="35"/>
      <c r="FYR24" s="35"/>
      <c r="FYS24" s="35"/>
      <c r="FYT24" s="35"/>
      <c r="FYU24" s="35"/>
      <c r="FYV24" s="35"/>
      <c r="FYW24" s="35"/>
      <c r="FYX24" s="35"/>
      <c r="FYY24" s="35"/>
      <c r="FYZ24" s="35"/>
      <c r="FZA24" s="35"/>
      <c r="FZB24" s="35"/>
      <c r="FZC24" s="35"/>
      <c r="FZD24" s="35"/>
      <c r="FZE24" s="35"/>
      <c r="FZF24" s="35"/>
      <c r="FZG24" s="35"/>
      <c r="FZH24" s="35"/>
      <c r="FZI24" s="35"/>
      <c r="FZJ24" s="35"/>
      <c r="FZK24" s="35"/>
      <c r="FZL24" s="35"/>
      <c r="FZM24" s="35"/>
      <c r="FZN24" s="35"/>
      <c r="FZO24" s="35"/>
      <c r="FZP24" s="35"/>
      <c r="FZQ24" s="35"/>
      <c r="FZR24" s="35"/>
      <c r="FZS24" s="35"/>
      <c r="FZT24" s="35"/>
      <c r="FZU24" s="35"/>
      <c r="FZV24" s="35"/>
      <c r="FZW24" s="35"/>
      <c r="FZX24" s="35"/>
      <c r="FZY24" s="35"/>
      <c r="FZZ24" s="35"/>
      <c r="GAA24" s="35"/>
      <c r="GAB24" s="35"/>
      <c r="GAC24" s="35"/>
      <c r="GAD24" s="35"/>
      <c r="GAE24" s="35"/>
      <c r="GAF24" s="35"/>
      <c r="GAG24" s="35"/>
      <c r="GAH24" s="35"/>
      <c r="GAI24" s="35"/>
      <c r="GAJ24" s="35"/>
      <c r="GAK24" s="35"/>
      <c r="GAL24" s="35"/>
      <c r="GAM24" s="35"/>
      <c r="GAN24" s="35"/>
      <c r="GAO24" s="35"/>
      <c r="GAP24" s="35"/>
      <c r="GAQ24" s="35"/>
      <c r="GAR24" s="35"/>
      <c r="GAS24" s="35"/>
      <c r="GAT24" s="35"/>
      <c r="GAU24" s="35"/>
      <c r="GAV24" s="35"/>
      <c r="GAW24" s="35"/>
      <c r="GAX24" s="35"/>
      <c r="GAY24" s="35"/>
      <c r="GAZ24" s="35"/>
      <c r="GBA24" s="35"/>
      <c r="GBB24" s="35"/>
      <c r="GBC24" s="35"/>
      <c r="GBD24" s="35"/>
      <c r="GBE24" s="35"/>
      <c r="GBF24" s="35"/>
      <c r="GBG24" s="35"/>
      <c r="GBH24" s="35"/>
      <c r="GBI24" s="35"/>
      <c r="GBJ24" s="35"/>
      <c r="GBK24" s="35"/>
      <c r="GBL24" s="35"/>
      <c r="GBM24" s="35"/>
      <c r="GBN24" s="35"/>
      <c r="GBO24" s="35"/>
      <c r="GBP24" s="35"/>
      <c r="GBQ24" s="35"/>
      <c r="GBR24" s="35"/>
      <c r="GBS24" s="35"/>
      <c r="GBT24" s="35"/>
      <c r="GBU24" s="35"/>
      <c r="GBV24" s="35"/>
      <c r="GBW24" s="35"/>
      <c r="GBX24" s="35"/>
      <c r="GBY24" s="35"/>
      <c r="GBZ24" s="35"/>
      <c r="GCA24" s="35"/>
      <c r="GCB24" s="35"/>
      <c r="GCC24" s="35"/>
      <c r="GCD24" s="35"/>
      <c r="GCE24" s="35"/>
      <c r="GCF24" s="35"/>
      <c r="GCG24" s="35"/>
      <c r="GCH24" s="35"/>
      <c r="GCI24" s="35"/>
      <c r="GCJ24" s="35"/>
      <c r="GCK24" s="35"/>
      <c r="GCL24" s="35"/>
      <c r="GCM24" s="35"/>
      <c r="GCN24" s="35"/>
      <c r="GCO24" s="35"/>
      <c r="GCP24" s="35"/>
      <c r="GCQ24" s="35"/>
      <c r="GCR24" s="35"/>
      <c r="GCS24" s="35"/>
      <c r="GCT24" s="35"/>
      <c r="GCU24" s="35"/>
      <c r="GCV24" s="35"/>
      <c r="GCW24" s="35"/>
      <c r="GCX24" s="35"/>
      <c r="GCY24" s="35"/>
      <c r="GCZ24" s="35"/>
      <c r="GDA24" s="35"/>
      <c r="GDB24" s="35"/>
      <c r="GDC24" s="35"/>
      <c r="GDD24" s="35"/>
      <c r="GDE24" s="35"/>
      <c r="GDF24" s="35"/>
      <c r="GDG24" s="35"/>
      <c r="GDH24" s="35"/>
      <c r="GDI24" s="35"/>
      <c r="GDJ24" s="35"/>
      <c r="GDK24" s="35"/>
      <c r="GDL24" s="35"/>
      <c r="GDM24" s="35"/>
      <c r="GDN24" s="35"/>
      <c r="GDO24" s="35"/>
      <c r="GDP24" s="35"/>
      <c r="GDQ24" s="35"/>
      <c r="GDR24" s="35"/>
      <c r="GDS24" s="35"/>
      <c r="GDT24" s="35"/>
      <c r="GDU24" s="35"/>
      <c r="GDV24" s="35"/>
      <c r="GDW24" s="35"/>
      <c r="GDX24" s="35"/>
      <c r="GDY24" s="35"/>
      <c r="GDZ24" s="35"/>
      <c r="GEA24" s="35"/>
      <c r="GEB24" s="35"/>
      <c r="GEC24" s="35"/>
      <c r="GED24" s="35"/>
      <c r="GEE24" s="35"/>
      <c r="GEF24" s="35"/>
      <c r="GEG24" s="35"/>
      <c r="GEH24" s="35"/>
      <c r="GEI24" s="35"/>
      <c r="GEJ24" s="35"/>
      <c r="GEK24" s="35"/>
      <c r="GEL24" s="35"/>
      <c r="GEM24" s="35"/>
      <c r="GEN24" s="35"/>
      <c r="GEO24" s="35"/>
      <c r="GEP24" s="35"/>
      <c r="GEQ24" s="35"/>
      <c r="GER24" s="35"/>
      <c r="GES24" s="35"/>
      <c r="GET24" s="35"/>
      <c r="GEU24" s="35"/>
      <c r="GEV24" s="35"/>
      <c r="GEW24" s="35"/>
      <c r="GEX24" s="35"/>
      <c r="GEY24" s="35"/>
      <c r="GEZ24" s="35"/>
      <c r="GFA24" s="35"/>
      <c r="GFB24" s="35"/>
      <c r="GFC24" s="35"/>
      <c r="GFD24" s="35"/>
      <c r="GFE24" s="35"/>
      <c r="GFF24" s="35"/>
      <c r="GFG24" s="35"/>
      <c r="GFH24" s="35"/>
      <c r="GFI24" s="35"/>
      <c r="GFJ24" s="35"/>
      <c r="GFK24" s="35"/>
      <c r="GFL24" s="35"/>
      <c r="GFM24" s="35"/>
      <c r="GFN24" s="35"/>
      <c r="GFO24" s="35"/>
      <c r="GFP24" s="35"/>
      <c r="GFQ24" s="35"/>
      <c r="GFR24" s="35"/>
      <c r="GFS24" s="35"/>
      <c r="GFT24" s="35"/>
      <c r="GFU24" s="35"/>
      <c r="GFV24" s="35"/>
      <c r="GFW24" s="35"/>
      <c r="GFX24" s="35"/>
      <c r="GFY24" s="35"/>
      <c r="GFZ24" s="35"/>
      <c r="GGA24" s="35"/>
      <c r="GGB24" s="35"/>
      <c r="GGC24" s="35"/>
      <c r="GGD24" s="35"/>
      <c r="GGE24" s="35"/>
      <c r="GGF24" s="35"/>
      <c r="GGG24" s="35"/>
      <c r="GGH24" s="35"/>
      <c r="GGI24" s="35"/>
      <c r="GGJ24" s="35"/>
      <c r="GGK24" s="35"/>
      <c r="GGL24" s="35"/>
      <c r="GGM24" s="35"/>
      <c r="GGN24" s="35"/>
      <c r="GGO24" s="35"/>
      <c r="GGP24" s="35"/>
      <c r="GGQ24" s="35"/>
      <c r="GGR24" s="35"/>
      <c r="GGS24" s="35"/>
      <c r="GGT24" s="35"/>
      <c r="GGU24" s="35"/>
      <c r="GGV24" s="35"/>
      <c r="GGW24" s="35"/>
      <c r="GGX24" s="35"/>
      <c r="GGY24" s="35"/>
      <c r="GGZ24" s="35"/>
      <c r="GHA24" s="35"/>
      <c r="GHB24" s="35"/>
      <c r="GHC24" s="35"/>
      <c r="GHD24" s="35"/>
      <c r="GHE24" s="35"/>
      <c r="GHF24" s="35"/>
      <c r="GHG24" s="35"/>
      <c r="GHH24" s="35"/>
      <c r="GHI24" s="35"/>
      <c r="GHJ24" s="35"/>
      <c r="GHK24" s="35"/>
      <c r="GHL24" s="35"/>
      <c r="GHM24" s="35"/>
      <c r="GHN24" s="35"/>
      <c r="GHO24" s="35"/>
      <c r="GHP24" s="35"/>
      <c r="GHQ24" s="35"/>
      <c r="GHR24" s="35"/>
      <c r="GHS24" s="35"/>
      <c r="GHT24" s="35"/>
      <c r="GHU24" s="35"/>
      <c r="GHV24" s="35"/>
      <c r="GHW24" s="35"/>
      <c r="GHX24" s="35"/>
      <c r="GHY24" s="35"/>
      <c r="GHZ24" s="35"/>
      <c r="GIA24" s="35"/>
      <c r="GIB24" s="35"/>
      <c r="GIC24" s="35"/>
      <c r="GID24" s="35"/>
      <c r="GIE24" s="35"/>
      <c r="GIF24" s="35"/>
      <c r="GIG24" s="35"/>
      <c r="GIH24" s="35"/>
      <c r="GII24" s="35"/>
      <c r="GIJ24" s="35"/>
      <c r="GIK24" s="35"/>
      <c r="GIL24" s="35"/>
      <c r="GIM24" s="35"/>
      <c r="GIN24" s="35"/>
      <c r="GIO24" s="35"/>
      <c r="GIP24" s="35"/>
      <c r="GIQ24" s="35"/>
      <c r="GIR24" s="35"/>
      <c r="GIS24" s="35"/>
      <c r="GIT24" s="35"/>
      <c r="GIU24" s="35"/>
      <c r="GIV24" s="35"/>
      <c r="GIW24" s="35"/>
      <c r="GIX24" s="35"/>
      <c r="GIY24" s="35"/>
      <c r="GIZ24" s="35"/>
      <c r="GJA24" s="35"/>
      <c r="GJB24" s="35"/>
      <c r="GJC24" s="35"/>
      <c r="GJD24" s="35"/>
      <c r="GJE24" s="35"/>
      <c r="GJF24" s="35"/>
      <c r="GJG24" s="35"/>
      <c r="GJH24" s="35"/>
      <c r="GJI24" s="35"/>
      <c r="GJJ24" s="35"/>
      <c r="GJK24" s="35"/>
      <c r="GJL24" s="35"/>
      <c r="GJM24" s="35"/>
      <c r="GJN24" s="35"/>
      <c r="GJO24" s="35"/>
      <c r="GJP24" s="35"/>
      <c r="GJQ24" s="35"/>
      <c r="GJR24" s="35"/>
      <c r="GJS24" s="35"/>
      <c r="GJT24" s="35"/>
      <c r="GJU24" s="35"/>
      <c r="GJV24" s="35"/>
      <c r="GJW24" s="35"/>
      <c r="GJX24" s="35"/>
      <c r="GJY24" s="35"/>
      <c r="GJZ24" s="35"/>
      <c r="GKA24" s="35"/>
      <c r="GKB24" s="35"/>
      <c r="GKC24" s="35"/>
      <c r="GKD24" s="35"/>
      <c r="GKE24" s="35"/>
      <c r="GKF24" s="35"/>
      <c r="GKG24" s="35"/>
      <c r="GKH24" s="35"/>
      <c r="GKI24" s="35"/>
      <c r="GKJ24" s="35"/>
      <c r="GKK24" s="35"/>
      <c r="GKL24" s="35"/>
      <c r="GKM24" s="35"/>
      <c r="GKN24" s="35"/>
      <c r="GKO24" s="35"/>
      <c r="GKP24" s="35"/>
      <c r="GKQ24" s="35"/>
      <c r="GKR24" s="35"/>
      <c r="GKS24" s="35"/>
      <c r="GKT24" s="35"/>
      <c r="GKU24" s="35"/>
      <c r="GKV24" s="35"/>
      <c r="GKW24" s="35"/>
      <c r="GKX24" s="35"/>
      <c r="GKY24" s="35"/>
      <c r="GKZ24" s="35"/>
      <c r="GLA24" s="35"/>
      <c r="GLB24" s="35"/>
      <c r="GLC24" s="35"/>
      <c r="GLD24" s="35"/>
      <c r="GLE24" s="35"/>
      <c r="GLF24" s="35"/>
      <c r="GLG24" s="35"/>
      <c r="GLH24" s="35"/>
      <c r="GLI24" s="35"/>
      <c r="GLJ24" s="35"/>
      <c r="GLK24" s="35"/>
      <c r="GLL24" s="35"/>
      <c r="GLM24" s="35"/>
      <c r="GLN24" s="35"/>
      <c r="GLO24" s="35"/>
      <c r="GLP24" s="35"/>
      <c r="GLQ24" s="35"/>
      <c r="GLR24" s="35"/>
      <c r="GLS24" s="35"/>
      <c r="GLT24" s="35"/>
      <c r="GLU24" s="35"/>
      <c r="GLV24" s="35"/>
      <c r="GLW24" s="35"/>
      <c r="GLX24" s="35"/>
      <c r="GLY24" s="35"/>
      <c r="GLZ24" s="35"/>
      <c r="GMA24" s="35"/>
      <c r="GMB24" s="35"/>
      <c r="GMC24" s="35"/>
      <c r="GMD24" s="35"/>
      <c r="GME24" s="35"/>
      <c r="GMF24" s="35"/>
      <c r="GMG24" s="35"/>
      <c r="GMH24" s="35"/>
      <c r="GMI24" s="35"/>
      <c r="GMJ24" s="35"/>
      <c r="GMK24" s="35"/>
      <c r="GML24" s="35"/>
      <c r="GMM24" s="35"/>
      <c r="GMN24" s="35"/>
      <c r="GMO24" s="35"/>
      <c r="GMP24" s="35"/>
      <c r="GMQ24" s="35"/>
      <c r="GMR24" s="35"/>
      <c r="GMS24" s="35"/>
      <c r="GMT24" s="35"/>
      <c r="GMU24" s="35"/>
      <c r="GMV24" s="35"/>
      <c r="GMW24" s="35"/>
      <c r="GMX24" s="35"/>
      <c r="GMY24" s="35"/>
      <c r="GMZ24" s="35"/>
      <c r="GNA24" s="35"/>
      <c r="GNB24" s="35"/>
      <c r="GNC24" s="35"/>
      <c r="GND24" s="35"/>
      <c r="GNE24" s="35"/>
      <c r="GNF24" s="35"/>
      <c r="GNG24" s="35"/>
      <c r="GNH24" s="35"/>
      <c r="GNI24" s="35"/>
      <c r="GNJ24" s="35"/>
      <c r="GNK24" s="35"/>
      <c r="GNL24" s="35"/>
      <c r="GNM24" s="35"/>
      <c r="GNN24" s="35"/>
      <c r="GNO24" s="35"/>
      <c r="GNP24" s="35"/>
      <c r="GNQ24" s="35"/>
      <c r="GNR24" s="35"/>
      <c r="GNS24" s="35"/>
      <c r="GNT24" s="35"/>
      <c r="GNU24" s="35"/>
      <c r="GNV24" s="35"/>
      <c r="GNW24" s="35"/>
      <c r="GNX24" s="35"/>
      <c r="GNY24" s="35"/>
      <c r="GNZ24" s="35"/>
      <c r="GOA24" s="35"/>
      <c r="GOB24" s="35"/>
      <c r="GOC24" s="35"/>
      <c r="GOD24" s="35"/>
      <c r="GOE24" s="35"/>
      <c r="GOF24" s="35"/>
      <c r="GOG24" s="35"/>
      <c r="GOH24" s="35"/>
      <c r="GOI24" s="35"/>
      <c r="GOJ24" s="35"/>
      <c r="GOK24" s="35"/>
      <c r="GOL24" s="35"/>
      <c r="GOM24" s="35"/>
      <c r="GON24" s="35"/>
      <c r="GOO24" s="35"/>
      <c r="GOP24" s="35"/>
      <c r="GOQ24" s="35"/>
      <c r="GOR24" s="35"/>
      <c r="GOS24" s="35"/>
      <c r="GOT24" s="35"/>
      <c r="GOU24" s="35"/>
      <c r="GOV24" s="35"/>
      <c r="GOW24" s="35"/>
      <c r="GOX24" s="35"/>
      <c r="GOY24" s="35"/>
      <c r="GOZ24" s="35"/>
      <c r="GPA24" s="35"/>
      <c r="GPB24" s="35"/>
      <c r="GPC24" s="35"/>
      <c r="GPD24" s="35"/>
      <c r="GPE24" s="35"/>
      <c r="GPF24" s="35"/>
      <c r="GPG24" s="35"/>
      <c r="GPH24" s="35"/>
      <c r="GPI24" s="35"/>
      <c r="GPJ24" s="35"/>
      <c r="GPK24" s="35"/>
      <c r="GPL24" s="35"/>
      <c r="GPM24" s="35"/>
      <c r="GPN24" s="35"/>
      <c r="GPO24" s="35"/>
      <c r="GPP24" s="35"/>
      <c r="GPQ24" s="35"/>
      <c r="GPR24" s="35"/>
      <c r="GPS24" s="35"/>
      <c r="GPT24" s="35"/>
      <c r="GPU24" s="35"/>
      <c r="GPV24" s="35"/>
      <c r="GPW24" s="35"/>
      <c r="GPX24" s="35"/>
      <c r="GPY24" s="35"/>
      <c r="GPZ24" s="35"/>
      <c r="GQA24" s="35"/>
      <c r="GQB24" s="35"/>
      <c r="GQC24" s="35"/>
      <c r="GQD24" s="35"/>
      <c r="GQE24" s="35"/>
      <c r="GQF24" s="35"/>
      <c r="GQG24" s="35"/>
      <c r="GQH24" s="35"/>
      <c r="GQI24" s="35"/>
      <c r="GQJ24" s="35"/>
      <c r="GQK24" s="35"/>
      <c r="GQL24" s="35"/>
      <c r="GQM24" s="35"/>
      <c r="GQN24" s="35"/>
      <c r="GQO24" s="35"/>
      <c r="GQP24" s="35"/>
      <c r="GQQ24" s="35"/>
      <c r="GQR24" s="35"/>
      <c r="GQS24" s="35"/>
      <c r="GQT24" s="35"/>
      <c r="GQU24" s="35"/>
      <c r="GQV24" s="35"/>
      <c r="GQW24" s="35"/>
      <c r="GQX24" s="35"/>
      <c r="GQY24" s="35"/>
      <c r="GQZ24" s="35"/>
      <c r="GRA24" s="35"/>
      <c r="GRB24" s="35"/>
      <c r="GRC24" s="35"/>
      <c r="GRD24" s="35"/>
      <c r="GRE24" s="35"/>
      <c r="GRF24" s="35"/>
      <c r="GRG24" s="35"/>
      <c r="GRH24" s="35"/>
      <c r="GRI24" s="35"/>
      <c r="GRJ24" s="35"/>
      <c r="GRK24" s="35"/>
      <c r="GRL24" s="35"/>
      <c r="GRM24" s="35"/>
      <c r="GRN24" s="35"/>
      <c r="GRO24" s="35"/>
      <c r="GRP24" s="35"/>
      <c r="GRQ24" s="35"/>
      <c r="GRR24" s="35"/>
      <c r="GRS24" s="35"/>
      <c r="GRT24" s="35"/>
      <c r="GRU24" s="35"/>
      <c r="GRV24" s="35"/>
      <c r="GRW24" s="35"/>
      <c r="GRX24" s="35"/>
      <c r="GRY24" s="35"/>
      <c r="GRZ24" s="35"/>
      <c r="GSA24" s="35"/>
      <c r="GSB24" s="35"/>
      <c r="GSC24" s="35"/>
      <c r="GSD24" s="35"/>
      <c r="GSE24" s="35"/>
      <c r="GSF24" s="35"/>
      <c r="GSG24" s="35"/>
      <c r="GSH24" s="35"/>
      <c r="GSI24" s="35"/>
      <c r="GSJ24" s="35"/>
      <c r="GSK24" s="35"/>
      <c r="GSL24" s="35"/>
      <c r="GSM24" s="35"/>
      <c r="GSN24" s="35"/>
      <c r="GSO24" s="35"/>
      <c r="GSP24" s="35"/>
      <c r="GSQ24" s="35"/>
      <c r="GSR24" s="35"/>
      <c r="GSS24" s="35"/>
      <c r="GST24" s="35"/>
      <c r="GSU24" s="35"/>
      <c r="GSV24" s="35"/>
      <c r="GSW24" s="35"/>
      <c r="GSX24" s="35"/>
      <c r="GSY24" s="35"/>
      <c r="GSZ24" s="35"/>
      <c r="GTA24" s="35"/>
      <c r="GTB24" s="35"/>
      <c r="GTC24" s="35"/>
      <c r="GTD24" s="35"/>
      <c r="GTE24" s="35"/>
      <c r="GTF24" s="35"/>
      <c r="GTG24" s="35"/>
      <c r="GTH24" s="35"/>
      <c r="GTI24" s="35"/>
      <c r="GTJ24" s="35"/>
      <c r="GTK24" s="35"/>
      <c r="GTL24" s="35"/>
      <c r="GTM24" s="35"/>
      <c r="GTN24" s="35"/>
      <c r="GTO24" s="35"/>
      <c r="GTP24" s="35"/>
      <c r="GTQ24" s="35"/>
      <c r="GTR24" s="35"/>
      <c r="GTS24" s="35"/>
      <c r="GTT24" s="35"/>
      <c r="GTU24" s="35"/>
      <c r="GTV24" s="35"/>
      <c r="GTW24" s="35"/>
      <c r="GTX24" s="35"/>
      <c r="GTY24" s="35"/>
      <c r="GTZ24" s="35"/>
      <c r="GUA24" s="35"/>
      <c r="GUB24" s="35"/>
      <c r="GUC24" s="35"/>
      <c r="GUD24" s="35"/>
      <c r="GUE24" s="35"/>
      <c r="GUF24" s="35"/>
      <c r="GUG24" s="35"/>
      <c r="GUH24" s="35"/>
      <c r="GUI24" s="35"/>
      <c r="GUJ24" s="35"/>
      <c r="GUK24" s="35"/>
      <c r="GUL24" s="35"/>
      <c r="GUM24" s="35"/>
      <c r="GUN24" s="35"/>
      <c r="GUO24" s="35"/>
      <c r="GUP24" s="35"/>
      <c r="GUQ24" s="35"/>
      <c r="GUR24" s="35"/>
      <c r="GUS24" s="35"/>
      <c r="GUT24" s="35"/>
      <c r="GUU24" s="35"/>
      <c r="GUV24" s="35"/>
      <c r="GUW24" s="35"/>
      <c r="GUX24" s="35"/>
      <c r="GUY24" s="35"/>
      <c r="GUZ24" s="35"/>
      <c r="GVA24" s="35"/>
      <c r="GVB24" s="35"/>
      <c r="GVC24" s="35"/>
      <c r="GVD24" s="35"/>
      <c r="GVE24" s="35"/>
      <c r="GVF24" s="35"/>
      <c r="GVG24" s="35"/>
      <c r="GVH24" s="35"/>
      <c r="GVI24" s="35"/>
      <c r="GVJ24" s="35"/>
      <c r="GVK24" s="35"/>
      <c r="GVL24" s="35"/>
      <c r="GVM24" s="35"/>
      <c r="GVN24" s="35"/>
      <c r="GVO24" s="35"/>
      <c r="GVP24" s="35"/>
      <c r="GVQ24" s="35"/>
      <c r="GVR24" s="35"/>
      <c r="GVS24" s="35"/>
      <c r="GVT24" s="35"/>
      <c r="GVU24" s="35"/>
      <c r="GVV24" s="35"/>
      <c r="GVW24" s="35"/>
      <c r="GVX24" s="35"/>
      <c r="GVY24" s="35"/>
      <c r="GVZ24" s="35"/>
      <c r="GWA24" s="35"/>
      <c r="GWB24" s="35"/>
      <c r="GWC24" s="35"/>
      <c r="GWD24" s="35"/>
      <c r="GWE24" s="35"/>
      <c r="GWF24" s="35"/>
      <c r="GWG24" s="35"/>
      <c r="GWH24" s="35"/>
      <c r="GWI24" s="35"/>
      <c r="GWJ24" s="35"/>
      <c r="GWK24" s="35"/>
      <c r="GWL24" s="35"/>
      <c r="GWM24" s="35"/>
      <c r="GWN24" s="35"/>
      <c r="GWO24" s="35"/>
      <c r="GWP24" s="35"/>
      <c r="GWQ24" s="35"/>
      <c r="GWR24" s="35"/>
      <c r="GWS24" s="35"/>
      <c r="GWT24" s="35"/>
      <c r="GWU24" s="35"/>
      <c r="GWV24" s="35"/>
      <c r="GWW24" s="35"/>
      <c r="GWX24" s="35"/>
      <c r="GWY24" s="35"/>
      <c r="GWZ24" s="35"/>
      <c r="GXA24" s="35"/>
      <c r="GXB24" s="35"/>
      <c r="GXC24" s="35"/>
      <c r="GXD24" s="35"/>
      <c r="GXE24" s="35"/>
      <c r="GXF24" s="35"/>
      <c r="GXG24" s="35"/>
      <c r="GXH24" s="35"/>
      <c r="GXI24" s="35"/>
      <c r="GXJ24" s="35"/>
      <c r="GXK24" s="35"/>
      <c r="GXL24" s="35"/>
      <c r="GXM24" s="35"/>
      <c r="GXN24" s="35"/>
      <c r="GXO24" s="35"/>
      <c r="GXP24" s="35"/>
      <c r="GXQ24" s="35"/>
      <c r="GXR24" s="35"/>
      <c r="GXS24" s="35"/>
      <c r="GXT24" s="35"/>
      <c r="GXU24" s="35"/>
      <c r="GXV24" s="35"/>
      <c r="GXW24" s="35"/>
      <c r="GXX24" s="35"/>
      <c r="GXY24" s="35"/>
      <c r="GXZ24" s="35"/>
      <c r="GYA24" s="35"/>
      <c r="GYB24" s="35"/>
      <c r="GYC24" s="35"/>
      <c r="GYD24" s="35"/>
      <c r="GYE24" s="35"/>
      <c r="GYF24" s="35"/>
      <c r="GYG24" s="35"/>
      <c r="GYH24" s="35"/>
      <c r="GYI24" s="35"/>
      <c r="GYJ24" s="35"/>
      <c r="GYK24" s="35"/>
      <c r="GYL24" s="35"/>
      <c r="GYM24" s="35"/>
      <c r="GYN24" s="35"/>
      <c r="GYO24" s="35"/>
      <c r="GYP24" s="35"/>
      <c r="GYQ24" s="35"/>
      <c r="GYR24" s="35"/>
      <c r="GYS24" s="35"/>
      <c r="GYT24" s="35"/>
      <c r="GYU24" s="35"/>
      <c r="GYV24" s="35"/>
      <c r="GYW24" s="35"/>
      <c r="GYX24" s="35"/>
      <c r="GYY24" s="35"/>
      <c r="GYZ24" s="35"/>
      <c r="GZA24" s="35"/>
      <c r="GZB24" s="35"/>
      <c r="GZC24" s="35"/>
      <c r="GZD24" s="35"/>
      <c r="GZE24" s="35"/>
      <c r="GZF24" s="35"/>
      <c r="GZG24" s="35"/>
      <c r="GZH24" s="35"/>
      <c r="GZI24" s="35"/>
      <c r="GZJ24" s="35"/>
      <c r="GZK24" s="35"/>
      <c r="GZL24" s="35"/>
      <c r="GZM24" s="35"/>
      <c r="GZN24" s="35"/>
      <c r="GZO24" s="35"/>
      <c r="GZP24" s="35"/>
      <c r="GZQ24" s="35"/>
      <c r="GZR24" s="35"/>
      <c r="GZS24" s="35"/>
      <c r="GZT24" s="35"/>
      <c r="GZU24" s="35"/>
      <c r="GZV24" s="35"/>
      <c r="GZW24" s="35"/>
      <c r="GZX24" s="35"/>
      <c r="GZY24" s="35"/>
      <c r="GZZ24" s="35"/>
      <c r="HAA24" s="35"/>
      <c r="HAB24" s="35"/>
      <c r="HAC24" s="35"/>
      <c r="HAD24" s="35"/>
      <c r="HAE24" s="35"/>
      <c r="HAF24" s="35"/>
      <c r="HAG24" s="35"/>
      <c r="HAH24" s="35"/>
      <c r="HAI24" s="35"/>
      <c r="HAJ24" s="35"/>
      <c r="HAK24" s="35"/>
      <c r="HAL24" s="35"/>
      <c r="HAM24" s="35"/>
      <c r="HAN24" s="35"/>
      <c r="HAO24" s="35"/>
      <c r="HAP24" s="35"/>
      <c r="HAQ24" s="35"/>
      <c r="HAR24" s="35"/>
      <c r="HAS24" s="35"/>
      <c r="HAT24" s="35"/>
      <c r="HAU24" s="35"/>
      <c r="HAV24" s="35"/>
      <c r="HAW24" s="35"/>
      <c r="HAX24" s="35"/>
      <c r="HAY24" s="35"/>
      <c r="HAZ24" s="35"/>
      <c r="HBA24" s="35"/>
      <c r="HBB24" s="35"/>
      <c r="HBC24" s="35"/>
      <c r="HBD24" s="35"/>
      <c r="HBE24" s="35"/>
      <c r="HBF24" s="35"/>
      <c r="HBG24" s="35"/>
      <c r="HBH24" s="35"/>
      <c r="HBI24" s="35"/>
      <c r="HBJ24" s="35"/>
      <c r="HBK24" s="35"/>
      <c r="HBL24" s="35"/>
      <c r="HBM24" s="35"/>
      <c r="HBN24" s="35"/>
      <c r="HBO24" s="35"/>
      <c r="HBP24" s="35"/>
      <c r="HBQ24" s="35"/>
      <c r="HBR24" s="35"/>
      <c r="HBS24" s="35"/>
      <c r="HBT24" s="35"/>
      <c r="HBU24" s="35"/>
      <c r="HBV24" s="35"/>
      <c r="HBW24" s="35"/>
      <c r="HBX24" s="35"/>
      <c r="HBY24" s="35"/>
      <c r="HBZ24" s="35"/>
      <c r="HCA24" s="35"/>
      <c r="HCB24" s="35"/>
      <c r="HCC24" s="35"/>
      <c r="HCD24" s="35"/>
      <c r="HCE24" s="35"/>
      <c r="HCF24" s="35"/>
      <c r="HCG24" s="35"/>
      <c r="HCH24" s="35"/>
      <c r="HCI24" s="35"/>
      <c r="HCJ24" s="35"/>
      <c r="HCK24" s="35"/>
      <c r="HCL24" s="35"/>
      <c r="HCM24" s="35"/>
      <c r="HCN24" s="35"/>
      <c r="HCO24" s="35"/>
      <c r="HCP24" s="35"/>
      <c r="HCQ24" s="35"/>
      <c r="HCR24" s="35"/>
      <c r="HCS24" s="35"/>
      <c r="HCT24" s="35"/>
      <c r="HCU24" s="35"/>
      <c r="HCV24" s="35"/>
      <c r="HCW24" s="35"/>
      <c r="HCX24" s="35"/>
      <c r="HCY24" s="35"/>
      <c r="HCZ24" s="35"/>
      <c r="HDA24" s="35"/>
      <c r="HDB24" s="35"/>
      <c r="HDC24" s="35"/>
      <c r="HDD24" s="35"/>
      <c r="HDE24" s="35"/>
      <c r="HDF24" s="35"/>
      <c r="HDG24" s="35"/>
      <c r="HDH24" s="35"/>
      <c r="HDI24" s="35"/>
      <c r="HDJ24" s="35"/>
      <c r="HDK24" s="35"/>
      <c r="HDL24" s="35"/>
      <c r="HDM24" s="35"/>
      <c r="HDN24" s="35"/>
      <c r="HDO24" s="35"/>
      <c r="HDP24" s="35"/>
      <c r="HDQ24" s="35"/>
      <c r="HDR24" s="35"/>
      <c r="HDS24" s="35"/>
      <c r="HDT24" s="35"/>
      <c r="HDU24" s="35"/>
      <c r="HDV24" s="35"/>
      <c r="HDW24" s="35"/>
      <c r="HDX24" s="35"/>
      <c r="HDY24" s="35"/>
      <c r="HDZ24" s="35"/>
      <c r="HEA24" s="35"/>
      <c r="HEB24" s="35"/>
      <c r="HEC24" s="35"/>
      <c r="HED24" s="35"/>
      <c r="HEE24" s="35"/>
      <c r="HEF24" s="35"/>
      <c r="HEG24" s="35"/>
      <c r="HEH24" s="35"/>
      <c r="HEI24" s="35"/>
      <c r="HEJ24" s="35"/>
      <c r="HEK24" s="35"/>
      <c r="HEL24" s="35"/>
      <c r="HEM24" s="35"/>
      <c r="HEN24" s="35"/>
      <c r="HEO24" s="35"/>
      <c r="HEP24" s="35"/>
      <c r="HEQ24" s="35"/>
      <c r="HER24" s="35"/>
      <c r="HES24" s="35"/>
      <c r="HET24" s="35"/>
      <c r="HEU24" s="35"/>
      <c r="HEV24" s="35"/>
      <c r="HEW24" s="35"/>
      <c r="HEX24" s="35"/>
      <c r="HEY24" s="35"/>
      <c r="HEZ24" s="35"/>
      <c r="HFA24" s="35"/>
      <c r="HFB24" s="35"/>
      <c r="HFC24" s="35"/>
      <c r="HFD24" s="35"/>
      <c r="HFE24" s="35"/>
      <c r="HFF24" s="35"/>
      <c r="HFG24" s="35"/>
      <c r="HFH24" s="35"/>
      <c r="HFI24" s="35"/>
      <c r="HFJ24" s="35"/>
      <c r="HFK24" s="35"/>
      <c r="HFL24" s="35"/>
      <c r="HFM24" s="35"/>
      <c r="HFN24" s="35"/>
      <c r="HFO24" s="35"/>
      <c r="HFP24" s="35"/>
      <c r="HFQ24" s="35"/>
      <c r="HFR24" s="35"/>
      <c r="HFS24" s="35"/>
      <c r="HFT24" s="35"/>
      <c r="HFU24" s="35"/>
      <c r="HFV24" s="35"/>
      <c r="HFW24" s="35"/>
      <c r="HFX24" s="35"/>
      <c r="HFY24" s="35"/>
      <c r="HFZ24" s="35"/>
      <c r="HGA24" s="35"/>
      <c r="HGB24" s="35"/>
      <c r="HGC24" s="35"/>
      <c r="HGD24" s="35"/>
      <c r="HGE24" s="35"/>
      <c r="HGF24" s="35"/>
      <c r="HGG24" s="35"/>
      <c r="HGH24" s="35"/>
      <c r="HGI24" s="35"/>
      <c r="HGJ24" s="35"/>
      <c r="HGK24" s="35"/>
      <c r="HGL24" s="35"/>
      <c r="HGM24" s="35"/>
      <c r="HGN24" s="35"/>
      <c r="HGO24" s="35"/>
      <c r="HGP24" s="35"/>
      <c r="HGQ24" s="35"/>
      <c r="HGR24" s="35"/>
      <c r="HGS24" s="35"/>
      <c r="HGT24" s="35"/>
      <c r="HGU24" s="35"/>
      <c r="HGV24" s="35"/>
      <c r="HGW24" s="35"/>
      <c r="HGX24" s="35"/>
      <c r="HGY24" s="35"/>
      <c r="HGZ24" s="35"/>
      <c r="HHA24" s="35"/>
      <c r="HHB24" s="35"/>
      <c r="HHC24" s="35"/>
      <c r="HHD24" s="35"/>
      <c r="HHE24" s="35"/>
      <c r="HHF24" s="35"/>
      <c r="HHG24" s="35"/>
      <c r="HHH24" s="35"/>
      <c r="HHI24" s="35"/>
      <c r="HHJ24" s="35"/>
      <c r="HHK24" s="35"/>
      <c r="HHL24" s="35"/>
      <c r="HHM24" s="35"/>
      <c r="HHN24" s="35"/>
      <c r="HHO24" s="35"/>
      <c r="HHP24" s="35"/>
      <c r="HHQ24" s="35"/>
      <c r="HHR24" s="35"/>
      <c r="HHS24" s="35"/>
      <c r="HHT24" s="35"/>
      <c r="HHU24" s="35"/>
      <c r="HHV24" s="35"/>
      <c r="HHW24" s="35"/>
      <c r="HHX24" s="35"/>
      <c r="HHY24" s="35"/>
      <c r="HHZ24" s="35"/>
      <c r="HIA24" s="35"/>
      <c r="HIB24" s="35"/>
      <c r="HIC24" s="35"/>
      <c r="HID24" s="35"/>
      <c r="HIE24" s="35"/>
      <c r="HIF24" s="35"/>
      <c r="HIG24" s="35"/>
      <c r="HIH24" s="35"/>
      <c r="HII24" s="35"/>
      <c r="HIJ24" s="35"/>
      <c r="HIK24" s="35"/>
      <c r="HIL24" s="35"/>
      <c r="HIM24" s="35"/>
      <c r="HIN24" s="35"/>
      <c r="HIO24" s="35"/>
      <c r="HIP24" s="35"/>
      <c r="HIQ24" s="35"/>
      <c r="HIR24" s="35"/>
      <c r="HIS24" s="35"/>
      <c r="HIT24" s="35"/>
      <c r="HIU24" s="35"/>
      <c r="HIV24" s="35"/>
      <c r="HIW24" s="35"/>
      <c r="HIX24" s="35"/>
      <c r="HIY24" s="35"/>
      <c r="HIZ24" s="35"/>
      <c r="HJA24" s="35"/>
      <c r="HJB24" s="35"/>
      <c r="HJC24" s="35"/>
      <c r="HJD24" s="35"/>
      <c r="HJE24" s="35"/>
      <c r="HJF24" s="35"/>
      <c r="HJG24" s="35"/>
      <c r="HJH24" s="35"/>
      <c r="HJI24" s="35"/>
      <c r="HJJ24" s="35"/>
      <c r="HJK24" s="35"/>
      <c r="HJL24" s="35"/>
      <c r="HJM24" s="35"/>
      <c r="HJN24" s="35"/>
      <c r="HJO24" s="35"/>
      <c r="HJP24" s="35"/>
      <c r="HJQ24" s="35"/>
      <c r="HJR24" s="35"/>
      <c r="HJS24" s="35"/>
      <c r="HJT24" s="35"/>
      <c r="HJU24" s="35"/>
      <c r="HJV24" s="35"/>
      <c r="HJW24" s="35"/>
      <c r="HJX24" s="35"/>
      <c r="HJY24" s="35"/>
      <c r="HJZ24" s="35"/>
      <c r="HKA24" s="35"/>
      <c r="HKB24" s="35"/>
      <c r="HKC24" s="35"/>
      <c r="HKD24" s="35"/>
      <c r="HKE24" s="35"/>
      <c r="HKF24" s="35"/>
      <c r="HKG24" s="35"/>
      <c r="HKH24" s="35"/>
      <c r="HKI24" s="35"/>
      <c r="HKJ24" s="35"/>
      <c r="HKK24" s="35"/>
      <c r="HKL24" s="35"/>
      <c r="HKM24" s="35"/>
      <c r="HKN24" s="35"/>
      <c r="HKO24" s="35"/>
      <c r="HKP24" s="35"/>
      <c r="HKQ24" s="35"/>
      <c r="HKR24" s="35"/>
      <c r="HKS24" s="35"/>
      <c r="HKT24" s="35"/>
      <c r="HKU24" s="35"/>
      <c r="HKV24" s="35"/>
      <c r="HKW24" s="35"/>
      <c r="HKX24" s="35"/>
      <c r="HKY24" s="35"/>
      <c r="HKZ24" s="35"/>
      <c r="HLA24" s="35"/>
      <c r="HLB24" s="35"/>
      <c r="HLC24" s="35"/>
      <c r="HLD24" s="35"/>
      <c r="HLE24" s="35"/>
      <c r="HLF24" s="35"/>
      <c r="HLG24" s="35"/>
      <c r="HLH24" s="35"/>
      <c r="HLI24" s="35"/>
      <c r="HLJ24" s="35"/>
      <c r="HLK24" s="35"/>
      <c r="HLL24" s="35"/>
      <c r="HLM24" s="35"/>
      <c r="HLN24" s="35"/>
      <c r="HLO24" s="35"/>
      <c r="HLP24" s="35"/>
      <c r="HLQ24" s="35"/>
      <c r="HLR24" s="35"/>
      <c r="HLS24" s="35"/>
      <c r="HLT24" s="35"/>
      <c r="HLU24" s="35"/>
      <c r="HLV24" s="35"/>
      <c r="HLW24" s="35"/>
      <c r="HLX24" s="35"/>
      <c r="HLY24" s="35"/>
      <c r="HLZ24" s="35"/>
      <c r="HMA24" s="35"/>
      <c r="HMB24" s="35"/>
      <c r="HMC24" s="35"/>
      <c r="HMD24" s="35"/>
      <c r="HME24" s="35"/>
      <c r="HMF24" s="35"/>
      <c r="HMG24" s="35"/>
      <c r="HMH24" s="35"/>
      <c r="HMI24" s="35"/>
      <c r="HMJ24" s="35"/>
      <c r="HMK24" s="35"/>
      <c r="HML24" s="35"/>
      <c r="HMM24" s="35"/>
      <c r="HMN24" s="35"/>
      <c r="HMO24" s="35"/>
      <c r="HMP24" s="35"/>
      <c r="HMQ24" s="35"/>
      <c r="HMR24" s="35"/>
      <c r="HMS24" s="35"/>
      <c r="HMT24" s="35"/>
      <c r="HMU24" s="35"/>
      <c r="HMV24" s="35"/>
      <c r="HMW24" s="35"/>
      <c r="HMX24" s="35"/>
      <c r="HMY24" s="35"/>
      <c r="HMZ24" s="35"/>
      <c r="HNA24" s="35"/>
      <c r="HNB24" s="35"/>
      <c r="HNC24" s="35"/>
      <c r="HND24" s="35"/>
      <c r="HNE24" s="35"/>
      <c r="HNF24" s="35"/>
      <c r="HNG24" s="35"/>
      <c r="HNH24" s="35"/>
      <c r="HNI24" s="35"/>
      <c r="HNJ24" s="35"/>
      <c r="HNK24" s="35"/>
      <c r="HNL24" s="35"/>
      <c r="HNM24" s="35"/>
      <c r="HNN24" s="35"/>
      <c r="HNO24" s="35"/>
      <c r="HNP24" s="35"/>
      <c r="HNQ24" s="35"/>
      <c r="HNR24" s="35"/>
      <c r="HNS24" s="35"/>
      <c r="HNT24" s="35"/>
      <c r="HNU24" s="35"/>
      <c r="HNV24" s="35"/>
      <c r="HNW24" s="35"/>
      <c r="HNX24" s="35"/>
      <c r="HNY24" s="35"/>
      <c r="HNZ24" s="35"/>
      <c r="HOA24" s="35"/>
      <c r="HOB24" s="35"/>
      <c r="HOC24" s="35"/>
      <c r="HOD24" s="35"/>
      <c r="HOE24" s="35"/>
      <c r="HOF24" s="35"/>
      <c r="HOG24" s="35"/>
      <c r="HOH24" s="35"/>
      <c r="HOI24" s="35"/>
      <c r="HOJ24" s="35"/>
      <c r="HOK24" s="35"/>
      <c r="HOL24" s="35"/>
      <c r="HOM24" s="35"/>
      <c r="HON24" s="35"/>
      <c r="HOO24" s="35"/>
      <c r="HOP24" s="35"/>
      <c r="HOQ24" s="35"/>
      <c r="HOR24" s="35"/>
      <c r="HOS24" s="35"/>
      <c r="HOT24" s="35"/>
      <c r="HOU24" s="35"/>
      <c r="HOV24" s="35"/>
      <c r="HOW24" s="35"/>
      <c r="HOX24" s="35"/>
      <c r="HOY24" s="35"/>
      <c r="HOZ24" s="35"/>
      <c r="HPA24" s="35"/>
      <c r="HPB24" s="35"/>
      <c r="HPC24" s="35"/>
      <c r="HPD24" s="35"/>
      <c r="HPE24" s="35"/>
      <c r="HPF24" s="35"/>
      <c r="HPG24" s="35"/>
      <c r="HPH24" s="35"/>
      <c r="HPI24" s="35"/>
      <c r="HPJ24" s="35"/>
      <c r="HPK24" s="35"/>
      <c r="HPL24" s="35"/>
      <c r="HPM24" s="35"/>
      <c r="HPN24" s="35"/>
      <c r="HPO24" s="35"/>
      <c r="HPP24" s="35"/>
      <c r="HPQ24" s="35"/>
      <c r="HPR24" s="35"/>
      <c r="HPS24" s="35"/>
      <c r="HPT24" s="35"/>
      <c r="HPU24" s="35"/>
      <c r="HPV24" s="35"/>
      <c r="HPW24" s="35"/>
      <c r="HPX24" s="35"/>
      <c r="HPY24" s="35"/>
      <c r="HPZ24" s="35"/>
      <c r="HQA24" s="35"/>
      <c r="HQB24" s="35"/>
      <c r="HQC24" s="35"/>
      <c r="HQD24" s="35"/>
      <c r="HQE24" s="35"/>
      <c r="HQF24" s="35"/>
      <c r="HQG24" s="35"/>
      <c r="HQH24" s="35"/>
      <c r="HQI24" s="35"/>
      <c r="HQJ24" s="35"/>
      <c r="HQK24" s="35"/>
      <c r="HQL24" s="35"/>
      <c r="HQM24" s="35"/>
      <c r="HQN24" s="35"/>
      <c r="HQO24" s="35"/>
      <c r="HQP24" s="35"/>
      <c r="HQQ24" s="35"/>
      <c r="HQR24" s="35"/>
      <c r="HQS24" s="35"/>
      <c r="HQT24" s="35"/>
      <c r="HQU24" s="35"/>
      <c r="HQV24" s="35"/>
      <c r="HQW24" s="35"/>
      <c r="HQX24" s="35"/>
      <c r="HQY24" s="35"/>
      <c r="HQZ24" s="35"/>
      <c r="HRA24" s="35"/>
      <c r="HRB24" s="35"/>
      <c r="HRC24" s="35"/>
      <c r="HRD24" s="35"/>
      <c r="HRE24" s="35"/>
      <c r="HRF24" s="35"/>
      <c r="HRG24" s="35"/>
      <c r="HRH24" s="35"/>
      <c r="HRI24" s="35"/>
      <c r="HRJ24" s="35"/>
      <c r="HRK24" s="35"/>
      <c r="HRL24" s="35"/>
      <c r="HRM24" s="35"/>
      <c r="HRN24" s="35"/>
      <c r="HRO24" s="35"/>
      <c r="HRP24" s="35"/>
      <c r="HRQ24" s="35"/>
      <c r="HRR24" s="35"/>
      <c r="HRS24" s="35"/>
      <c r="HRT24" s="35"/>
      <c r="HRU24" s="35"/>
      <c r="HRV24" s="35"/>
      <c r="HRW24" s="35"/>
      <c r="HRX24" s="35"/>
      <c r="HRY24" s="35"/>
      <c r="HRZ24" s="35"/>
      <c r="HSA24" s="35"/>
      <c r="HSB24" s="35"/>
      <c r="HSC24" s="35"/>
      <c r="HSD24" s="35"/>
      <c r="HSE24" s="35"/>
      <c r="HSF24" s="35"/>
      <c r="HSG24" s="35"/>
      <c r="HSH24" s="35"/>
      <c r="HSI24" s="35"/>
      <c r="HSJ24" s="35"/>
      <c r="HSK24" s="35"/>
      <c r="HSL24" s="35"/>
      <c r="HSM24" s="35"/>
      <c r="HSN24" s="35"/>
      <c r="HSO24" s="35"/>
      <c r="HSP24" s="35"/>
      <c r="HSQ24" s="35"/>
      <c r="HSR24" s="35"/>
      <c r="HSS24" s="35"/>
      <c r="HST24" s="35"/>
      <c r="HSU24" s="35"/>
      <c r="HSV24" s="35"/>
      <c r="HSW24" s="35"/>
      <c r="HSX24" s="35"/>
      <c r="HSY24" s="35"/>
      <c r="HSZ24" s="35"/>
      <c r="HTA24" s="35"/>
      <c r="HTB24" s="35"/>
      <c r="HTC24" s="35"/>
      <c r="HTD24" s="35"/>
      <c r="HTE24" s="35"/>
      <c r="HTF24" s="35"/>
      <c r="HTG24" s="35"/>
      <c r="HTH24" s="35"/>
      <c r="HTI24" s="35"/>
      <c r="HTJ24" s="35"/>
      <c r="HTK24" s="35"/>
      <c r="HTL24" s="35"/>
      <c r="HTM24" s="35"/>
      <c r="HTN24" s="35"/>
      <c r="HTO24" s="35"/>
      <c r="HTP24" s="35"/>
      <c r="HTQ24" s="35"/>
      <c r="HTR24" s="35"/>
      <c r="HTS24" s="35"/>
      <c r="HTT24" s="35"/>
      <c r="HTU24" s="35"/>
      <c r="HTV24" s="35"/>
      <c r="HTW24" s="35"/>
      <c r="HTX24" s="35"/>
      <c r="HTY24" s="35"/>
      <c r="HTZ24" s="35"/>
      <c r="HUA24" s="35"/>
      <c r="HUB24" s="35"/>
      <c r="HUC24" s="35"/>
      <c r="HUD24" s="35"/>
      <c r="HUE24" s="35"/>
      <c r="HUF24" s="35"/>
      <c r="HUG24" s="35"/>
      <c r="HUH24" s="35"/>
      <c r="HUI24" s="35"/>
      <c r="HUJ24" s="35"/>
      <c r="HUK24" s="35"/>
      <c r="HUL24" s="35"/>
      <c r="HUM24" s="35"/>
      <c r="HUN24" s="35"/>
      <c r="HUO24" s="35"/>
      <c r="HUP24" s="35"/>
      <c r="HUQ24" s="35"/>
      <c r="HUR24" s="35"/>
      <c r="HUS24" s="35"/>
      <c r="HUT24" s="35"/>
      <c r="HUU24" s="35"/>
      <c r="HUV24" s="35"/>
      <c r="HUW24" s="35"/>
      <c r="HUX24" s="35"/>
      <c r="HUY24" s="35"/>
      <c r="HUZ24" s="35"/>
      <c r="HVA24" s="35"/>
      <c r="HVB24" s="35"/>
      <c r="HVC24" s="35"/>
      <c r="HVD24" s="35"/>
      <c r="HVE24" s="35"/>
      <c r="HVF24" s="35"/>
      <c r="HVG24" s="35"/>
      <c r="HVH24" s="35"/>
      <c r="HVI24" s="35"/>
      <c r="HVJ24" s="35"/>
      <c r="HVK24" s="35"/>
      <c r="HVL24" s="35"/>
      <c r="HVM24" s="35"/>
      <c r="HVN24" s="35"/>
      <c r="HVO24" s="35"/>
      <c r="HVP24" s="35"/>
      <c r="HVQ24" s="35"/>
      <c r="HVR24" s="35"/>
      <c r="HVS24" s="35"/>
      <c r="HVT24" s="35"/>
      <c r="HVU24" s="35"/>
      <c r="HVV24" s="35"/>
      <c r="HVW24" s="35"/>
      <c r="HVX24" s="35"/>
      <c r="HVY24" s="35"/>
      <c r="HVZ24" s="35"/>
      <c r="HWA24" s="35"/>
      <c r="HWB24" s="35"/>
      <c r="HWC24" s="35"/>
      <c r="HWD24" s="35"/>
      <c r="HWE24" s="35"/>
      <c r="HWF24" s="35"/>
      <c r="HWG24" s="35"/>
      <c r="HWH24" s="35"/>
      <c r="HWI24" s="35"/>
      <c r="HWJ24" s="35"/>
      <c r="HWK24" s="35"/>
      <c r="HWL24" s="35"/>
      <c r="HWM24" s="35"/>
      <c r="HWN24" s="35"/>
      <c r="HWO24" s="35"/>
      <c r="HWP24" s="35"/>
      <c r="HWQ24" s="35"/>
      <c r="HWR24" s="35"/>
      <c r="HWS24" s="35"/>
      <c r="HWT24" s="35"/>
      <c r="HWU24" s="35"/>
      <c r="HWV24" s="35"/>
      <c r="HWW24" s="35"/>
      <c r="HWX24" s="35"/>
      <c r="HWY24" s="35"/>
      <c r="HWZ24" s="35"/>
      <c r="HXA24" s="35"/>
      <c r="HXB24" s="35"/>
      <c r="HXC24" s="35"/>
      <c r="HXD24" s="35"/>
      <c r="HXE24" s="35"/>
      <c r="HXF24" s="35"/>
      <c r="HXG24" s="35"/>
      <c r="HXH24" s="35"/>
      <c r="HXI24" s="35"/>
      <c r="HXJ24" s="35"/>
      <c r="HXK24" s="35"/>
      <c r="HXL24" s="35"/>
      <c r="HXM24" s="35"/>
      <c r="HXN24" s="35"/>
      <c r="HXO24" s="35"/>
      <c r="HXP24" s="35"/>
      <c r="HXQ24" s="35"/>
      <c r="HXR24" s="35"/>
      <c r="HXS24" s="35"/>
      <c r="HXT24" s="35"/>
      <c r="HXU24" s="35"/>
      <c r="HXV24" s="35"/>
      <c r="HXW24" s="35"/>
      <c r="HXX24" s="35"/>
      <c r="HXY24" s="35"/>
      <c r="HXZ24" s="35"/>
      <c r="HYA24" s="35"/>
      <c r="HYB24" s="35"/>
      <c r="HYC24" s="35"/>
      <c r="HYD24" s="35"/>
      <c r="HYE24" s="35"/>
      <c r="HYF24" s="35"/>
      <c r="HYG24" s="35"/>
      <c r="HYH24" s="35"/>
      <c r="HYI24" s="35"/>
      <c r="HYJ24" s="35"/>
      <c r="HYK24" s="35"/>
      <c r="HYL24" s="35"/>
      <c r="HYM24" s="35"/>
      <c r="HYN24" s="35"/>
      <c r="HYO24" s="35"/>
      <c r="HYP24" s="35"/>
      <c r="HYQ24" s="35"/>
      <c r="HYR24" s="35"/>
      <c r="HYS24" s="35"/>
      <c r="HYT24" s="35"/>
      <c r="HYU24" s="35"/>
      <c r="HYV24" s="35"/>
      <c r="HYW24" s="35"/>
      <c r="HYX24" s="35"/>
      <c r="HYY24" s="35"/>
      <c r="HYZ24" s="35"/>
      <c r="HZA24" s="35"/>
      <c r="HZB24" s="35"/>
      <c r="HZC24" s="35"/>
      <c r="HZD24" s="35"/>
      <c r="HZE24" s="35"/>
      <c r="HZF24" s="35"/>
      <c r="HZG24" s="35"/>
      <c r="HZH24" s="35"/>
      <c r="HZI24" s="35"/>
      <c r="HZJ24" s="35"/>
      <c r="HZK24" s="35"/>
      <c r="HZL24" s="35"/>
      <c r="HZM24" s="35"/>
      <c r="HZN24" s="35"/>
      <c r="HZO24" s="35"/>
      <c r="HZP24" s="35"/>
      <c r="HZQ24" s="35"/>
      <c r="HZR24" s="35"/>
      <c r="HZS24" s="35"/>
      <c r="HZT24" s="35"/>
      <c r="HZU24" s="35"/>
      <c r="HZV24" s="35"/>
      <c r="HZW24" s="35"/>
      <c r="HZX24" s="35"/>
      <c r="HZY24" s="35"/>
      <c r="HZZ24" s="35"/>
      <c r="IAA24" s="35"/>
      <c r="IAB24" s="35"/>
      <c r="IAC24" s="35"/>
      <c r="IAD24" s="35"/>
      <c r="IAE24" s="35"/>
      <c r="IAF24" s="35"/>
      <c r="IAG24" s="35"/>
      <c r="IAH24" s="35"/>
      <c r="IAI24" s="35"/>
      <c r="IAJ24" s="35"/>
      <c r="IAK24" s="35"/>
      <c r="IAL24" s="35"/>
      <c r="IAM24" s="35"/>
      <c r="IAN24" s="35"/>
      <c r="IAO24" s="35"/>
      <c r="IAP24" s="35"/>
      <c r="IAQ24" s="35"/>
      <c r="IAR24" s="35"/>
      <c r="IAS24" s="35"/>
      <c r="IAT24" s="35"/>
      <c r="IAU24" s="35"/>
      <c r="IAV24" s="35"/>
      <c r="IAW24" s="35"/>
      <c r="IAX24" s="35"/>
      <c r="IAY24" s="35"/>
      <c r="IAZ24" s="35"/>
      <c r="IBA24" s="35"/>
      <c r="IBB24" s="35"/>
      <c r="IBC24" s="35"/>
      <c r="IBD24" s="35"/>
      <c r="IBE24" s="35"/>
      <c r="IBF24" s="35"/>
      <c r="IBG24" s="35"/>
      <c r="IBH24" s="35"/>
      <c r="IBI24" s="35"/>
      <c r="IBJ24" s="35"/>
      <c r="IBK24" s="35"/>
      <c r="IBL24" s="35"/>
      <c r="IBM24" s="35"/>
      <c r="IBN24" s="35"/>
      <c r="IBO24" s="35"/>
      <c r="IBP24" s="35"/>
      <c r="IBQ24" s="35"/>
      <c r="IBR24" s="35"/>
      <c r="IBS24" s="35"/>
      <c r="IBT24" s="35"/>
      <c r="IBU24" s="35"/>
      <c r="IBV24" s="35"/>
      <c r="IBW24" s="35"/>
      <c r="IBX24" s="35"/>
      <c r="IBY24" s="35"/>
      <c r="IBZ24" s="35"/>
      <c r="ICA24" s="35"/>
      <c r="ICB24" s="35"/>
      <c r="ICC24" s="35"/>
      <c r="ICD24" s="35"/>
      <c r="ICE24" s="35"/>
      <c r="ICF24" s="35"/>
      <c r="ICG24" s="35"/>
      <c r="ICH24" s="35"/>
      <c r="ICI24" s="35"/>
      <c r="ICJ24" s="35"/>
      <c r="ICK24" s="35"/>
      <c r="ICL24" s="35"/>
      <c r="ICM24" s="35"/>
      <c r="ICN24" s="35"/>
      <c r="ICO24" s="35"/>
      <c r="ICP24" s="35"/>
      <c r="ICQ24" s="35"/>
      <c r="ICR24" s="35"/>
      <c r="ICS24" s="35"/>
      <c r="ICT24" s="35"/>
      <c r="ICU24" s="35"/>
      <c r="ICV24" s="35"/>
      <c r="ICW24" s="35"/>
      <c r="ICX24" s="35"/>
      <c r="ICY24" s="35"/>
      <c r="ICZ24" s="35"/>
      <c r="IDA24" s="35"/>
      <c r="IDB24" s="35"/>
      <c r="IDC24" s="35"/>
      <c r="IDD24" s="35"/>
      <c r="IDE24" s="35"/>
      <c r="IDF24" s="35"/>
      <c r="IDG24" s="35"/>
      <c r="IDH24" s="35"/>
      <c r="IDI24" s="35"/>
      <c r="IDJ24" s="35"/>
      <c r="IDK24" s="35"/>
      <c r="IDL24" s="35"/>
      <c r="IDM24" s="35"/>
      <c r="IDN24" s="35"/>
      <c r="IDO24" s="35"/>
      <c r="IDP24" s="35"/>
      <c r="IDQ24" s="35"/>
      <c r="IDR24" s="35"/>
      <c r="IDS24" s="35"/>
      <c r="IDT24" s="35"/>
      <c r="IDU24" s="35"/>
      <c r="IDV24" s="35"/>
      <c r="IDW24" s="35"/>
      <c r="IDX24" s="35"/>
      <c r="IDY24" s="35"/>
      <c r="IDZ24" s="35"/>
      <c r="IEA24" s="35"/>
      <c r="IEB24" s="35"/>
      <c r="IEC24" s="35"/>
      <c r="IED24" s="35"/>
      <c r="IEE24" s="35"/>
      <c r="IEF24" s="35"/>
      <c r="IEG24" s="35"/>
      <c r="IEH24" s="35"/>
      <c r="IEI24" s="35"/>
      <c r="IEJ24" s="35"/>
      <c r="IEK24" s="35"/>
      <c r="IEL24" s="35"/>
      <c r="IEM24" s="35"/>
      <c r="IEN24" s="35"/>
      <c r="IEO24" s="35"/>
      <c r="IEP24" s="35"/>
      <c r="IEQ24" s="35"/>
      <c r="IER24" s="35"/>
      <c r="IES24" s="35"/>
      <c r="IET24" s="35"/>
      <c r="IEU24" s="35"/>
      <c r="IEV24" s="35"/>
      <c r="IEW24" s="35"/>
      <c r="IEX24" s="35"/>
      <c r="IEY24" s="35"/>
      <c r="IEZ24" s="35"/>
      <c r="IFA24" s="35"/>
      <c r="IFB24" s="35"/>
      <c r="IFC24" s="35"/>
      <c r="IFD24" s="35"/>
      <c r="IFE24" s="35"/>
      <c r="IFF24" s="35"/>
      <c r="IFG24" s="35"/>
      <c r="IFH24" s="35"/>
      <c r="IFI24" s="35"/>
      <c r="IFJ24" s="35"/>
      <c r="IFK24" s="35"/>
      <c r="IFL24" s="35"/>
      <c r="IFM24" s="35"/>
      <c r="IFN24" s="35"/>
      <c r="IFO24" s="35"/>
      <c r="IFP24" s="35"/>
      <c r="IFQ24" s="35"/>
      <c r="IFR24" s="35"/>
      <c r="IFS24" s="35"/>
      <c r="IFT24" s="35"/>
      <c r="IFU24" s="35"/>
      <c r="IFV24" s="35"/>
      <c r="IFW24" s="35"/>
      <c r="IFX24" s="35"/>
      <c r="IFY24" s="35"/>
      <c r="IFZ24" s="35"/>
      <c r="IGA24" s="35"/>
      <c r="IGB24" s="35"/>
      <c r="IGC24" s="35"/>
      <c r="IGD24" s="35"/>
      <c r="IGE24" s="35"/>
      <c r="IGF24" s="35"/>
      <c r="IGG24" s="35"/>
      <c r="IGH24" s="35"/>
      <c r="IGI24" s="35"/>
      <c r="IGJ24" s="35"/>
      <c r="IGK24" s="35"/>
      <c r="IGL24" s="35"/>
      <c r="IGM24" s="35"/>
      <c r="IGN24" s="35"/>
      <c r="IGO24" s="35"/>
      <c r="IGP24" s="35"/>
      <c r="IGQ24" s="35"/>
      <c r="IGR24" s="35"/>
      <c r="IGS24" s="35"/>
      <c r="IGT24" s="35"/>
      <c r="IGU24" s="35"/>
      <c r="IGV24" s="35"/>
      <c r="IGW24" s="35"/>
      <c r="IGX24" s="35"/>
      <c r="IGY24" s="35"/>
      <c r="IGZ24" s="35"/>
      <c r="IHA24" s="35"/>
      <c r="IHB24" s="35"/>
      <c r="IHC24" s="35"/>
      <c r="IHD24" s="35"/>
      <c r="IHE24" s="35"/>
      <c r="IHF24" s="35"/>
      <c r="IHG24" s="35"/>
      <c r="IHH24" s="35"/>
      <c r="IHI24" s="35"/>
      <c r="IHJ24" s="35"/>
      <c r="IHK24" s="35"/>
      <c r="IHL24" s="35"/>
      <c r="IHM24" s="35"/>
      <c r="IHN24" s="35"/>
      <c r="IHO24" s="35"/>
      <c r="IHP24" s="35"/>
      <c r="IHQ24" s="35"/>
      <c r="IHR24" s="35"/>
      <c r="IHS24" s="35"/>
      <c r="IHT24" s="35"/>
      <c r="IHU24" s="35"/>
      <c r="IHV24" s="35"/>
      <c r="IHW24" s="35"/>
      <c r="IHX24" s="35"/>
      <c r="IHY24" s="35"/>
      <c r="IHZ24" s="35"/>
      <c r="IIA24" s="35"/>
      <c r="IIB24" s="35"/>
      <c r="IIC24" s="35"/>
      <c r="IID24" s="35"/>
      <c r="IIE24" s="35"/>
      <c r="IIF24" s="35"/>
      <c r="IIG24" s="35"/>
      <c r="IIH24" s="35"/>
      <c r="III24" s="35"/>
      <c r="IIJ24" s="35"/>
      <c r="IIK24" s="35"/>
      <c r="IIL24" s="35"/>
      <c r="IIM24" s="35"/>
      <c r="IIN24" s="35"/>
      <c r="IIO24" s="35"/>
      <c r="IIP24" s="35"/>
      <c r="IIQ24" s="35"/>
      <c r="IIR24" s="35"/>
      <c r="IIS24" s="35"/>
      <c r="IIT24" s="35"/>
      <c r="IIU24" s="35"/>
      <c r="IIV24" s="35"/>
      <c r="IIW24" s="35"/>
      <c r="IIX24" s="35"/>
      <c r="IIY24" s="35"/>
      <c r="IIZ24" s="35"/>
      <c r="IJA24" s="35"/>
      <c r="IJB24" s="35"/>
      <c r="IJC24" s="35"/>
      <c r="IJD24" s="35"/>
      <c r="IJE24" s="35"/>
      <c r="IJF24" s="35"/>
      <c r="IJG24" s="35"/>
      <c r="IJH24" s="35"/>
      <c r="IJI24" s="35"/>
      <c r="IJJ24" s="35"/>
      <c r="IJK24" s="35"/>
      <c r="IJL24" s="35"/>
      <c r="IJM24" s="35"/>
      <c r="IJN24" s="35"/>
      <c r="IJO24" s="35"/>
      <c r="IJP24" s="35"/>
      <c r="IJQ24" s="35"/>
      <c r="IJR24" s="35"/>
      <c r="IJS24" s="35"/>
      <c r="IJT24" s="35"/>
      <c r="IJU24" s="35"/>
      <c r="IJV24" s="35"/>
      <c r="IJW24" s="35"/>
      <c r="IJX24" s="35"/>
      <c r="IJY24" s="35"/>
      <c r="IJZ24" s="35"/>
      <c r="IKA24" s="35"/>
      <c r="IKB24" s="35"/>
      <c r="IKC24" s="35"/>
      <c r="IKD24" s="35"/>
      <c r="IKE24" s="35"/>
      <c r="IKF24" s="35"/>
      <c r="IKG24" s="35"/>
      <c r="IKH24" s="35"/>
      <c r="IKI24" s="35"/>
      <c r="IKJ24" s="35"/>
      <c r="IKK24" s="35"/>
      <c r="IKL24" s="35"/>
      <c r="IKM24" s="35"/>
      <c r="IKN24" s="35"/>
      <c r="IKO24" s="35"/>
      <c r="IKP24" s="35"/>
      <c r="IKQ24" s="35"/>
      <c r="IKR24" s="35"/>
      <c r="IKS24" s="35"/>
      <c r="IKT24" s="35"/>
      <c r="IKU24" s="35"/>
      <c r="IKV24" s="35"/>
      <c r="IKW24" s="35"/>
      <c r="IKX24" s="35"/>
      <c r="IKY24" s="35"/>
      <c r="IKZ24" s="35"/>
      <c r="ILA24" s="35"/>
      <c r="ILB24" s="35"/>
      <c r="ILC24" s="35"/>
      <c r="ILD24" s="35"/>
      <c r="ILE24" s="35"/>
      <c r="ILF24" s="35"/>
      <c r="ILG24" s="35"/>
      <c r="ILH24" s="35"/>
      <c r="ILI24" s="35"/>
      <c r="ILJ24" s="35"/>
      <c r="ILK24" s="35"/>
      <c r="ILL24" s="35"/>
      <c r="ILM24" s="35"/>
      <c r="ILN24" s="35"/>
      <c r="ILO24" s="35"/>
      <c r="ILP24" s="35"/>
      <c r="ILQ24" s="35"/>
      <c r="ILR24" s="35"/>
      <c r="ILS24" s="35"/>
      <c r="ILT24" s="35"/>
      <c r="ILU24" s="35"/>
      <c r="ILV24" s="35"/>
      <c r="ILW24" s="35"/>
      <c r="ILX24" s="35"/>
      <c r="ILY24" s="35"/>
      <c r="ILZ24" s="35"/>
      <c r="IMA24" s="35"/>
      <c r="IMB24" s="35"/>
      <c r="IMC24" s="35"/>
      <c r="IMD24" s="35"/>
      <c r="IME24" s="35"/>
      <c r="IMF24" s="35"/>
      <c r="IMG24" s="35"/>
      <c r="IMH24" s="35"/>
      <c r="IMI24" s="35"/>
      <c r="IMJ24" s="35"/>
      <c r="IMK24" s="35"/>
      <c r="IML24" s="35"/>
      <c r="IMM24" s="35"/>
      <c r="IMN24" s="35"/>
      <c r="IMO24" s="35"/>
      <c r="IMP24" s="35"/>
      <c r="IMQ24" s="35"/>
      <c r="IMR24" s="35"/>
      <c r="IMS24" s="35"/>
      <c r="IMT24" s="35"/>
      <c r="IMU24" s="35"/>
      <c r="IMV24" s="35"/>
      <c r="IMW24" s="35"/>
      <c r="IMX24" s="35"/>
      <c r="IMY24" s="35"/>
      <c r="IMZ24" s="35"/>
      <c r="INA24" s="35"/>
      <c r="INB24" s="35"/>
      <c r="INC24" s="35"/>
      <c r="IND24" s="35"/>
      <c r="INE24" s="35"/>
      <c r="INF24" s="35"/>
      <c r="ING24" s="35"/>
      <c r="INH24" s="35"/>
      <c r="INI24" s="35"/>
      <c r="INJ24" s="35"/>
      <c r="INK24" s="35"/>
      <c r="INL24" s="35"/>
      <c r="INM24" s="35"/>
      <c r="INN24" s="35"/>
      <c r="INO24" s="35"/>
      <c r="INP24" s="35"/>
      <c r="INQ24" s="35"/>
      <c r="INR24" s="35"/>
      <c r="INS24" s="35"/>
      <c r="INT24" s="35"/>
      <c r="INU24" s="35"/>
      <c r="INV24" s="35"/>
      <c r="INW24" s="35"/>
      <c r="INX24" s="35"/>
      <c r="INY24" s="35"/>
      <c r="INZ24" s="35"/>
      <c r="IOA24" s="35"/>
      <c r="IOB24" s="35"/>
      <c r="IOC24" s="35"/>
      <c r="IOD24" s="35"/>
      <c r="IOE24" s="35"/>
      <c r="IOF24" s="35"/>
      <c r="IOG24" s="35"/>
      <c r="IOH24" s="35"/>
      <c r="IOI24" s="35"/>
      <c r="IOJ24" s="35"/>
      <c r="IOK24" s="35"/>
      <c r="IOL24" s="35"/>
      <c r="IOM24" s="35"/>
      <c r="ION24" s="35"/>
      <c r="IOO24" s="35"/>
      <c r="IOP24" s="35"/>
      <c r="IOQ24" s="35"/>
      <c r="IOR24" s="35"/>
      <c r="IOS24" s="35"/>
      <c r="IOT24" s="35"/>
      <c r="IOU24" s="35"/>
      <c r="IOV24" s="35"/>
      <c r="IOW24" s="35"/>
      <c r="IOX24" s="35"/>
      <c r="IOY24" s="35"/>
      <c r="IOZ24" s="35"/>
      <c r="IPA24" s="35"/>
      <c r="IPB24" s="35"/>
      <c r="IPC24" s="35"/>
      <c r="IPD24" s="35"/>
      <c r="IPE24" s="35"/>
      <c r="IPF24" s="35"/>
      <c r="IPG24" s="35"/>
      <c r="IPH24" s="35"/>
      <c r="IPI24" s="35"/>
      <c r="IPJ24" s="35"/>
      <c r="IPK24" s="35"/>
      <c r="IPL24" s="35"/>
      <c r="IPM24" s="35"/>
      <c r="IPN24" s="35"/>
      <c r="IPO24" s="35"/>
      <c r="IPP24" s="35"/>
      <c r="IPQ24" s="35"/>
      <c r="IPR24" s="35"/>
      <c r="IPS24" s="35"/>
      <c r="IPT24" s="35"/>
      <c r="IPU24" s="35"/>
      <c r="IPV24" s="35"/>
      <c r="IPW24" s="35"/>
      <c r="IPX24" s="35"/>
      <c r="IPY24" s="35"/>
      <c r="IPZ24" s="35"/>
      <c r="IQA24" s="35"/>
      <c r="IQB24" s="35"/>
      <c r="IQC24" s="35"/>
      <c r="IQD24" s="35"/>
      <c r="IQE24" s="35"/>
      <c r="IQF24" s="35"/>
      <c r="IQG24" s="35"/>
      <c r="IQH24" s="35"/>
      <c r="IQI24" s="35"/>
      <c r="IQJ24" s="35"/>
      <c r="IQK24" s="35"/>
      <c r="IQL24" s="35"/>
      <c r="IQM24" s="35"/>
      <c r="IQN24" s="35"/>
      <c r="IQO24" s="35"/>
      <c r="IQP24" s="35"/>
      <c r="IQQ24" s="35"/>
      <c r="IQR24" s="35"/>
      <c r="IQS24" s="35"/>
      <c r="IQT24" s="35"/>
      <c r="IQU24" s="35"/>
      <c r="IQV24" s="35"/>
      <c r="IQW24" s="35"/>
      <c r="IQX24" s="35"/>
      <c r="IQY24" s="35"/>
      <c r="IQZ24" s="35"/>
      <c r="IRA24" s="35"/>
      <c r="IRB24" s="35"/>
      <c r="IRC24" s="35"/>
      <c r="IRD24" s="35"/>
      <c r="IRE24" s="35"/>
      <c r="IRF24" s="35"/>
      <c r="IRG24" s="35"/>
      <c r="IRH24" s="35"/>
      <c r="IRI24" s="35"/>
      <c r="IRJ24" s="35"/>
      <c r="IRK24" s="35"/>
      <c r="IRL24" s="35"/>
      <c r="IRM24" s="35"/>
      <c r="IRN24" s="35"/>
      <c r="IRO24" s="35"/>
      <c r="IRP24" s="35"/>
      <c r="IRQ24" s="35"/>
      <c r="IRR24" s="35"/>
      <c r="IRS24" s="35"/>
      <c r="IRT24" s="35"/>
      <c r="IRU24" s="35"/>
      <c r="IRV24" s="35"/>
      <c r="IRW24" s="35"/>
      <c r="IRX24" s="35"/>
      <c r="IRY24" s="35"/>
      <c r="IRZ24" s="35"/>
      <c r="ISA24" s="35"/>
      <c r="ISB24" s="35"/>
      <c r="ISC24" s="35"/>
      <c r="ISD24" s="35"/>
      <c r="ISE24" s="35"/>
      <c r="ISF24" s="35"/>
      <c r="ISG24" s="35"/>
      <c r="ISH24" s="35"/>
      <c r="ISI24" s="35"/>
      <c r="ISJ24" s="35"/>
      <c r="ISK24" s="35"/>
      <c r="ISL24" s="35"/>
      <c r="ISM24" s="35"/>
      <c r="ISN24" s="35"/>
      <c r="ISO24" s="35"/>
      <c r="ISP24" s="35"/>
      <c r="ISQ24" s="35"/>
      <c r="ISR24" s="35"/>
      <c r="ISS24" s="35"/>
      <c r="IST24" s="35"/>
      <c r="ISU24" s="35"/>
      <c r="ISV24" s="35"/>
      <c r="ISW24" s="35"/>
      <c r="ISX24" s="35"/>
      <c r="ISY24" s="35"/>
      <c r="ISZ24" s="35"/>
      <c r="ITA24" s="35"/>
      <c r="ITB24" s="35"/>
      <c r="ITC24" s="35"/>
      <c r="ITD24" s="35"/>
      <c r="ITE24" s="35"/>
      <c r="ITF24" s="35"/>
      <c r="ITG24" s="35"/>
      <c r="ITH24" s="35"/>
      <c r="ITI24" s="35"/>
      <c r="ITJ24" s="35"/>
      <c r="ITK24" s="35"/>
      <c r="ITL24" s="35"/>
      <c r="ITM24" s="35"/>
      <c r="ITN24" s="35"/>
      <c r="ITO24" s="35"/>
      <c r="ITP24" s="35"/>
      <c r="ITQ24" s="35"/>
      <c r="ITR24" s="35"/>
      <c r="ITS24" s="35"/>
      <c r="ITT24" s="35"/>
      <c r="ITU24" s="35"/>
      <c r="ITV24" s="35"/>
      <c r="ITW24" s="35"/>
      <c r="ITX24" s="35"/>
      <c r="ITY24" s="35"/>
      <c r="ITZ24" s="35"/>
      <c r="IUA24" s="35"/>
      <c r="IUB24" s="35"/>
      <c r="IUC24" s="35"/>
      <c r="IUD24" s="35"/>
      <c r="IUE24" s="35"/>
      <c r="IUF24" s="35"/>
      <c r="IUG24" s="35"/>
      <c r="IUH24" s="35"/>
      <c r="IUI24" s="35"/>
      <c r="IUJ24" s="35"/>
      <c r="IUK24" s="35"/>
      <c r="IUL24" s="35"/>
      <c r="IUM24" s="35"/>
      <c r="IUN24" s="35"/>
      <c r="IUO24" s="35"/>
      <c r="IUP24" s="35"/>
      <c r="IUQ24" s="35"/>
      <c r="IUR24" s="35"/>
      <c r="IUS24" s="35"/>
      <c r="IUT24" s="35"/>
      <c r="IUU24" s="35"/>
      <c r="IUV24" s="35"/>
      <c r="IUW24" s="35"/>
      <c r="IUX24" s="35"/>
      <c r="IUY24" s="35"/>
      <c r="IUZ24" s="35"/>
      <c r="IVA24" s="35"/>
      <c r="IVB24" s="35"/>
      <c r="IVC24" s="35"/>
      <c r="IVD24" s="35"/>
      <c r="IVE24" s="35"/>
      <c r="IVF24" s="35"/>
      <c r="IVG24" s="35"/>
      <c r="IVH24" s="35"/>
      <c r="IVI24" s="35"/>
      <c r="IVJ24" s="35"/>
      <c r="IVK24" s="35"/>
      <c r="IVL24" s="35"/>
      <c r="IVM24" s="35"/>
      <c r="IVN24" s="35"/>
      <c r="IVO24" s="35"/>
      <c r="IVP24" s="35"/>
      <c r="IVQ24" s="35"/>
      <c r="IVR24" s="35"/>
      <c r="IVS24" s="35"/>
      <c r="IVT24" s="35"/>
      <c r="IVU24" s="35"/>
      <c r="IVV24" s="35"/>
      <c r="IVW24" s="35"/>
      <c r="IVX24" s="35"/>
      <c r="IVY24" s="35"/>
      <c r="IVZ24" s="35"/>
      <c r="IWA24" s="35"/>
      <c r="IWB24" s="35"/>
      <c r="IWC24" s="35"/>
      <c r="IWD24" s="35"/>
      <c r="IWE24" s="35"/>
      <c r="IWF24" s="35"/>
      <c r="IWG24" s="35"/>
      <c r="IWH24" s="35"/>
      <c r="IWI24" s="35"/>
      <c r="IWJ24" s="35"/>
      <c r="IWK24" s="35"/>
      <c r="IWL24" s="35"/>
      <c r="IWM24" s="35"/>
      <c r="IWN24" s="35"/>
      <c r="IWO24" s="35"/>
      <c r="IWP24" s="35"/>
      <c r="IWQ24" s="35"/>
      <c r="IWR24" s="35"/>
      <c r="IWS24" s="35"/>
      <c r="IWT24" s="35"/>
      <c r="IWU24" s="35"/>
      <c r="IWV24" s="35"/>
      <c r="IWW24" s="35"/>
      <c r="IWX24" s="35"/>
      <c r="IWY24" s="35"/>
      <c r="IWZ24" s="35"/>
      <c r="IXA24" s="35"/>
      <c r="IXB24" s="35"/>
      <c r="IXC24" s="35"/>
      <c r="IXD24" s="35"/>
      <c r="IXE24" s="35"/>
      <c r="IXF24" s="35"/>
      <c r="IXG24" s="35"/>
      <c r="IXH24" s="35"/>
      <c r="IXI24" s="35"/>
      <c r="IXJ24" s="35"/>
      <c r="IXK24" s="35"/>
      <c r="IXL24" s="35"/>
      <c r="IXM24" s="35"/>
      <c r="IXN24" s="35"/>
      <c r="IXO24" s="35"/>
      <c r="IXP24" s="35"/>
      <c r="IXQ24" s="35"/>
      <c r="IXR24" s="35"/>
      <c r="IXS24" s="35"/>
      <c r="IXT24" s="35"/>
      <c r="IXU24" s="35"/>
      <c r="IXV24" s="35"/>
      <c r="IXW24" s="35"/>
      <c r="IXX24" s="35"/>
      <c r="IXY24" s="35"/>
      <c r="IXZ24" s="35"/>
      <c r="IYA24" s="35"/>
      <c r="IYB24" s="35"/>
      <c r="IYC24" s="35"/>
      <c r="IYD24" s="35"/>
      <c r="IYE24" s="35"/>
      <c r="IYF24" s="35"/>
      <c r="IYG24" s="35"/>
      <c r="IYH24" s="35"/>
      <c r="IYI24" s="35"/>
      <c r="IYJ24" s="35"/>
      <c r="IYK24" s="35"/>
      <c r="IYL24" s="35"/>
      <c r="IYM24" s="35"/>
      <c r="IYN24" s="35"/>
      <c r="IYO24" s="35"/>
      <c r="IYP24" s="35"/>
      <c r="IYQ24" s="35"/>
      <c r="IYR24" s="35"/>
      <c r="IYS24" s="35"/>
      <c r="IYT24" s="35"/>
      <c r="IYU24" s="35"/>
      <c r="IYV24" s="35"/>
      <c r="IYW24" s="35"/>
      <c r="IYX24" s="35"/>
      <c r="IYY24" s="35"/>
      <c r="IYZ24" s="35"/>
      <c r="IZA24" s="35"/>
      <c r="IZB24" s="35"/>
      <c r="IZC24" s="35"/>
      <c r="IZD24" s="35"/>
      <c r="IZE24" s="35"/>
      <c r="IZF24" s="35"/>
      <c r="IZG24" s="35"/>
      <c r="IZH24" s="35"/>
      <c r="IZI24" s="35"/>
      <c r="IZJ24" s="35"/>
      <c r="IZK24" s="35"/>
      <c r="IZL24" s="35"/>
      <c r="IZM24" s="35"/>
      <c r="IZN24" s="35"/>
      <c r="IZO24" s="35"/>
      <c r="IZP24" s="35"/>
      <c r="IZQ24" s="35"/>
      <c r="IZR24" s="35"/>
      <c r="IZS24" s="35"/>
      <c r="IZT24" s="35"/>
      <c r="IZU24" s="35"/>
      <c r="IZV24" s="35"/>
      <c r="IZW24" s="35"/>
      <c r="IZX24" s="35"/>
      <c r="IZY24" s="35"/>
      <c r="IZZ24" s="35"/>
      <c r="JAA24" s="35"/>
      <c r="JAB24" s="35"/>
      <c r="JAC24" s="35"/>
      <c r="JAD24" s="35"/>
      <c r="JAE24" s="35"/>
      <c r="JAF24" s="35"/>
      <c r="JAG24" s="35"/>
      <c r="JAH24" s="35"/>
      <c r="JAI24" s="35"/>
      <c r="JAJ24" s="35"/>
      <c r="JAK24" s="35"/>
      <c r="JAL24" s="35"/>
      <c r="JAM24" s="35"/>
      <c r="JAN24" s="35"/>
      <c r="JAO24" s="35"/>
      <c r="JAP24" s="35"/>
      <c r="JAQ24" s="35"/>
      <c r="JAR24" s="35"/>
      <c r="JAS24" s="35"/>
      <c r="JAT24" s="35"/>
      <c r="JAU24" s="35"/>
      <c r="JAV24" s="35"/>
      <c r="JAW24" s="35"/>
      <c r="JAX24" s="35"/>
      <c r="JAY24" s="35"/>
      <c r="JAZ24" s="35"/>
      <c r="JBA24" s="35"/>
      <c r="JBB24" s="35"/>
      <c r="JBC24" s="35"/>
      <c r="JBD24" s="35"/>
      <c r="JBE24" s="35"/>
      <c r="JBF24" s="35"/>
      <c r="JBG24" s="35"/>
      <c r="JBH24" s="35"/>
      <c r="JBI24" s="35"/>
      <c r="JBJ24" s="35"/>
      <c r="JBK24" s="35"/>
      <c r="JBL24" s="35"/>
      <c r="JBM24" s="35"/>
      <c r="JBN24" s="35"/>
      <c r="JBO24" s="35"/>
      <c r="JBP24" s="35"/>
      <c r="JBQ24" s="35"/>
      <c r="JBR24" s="35"/>
      <c r="JBS24" s="35"/>
      <c r="JBT24" s="35"/>
      <c r="JBU24" s="35"/>
      <c r="JBV24" s="35"/>
      <c r="JBW24" s="35"/>
      <c r="JBX24" s="35"/>
      <c r="JBY24" s="35"/>
      <c r="JBZ24" s="35"/>
      <c r="JCA24" s="35"/>
      <c r="JCB24" s="35"/>
      <c r="JCC24" s="35"/>
      <c r="JCD24" s="35"/>
      <c r="JCE24" s="35"/>
      <c r="JCF24" s="35"/>
      <c r="JCG24" s="35"/>
      <c r="JCH24" s="35"/>
      <c r="JCI24" s="35"/>
      <c r="JCJ24" s="35"/>
      <c r="JCK24" s="35"/>
      <c r="JCL24" s="35"/>
      <c r="JCM24" s="35"/>
      <c r="JCN24" s="35"/>
      <c r="JCO24" s="35"/>
      <c r="JCP24" s="35"/>
      <c r="JCQ24" s="35"/>
      <c r="JCR24" s="35"/>
      <c r="JCS24" s="35"/>
      <c r="JCT24" s="35"/>
      <c r="JCU24" s="35"/>
      <c r="JCV24" s="35"/>
      <c r="JCW24" s="35"/>
      <c r="JCX24" s="35"/>
      <c r="JCY24" s="35"/>
      <c r="JCZ24" s="35"/>
      <c r="JDA24" s="35"/>
      <c r="JDB24" s="35"/>
      <c r="JDC24" s="35"/>
      <c r="JDD24" s="35"/>
      <c r="JDE24" s="35"/>
      <c r="JDF24" s="35"/>
      <c r="JDG24" s="35"/>
      <c r="JDH24" s="35"/>
      <c r="JDI24" s="35"/>
      <c r="JDJ24" s="35"/>
      <c r="JDK24" s="35"/>
      <c r="JDL24" s="35"/>
      <c r="JDM24" s="35"/>
      <c r="JDN24" s="35"/>
      <c r="JDO24" s="35"/>
      <c r="JDP24" s="35"/>
      <c r="JDQ24" s="35"/>
      <c r="JDR24" s="35"/>
      <c r="JDS24" s="35"/>
      <c r="JDT24" s="35"/>
      <c r="JDU24" s="35"/>
      <c r="JDV24" s="35"/>
      <c r="JDW24" s="35"/>
      <c r="JDX24" s="35"/>
      <c r="JDY24" s="35"/>
      <c r="JDZ24" s="35"/>
      <c r="JEA24" s="35"/>
      <c r="JEB24" s="35"/>
      <c r="JEC24" s="35"/>
      <c r="JED24" s="35"/>
      <c r="JEE24" s="35"/>
      <c r="JEF24" s="35"/>
      <c r="JEG24" s="35"/>
      <c r="JEH24" s="35"/>
      <c r="JEI24" s="35"/>
      <c r="JEJ24" s="35"/>
      <c r="JEK24" s="35"/>
      <c r="JEL24" s="35"/>
      <c r="JEM24" s="35"/>
      <c r="JEN24" s="35"/>
      <c r="JEO24" s="35"/>
      <c r="JEP24" s="35"/>
      <c r="JEQ24" s="35"/>
      <c r="JER24" s="35"/>
      <c r="JES24" s="35"/>
      <c r="JET24" s="35"/>
      <c r="JEU24" s="35"/>
      <c r="JEV24" s="35"/>
      <c r="JEW24" s="35"/>
      <c r="JEX24" s="35"/>
      <c r="JEY24" s="35"/>
      <c r="JEZ24" s="35"/>
      <c r="JFA24" s="35"/>
      <c r="JFB24" s="35"/>
      <c r="JFC24" s="35"/>
      <c r="JFD24" s="35"/>
      <c r="JFE24" s="35"/>
      <c r="JFF24" s="35"/>
      <c r="JFG24" s="35"/>
      <c r="JFH24" s="35"/>
      <c r="JFI24" s="35"/>
      <c r="JFJ24" s="35"/>
      <c r="JFK24" s="35"/>
      <c r="JFL24" s="35"/>
      <c r="JFM24" s="35"/>
      <c r="JFN24" s="35"/>
      <c r="JFO24" s="35"/>
      <c r="JFP24" s="35"/>
      <c r="JFQ24" s="35"/>
      <c r="JFR24" s="35"/>
      <c r="JFS24" s="35"/>
      <c r="JFT24" s="35"/>
      <c r="JFU24" s="35"/>
      <c r="JFV24" s="35"/>
      <c r="JFW24" s="35"/>
      <c r="JFX24" s="35"/>
      <c r="JFY24" s="35"/>
      <c r="JFZ24" s="35"/>
      <c r="JGA24" s="35"/>
      <c r="JGB24" s="35"/>
      <c r="JGC24" s="35"/>
      <c r="JGD24" s="35"/>
      <c r="JGE24" s="35"/>
      <c r="JGF24" s="35"/>
      <c r="JGG24" s="35"/>
      <c r="JGH24" s="35"/>
      <c r="JGI24" s="35"/>
      <c r="JGJ24" s="35"/>
      <c r="JGK24" s="35"/>
      <c r="JGL24" s="35"/>
      <c r="JGM24" s="35"/>
      <c r="JGN24" s="35"/>
      <c r="JGO24" s="35"/>
      <c r="JGP24" s="35"/>
      <c r="JGQ24" s="35"/>
      <c r="JGR24" s="35"/>
      <c r="JGS24" s="35"/>
      <c r="JGT24" s="35"/>
      <c r="JGU24" s="35"/>
      <c r="JGV24" s="35"/>
      <c r="JGW24" s="35"/>
      <c r="JGX24" s="35"/>
      <c r="JGY24" s="35"/>
      <c r="JGZ24" s="35"/>
      <c r="JHA24" s="35"/>
      <c r="JHB24" s="35"/>
      <c r="JHC24" s="35"/>
      <c r="JHD24" s="35"/>
      <c r="JHE24" s="35"/>
      <c r="JHF24" s="35"/>
      <c r="JHG24" s="35"/>
      <c r="JHH24" s="35"/>
      <c r="JHI24" s="35"/>
      <c r="JHJ24" s="35"/>
      <c r="JHK24" s="35"/>
      <c r="JHL24" s="35"/>
      <c r="JHM24" s="35"/>
      <c r="JHN24" s="35"/>
      <c r="JHO24" s="35"/>
      <c r="JHP24" s="35"/>
      <c r="JHQ24" s="35"/>
      <c r="JHR24" s="35"/>
      <c r="JHS24" s="35"/>
      <c r="JHT24" s="35"/>
      <c r="JHU24" s="35"/>
      <c r="JHV24" s="35"/>
      <c r="JHW24" s="35"/>
      <c r="JHX24" s="35"/>
      <c r="JHY24" s="35"/>
      <c r="JHZ24" s="35"/>
      <c r="JIA24" s="35"/>
      <c r="JIB24" s="35"/>
      <c r="JIC24" s="35"/>
      <c r="JID24" s="35"/>
      <c r="JIE24" s="35"/>
      <c r="JIF24" s="35"/>
      <c r="JIG24" s="35"/>
      <c r="JIH24" s="35"/>
      <c r="JII24" s="35"/>
      <c r="JIJ24" s="35"/>
      <c r="JIK24" s="35"/>
      <c r="JIL24" s="35"/>
      <c r="JIM24" s="35"/>
      <c r="JIN24" s="35"/>
      <c r="JIO24" s="35"/>
      <c r="JIP24" s="35"/>
      <c r="JIQ24" s="35"/>
      <c r="JIR24" s="35"/>
      <c r="JIS24" s="35"/>
      <c r="JIT24" s="35"/>
      <c r="JIU24" s="35"/>
      <c r="JIV24" s="35"/>
      <c r="JIW24" s="35"/>
      <c r="JIX24" s="35"/>
      <c r="JIY24" s="35"/>
      <c r="JIZ24" s="35"/>
      <c r="JJA24" s="35"/>
      <c r="JJB24" s="35"/>
      <c r="JJC24" s="35"/>
      <c r="JJD24" s="35"/>
      <c r="JJE24" s="35"/>
      <c r="JJF24" s="35"/>
      <c r="JJG24" s="35"/>
      <c r="JJH24" s="35"/>
      <c r="JJI24" s="35"/>
      <c r="JJJ24" s="35"/>
      <c r="JJK24" s="35"/>
      <c r="JJL24" s="35"/>
      <c r="JJM24" s="35"/>
      <c r="JJN24" s="35"/>
      <c r="JJO24" s="35"/>
      <c r="JJP24" s="35"/>
      <c r="JJQ24" s="35"/>
      <c r="JJR24" s="35"/>
      <c r="JJS24" s="35"/>
      <c r="JJT24" s="35"/>
      <c r="JJU24" s="35"/>
      <c r="JJV24" s="35"/>
      <c r="JJW24" s="35"/>
      <c r="JJX24" s="35"/>
      <c r="JJY24" s="35"/>
      <c r="JJZ24" s="35"/>
      <c r="JKA24" s="35"/>
      <c r="JKB24" s="35"/>
      <c r="JKC24" s="35"/>
      <c r="JKD24" s="35"/>
      <c r="JKE24" s="35"/>
      <c r="JKF24" s="35"/>
      <c r="JKG24" s="35"/>
      <c r="JKH24" s="35"/>
      <c r="JKI24" s="35"/>
      <c r="JKJ24" s="35"/>
      <c r="JKK24" s="35"/>
      <c r="JKL24" s="35"/>
      <c r="JKM24" s="35"/>
      <c r="JKN24" s="35"/>
      <c r="JKO24" s="35"/>
      <c r="JKP24" s="35"/>
      <c r="JKQ24" s="35"/>
      <c r="JKR24" s="35"/>
      <c r="JKS24" s="35"/>
      <c r="JKT24" s="35"/>
      <c r="JKU24" s="35"/>
      <c r="JKV24" s="35"/>
      <c r="JKW24" s="35"/>
      <c r="JKX24" s="35"/>
      <c r="JKY24" s="35"/>
      <c r="JKZ24" s="35"/>
      <c r="JLA24" s="35"/>
      <c r="JLB24" s="35"/>
      <c r="JLC24" s="35"/>
      <c r="JLD24" s="35"/>
      <c r="JLE24" s="35"/>
      <c r="JLF24" s="35"/>
      <c r="JLG24" s="35"/>
      <c r="JLH24" s="35"/>
      <c r="JLI24" s="35"/>
      <c r="JLJ24" s="35"/>
      <c r="JLK24" s="35"/>
      <c r="JLL24" s="35"/>
      <c r="JLM24" s="35"/>
      <c r="JLN24" s="35"/>
      <c r="JLO24" s="35"/>
      <c r="JLP24" s="35"/>
      <c r="JLQ24" s="35"/>
      <c r="JLR24" s="35"/>
      <c r="JLS24" s="35"/>
      <c r="JLT24" s="35"/>
      <c r="JLU24" s="35"/>
      <c r="JLV24" s="35"/>
      <c r="JLW24" s="35"/>
      <c r="JLX24" s="35"/>
      <c r="JLY24" s="35"/>
      <c r="JLZ24" s="35"/>
      <c r="JMA24" s="35"/>
      <c r="JMB24" s="35"/>
      <c r="JMC24" s="35"/>
      <c r="JMD24" s="35"/>
      <c r="JME24" s="35"/>
      <c r="JMF24" s="35"/>
      <c r="JMG24" s="35"/>
      <c r="JMH24" s="35"/>
      <c r="JMI24" s="35"/>
      <c r="JMJ24" s="35"/>
      <c r="JMK24" s="35"/>
      <c r="JML24" s="35"/>
      <c r="JMM24" s="35"/>
      <c r="JMN24" s="35"/>
      <c r="JMO24" s="35"/>
      <c r="JMP24" s="35"/>
      <c r="JMQ24" s="35"/>
      <c r="JMR24" s="35"/>
      <c r="JMS24" s="35"/>
      <c r="JMT24" s="35"/>
      <c r="JMU24" s="35"/>
      <c r="JMV24" s="35"/>
      <c r="JMW24" s="35"/>
      <c r="JMX24" s="35"/>
      <c r="JMY24" s="35"/>
      <c r="JMZ24" s="35"/>
      <c r="JNA24" s="35"/>
      <c r="JNB24" s="35"/>
      <c r="JNC24" s="35"/>
      <c r="JND24" s="35"/>
      <c r="JNE24" s="35"/>
      <c r="JNF24" s="35"/>
      <c r="JNG24" s="35"/>
      <c r="JNH24" s="35"/>
      <c r="JNI24" s="35"/>
      <c r="JNJ24" s="35"/>
      <c r="JNK24" s="35"/>
      <c r="JNL24" s="35"/>
      <c r="JNM24" s="35"/>
      <c r="JNN24" s="35"/>
      <c r="JNO24" s="35"/>
      <c r="JNP24" s="35"/>
      <c r="JNQ24" s="35"/>
      <c r="JNR24" s="35"/>
      <c r="JNS24" s="35"/>
      <c r="JNT24" s="35"/>
      <c r="JNU24" s="35"/>
      <c r="JNV24" s="35"/>
      <c r="JNW24" s="35"/>
      <c r="JNX24" s="35"/>
      <c r="JNY24" s="35"/>
      <c r="JNZ24" s="35"/>
      <c r="JOA24" s="35"/>
      <c r="JOB24" s="35"/>
      <c r="JOC24" s="35"/>
      <c r="JOD24" s="35"/>
      <c r="JOE24" s="35"/>
      <c r="JOF24" s="35"/>
      <c r="JOG24" s="35"/>
      <c r="JOH24" s="35"/>
      <c r="JOI24" s="35"/>
      <c r="JOJ24" s="35"/>
      <c r="JOK24" s="35"/>
      <c r="JOL24" s="35"/>
      <c r="JOM24" s="35"/>
      <c r="JON24" s="35"/>
      <c r="JOO24" s="35"/>
      <c r="JOP24" s="35"/>
      <c r="JOQ24" s="35"/>
      <c r="JOR24" s="35"/>
      <c r="JOS24" s="35"/>
      <c r="JOT24" s="35"/>
      <c r="JOU24" s="35"/>
      <c r="JOV24" s="35"/>
      <c r="JOW24" s="35"/>
      <c r="JOX24" s="35"/>
      <c r="JOY24" s="35"/>
      <c r="JOZ24" s="35"/>
      <c r="JPA24" s="35"/>
      <c r="JPB24" s="35"/>
      <c r="JPC24" s="35"/>
      <c r="JPD24" s="35"/>
      <c r="JPE24" s="35"/>
      <c r="JPF24" s="35"/>
      <c r="JPG24" s="35"/>
      <c r="JPH24" s="35"/>
      <c r="JPI24" s="35"/>
      <c r="JPJ24" s="35"/>
      <c r="JPK24" s="35"/>
      <c r="JPL24" s="35"/>
      <c r="JPM24" s="35"/>
      <c r="JPN24" s="35"/>
      <c r="JPO24" s="35"/>
      <c r="JPP24" s="35"/>
      <c r="JPQ24" s="35"/>
      <c r="JPR24" s="35"/>
      <c r="JPS24" s="35"/>
      <c r="JPT24" s="35"/>
      <c r="JPU24" s="35"/>
      <c r="JPV24" s="35"/>
      <c r="JPW24" s="35"/>
      <c r="JPX24" s="35"/>
      <c r="JPY24" s="35"/>
      <c r="JPZ24" s="35"/>
      <c r="JQA24" s="35"/>
      <c r="JQB24" s="35"/>
      <c r="JQC24" s="35"/>
      <c r="JQD24" s="35"/>
      <c r="JQE24" s="35"/>
      <c r="JQF24" s="35"/>
      <c r="JQG24" s="35"/>
      <c r="JQH24" s="35"/>
      <c r="JQI24" s="35"/>
      <c r="JQJ24" s="35"/>
      <c r="JQK24" s="35"/>
      <c r="JQL24" s="35"/>
      <c r="JQM24" s="35"/>
      <c r="JQN24" s="35"/>
      <c r="JQO24" s="35"/>
      <c r="JQP24" s="35"/>
      <c r="JQQ24" s="35"/>
      <c r="JQR24" s="35"/>
      <c r="JQS24" s="35"/>
      <c r="JQT24" s="35"/>
      <c r="JQU24" s="35"/>
      <c r="JQV24" s="35"/>
      <c r="JQW24" s="35"/>
      <c r="JQX24" s="35"/>
      <c r="JQY24" s="35"/>
      <c r="JQZ24" s="35"/>
      <c r="JRA24" s="35"/>
      <c r="JRB24" s="35"/>
      <c r="JRC24" s="35"/>
      <c r="JRD24" s="35"/>
      <c r="JRE24" s="35"/>
      <c r="JRF24" s="35"/>
      <c r="JRG24" s="35"/>
      <c r="JRH24" s="35"/>
      <c r="JRI24" s="35"/>
      <c r="JRJ24" s="35"/>
      <c r="JRK24" s="35"/>
      <c r="JRL24" s="35"/>
      <c r="JRM24" s="35"/>
      <c r="JRN24" s="35"/>
      <c r="JRO24" s="35"/>
      <c r="JRP24" s="35"/>
      <c r="JRQ24" s="35"/>
      <c r="JRR24" s="35"/>
      <c r="JRS24" s="35"/>
      <c r="JRT24" s="35"/>
      <c r="JRU24" s="35"/>
      <c r="JRV24" s="35"/>
      <c r="JRW24" s="35"/>
      <c r="JRX24" s="35"/>
      <c r="JRY24" s="35"/>
      <c r="JRZ24" s="35"/>
      <c r="JSA24" s="35"/>
      <c r="JSB24" s="35"/>
      <c r="JSC24" s="35"/>
      <c r="JSD24" s="35"/>
      <c r="JSE24" s="35"/>
      <c r="JSF24" s="35"/>
      <c r="JSG24" s="35"/>
      <c r="JSH24" s="35"/>
      <c r="JSI24" s="35"/>
      <c r="JSJ24" s="35"/>
      <c r="JSK24" s="35"/>
      <c r="JSL24" s="35"/>
      <c r="JSM24" s="35"/>
      <c r="JSN24" s="35"/>
      <c r="JSO24" s="35"/>
      <c r="JSP24" s="35"/>
      <c r="JSQ24" s="35"/>
      <c r="JSR24" s="35"/>
      <c r="JSS24" s="35"/>
      <c r="JST24" s="35"/>
      <c r="JSU24" s="35"/>
      <c r="JSV24" s="35"/>
      <c r="JSW24" s="35"/>
      <c r="JSX24" s="35"/>
      <c r="JSY24" s="35"/>
      <c r="JSZ24" s="35"/>
      <c r="JTA24" s="35"/>
      <c r="JTB24" s="35"/>
      <c r="JTC24" s="35"/>
      <c r="JTD24" s="35"/>
      <c r="JTE24" s="35"/>
      <c r="JTF24" s="35"/>
      <c r="JTG24" s="35"/>
      <c r="JTH24" s="35"/>
      <c r="JTI24" s="35"/>
      <c r="JTJ24" s="35"/>
      <c r="JTK24" s="35"/>
      <c r="JTL24" s="35"/>
      <c r="JTM24" s="35"/>
      <c r="JTN24" s="35"/>
      <c r="JTO24" s="35"/>
      <c r="JTP24" s="35"/>
      <c r="JTQ24" s="35"/>
      <c r="JTR24" s="35"/>
      <c r="JTS24" s="35"/>
      <c r="JTT24" s="35"/>
      <c r="JTU24" s="35"/>
      <c r="JTV24" s="35"/>
      <c r="JTW24" s="35"/>
      <c r="JTX24" s="35"/>
      <c r="JTY24" s="35"/>
      <c r="JTZ24" s="35"/>
      <c r="JUA24" s="35"/>
      <c r="JUB24" s="35"/>
      <c r="JUC24" s="35"/>
      <c r="JUD24" s="35"/>
      <c r="JUE24" s="35"/>
      <c r="JUF24" s="35"/>
      <c r="JUG24" s="35"/>
      <c r="JUH24" s="35"/>
      <c r="JUI24" s="35"/>
      <c r="JUJ24" s="35"/>
      <c r="JUK24" s="35"/>
      <c r="JUL24" s="35"/>
      <c r="JUM24" s="35"/>
      <c r="JUN24" s="35"/>
      <c r="JUO24" s="35"/>
      <c r="JUP24" s="35"/>
      <c r="JUQ24" s="35"/>
      <c r="JUR24" s="35"/>
      <c r="JUS24" s="35"/>
      <c r="JUT24" s="35"/>
      <c r="JUU24" s="35"/>
      <c r="JUV24" s="35"/>
      <c r="JUW24" s="35"/>
      <c r="JUX24" s="35"/>
      <c r="JUY24" s="35"/>
      <c r="JUZ24" s="35"/>
      <c r="JVA24" s="35"/>
      <c r="JVB24" s="35"/>
      <c r="JVC24" s="35"/>
      <c r="JVD24" s="35"/>
      <c r="JVE24" s="35"/>
      <c r="JVF24" s="35"/>
      <c r="JVG24" s="35"/>
      <c r="JVH24" s="35"/>
      <c r="JVI24" s="35"/>
      <c r="JVJ24" s="35"/>
      <c r="JVK24" s="35"/>
      <c r="JVL24" s="35"/>
      <c r="JVM24" s="35"/>
      <c r="JVN24" s="35"/>
      <c r="JVO24" s="35"/>
      <c r="JVP24" s="35"/>
      <c r="JVQ24" s="35"/>
      <c r="JVR24" s="35"/>
      <c r="JVS24" s="35"/>
      <c r="JVT24" s="35"/>
      <c r="JVU24" s="35"/>
      <c r="JVV24" s="35"/>
      <c r="JVW24" s="35"/>
      <c r="JVX24" s="35"/>
      <c r="JVY24" s="35"/>
      <c r="JVZ24" s="35"/>
      <c r="JWA24" s="35"/>
      <c r="JWB24" s="35"/>
      <c r="JWC24" s="35"/>
      <c r="JWD24" s="35"/>
      <c r="JWE24" s="35"/>
      <c r="JWF24" s="35"/>
      <c r="JWG24" s="35"/>
      <c r="JWH24" s="35"/>
      <c r="JWI24" s="35"/>
      <c r="JWJ24" s="35"/>
      <c r="JWK24" s="35"/>
      <c r="JWL24" s="35"/>
      <c r="JWM24" s="35"/>
      <c r="JWN24" s="35"/>
      <c r="JWO24" s="35"/>
      <c r="JWP24" s="35"/>
      <c r="JWQ24" s="35"/>
      <c r="JWR24" s="35"/>
      <c r="JWS24" s="35"/>
      <c r="JWT24" s="35"/>
      <c r="JWU24" s="35"/>
      <c r="JWV24" s="35"/>
      <c r="JWW24" s="35"/>
      <c r="JWX24" s="35"/>
      <c r="JWY24" s="35"/>
      <c r="JWZ24" s="35"/>
      <c r="JXA24" s="35"/>
      <c r="JXB24" s="35"/>
      <c r="JXC24" s="35"/>
      <c r="JXD24" s="35"/>
      <c r="JXE24" s="35"/>
      <c r="JXF24" s="35"/>
      <c r="JXG24" s="35"/>
      <c r="JXH24" s="35"/>
      <c r="JXI24" s="35"/>
      <c r="JXJ24" s="35"/>
      <c r="JXK24" s="35"/>
      <c r="JXL24" s="35"/>
      <c r="JXM24" s="35"/>
      <c r="JXN24" s="35"/>
      <c r="JXO24" s="35"/>
      <c r="JXP24" s="35"/>
      <c r="JXQ24" s="35"/>
      <c r="JXR24" s="35"/>
      <c r="JXS24" s="35"/>
      <c r="JXT24" s="35"/>
      <c r="JXU24" s="35"/>
      <c r="JXV24" s="35"/>
      <c r="JXW24" s="35"/>
      <c r="JXX24" s="35"/>
      <c r="JXY24" s="35"/>
      <c r="JXZ24" s="35"/>
      <c r="JYA24" s="35"/>
      <c r="JYB24" s="35"/>
      <c r="JYC24" s="35"/>
      <c r="JYD24" s="35"/>
      <c r="JYE24" s="35"/>
      <c r="JYF24" s="35"/>
      <c r="JYG24" s="35"/>
      <c r="JYH24" s="35"/>
      <c r="JYI24" s="35"/>
      <c r="JYJ24" s="35"/>
      <c r="JYK24" s="35"/>
      <c r="JYL24" s="35"/>
      <c r="JYM24" s="35"/>
      <c r="JYN24" s="35"/>
      <c r="JYO24" s="35"/>
      <c r="JYP24" s="35"/>
      <c r="JYQ24" s="35"/>
      <c r="JYR24" s="35"/>
      <c r="JYS24" s="35"/>
      <c r="JYT24" s="35"/>
      <c r="JYU24" s="35"/>
      <c r="JYV24" s="35"/>
      <c r="JYW24" s="35"/>
      <c r="JYX24" s="35"/>
      <c r="JYY24" s="35"/>
      <c r="JYZ24" s="35"/>
      <c r="JZA24" s="35"/>
      <c r="JZB24" s="35"/>
      <c r="JZC24" s="35"/>
      <c r="JZD24" s="35"/>
      <c r="JZE24" s="35"/>
      <c r="JZF24" s="35"/>
      <c r="JZG24" s="35"/>
      <c r="JZH24" s="35"/>
      <c r="JZI24" s="35"/>
      <c r="JZJ24" s="35"/>
      <c r="JZK24" s="35"/>
      <c r="JZL24" s="35"/>
      <c r="JZM24" s="35"/>
      <c r="JZN24" s="35"/>
      <c r="JZO24" s="35"/>
      <c r="JZP24" s="35"/>
      <c r="JZQ24" s="35"/>
      <c r="JZR24" s="35"/>
      <c r="JZS24" s="35"/>
      <c r="JZT24" s="35"/>
      <c r="JZU24" s="35"/>
      <c r="JZV24" s="35"/>
      <c r="JZW24" s="35"/>
      <c r="JZX24" s="35"/>
      <c r="JZY24" s="35"/>
      <c r="JZZ24" s="35"/>
      <c r="KAA24" s="35"/>
      <c r="KAB24" s="35"/>
      <c r="KAC24" s="35"/>
      <c r="KAD24" s="35"/>
      <c r="KAE24" s="35"/>
      <c r="KAF24" s="35"/>
      <c r="KAG24" s="35"/>
      <c r="KAH24" s="35"/>
      <c r="KAI24" s="35"/>
      <c r="KAJ24" s="35"/>
      <c r="KAK24" s="35"/>
      <c r="KAL24" s="35"/>
      <c r="KAM24" s="35"/>
      <c r="KAN24" s="35"/>
      <c r="KAO24" s="35"/>
      <c r="KAP24" s="35"/>
      <c r="KAQ24" s="35"/>
      <c r="KAR24" s="35"/>
      <c r="KAS24" s="35"/>
      <c r="KAT24" s="35"/>
      <c r="KAU24" s="35"/>
      <c r="KAV24" s="35"/>
      <c r="KAW24" s="35"/>
      <c r="KAX24" s="35"/>
      <c r="KAY24" s="35"/>
      <c r="KAZ24" s="35"/>
      <c r="KBA24" s="35"/>
      <c r="KBB24" s="35"/>
      <c r="KBC24" s="35"/>
      <c r="KBD24" s="35"/>
      <c r="KBE24" s="35"/>
      <c r="KBF24" s="35"/>
      <c r="KBG24" s="35"/>
      <c r="KBH24" s="35"/>
      <c r="KBI24" s="35"/>
      <c r="KBJ24" s="35"/>
      <c r="KBK24" s="35"/>
      <c r="KBL24" s="35"/>
      <c r="KBM24" s="35"/>
      <c r="KBN24" s="35"/>
      <c r="KBO24" s="35"/>
      <c r="KBP24" s="35"/>
      <c r="KBQ24" s="35"/>
      <c r="KBR24" s="35"/>
      <c r="KBS24" s="35"/>
      <c r="KBT24" s="35"/>
      <c r="KBU24" s="35"/>
      <c r="KBV24" s="35"/>
      <c r="KBW24" s="35"/>
      <c r="KBX24" s="35"/>
      <c r="KBY24" s="35"/>
      <c r="KBZ24" s="35"/>
      <c r="KCA24" s="35"/>
      <c r="KCB24" s="35"/>
      <c r="KCC24" s="35"/>
      <c r="KCD24" s="35"/>
      <c r="KCE24" s="35"/>
      <c r="KCF24" s="35"/>
      <c r="KCG24" s="35"/>
      <c r="KCH24" s="35"/>
      <c r="KCI24" s="35"/>
      <c r="KCJ24" s="35"/>
      <c r="KCK24" s="35"/>
      <c r="KCL24" s="35"/>
      <c r="KCM24" s="35"/>
      <c r="KCN24" s="35"/>
      <c r="KCO24" s="35"/>
      <c r="KCP24" s="35"/>
      <c r="KCQ24" s="35"/>
      <c r="KCR24" s="35"/>
      <c r="KCS24" s="35"/>
      <c r="KCT24" s="35"/>
      <c r="KCU24" s="35"/>
      <c r="KCV24" s="35"/>
      <c r="KCW24" s="35"/>
      <c r="KCX24" s="35"/>
      <c r="KCY24" s="35"/>
      <c r="KCZ24" s="35"/>
      <c r="KDA24" s="35"/>
      <c r="KDB24" s="35"/>
      <c r="KDC24" s="35"/>
      <c r="KDD24" s="35"/>
      <c r="KDE24" s="35"/>
      <c r="KDF24" s="35"/>
      <c r="KDG24" s="35"/>
      <c r="KDH24" s="35"/>
      <c r="KDI24" s="35"/>
      <c r="KDJ24" s="35"/>
      <c r="KDK24" s="35"/>
      <c r="KDL24" s="35"/>
      <c r="KDM24" s="35"/>
      <c r="KDN24" s="35"/>
      <c r="KDO24" s="35"/>
      <c r="KDP24" s="35"/>
      <c r="KDQ24" s="35"/>
      <c r="KDR24" s="35"/>
      <c r="KDS24" s="35"/>
      <c r="KDT24" s="35"/>
      <c r="KDU24" s="35"/>
      <c r="KDV24" s="35"/>
      <c r="KDW24" s="35"/>
      <c r="KDX24" s="35"/>
      <c r="KDY24" s="35"/>
      <c r="KDZ24" s="35"/>
      <c r="KEA24" s="35"/>
      <c r="KEB24" s="35"/>
      <c r="KEC24" s="35"/>
      <c r="KED24" s="35"/>
      <c r="KEE24" s="35"/>
      <c r="KEF24" s="35"/>
      <c r="KEG24" s="35"/>
      <c r="KEH24" s="35"/>
      <c r="KEI24" s="35"/>
      <c r="KEJ24" s="35"/>
      <c r="KEK24" s="35"/>
      <c r="KEL24" s="35"/>
      <c r="KEM24" s="35"/>
      <c r="KEN24" s="35"/>
      <c r="KEO24" s="35"/>
      <c r="KEP24" s="35"/>
      <c r="KEQ24" s="35"/>
      <c r="KER24" s="35"/>
      <c r="KES24" s="35"/>
      <c r="KET24" s="35"/>
      <c r="KEU24" s="35"/>
      <c r="KEV24" s="35"/>
      <c r="KEW24" s="35"/>
      <c r="KEX24" s="35"/>
      <c r="KEY24" s="35"/>
      <c r="KEZ24" s="35"/>
      <c r="KFA24" s="35"/>
      <c r="KFB24" s="35"/>
      <c r="KFC24" s="35"/>
      <c r="KFD24" s="35"/>
      <c r="KFE24" s="35"/>
      <c r="KFF24" s="35"/>
      <c r="KFG24" s="35"/>
      <c r="KFH24" s="35"/>
      <c r="KFI24" s="35"/>
      <c r="KFJ24" s="35"/>
      <c r="KFK24" s="35"/>
      <c r="KFL24" s="35"/>
      <c r="KFM24" s="35"/>
      <c r="KFN24" s="35"/>
      <c r="KFO24" s="35"/>
      <c r="KFP24" s="35"/>
      <c r="KFQ24" s="35"/>
      <c r="KFR24" s="35"/>
      <c r="KFS24" s="35"/>
      <c r="KFT24" s="35"/>
      <c r="KFU24" s="35"/>
      <c r="KFV24" s="35"/>
      <c r="KFW24" s="35"/>
      <c r="KFX24" s="35"/>
      <c r="KFY24" s="35"/>
      <c r="KFZ24" s="35"/>
      <c r="KGA24" s="35"/>
      <c r="KGB24" s="35"/>
      <c r="KGC24" s="35"/>
      <c r="KGD24" s="35"/>
      <c r="KGE24" s="35"/>
      <c r="KGF24" s="35"/>
      <c r="KGG24" s="35"/>
      <c r="KGH24" s="35"/>
      <c r="KGI24" s="35"/>
      <c r="KGJ24" s="35"/>
      <c r="KGK24" s="35"/>
      <c r="KGL24" s="35"/>
      <c r="KGM24" s="35"/>
      <c r="KGN24" s="35"/>
      <c r="KGO24" s="35"/>
      <c r="KGP24" s="35"/>
      <c r="KGQ24" s="35"/>
      <c r="KGR24" s="35"/>
      <c r="KGS24" s="35"/>
      <c r="KGT24" s="35"/>
      <c r="KGU24" s="35"/>
      <c r="KGV24" s="35"/>
      <c r="KGW24" s="35"/>
      <c r="KGX24" s="35"/>
      <c r="KGY24" s="35"/>
      <c r="KGZ24" s="35"/>
      <c r="KHA24" s="35"/>
      <c r="KHB24" s="35"/>
      <c r="KHC24" s="35"/>
      <c r="KHD24" s="35"/>
      <c r="KHE24" s="35"/>
      <c r="KHF24" s="35"/>
      <c r="KHG24" s="35"/>
      <c r="KHH24" s="35"/>
      <c r="KHI24" s="35"/>
      <c r="KHJ24" s="35"/>
      <c r="KHK24" s="35"/>
      <c r="KHL24" s="35"/>
      <c r="KHM24" s="35"/>
      <c r="KHN24" s="35"/>
      <c r="KHO24" s="35"/>
      <c r="KHP24" s="35"/>
      <c r="KHQ24" s="35"/>
      <c r="KHR24" s="35"/>
      <c r="KHS24" s="35"/>
      <c r="KHT24" s="35"/>
      <c r="KHU24" s="35"/>
      <c r="KHV24" s="35"/>
      <c r="KHW24" s="35"/>
      <c r="KHX24" s="35"/>
      <c r="KHY24" s="35"/>
      <c r="KHZ24" s="35"/>
      <c r="KIA24" s="35"/>
      <c r="KIB24" s="35"/>
      <c r="KIC24" s="35"/>
      <c r="KID24" s="35"/>
      <c r="KIE24" s="35"/>
      <c r="KIF24" s="35"/>
      <c r="KIG24" s="35"/>
      <c r="KIH24" s="35"/>
      <c r="KII24" s="35"/>
      <c r="KIJ24" s="35"/>
      <c r="KIK24" s="35"/>
      <c r="KIL24" s="35"/>
      <c r="KIM24" s="35"/>
      <c r="KIN24" s="35"/>
      <c r="KIO24" s="35"/>
      <c r="KIP24" s="35"/>
      <c r="KIQ24" s="35"/>
      <c r="KIR24" s="35"/>
      <c r="KIS24" s="35"/>
      <c r="KIT24" s="35"/>
      <c r="KIU24" s="35"/>
      <c r="KIV24" s="35"/>
      <c r="KIW24" s="35"/>
      <c r="KIX24" s="35"/>
      <c r="KIY24" s="35"/>
      <c r="KIZ24" s="35"/>
      <c r="KJA24" s="35"/>
      <c r="KJB24" s="35"/>
      <c r="KJC24" s="35"/>
      <c r="KJD24" s="35"/>
      <c r="KJE24" s="35"/>
      <c r="KJF24" s="35"/>
      <c r="KJG24" s="35"/>
      <c r="KJH24" s="35"/>
      <c r="KJI24" s="35"/>
      <c r="KJJ24" s="35"/>
      <c r="KJK24" s="35"/>
      <c r="KJL24" s="35"/>
      <c r="KJM24" s="35"/>
      <c r="KJN24" s="35"/>
      <c r="KJO24" s="35"/>
      <c r="KJP24" s="35"/>
      <c r="KJQ24" s="35"/>
      <c r="KJR24" s="35"/>
      <c r="KJS24" s="35"/>
      <c r="KJT24" s="35"/>
      <c r="KJU24" s="35"/>
      <c r="KJV24" s="35"/>
      <c r="KJW24" s="35"/>
      <c r="KJX24" s="35"/>
      <c r="KJY24" s="35"/>
      <c r="KJZ24" s="35"/>
      <c r="KKA24" s="35"/>
      <c r="KKB24" s="35"/>
      <c r="KKC24" s="35"/>
      <c r="KKD24" s="35"/>
      <c r="KKE24" s="35"/>
      <c r="KKF24" s="35"/>
      <c r="KKG24" s="35"/>
      <c r="KKH24" s="35"/>
      <c r="KKI24" s="35"/>
      <c r="KKJ24" s="35"/>
      <c r="KKK24" s="35"/>
      <c r="KKL24" s="35"/>
      <c r="KKM24" s="35"/>
      <c r="KKN24" s="35"/>
      <c r="KKO24" s="35"/>
      <c r="KKP24" s="35"/>
      <c r="KKQ24" s="35"/>
      <c r="KKR24" s="35"/>
      <c r="KKS24" s="35"/>
      <c r="KKT24" s="35"/>
      <c r="KKU24" s="35"/>
      <c r="KKV24" s="35"/>
      <c r="KKW24" s="35"/>
      <c r="KKX24" s="35"/>
      <c r="KKY24" s="35"/>
      <c r="KKZ24" s="35"/>
      <c r="KLA24" s="35"/>
      <c r="KLB24" s="35"/>
      <c r="KLC24" s="35"/>
      <c r="KLD24" s="35"/>
      <c r="KLE24" s="35"/>
      <c r="KLF24" s="35"/>
      <c r="KLG24" s="35"/>
      <c r="KLH24" s="35"/>
      <c r="KLI24" s="35"/>
      <c r="KLJ24" s="35"/>
      <c r="KLK24" s="35"/>
      <c r="KLL24" s="35"/>
      <c r="KLM24" s="35"/>
      <c r="KLN24" s="35"/>
      <c r="KLO24" s="35"/>
      <c r="KLP24" s="35"/>
      <c r="KLQ24" s="35"/>
      <c r="KLR24" s="35"/>
      <c r="KLS24" s="35"/>
      <c r="KLT24" s="35"/>
      <c r="KLU24" s="35"/>
      <c r="KLV24" s="35"/>
      <c r="KLW24" s="35"/>
      <c r="KLX24" s="35"/>
      <c r="KLY24" s="35"/>
      <c r="KLZ24" s="35"/>
      <c r="KMA24" s="35"/>
      <c r="KMB24" s="35"/>
      <c r="KMC24" s="35"/>
      <c r="KMD24" s="35"/>
      <c r="KME24" s="35"/>
      <c r="KMF24" s="35"/>
      <c r="KMG24" s="35"/>
      <c r="KMH24" s="35"/>
      <c r="KMI24" s="35"/>
      <c r="KMJ24" s="35"/>
      <c r="KMK24" s="35"/>
      <c r="KML24" s="35"/>
      <c r="KMM24" s="35"/>
      <c r="KMN24" s="35"/>
      <c r="KMO24" s="35"/>
      <c r="KMP24" s="35"/>
      <c r="KMQ24" s="35"/>
      <c r="KMR24" s="35"/>
      <c r="KMS24" s="35"/>
      <c r="KMT24" s="35"/>
      <c r="KMU24" s="35"/>
      <c r="KMV24" s="35"/>
      <c r="KMW24" s="35"/>
      <c r="KMX24" s="35"/>
      <c r="KMY24" s="35"/>
      <c r="KMZ24" s="35"/>
      <c r="KNA24" s="35"/>
      <c r="KNB24" s="35"/>
      <c r="KNC24" s="35"/>
      <c r="KND24" s="35"/>
      <c r="KNE24" s="35"/>
      <c r="KNF24" s="35"/>
      <c r="KNG24" s="35"/>
      <c r="KNH24" s="35"/>
      <c r="KNI24" s="35"/>
      <c r="KNJ24" s="35"/>
      <c r="KNK24" s="35"/>
      <c r="KNL24" s="35"/>
      <c r="KNM24" s="35"/>
      <c r="KNN24" s="35"/>
      <c r="KNO24" s="35"/>
      <c r="KNP24" s="35"/>
      <c r="KNQ24" s="35"/>
      <c r="KNR24" s="35"/>
      <c r="KNS24" s="35"/>
      <c r="KNT24" s="35"/>
      <c r="KNU24" s="35"/>
      <c r="KNV24" s="35"/>
      <c r="KNW24" s="35"/>
      <c r="KNX24" s="35"/>
      <c r="KNY24" s="35"/>
      <c r="KNZ24" s="35"/>
      <c r="KOA24" s="35"/>
      <c r="KOB24" s="35"/>
      <c r="KOC24" s="35"/>
      <c r="KOD24" s="35"/>
      <c r="KOE24" s="35"/>
      <c r="KOF24" s="35"/>
      <c r="KOG24" s="35"/>
      <c r="KOH24" s="35"/>
      <c r="KOI24" s="35"/>
      <c r="KOJ24" s="35"/>
      <c r="KOK24" s="35"/>
      <c r="KOL24" s="35"/>
      <c r="KOM24" s="35"/>
      <c r="KON24" s="35"/>
      <c r="KOO24" s="35"/>
      <c r="KOP24" s="35"/>
      <c r="KOQ24" s="35"/>
      <c r="KOR24" s="35"/>
      <c r="KOS24" s="35"/>
      <c r="KOT24" s="35"/>
      <c r="KOU24" s="35"/>
      <c r="KOV24" s="35"/>
      <c r="KOW24" s="35"/>
      <c r="KOX24" s="35"/>
      <c r="KOY24" s="35"/>
      <c r="KOZ24" s="35"/>
      <c r="KPA24" s="35"/>
      <c r="KPB24" s="35"/>
      <c r="KPC24" s="35"/>
      <c r="KPD24" s="35"/>
      <c r="KPE24" s="35"/>
      <c r="KPF24" s="35"/>
      <c r="KPG24" s="35"/>
      <c r="KPH24" s="35"/>
      <c r="KPI24" s="35"/>
      <c r="KPJ24" s="35"/>
      <c r="KPK24" s="35"/>
      <c r="KPL24" s="35"/>
      <c r="KPM24" s="35"/>
      <c r="KPN24" s="35"/>
      <c r="KPO24" s="35"/>
      <c r="KPP24" s="35"/>
      <c r="KPQ24" s="35"/>
      <c r="KPR24" s="35"/>
      <c r="KPS24" s="35"/>
      <c r="KPT24" s="35"/>
      <c r="KPU24" s="35"/>
      <c r="KPV24" s="35"/>
      <c r="KPW24" s="35"/>
      <c r="KPX24" s="35"/>
      <c r="KPY24" s="35"/>
      <c r="KPZ24" s="35"/>
      <c r="KQA24" s="35"/>
      <c r="KQB24" s="35"/>
      <c r="KQC24" s="35"/>
      <c r="KQD24" s="35"/>
      <c r="KQE24" s="35"/>
      <c r="KQF24" s="35"/>
      <c r="KQG24" s="35"/>
      <c r="KQH24" s="35"/>
      <c r="KQI24" s="35"/>
      <c r="KQJ24" s="35"/>
      <c r="KQK24" s="35"/>
      <c r="KQL24" s="35"/>
      <c r="KQM24" s="35"/>
      <c r="KQN24" s="35"/>
      <c r="KQO24" s="35"/>
      <c r="KQP24" s="35"/>
      <c r="KQQ24" s="35"/>
      <c r="KQR24" s="35"/>
      <c r="KQS24" s="35"/>
      <c r="KQT24" s="35"/>
      <c r="KQU24" s="35"/>
      <c r="KQV24" s="35"/>
      <c r="KQW24" s="35"/>
      <c r="KQX24" s="35"/>
      <c r="KQY24" s="35"/>
      <c r="KQZ24" s="35"/>
      <c r="KRA24" s="35"/>
      <c r="KRB24" s="35"/>
      <c r="KRC24" s="35"/>
      <c r="KRD24" s="35"/>
      <c r="KRE24" s="35"/>
      <c r="KRF24" s="35"/>
      <c r="KRG24" s="35"/>
      <c r="KRH24" s="35"/>
      <c r="KRI24" s="35"/>
      <c r="KRJ24" s="35"/>
      <c r="KRK24" s="35"/>
      <c r="KRL24" s="35"/>
      <c r="KRM24" s="35"/>
      <c r="KRN24" s="35"/>
      <c r="KRO24" s="35"/>
      <c r="KRP24" s="35"/>
      <c r="KRQ24" s="35"/>
      <c r="KRR24" s="35"/>
      <c r="KRS24" s="35"/>
      <c r="KRT24" s="35"/>
      <c r="KRU24" s="35"/>
      <c r="KRV24" s="35"/>
      <c r="KRW24" s="35"/>
      <c r="KRX24" s="35"/>
      <c r="KRY24" s="35"/>
      <c r="KRZ24" s="35"/>
      <c r="KSA24" s="35"/>
      <c r="KSB24" s="35"/>
      <c r="KSC24" s="35"/>
      <c r="KSD24" s="35"/>
      <c r="KSE24" s="35"/>
      <c r="KSF24" s="35"/>
      <c r="KSG24" s="35"/>
      <c r="KSH24" s="35"/>
      <c r="KSI24" s="35"/>
      <c r="KSJ24" s="35"/>
      <c r="KSK24" s="35"/>
      <c r="KSL24" s="35"/>
      <c r="KSM24" s="35"/>
      <c r="KSN24" s="35"/>
      <c r="KSO24" s="35"/>
      <c r="KSP24" s="35"/>
      <c r="KSQ24" s="35"/>
      <c r="KSR24" s="35"/>
      <c r="KSS24" s="35"/>
      <c r="KST24" s="35"/>
      <c r="KSU24" s="35"/>
      <c r="KSV24" s="35"/>
      <c r="KSW24" s="35"/>
      <c r="KSX24" s="35"/>
      <c r="KSY24" s="35"/>
      <c r="KSZ24" s="35"/>
      <c r="KTA24" s="35"/>
      <c r="KTB24" s="35"/>
      <c r="KTC24" s="35"/>
      <c r="KTD24" s="35"/>
      <c r="KTE24" s="35"/>
      <c r="KTF24" s="35"/>
      <c r="KTG24" s="35"/>
      <c r="KTH24" s="35"/>
      <c r="KTI24" s="35"/>
      <c r="KTJ24" s="35"/>
      <c r="KTK24" s="35"/>
      <c r="KTL24" s="35"/>
      <c r="KTM24" s="35"/>
      <c r="KTN24" s="35"/>
      <c r="KTO24" s="35"/>
      <c r="KTP24" s="35"/>
      <c r="KTQ24" s="35"/>
      <c r="KTR24" s="35"/>
      <c r="KTS24" s="35"/>
      <c r="KTT24" s="35"/>
      <c r="KTU24" s="35"/>
      <c r="KTV24" s="35"/>
      <c r="KTW24" s="35"/>
      <c r="KTX24" s="35"/>
      <c r="KTY24" s="35"/>
      <c r="KTZ24" s="35"/>
      <c r="KUA24" s="35"/>
      <c r="KUB24" s="35"/>
      <c r="KUC24" s="35"/>
      <c r="KUD24" s="35"/>
      <c r="KUE24" s="35"/>
      <c r="KUF24" s="35"/>
      <c r="KUG24" s="35"/>
      <c r="KUH24" s="35"/>
      <c r="KUI24" s="35"/>
      <c r="KUJ24" s="35"/>
      <c r="KUK24" s="35"/>
      <c r="KUL24" s="35"/>
      <c r="KUM24" s="35"/>
      <c r="KUN24" s="35"/>
      <c r="KUO24" s="35"/>
      <c r="KUP24" s="35"/>
      <c r="KUQ24" s="35"/>
      <c r="KUR24" s="35"/>
      <c r="KUS24" s="35"/>
      <c r="KUT24" s="35"/>
      <c r="KUU24" s="35"/>
      <c r="KUV24" s="35"/>
      <c r="KUW24" s="35"/>
      <c r="KUX24" s="35"/>
      <c r="KUY24" s="35"/>
      <c r="KUZ24" s="35"/>
      <c r="KVA24" s="35"/>
      <c r="KVB24" s="35"/>
      <c r="KVC24" s="35"/>
      <c r="KVD24" s="35"/>
      <c r="KVE24" s="35"/>
      <c r="KVF24" s="35"/>
      <c r="KVG24" s="35"/>
      <c r="KVH24" s="35"/>
      <c r="KVI24" s="35"/>
      <c r="KVJ24" s="35"/>
      <c r="KVK24" s="35"/>
      <c r="KVL24" s="35"/>
      <c r="KVM24" s="35"/>
      <c r="KVN24" s="35"/>
      <c r="KVO24" s="35"/>
      <c r="KVP24" s="35"/>
      <c r="KVQ24" s="35"/>
      <c r="KVR24" s="35"/>
      <c r="KVS24" s="35"/>
      <c r="KVT24" s="35"/>
      <c r="KVU24" s="35"/>
      <c r="KVV24" s="35"/>
      <c r="KVW24" s="35"/>
      <c r="KVX24" s="35"/>
      <c r="KVY24" s="35"/>
      <c r="KVZ24" s="35"/>
      <c r="KWA24" s="35"/>
      <c r="KWB24" s="35"/>
      <c r="KWC24" s="35"/>
      <c r="KWD24" s="35"/>
      <c r="KWE24" s="35"/>
      <c r="KWF24" s="35"/>
      <c r="KWG24" s="35"/>
      <c r="KWH24" s="35"/>
      <c r="KWI24" s="35"/>
      <c r="KWJ24" s="35"/>
      <c r="KWK24" s="35"/>
      <c r="KWL24" s="35"/>
      <c r="KWM24" s="35"/>
      <c r="KWN24" s="35"/>
      <c r="KWO24" s="35"/>
      <c r="KWP24" s="35"/>
      <c r="KWQ24" s="35"/>
      <c r="KWR24" s="35"/>
      <c r="KWS24" s="35"/>
      <c r="KWT24" s="35"/>
      <c r="KWU24" s="35"/>
      <c r="KWV24" s="35"/>
      <c r="KWW24" s="35"/>
      <c r="KWX24" s="35"/>
      <c r="KWY24" s="35"/>
      <c r="KWZ24" s="35"/>
      <c r="KXA24" s="35"/>
      <c r="KXB24" s="35"/>
      <c r="KXC24" s="35"/>
      <c r="KXD24" s="35"/>
      <c r="KXE24" s="35"/>
      <c r="KXF24" s="35"/>
      <c r="KXG24" s="35"/>
      <c r="KXH24" s="35"/>
      <c r="KXI24" s="35"/>
      <c r="KXJ24" s="35"/>
      <c r="KXK24" s="35"/>
      <c r="KXL24" s="35"/>
      <c r="KXM24" s="35"/>
      <c r="KXN24" s="35"/>
      <c r="KXO24" s="35"/>
      <c r="KXP24" s="35"/>
      <c r="KXQ24" s="35"/>
      <c r="KXR24" s="35"/>
      <c r="KXS24" s="35"/>
      <c r="KXT24" s="35"/>
      <c r="KXU24" s="35"/>
      <c r="KXV24" s="35"/>
      <c r="KXW24" s="35"/>
      <c r="KXX24" s="35"/>
      <c r="KXY24" s="35"/>
      <c r="KXZ24" s="35"/>
      <c r="KYA24" s="35"/>
      <c r="KYB24" s="35"/>
      <c r="KYC24" s="35"/>
      <c r="KYD24" s="35"/>
      <c r="KYE24" s="35"/>
      <c r="KYF24" s="35"/>
      <c r="KYG24" s="35"/>
      <c r="KYH24" s="35"/>
      <c r="KYI24" s="35"/>
      <c r="KYJ24" s="35"/>
      <c r="KYK24" s="35"/>
      <c r="KYL24" s="35"/>
      <c r="KYM24" s="35"/>
      <c r="KYN24" s="35"/>
      <c r="KYO24" s="35"/>
      <c r="KYP24" s="35"/>
      <c r="KYQ24" s="35"/>
      <c r="KYR24" s="35"/>
      <c r="KYS24" s="35"/>
      <c r="KYT24" s="35"/>
      <c r="KYU24" s="35"/>
      <c r="KYV24" s="35"/>
      <c r="KYW24" s="35"/>
      <c r="KYX24" s="35"/>
      <c r="KYY24" s="35"/>
      <c r="KYZ24" s="35"/>
      <c r="KZA24" s="35"/>
      <c r="KZB24" s="35"/>
      <c r="KZC24" s="35"/>
      <c r="KZD24" s="35"/>
      <c r="KZE24" s="35"/>
      <c r="KZF24" s="35"/>
      <c r="KZG24" s="35"/>
      <c r="KZH24" s="35"/>
      <c r="KZI24" s="35"/>
      <c r="KZJ24" s="35"/>
      <c r="KZK24" s="35"/>
      <c r="KZL24" s="35"/>
      <c r="KZM24" s="35"/>
      <c r="KZN24" s="35"/>
      <c r="KZO24" s="35"/>
      <c r="KZP24" s="35"/>
      <c r="KZQ24" s="35"/>
      <c r="KZR24" s="35"/>
      <c r="KZS24" s="35"/>
      <c r="KZT24" s="35"/>
      <c r="KZU24" s="35"/>
      <c r="KZV24" s="35"/>
      <c r="KZW24" s="35"/>
      <c r="KZX24" s="35"/>
      <c r="KZY24" s="35"/>
      <c r="KZZ24" s="35"/>
      <c r="LAA24" s="35"/>
      <c r="LAB24" s="35"/>
      <c r="LAC24" s="35"/>
      <c r="LAD24" s="35"/>
      <c r="LAE24" s="35"/>
      <c r="LAF24" s="35"/>
      <c r="LAG24" s="35"/>
      <c r="LAH24" s="35"/>
      <c r="LAI24" s="35"/>
      <c r="LAJ24" s="35"/>
      <c r="LAK24" s="35"/>
      <c r="LAL24" s="35"/>
      <c r="LAM24" s="35"/>
      <c r="LAN24" s="35"/>
      <c r="LAO24" s="35"/>
      <c r="LAP24" s="35"/>
      <c r="LAQ24" s="35"/>
      <c r="LAR24" s="35"/>
      <c r="LAS24" s="35"/>
      <c r="LAT24" s="35"/>
      <c r="LAU24" s="35"/>
      <c r="LAV24" s="35"/>
      <c r="LAW24" s="35"/>
      <c r="LAX24" s="35"/>
      <c r="LAY24" s="35"/>
      <c r="LAZ24" s="35"/>
      <c r="LBA24" s="35"/>
      <c r="LBB24" s="35"/>
      <c r="LBC24" s="35"/>
      <c r="LBD24" s="35"/>
      <c r="LBE24" s="35"/>
      <c r="LBF24" s="35"/>
      <c r="LBG24" s="35"/>
      <c r="LBH24" s="35"/>
      <c r="LBI24" s="35"/>
      <c r="LBJ24" s="35"/>
      <c r="LBK24" s="35"/>
      <c r="LBL24" s="35"/>
      <c r="LBM24" s="35"/>
      <c r="LBN24" s="35"/>
      <c r="LBO24" s="35"/>
      <c r="LBP24" s="35"/>
      <c r="LBQ24" s="35"/>
      <c r="LBR24" s="35"/>
      <c r="LBS24" s="35"/>
      <c r="LBT24" s="35"/>
      <c r="LBU24" s="35"/>
      <c r="LBV24" s="35"/>
      <c r="LBW24" s="35"/>
      <c r="LBX24" s="35"/>
      <c r="LBY24" s="35"/>
      <c r="LBZ24" s="35"/>
      <c r="LCA24" s="35"/>
      <c r="LCB24" s="35"/>
      <c r="LCC24" s="35"/>
      <c r="LCD24" s="35"/>
      <c r="LCE24" s="35"/>
      <c r="LCF24" s="35"/>
      <c r="LCG24" s="35"/>
      <c r="LCH24" s="35"/>
      <c r="LCI24" s="35"/>
      <c r="LCJ24" s="35"/>
      <c r="LCK24" s="35"/>
      <c r="LCL24" s="35"/>
      <c r="LCM24" s="35"/>
      <c r="LCN24" s="35"/>
      <c r="LCO24" s="35"/>
      <c r="LCP24" s="35"/>
      <c r="LCQ24" s="35"/>
      <c r="LCR24" s="35"/>
      <c r="LCS24" s="35"/>
      <c r="LCT24" s="35"/>
      <c r="LCU24" s="35"/>
      <c r="LCV24" s="35"/>
      <c r="LCW24" s="35"/>
      <c r="LCX24" s="35"/>
      <c r="LCY24" s="35"/>
      <c r="LCZ24" s="35"/>
      <c r="LDA24" s="35"/>
      <c r="LDB24" s="35"/>
      <c r="LDC24" s="35"/>
      <c r="LDD24" s="35"/>
      <c r="LDE24" s="35"/>
      <c r="LDF24" s="35"/>
      <c r="LDG24" s="35"/>
      <c r="LDH24" s="35"/>
      <c r="LDI24" s="35"/>
      <c r="LDJ24" s="35"/>
      <c r="LDK24" s="35"/>
      <c r="LDL24" s="35"/>
      <c r="LDM24" s="35"/>
      <c r="LDN24" s="35"/>
      <c r="LDO24" s="35"/>
      <c r="LDP24" s="35"/>
      <c r="LDQ24" s="35"/>
      <c r="LDR24" s="35"/>
      <c r="LDS24" s="35"/>
      <c r="LDT24" s="35"/>
      <c r="LDU24" s="35"/>
      <c r="LDV24" s="35"/>
      <c r="LDW24" s="35"/>
      <c r="LDX24" s="35"/>
      <c r="LDY24" s="35"/>
      <c r="LDZ24" s="35"/>
      <c r="LEA24" s="35"/>
      <c r="LEB24" s="35"/>
      <c r="LEC24" s="35"/>
      <c r="LED24" s="35"/>
      <c r="LEE24" s="35"/>
      <c r="LEF24" s="35"/>
      <c r="LEG24" s="35"/>
      <c r="LEH24" s="35"/>
      <c r="LEI24" s="35"/>
      <c r="LEJ24" s="35"/>
      <c r="LEK24" s="35"/>
      <c r="LEL24" s="35"/>
      <c r="LEM24" s="35"/>
      <c r="LEN24" s="35"/>
      <c r="LEO24" s="35"/>
      <c r="LEP24" s="35"/>
      <c r="LEQ24" s="35"/>
      <c r="LER24" s="35"/>
      <c r="LES24" s="35"/>
      <c r="LET24" s="35"/>
      <c r="LEU24" s="35"/>
      <c r="LEV24" s="35"/>
      <c r="LEW24" s="35"/>
      <c r="LEX24" s="35"/>
      <c r="LEY24" s="35"/>
      <c r="LEZ24" s="35"/>
      <c r="LFA24" s="35"/>
      <c r="LFB24" s="35"/>
      <c r="LFC24" s="35"/>
      <c r="LFD24" s="35"/>
      <c r="LFE24" s="35"/>
      <c r="LFF24" s="35"/>
      <c r="LFG24" s="35"/>
      <c r="LFH24" s="35"/>
      <c r="LFI24" s="35"/>
      <c r="LFJ24" s="35"/>
      <c r="LFK24" s="35"/>
      <c r="LFL24" s="35"/>
      <c r="LFM24" s="35"/>
      <c r="LFN24" s="35"/>
      <c r="LFO24" s="35"/>
      <c r="LFP24" s="35"/>
      <c r="LFQ24" s="35"/>
      <c r="LFR24" s="35"/>
      <c r="LFS24" s="35"/>
      <c r="LFT24" s="35"/>
      <c r="LFU24" s="35"/>
      <c r="LFV24" s="35"/>
      <c r="LFW24" s="35"/>
      <c r="LFX24" s="35"/>
      <c r="LFY24" s="35"/>
      <c r="LFZ24" s="35"/>
      <c r="LGA24" s="35"/>
      <c r="LGB24" s="35"/>
      <c r="LGC24" s="35"/>
      <c r="LGD24" s="35"/>
      <c r="LGE24" s="35"/>
      <c r="LGF24" s="35"/>
      <c r="LGG24" s="35"/>
      <c r="LGH24" s="35"/>
      <c r="LGI24" s="35"/>
      <c r="LGJ24" s="35"/>
      <c r="LGK24" s="35"/>
      <c r="LGL24" s="35"/>
      <c r="LGM24" s="35"/>
      <c r="LGN24" s="35"/>
      <c r="LGO24" s="35"/>
      <c r="LGP24" s="35"/>
      <c r="LGQ24" s="35"/>
      <c r="LGR24" s="35"/>
      <c r="LGS24" s="35"/>
      <c r="LGT24" s="35"/>
      <c r="LGU24" s="35"/>
      <c r="LGV24" s="35"/>
      <c r="LGW24" s="35"/>
      <c r="LGX24" s="35"/>
      <c r="LGY24" s="35"/>
      <c r="LGZ24" s="35"/>
      <c r="LHA24" s="35"/>
      <c r="LHB24" s="35"/>
      <c r="LHC24" s="35"/>
      <c r="LHD24" s="35"/>
      <c r="LHE24" s="35"/>
      <c r="LHF24" s="35"/>
      <c r="LHG24" s="35"/>
      <c r="LHH24" s="35"/>
      <c r="LHI24" s="35"/>
      <c r="LHJ24" s="35"/>
      <c r="LHK24" s="35"/>
      <c r="LHL24" s="35"/>
      <c r="LHM24" s="35"/>
      <c r="LHN24" s="35"/>
      <c r="LHO24" s="35"/>
      <c r="LHP24" s="35"/>
      <c r="LHQ24" s="35"/>
      <c r="LHR24" s="35"/>
      <c r="LHS24" s="35"/>
      <c r="LHT24" s="35"/>
      <c r="LHU24" s="35"/>
      <c r="LHV24" s="35"/>
      <c r="LHW24" s="35"/>
      <c r="LHX24" s="35"/>
      <c r="LHY24" s="35"/>
      <c r="LHZ24" s="35"/>
      <c r="LIA24" s="35"/>
      <c r="LIB24" s="35"/>
      <c r="LIC24" s="35"/>
      <c r="LID24" s="35"/>
      <c r="LIE24" s="35"/>
      <c r="LIF24" s="35"/>
      <c r="LIG24" s="35"/>
      <c r="LIH24" s="35"/>
      <c r="LII24" s="35"/>
      <c r="LIJ24" s="35"/>
      <c r="LIK24" s="35"/>
      <c r="LIL24" s="35"/>
      <c r="LIM24" s="35"/>
      <c r="LIN24" s="35"/>
      <c r="LIO24" s="35"/>
      <c r="LIP24" s="35"/>
      <c r="LIQ24" s="35"/>
      <c r="LIR24" s="35"/>
      <c r="LIS24" s="35"/>
      <c r="LIT24" s="35"/>
      <c r="LIU24" s="35"/>
      <c r="LIV24" s="35"/>
      <c r="LIW24" s="35"/>
      <c r="LIX24" s="35"/>
      <c r="LIY24" s="35"/>
      <c r="LIZ24" s="35"/>
      <c r="LJA24" s="35"/>
      <c r="LJB24" s="35"/>
      <c r="LJC24" s="35"/>
      <c r="LJD24" s="35"/>
      <c r="LJE24" s="35"/>
      <c r="LJF24" s="35"/>
      <c r="LJG24" s="35"/>
      <c r="LJH24" s="35"/>
      <c r="LJI24" s="35"/>
      <c r="LJJ24" s="35"/>
      <c r="LJK24" s="35"/>
      <c r="LJL24" s="35"/>
      <c r="LJM24" s="35"/>
      <c r="LJN24" s="35"/>
      <c r="LJO24" s="35"/>
      <c r="LJP24" s="35"/>
      <c r="LJQ24" s="35"/>
      <c r="LJR24" s="35"/>
      <c r="LJS24" s="35"/>
      <c r="LJT24" s="35"/>
      <c r="LJU24" s="35"/>
      <c r="LJV24" s="35"/>
      <c r="LJW24" s="35"/>
      <c r="LJX24" s="35"/>
      <c r="LJY24" s="35"/>
      <c r="LJZ24" s="35"/>
      <c r="LKA24" s="35"/>
      <c r="LKB24" s="35"/>
      <c r="LKC24" s="35"/>
      <c r="LKD24" s="35"/>
      <c r="LKE24" s="35"/>
      <c r="LKF24" s="35"/>
      <c r="LKG24" s="35"/>
      <c r="LKH24" s="35"/>
      <c r="LKI24" s="35"/>
      <c r="LKJ24" s="35"/>
      <c r="LKK24" s="35"/>
      <c r="LKL24" s="35"/>
      <c r="LKM24" s="35"/>
      <c r="LKN24" s="35"/>
      <c r="LKO24" s="35"/>
      <c r="LKP24" s="35"/>
      <c r="LKQ24" s="35"/>
      <c r="LKR24" s="35"/>
      <c r="LKS24" s="35"/>
      <c r="LKT24" s="35"/>
      <c r="LKU24" s="35"/>
      <c r="LKV24" s="35"/>
      <c r="LKW24" s="35"/>
      <c r="LKX24" s="35"/>
      <c r="LKY24" s="35"/>
      <c r="LKZ24" s="35"/>
      <c r="LLA24" s="35"/>
      <c r="LLB24" s="35"/>
      <c r="LLC24" s="35"/>
      <c r="LLD24" s="35"/>
      <c r="LLE24" s="35"/>
      <c r="LLF24" s="35"/>
      <c r="LLG24" s="35"/>
      <c r="LLH24" s="35"/>
      <c r="LLI24" s="35"/>
      <c r="LLJ24" s="35"/>
      <c r="LLK24" s="35"/>
      <c r="LLL24" s="35"/>
      <c r="LLM24" s="35"/>
      <c r="LLN24" s="35"/>
      <c r="LLO24" s="35"/>
      <c r="LLP24" s="35"/>
      <c r="LLQ24" s="35"/>
      <c r="LLR24" s="35"/>
      <c r="LLS24" s="35"/>
      <c r="LLT24" s="35"/>
      <c r="LLU24" s="35"/>
      <c r="LLV24" s="35"/>
      <c r="LLW24" s="35"/>
      <c r="LLX24" s="35"/>
      <c r="LLY24" s="35"/>
      <c r="LLZ24" s="35"/>
      <c r="LMA24" s="35"/>
      <c r="LMB24" s="35"/>
      <c r="LMC24" s="35"/>
      <c r="LMD24" s="35"/>
      <c r="LME24" s="35"/>
      <c r="LMF24" s="35"/>
      <c r="LMG24" s="35"/>
      <c r="LMH24" s="35"/>
      <c r="LMI24" s="35"/>
      <c r="LMJ24" s="35"/>
      <c r="LMK24" s="35"/>
      <c r="LML24" s="35"/>
      <c r="LMM24" s="35"/>
      <c r="LMN24" s="35"/>
      <c r="LMO24" s="35"/>
      <c r="LMP24" s="35"/>
      <c r="LMQ24" s="35"/>
      <c r="LMR24" s="35"/>
      <c r="LMS24" s="35"/>
      <c r="LMT24" s="35"/>
      <c r="LMU24" s="35"/>
      <c r="LMV24" s="35"/>
      <c r="LMW24" s="35"/>
      <c r="LMX24" s="35"/>
      <c r="LMY24" s="35"/>
      <c r="LMZ24" s="35"/>
      <c r="LNA24" s="35"/>
      <c r="LNB24" s="35"/>
      <c r="LNC24" s="35"/>
      <c r="LND24" s="35"/>
      <c r="LNE24" s="35"/>
      <c r="LNF24" s="35"/>
      <c r="LNG24" s="35"/>
      <c r="LNH24" s="35"/>
      <c r="LNI24" s="35"/>
      <c r="LNJ24" s="35"/>
      <c r="LNK24" s="35"/>
      <c r="LNL24" s="35"/>
      <c r="LNM24" s="35"/>
      <c r="LNN24" s="35"/>
      <c r="LNO24" s="35"/>
      <c r="LNP24" s="35"/>
      <c r="LNQ24" s="35"/>
      <c r="LNR24" s="35"/>
      <c r="LNS24" s="35"/>
      <c r="LNT24" s="35"/>
      <c r="LNU24" s="35"/>
      <c r="LNV24" s="35"/>
      <c r="LNW24" s="35"/>
      <c r="LNX24" s="35"/>
      <c r="LNY24" s="35"/>
      <c r="LNZ24" s="35"/>
      <c r="LOA24" s="35"/>
      <c r="LOB24" s="35"/>
      <c r="LOC24" s="35"/>
      <c r="LOD24" s="35"/>
      <c r="LOE24" s="35"/>
      <c r="LOF24" s="35"/>
      <c r="LOG24" s="35"/>
      <c r="LOH24" s="35"/>
      <c r="LOI24" s="35"/>
      <c r="LOJ24" s="35"/>
      <c r="LOK24" s="35"/>
      <c r="LOL24" s="35"/>
      <c r="LOM24" s="35"/>
      <c r="LON24" s="35"/>
      <c r="LOO24" s="35"/>
      <c r="LOP24" s="35"/>
      <c r="LOQ24" s="35"/>
      <c r="LOR24" s="35"/>
      <c r="LOS24" s="35"/>
      <c r="LOT24" s="35"/>
      <c r="LOU24" s="35"/>
      <c r="LOV24" s="35"/>
      <c r="LOW24" s="35"/>
      <c r="LOX24" s="35"/>
      <c r="LOY24" s="35"/>
      <c r="LOZ24" s="35"/>
      <c r="LPA24" s="35"/>
      <c r="LPB24" s="35"/>
      <c r="LPC24" s="35"/>
      <c r="LPD24" s="35"/>
      <c r="LPE24" s="35"/>
      <c r="LPF24" s="35"/>
      <c r="LPG24" s="35"/>
      <c r="LPH24" s="35"/>
      <c r="LPI24" s="35"/>
      <c r="LPJ24" s="35"/>
      <c r="LPK24" s="35"/>
      <c r="LPL24" s="35"/>
      <c r="LPM24" s="35"/>
      <c r="LPN24" s="35"/>
      <c r="LPO24" s="35"/>
      <c r="LPP24" s="35"/>
      <c r="LPQ24" s="35"/>
      <c r="LPR24" s="35"/>
      <c r="LPS24" s="35"/>
      <c r="LPT24" s="35"/>
      <c r="LPU24" s="35"/>
      <c r="LPV24" s="35"/>
      <c r="LPW24" s="35"/>
      <c r="LPX24" s="35"/>
      <c r="LPY24" s="35"/>
      <c r="LPZ24" s="35"/>
      <c r="LQA24" s="35"/>
      <c r="LQB24" s="35"/>
      <c r="LQC24" s="35"/>
      <c r="LQD24" s="35"/>
      <c r="LQE24" s="35"/>
      <c r="LQF24" s="35"/>
      <c r="LQG24" s="35"/>
      <c r="LQH24" s="35"/>
      <c r="LQI24" s="35"/>
      <c r="LQJ24" s="35"/>
      <c r="LQK24" s="35"/>
      <c r="LQL24" s="35"/>
      <c r="LQM24" s="35"/>
      <c r="LQN24" s="35"/>
      <c r="LQO24" s="35"/>
      <c r="LQP24" s="35"/>
      <c r="LQQ24" s="35"/>
      <c r="LQR24" s="35"/>
      <c r="LQS24" s="35"/>
      <c r="LQT24" s="35"/>
      <c r="LQU24" s="35"/>
      <c r="LQV24" s="35"/>
      <c r="LQW24" s="35"/>
      <c r="LQX24" s="35"/>
      <c r="LQY24" s="35"/>
      <c r="LQZ24" s="35"/>
      <c r="LRA24" s="35"/>
      <c r="LRB24" s="35"/>
      <c r="LRC24" s="35"/>
      <c r="LRD24" s="35"/>
      <c r="LRE24" s="35"/>
      <c r="LRF24" s="35"/>
      <c r="LRG24" s="35"/>
      <c r="LRH24" s="35"/>
      <c r="LRI24" s="35"/>
      <c r="LRJ24" s="35"/>
      <c r="LRK24" s="35"/>
      <c r="LRL24" s="35"/>
      <c r="LRM24" s="35"/>
      <c r="LRN24" s="35"/>
      <c r="LRO24" s="35"/>
      <c r="LRP24" s="35"/>
      <c r="LRQ24" s="35"/>
      <c r="LRR24" s="35"/>
      <c r="LRS24" s="35"/>
      <c r="LRT24" s="35"/>
      <c r="LRU24" s="35"/>
      <c r="LRV24" s="35"/>
      <c r="LRW24" s="35"/>
      <c r="LRX24" s="35"/>
      <c r="LRY24" s="35"/>
      <c r="LRZ24" s="35"/>
      <c r="LSA24" s="35"/>
      <c r="LSB24" s="35"/>
      <c r="LSC24" s="35"/>
      <c r="LSD24" s="35"/>
      <c r="LSE24" s="35"/>
      <c r="LSF24" s="35"/>
      <c r="LSG24" s="35"/>
      <c r="LSH24" s="35"/>
      <c r="LSI24" s="35"/>
      <c r="LSJ24" s="35"/>
      <c r="LSK24" s="35"/>
      <c r="LSL24" s="35"/>
      <c r="LSM24" s="35"/>
      <c r="LSN24" s="35"/>
      <c r="LSO24" s="35"/>
      <c r="LSP24" s="35"/>
      <c r="LSQ24" s="35"/>
      <c r="LSR24" s="35"/>
      <c r="LSS24" s="35"/>
      <c r="LST24" s="35"/>
      <c r="LSU24" s="35"/>
      <c r="LSV24" s="35"/>
      <c r="LSW24" s="35"/>
      <c r="LSX24" s="35"/>
      <c r="LSY24" s="35"/>
      <c r="LSZ24" s="35"/>
      <c r="LTA24" s="35"/>
      <c r="LTB24" s="35"/>
      <c r="LTC24" s="35"/>
      <c r="LTD24" s="35"/>
      <c r="LTE24" s="35"/>
      <c r="LTF24" s="35"/>
      <c r="LTG24" s="35"/>
      <c r="LTH24" s="35"/>
      <c r="LTI24" s="35"/>
      <c r="LTJ24" s="35"/>
      <c r="LTK24" s="35"/>
      <c r="LTL24" s="35"/>
      <c r="LTM24" s="35"/>
      <c r="LTN24" s="35"/>
      <c r="LTO24" s="35"/>
      <c r="LTP24" s="35"/>
      <c r="LTQ24" s="35"/>
      <c r="LTR24" s="35"/>
      <c r="LTS24" s="35"/>
      <c r="LTT24" s="35"/>
      <c r="LTU24" s="35"/>
      <c r="LTV24" s="35"/>
      <c r="LTW24" s="35"/>
      <c r="LTX24" s="35"/>
      <c r="LTY24" s="35"/>
      <c r="LTZ24" s="35"/>
      <c r="LUA24" s="35"/>
      <c r="LUB24" s="35"/>
      <c r="LUC24" s="35"/>
      <c r="LUD24" s="35"/>
      <c r="LUE24" s="35"/>
      <c r="LUF24" s="35"/>
      <c r="LUG24" s="35"/>
      <c r="LUH24" s="35"/>
      <c r="LUI24" s="35"/>
      <c r="LUJ24" s="35"/>
      <c r="LUK24" s="35"/>
      <c r="LUL24" s="35"/>
      <c r="LUM24" s="35"/>
      <c r="LUN24" s="35"/>
      <c r="LUO24" s="35"/>
      <c r="LUP24" s="35"/>
      <c r="LUQ24" s="35"/>
      <c r="LUR24" s="35"/>
      <c r="LUS24" s="35"/>
      <c r="LUT24" s="35"/>
      <c r="LUU24" s="35"/>
      <c r="LUV24" s="35"/>
      <c r="LUW24" s="35"/>
      <c r="LUX24" s="35"/>
      <c r="LUY24" s="35"/>
      <c r="LUZ24" s="35"/>
      <c r="LVA24" s="35"/>
      <c r="LVB24" s="35"/>
      <c r="LVC24" s="35"/>
      <c r="LVD24" s="35"/>
      <c r="LVE24" s="35"/>
      <c r="LVF24" s="35"/>
      <c r="LVG24" s="35"/>
      <c r="LVH24" s="35"/>
      <c r="LVI24" s="35"/>
      <c r="LVJ24" s="35"/>
      <c r="LVK24" s="35"/>
      <c r="LVL24" s="35"/>
      <c r="LVM24" s="35"/>
      <c r="LVN24" s="35"/>
      <c r="LVO24" s="35"/>
      <c r="LVP24" s="35"/>
      <c r="LVQ24" s="35"/>
      <c r="LVR24" s="35"/>
      <c r="LVS24" s="35"/>
      <c r="LVT24" s="35"/>
      <c r="LVU24" s="35"/>
      <c r="LVV24" s="35"/>
      <c r="LVW24" s="35"/>
      <c r="LVX24" s="35"/>
      <c r="LVY24" s="35"/>
      <c r="LVZ24" s="35"/>
      <c r="LWA24" s="35"/>
      <c r="LWB24" s="35"/>
      <c r="LWC24" s="35"/>
      <c r="LWD24" s="35"/>
      <c r="LWE24" s="35"/>
      <c r="LWF24" s="35"/>
      <c r="LWG24" s="35"/>
      <c r="LWH24" s="35"/>
      <c r="LWI24" s="35"/>
      <c r="LWJ24" s="35"/>
      <c r="LWK24" s="35"/>
      <c r="LWL24" s="35"/>
      <c r="LWM24" s="35"/>
      <c r="LWN24" s="35"/>
      <c r="LWO24" s="35"/>
      <c r="LWP24" s="35"/>
      <c r="LWQ24" s="35"/>
      <c r="LWR24" s="35"/>
      <c r="LWS24" s="35"/>
      <c r="LWT24" s="35"/>
      <c r="LWU24" s="35"/>
      <c r="LWV24" s="35"/>
      <c r="LWW24" s="35"/>
      <c r="LWX24" s="35"/>
      <c r="LWY24" s="35"/>
      <c r="LWZ24" s="35"/>
      <c r="LXA24" s="35"/>
      <c r="LXB24" s="35"/>
      <c r="LXC24" s="35"/>
      <c r="LXD24" s="35"/>
      <c r="LXE24" s="35"/>
      <c r="LXF24" s="35"/>
      <c r="LXG24" s="35"/>
      <c r="LXH24" s="35"/>
      <c r="LXI24" s="35"/>
      <c r="LXJ24" s="35"/>
      <c r="LXK24" s="35"/>
      <c r="LXL24" s="35"/>
      <c r="LXM24" s="35"/>
      <c r="LXN24" s="35"/>
      <c r="LXO24" s="35"/>
      <c r="LXP24" s="35"/>
      <c r="LXQ24" s="35"/>
      <c r="LXR24" s="35"/>
      <c r="LXS24" s="35"/>
      <c r="LXT24" s="35"/>
      <c r="LXU24" s="35"/>
      <c r="LXV24" s="35"/>
      <c r="LXW24" s="35"/>
      <c r="LXX24" s="35"/>
      <c r="LXY24" s="35"/>
      <c r="LXZ24" s="35"/>
      <c r="LYA24" s="35"/>
      <c r="LYB24" s="35"/>
      <c r="LYC24" s="35"/>
      <c r="LYD24" s="35"/>
      <c r="LYE24" s="35"/>
      <c r="LYF24" s="35"/>
      <c r="LYG24" s="35"/>
      <c r="LYH24" s="35"/>
      <c r="LYI24" s="35"/>
      <c r="LYJ24" s="35"/>
      <c r="LYK24" s="35"/>
      <c r="LYL24" s="35"/>
      <c r="LYM24" s="35"/>
      <c r="LYN24" s="35"/>
      <c r="LYO24" s="35"/>
      <c r="LYP24" s="35"/>
      <c r="LYQ24" s="35"/>
      <c r="LYR24" s="35"/>
      <c r="LYS24" s="35"/>
      <c r="LYT24" s="35"/>
      <c r="LYU24" s="35"/>
      <c r="LYV24" s="35"/>
      <c r="LYW24" s="35"/>
      <c r="LYX24" s="35"/>
      <c r="LYY24" s="35"/>
      <c r="LYZ24" s="35"/>
      <c r="LZA24" s="35"/>
      <c r="LZB24" s="35"/>
      <c r="LZC24" s="35"/>
      <c r="LZD24" s="35"/>
      <c r="LZE24" s="35"/>
      <c r="LZF24" s="35"/>
      <c r="LZG24" s="35"/>
      <c r="LZH24" s="35"/>
      <c r="LZI24" s="35"/>
      <c r="LZJ24" s="35"/>
      <c r="LZK24" s="35"/>
      <c r="LZL24" s="35"/>
      <c r="LZM24" s="35"/>
      <c r="LZN24" s="35"/>
      <c r="LZO24" s="35"/>
      <c r="LZP24" s="35"/>
      <c r="LZQ24" s="35"/>
      <c r="LZR24" s="35"/>
      <c r="LZS24" s="35"/>
      <c r="LZT24" s="35"/>
      <c r="LZU24" s="35"/>
      <c r="LZV24" s="35"/>
      <c r="LZW24" s="35"/>
      <c r="LZX24" s="35"/>
      <c r="LZY24" s="35"/>
      <c r="LZZ24" s="35"/>
      <c r="MAA24" s="35"/>
      <c r="MAB24" s="35"/>
      <c r="MAC24" s="35"/>
      <c r="MAD24" s="35"/>
      <c r="MAE24" s="35"/>
      <c r="MAF24" s="35"/>
      <c r="MAG24" s="35"/>
      <c r="MAH24" s="35"/>
      <c r="MAI24" s="35"/>
      <c r="MAJ24" s="35"/>
      <c r="MAK24" s="35"/>
      <c r="MAL24" s="35"/>
      <c r="MAM24" s="35"/>
      <c r="MAN24" s="35"/>
      <c r="MAO24" s="35"/>
      <c r="MAP24" s="35"/>
      <c r="MAQ24" s="35"/>
      <c r="MAR24" s="35"/>
      <c r="MAS24" s="35"/>
      <c r="MAT24" s="35"/>
      <c r="MAU24" s="35"/>
      <c r="MAV24" s="35"/>
      <c r="MAW24" s="35"/>
      <c r="MAX24" s="35"/>
      <c r="MAY24" s="35"/>
      <c r="MAZ24" s="35"/>
      <c r="MBA24" s="35"/>
      <c r="MBB24" s="35"/>
      <c r="MBC24" s="35"/>
      <c r="MBD24" s="35"/>
      <c r="MBE24" s="35"/>
      <c r="MBF24" s="35"/>
      <c r="MBG24" s="35"/>
      <c r="MBH24" s="35"/>
      <c r="MBI24" s="35"/>
      <c r="MBJ24" s="35"/>
      <c r="MBK24" s="35"/>
      <c r="MBL24" s="35"/>
      <c r="MBM24" s="35"/>
      <c r="MBN24" s="35"/>
      <c r="MBO24" s="35"/>
      <c r="MBP24" s="35"/>
      <c r="MBQ24" s="35"/>
      <c r="MBR24" s="35"/>
      <c r="MBS24" s="35"/>
      <c r="MBT24" s="35"/>
      <c r="MBU24" s="35"/>
      <c r="MBV24" s="35"/>
      <c r="MBW24" s="35"/>
      <c r="MBX24" s="35"/>
      <c r="MBY24" s="35"/>
      <c r="MBZ24" s="35"/>
      <c r="MCA24" s="35"/>
      <c r="MCB24" s="35"/>
      <c r="MCC24" s="35"/>
      <c r="MCD24" s="35"/>
      <c r="MCE24" s="35"/>
      <c r="MCF24" s="35"/>
      <c r="MCG24" s="35"/>
      <c r="MCH24" s="35"/>
      <c r="MCI24" s="35"/>
      <c r="MCJ24" s="35"/>
      <c r="MCK24" s="35"/>
      <c r="MCL24" s="35"/>
      <c r="MCM24" s="35"/>
      <c r="MCN24" s="35"/>
      <c r="MCO24" s="35"/>
      <c r="MCP24" s="35"/>
      <c r="MCQ24" s="35"/>
      <c r="MCR24" s="35"/>
      <c r="MCS24" s="35"/>
      <c r="MCT24" s="35"/>
      <c r="MCU24" s="35"/>
      <c r="MCV24" s="35"/>
      <c r="MCW24" s="35"/>
      <c r="MCX24" s="35"/>
      <c r="MCY24" s="35"/>
      <c r="MCZ24" s="35"/>
      <c r="MDA24" s="35"/>
      <c r="MDB24" s="35"/>
      <c r="MDC24" s="35"/>
      <c r="MDD24" s="35"/>
      <c r="MDE24" s="35"/>
      <c r="MDF24" s="35"/>
      <c r="MDG24" s="35"/>
      <c r="MDH24" s="35"/>
      <c r="MDI24" s="35"/>
      <c r="MDJ24" s="35"/>
      <c r="MDK24" s="35"/>
      <c r="MDL24" s="35"/>
      <c r="MDM24" s="35"/>
      <c r="MDN24" s="35"/>
      <c r="MDO24" s="35"/>
      <c r="MDP24" s="35"/>
      <c r="MDQ24" s="35"/>
      <c r="MDR24" s="35"/>
      <c r="MDS24" s="35"/>
      <c r="MDT24" s="35"/>
      <c r="MDU24" s="35"/>
      <c r="MDV24" s="35"/>
      <c r="MDW24" s="35"/>
      <c r="MDX24" s="35"/>
      <c r="MDY24" s="35"/>
      <c r="MDZ24" s="35"/>
      <c r="MEA24" s="35"/>
      <c r="MEB24" s="35"/>
      <c r="MEC24" s="35"/>
      <c r="MED24" s="35"/>
      <c r="MEE24" s="35"/>
      <c r="MEF24" s="35"/>
      <c r="MEG24" s="35"/>
      <c r="MEH24" s="35"/>
      <c r="MEI24" s="35"/>
      <c r="MEJ24" s="35"/>
      <c r="MEK24" s="35"/>
      <c r="MEL24" s="35"/>
      <c r="MEM24" s="35"/>
      <c r="MEN24" s="35"/>
      <c r="MEO24" s="35"/>
      <c r="MEP24" s="35"/>
      <c r="MEQ24" s="35"/>
      <c r="MER24" s="35"/>
      <c r="MES24" s="35"/>
      <c r="MET24" s="35"/>
      <c r="MEU24" s="35"/>
      <c r="MEV24" s="35"/>
      <c r="MEW24" s="35"/>
      <c r="MEX24" s="35"/>
      <c r="MEY24" s="35"/>
      <c r="MEZ24" s="35"/>
      <c r="MFA24" s="35"/>
      <c r="MFB24" s="35"/>
      <c r="MFC24" s="35"/>
      <c r="MFD24" s="35"/>
      <c r="MFE24" s="35"/>
      <c r="MFF24" s="35"/>
      <c r="MFG24" s="35"/>
      <c r="MFH24" s="35"/>
      <c r="MFI24" s="35"/>
      <c r="MFJ24" s="35"/>
      <c r="MFK24" s="35"/>
      <c r="MFL24" s="35"/>
      <c r="MFM24" s="35"/>
      <c r="MFN24" s="35"/>
      <c r="MFO24" s="35"/>
      <c r="MFP24" s="35"/>
      <c r="MFQ24" s="35"/>
      <c r="MFR24" s="35"/>
      <c r="MFS24" s="35"/>
      <c r="MFT24" s="35"/>
      <c r="MFU24" s="35"/>
      <c r="MFV24" s="35"/>
      <c r="MFW24" s="35"/>
      <c r="MFX24" s="35"/>
      <c r="MFY24" s="35"/>
      <c r="MFZ24" s="35"/>
      <c r="MGA24" s="35"/>
      <c r="MGB24" s="35"/>
      <c r="MGC24" s="35"/>
      <c r="MGD24" s="35"/>
      <c r="MGE24" s="35"/>
      <c r="MGF24" s="35"/>
      <c r="MGG24" s="35"/>
      <c r="MGH24" s="35"/>
      <c r="MGI24" s="35"/>
      <c r="MGJ24" s="35"/>
      <c r="MGK24" s="35"/>
      <c r="MGL24" s="35"/>
      <c r="MGM24" s="35"/>
      <c r="MGN24" s="35"/>
      <c r="MGO24" s="35"/>
      <c r="MGP24" s="35"/>
      <c r="MGQ24" s="35"/>
      <c r="MGR24" s="35"/>
      <c r="MGS24" s="35"/>
      <c r="MGT24" s="35"/>
      <c r="MGU24" s="35"/>
      <c r="MGV24" s="35"/>
      <c r="MGW24" s="35"/>
      <c r="MGX24" s="35"/>
      <c r="MGY24" s="35"/>
      <c r="MGZ24" s="35"/>
      <c r="MHA24" s="35"/>
      <c r="MHB24" s="35"/>
      <c r="MHC24" s="35"/>
      <c r="MHD24" s="35"/>
      <c r="MHE24" s="35"/>
      <c r="MHF24" s="35"/>
      <c r="MHG24" s="35"/>
      <c r="MHH24" s="35"/>
      <c r="MHI24" s="35"/>
      <c r="MHJ24" s="35"/>
      <c r="MHK24" s="35"/>
      <c r="MHL24" s="35"/>
      <c r="MHM24" s="35"/>
      <c r="MHN24" s="35"/>
      <c r="MHO24" s="35"/>
      <c r="MHP24" s="35"/>
      <c r="MHQ24" s="35"/>
      <c r="MHR24" s="35"/>
      <c r="MHS24" s="35"/>
      <c r="MHT24" s="35"/>
      <c r="MHU24" s="35"/>
      <c r="MHV24" s="35"/>
      <c r="MHW24" s="35"/>
      <c r="MHX24" s="35"/>
      <c r="MHY24" s="35"/>
      <c r="MHZ24" s="35"/>
      <c r="MIA24" s="35"/>
      <c r="MIB24" s="35"/>
      <c r="MIC24" s="35"/>
      <c r="MID24" s="35"/>
      <c r="MIE24" s="35"/>
      <c r="MIF24" s="35"/>
      <c r="MIG24" s="35"/>
      <c r="MIH24" s="35"/>
      <c r="MII24" s="35"/>
      <c r="MIJ24" s="35"/>
      <c r="MIK24" s="35"/>
      <c r="MIL24" s="35"/>
      <c r="MIM24" s="35"/>
      <c r="MIN24" s="35"/>
      <c r="MIO24" s="35"/>
      <c r="MIP24" s="35"/>
      <c r="MIQ24" s="35"/>
      <c r="MIR24" s="35"/>
      <c r="MIS24" s="35"/>
      <c r="MIT24" s="35"/>
      <c r="MIU24" s="35"/>
      <c r="MIV24" s="35"/>
      <c r="MIW24" s="35"/>
      <c r="MIX24" s="35"/>
      <c r="MIY24" s="35"/>
      <c r="MIZ24" s="35"/>
      <c r="MJA24" s="35"/>
      <c r="MJB24" s="35"/>
      <c r="MJC24" s="35"/>
      <c r="MJD24" s="35"/>
      <c r="MJE24" s="35"/>
      <c r="MJF24" s="35"/>
      <c r="MJG24" s="35"/>
      <c r="MJH24" s="35"/>
      <c r="MJI24" s="35"/>
      <c r="MJJ24" s="35"/>
      <c r="MJK24" s="35"/>
      <c r="MJL24" s="35"/>
      <c r="MJM24" s="35"/>
      <c r="MJN24" s="35"/>
      <c r="MJO24" s="35"/>
      <c r="MJP24" s="35"/>
      <c r="MJQ24" s="35"/>
      <c r="MJR24" s="35"/>
      <c r="MJS24" s="35"/>
      <c r="MJT24" s="35"/>
      <c r="MJU24" s="35"/>
      <c r="MJV24" s="35"/>
      <c r="MJW24" s="35"/>
      <c r="MJX24" s="35"/>
      <c r="MJY24" s="35"/>
      <c r="MJZ24" s="35"/>
      <c r="MKA24" s="35"/>
      <c r="MKB24" s="35"/>
      <c r="MKC24" s="35"/>
      <c r="MKD24" s="35"/>
      <c r="MKE24" s="35"/>
      <c r="MKF24" s="35"/>
      <c r="MKG24" s="35"/>
      <c r="MKH24" s="35"/>
      <c r="MKI24" s="35"/>
      <c r="MKJ24" s="35"/>
      <c r="MKK24" s="35"/>
      <c r="MKL24" s="35"/>
      <c r="MKM24" s="35"/>
      <c r="MKN24" s="35"/>
      <c r="MKO24" s="35"/>
      <c r="MKP24" s="35"/>
      <c r="MKQ24" s="35"/>
      <c r="MKR24" s="35"/>
      <c r="MKS24" s="35"/>
      <c r="MKT24" s="35"/>
      <c r="MKU24" s="35"/>
      <c r="MKV24" s="35"/>
      <c r="MKW24" s="35"/>
      <c r="MKX24" s="35"/>
      <c r="MKY24" s="35"/>
      <c r="MKZ24" s="35"/>
      <c r="MLA24" s="35"/>
      <c r="MLB24" s="35"/>
      <c r="MLC24" s="35"/>
      <c r="MLD24" s="35"/>
      <c r="MLE24" s="35"/>
      <c r="MLF24" s="35"/>
      <c r="MLG24" s="35"/>
      <c r="MLH24" s="35"/>
      <c r="MLI24" s="35"/>
      <c r="MLJ24" s="35"/>
      <c r="MLK24" s="35"/>
      <c r="MLL24" s="35"/>
      <c r="MLM24" s="35"/>
      <c r="MLN24" s="35"/>
      <c r="MLO24" s="35"/>
      <c r="MLP24" s="35"/>
      <c r="MLQ24" s="35"/>
      <c r="MLR24" s="35"/>
      <c r="MLS24" s="35"/>
      <c r="MLT24" s="35"/>
      <c r="MLU24" s="35"/>
      <c r="MLV24" s="35"/>
      <c r="MLW24" s="35"/>
      <c r="MLX24" s="35"/>
      <c r="MLY24" s="35"/>
      <c r="MLZ24" s="35"/>
      <c r="MMA24" s="35"/>
      <c r="MMB24" s="35"/>
      <c r="MMC24" s="35"/>
      <c r="MMD24" s="35"/>
      <c r="MME24" s="35"/>
      <c r="MMF24" s="35"/>
      <c r="MMG24" s="35"/>
      <c r="MMH24" s="35"/>
      <c r="MMI24" s="35"/>
      <c r="MMJ24" s="35"/>
      <c r="MMK24" s="35"/>
      <c r="MML24" s="35"/>
      <c r="MMM24" s="35"/>
      <c r="MMN24" s="35"/>
      <c r="MMO24" s="35"/>
      <c r="MMP24" s="35"/>
      <c r="MMQ24" s="35"/>
      <c r="MMR24" s="35"/>
      <c r="MMS24" s="35"/>
      <c r="MMT24" s="35"/>
      <c r="MMU24" s="35"/>
      <c r="MMV24" s="35"/>
      <c r="MMW24" s="35"/>
      <c r="MMX24" s="35"/>
      <c r="MMY24" s="35"/>
      <c r="MMZ24" s="35"/>
      <c r="MNA24" s="35"/>
      <c r="MNB24" s="35"/>
      <c r="MNC24" s="35"/>
      <c r="MND24" s="35"/>
      <c r="MNE24" s="35"/>
      <c r="MNF24" s="35"/>
      <c r="MNG24" s="35"/>
      <c r="MNH24" s="35"/>
      <c r="MNI24" s="35"/>
      <c r="MNJ24" s="35"/>
      <c r="MNK24" s="35"/>
      <c r="MNL24" s="35"/>
      <c r="MNM24" s="35"/>
      <c r="MNN24" s="35"/>
      <c r="MNO24" s="35"/>
      <c r="MNP24" s="35"/>
      <c r="MNQ24" s="35"/>
      <c r="MNR24" s="35"/>
      <c r="MNS24" s="35"/>
      <c r="MNT24" s="35"/>
      <c r="MNU24" s="35"/>
      <c r="MNV24" s="35"/>
      <c r="MNW24" s="35"/>
      <c r="MNX24" s="35"/>
      <c r="MNY24" s="35"/>
      <c r="MNZ24" s="35"/>
      <c r="MOA24" s="35"/>
      <c r="MOB24" s="35"/>
      <c r="MOC24" s="35"/>
      <c r="MOD24" s="35"/>
      <c r="MOE24" s="35"/>
      <c r="MOF24" s="35"/>
      <c r="MOG24" s="35"/>
      <c r="MOH24" s="35"/>
      <c r="MOI24" s="35"/>
      <c r="MOJ24" s="35"/>
      <c r="MOK24" s="35"/>
      <c r="MOL24" s="35"/>
      <c r="MOM24" s="35"/>
      <c r="MON24" s="35"/>
      <c r="MOO24" s="35"/>
      <c r="MOP24" s="35"/>
      <c r="MOQ24" s="35"/>
      <c r="MOR24" s="35"/>
      <c r="MOS24" s="35"/>
      <c r="MOT24" s="35"/>
      <c r="MOU24" s="35"/>
      <c r="MOV24" s="35"/>
      <c r="MOW24" s="35"/>
      <c r="MOX24" s="35"/>
      <c r="MOY24" s="35"/>
      <c r="MOZ24" s="35"/>
      <c r="MPA24" s="35"/>
      <c r="MPB24" s="35"/>
      <c r="MPC24" s="35"/>
      <c r="MPD24" s="35"/>
      <c r="MPE24" s="35"/>
      <c r="MPF24" s="35"/>
      <c r="MPG24" s="35"/>
      <c r="MPH24" s="35"/>
      <c r="MPI24" s="35"/>
      <c r="MPJ24" s="35"/>
      <c r="MPK24" s="35"/>
      <c r="MPL24" s="35"/>
      <c r="MPM24" s="35"/>
      <c r="MPN24" s="35"/>
      <c r="MPO24" s="35"/>
      <c r="MPP24" s="35"/>
      <c r="MPQ24" s="35"/>
      <c r="MPR24" s="35"/>
      <c r="MPS24" s="35"/>
      <c r="MPT24" s="35"/>
      <c r="MPU24" s="35"/>
      <c r="MPV24" s="35"/>
      <c r="MPW24" s="35"/>
      <c r="MPX24" s="35"/>
      <c r="MPY24" s="35"/>
      <c r="MPZ24" s="35"/>
      <c r="MQA24" s="35"/>
      <c r="MQB24" s="35"/>
      <c r="MQC24" s="35"/>
      <c r="MQD24" s="35"/>
      <c r="MQE24" s="35"/>
      <c r="MQF24" s="35"/>
      <c r="MQG24" s="35"/>
      <c r="MQH24" s="35"/>
      <c r="MQI24" s="35"/>
      <c r="MQJ24" s="35"/>
      <c r="MQK24" s="35"/>
      <c r="MQL24" s="35"/>
      <c r="MQM24" s="35"/>
      <c r="MQN24" s="35"/>
      <c r="MQO24" s="35"/>
      <c r="MQP24" s="35"/>
      <c r="MQQ24" s="35"/>
      <c r="MQR24" s="35"/>
      <c r="MQS24" s="35"/>
      <c r="MQT24" s="35"/>
      <c r="MQU24" s="35"/>
      <c r="MQV24" s="35"/>
      <c r="MQW24" s="35"/>
      <c r="MQX24" s="35"/>
      <c r="MQY24" s="35"/>
      <c r="MQZ24" s="35"/>
      <c r="MRA24" s="35"/>
      <c r="MRB24" s="35"/>
      <c r="MRC24" s="35"/>
      <c r="MRD24" s="35"/>
      <c r="MRE24" s="35"/>
      <c r="MRF24" s="35"/>
      <c r="MRG24" s="35"/>
      <c r="MRH24" s="35"/>
      <c r="MRI24" s="35"/>
      <c r="MRJ24" s="35"/>
      <c r="MRK24" s="35"/>
      <c r="MRL24" s="35"/>
      <c r="MRM24" s="35"/>
      <c r="MRN24" s="35"/>
      <c r="MRO24" s="35"/>
      <c r="MRP24" s="35"/>
      <c r="MRQ24" s="35"/>
      <c r="MRR24" s="35"/>
      <c r="MRS24" s="35"/>
      <c r="MRT24" s="35"/>
      <c r="MRU24" s="35"/>
      <c r="MRV24" s="35"/>
      <c r="MRW24" s="35"/>
      <c r="MRX24" s="35"/>
      <c r="MRY24" s="35"/>
      <c r="MRZ24" s="35"/>
      <c r="MSA24" s="35"/>
      <c r="MSB24" s="35"/>
      <c r="MSC24" s="35"/>
      <c r="MSD24" s="35"/>
      <c r="MSE24" s="35"/>
      <c r="MSF24" s="35"/>
      <c r="MSG24" s="35"/>
      <c r="MSH24" s="35"/>
      <c r="MSI24" s="35"/>
      <c r="MSJ24" s="35"/>
      <c r="MSK24" s="35"/>
      <c r="MSL24" s="35"/>
      <c r="MSM24" s="35"/>
      <c r="MSN24" s="35"/>
      <c r="MSO24" s="35"/>
      <c r="MSP24" s="35"/>
      <c r="MSQ24" s="35"/>
      <c r="MSR24" s="35"/>
      <c r="MSS24" s="35"/>
      <c r="MST24" s="35"/>
      <c r="MSU24" s="35"/>
      <c r="MSV24" s="35"/>
      <c r="MSW24" s="35"/>
      <c r="MSX24" s="35"/>
      <c r="MSY24" s="35"/>
      <c r="MSZ24" s="35"/>
      <c r="MTA24" s="35"/>
      <c r="MTB24" s="35"/>
      <c r="MTC24" s="35"/>
      <c r="MTD24" s="35"/>
      <c r="MTE24" s="35"/>
      <c r="MTF24" s="35"/>
      <c r="MTG24" s="35"/>
      <c r="MTH24" s="35"/>
      <c r="MTI24" s="35"/>
      <c r="MTJ24" s="35"/>
      <c r="MTK24" s="35"/>
      <c r="MTL24" s="35"/>
      <c r="MTM24" s="35"/>
      <c r="MTN24" s="35"/>
      <c r="MTO24" s="35"/>
      <c r="MTP24" s="35"/>
      <c r="MTQ24" s="35"/>
      <c r="MTR24" s="35"/>
      <c r="MTS24" s="35"/>
      <c r="MTT24" s="35"/>
      <c r="MTU24" s="35"/>
      <c r="MTV24" s="35"/>
      <c r="MTW24" s="35"/>
      <c r="MTX24" s="35"/>
      <c r="MTY24" s="35"/>
      <c r="MTZ24" s="35"/>
      <c r="MUA24" s="35"/>
      <c r="MUB24" s="35"/>
      <c r="MUC24" s="35"/>
      <c r="MUD24" s="35"/>
      <c r="MUE24" s="35"/>
      <c r="MUF24" s="35"/>
      <c r="MUG24" s="35"/>
      <c r="MUH24" s="35"/>
      <c r="MUI24" s="35"/>
      <c r="MUJ24" s="35"/>
      <c r="MUK24" s="35"/>
      <c r="MUL24" s="35"/>
      <c r="MUM24" s="35"/>
      <c r="MUN24" s="35"/>
      <c r="MUO24" s="35"/>
      <c r="MUP24" s="35"/>
      <c r="MUQ24" s="35"/>
      <c r="MUR24" s="35"/>
      <c r="MUS24" s="35"/>
      <c r="MUT24" s="35"/>
      <c r="MUU24" s="35"/>
      <c r="MUV24" s="35"/>
      <c r="MUW24" s="35"/>
      <c r="MUX24" s="35"/>
      <c r="MUY24" s="35"/>
      <c r="MUZ24" s="35"/>
      <c r="MVA24" s="35"/>
      <c r="MVB24" s="35"/>
      <c r="MVC24" s="35"/>
      <c r="MVD24" s="35"/>
      <c r="MVE24" s="35"/>
      <c r="MVF24" s="35"/>
      <c r="MVG24" s="35"/>
      <c r="MVH24" s="35"/>
      <c r="MVI24" s="35"/>
      <c r="MVJ24" s="35"/>
      <c r="MVK24" s="35"/>
      <c r="MVL24" s="35"/>
      <c r="MVM24" s="35"/>
      <c r="MVN24" s="35"/>
      <c r="MVO24" s="35"/>
      <c r="MVP24" s="35"/>
      <c r="MVQ24" s="35"/>
      <c r="MVR24" s="35"/>
      <c r="MVS24" s="35"/>
      <c r="MVT24" s="35"/>
      <c r="MVU24" s="35"/>
      <c r="MVV24" s="35"/>
      <c r="MVW24" s="35"/>
      <c r="MVX24" s="35"/>
      <c r="MVY24" s="35"/>
      <c r="MVZ24" s="35"/>
      <c r="MWA24" s="35"/>
      <c r="MWB24" s="35"/>
      <c r="MWC24" s="35"/>
      <c r="MWD24" s="35"/>
      <c r="MWE24" s="35"/>
      <c r="MWF24" s="35"/>
      <c r="MWG24" s="35"/>
      <c r="MWH24" s="35"/>
      <c r="MWI24" s="35"/>
      <c r="MWJ24" s="35"/>
      <c r="MWK24" s="35"/>
      <c r="MWL24" s="35"/>
      <c r="MWM24" s="35"/>
      <c r="MWN24" s="35"/>
      <c r="MWO24" s="35"/>
      <c r="MWP24" s="35"/>
      <c r="MWQ24" s="35"/>
      <c r="MWR24" s="35"/>
      <c r="MWS24" s="35"/>
      <c r="MWT24" s="35"/>
      <c r="MWU24" s="35"/>
      <c r="MWV24" s="35"/>
      <c r="MWW24" s="35"/>
      <c r="MWX24" s="35"/>
      <c r="MWY24" s="35"/>
      <c r="MWZ24" s="35"/>
      <c r="MXA24" s="35"/>
      <c r="MXB24" s="35"/>
      <c r="MXC24" s="35"/>
      <c r="MXD24" s="35"/>
      <c r="MXE24" s="35"/>
      <c r="MXF24" s="35"/>
      <c r="MXG24" s="35"/>
      <c r="MXH24" s="35"/>
      <c r="MXI24" s="35"/>
      <c r="MXJ24" s="35"/>
      <c r="MXK24" s="35"/>
      <c r="MXL24" s="35"/>
      <c r="MXM24" s="35"/>
      <c r="MXN24" s="35"/>
      <c r="MXO24" s="35"/>
      <c r="MXP24" s="35"/>
      <c r="MXQ24" s="35"/>
      <c r="MXR24" s="35"/>
      <c r="MXS24" s="35"/>
      <c r="MXT24" s="35"/>
      <c r="MXU24" s="35"/>
      <c r="MXV24" s="35"/>
      <c r="MXW24" s="35"/>
      <c r="MXX24" s="35"/>
      <c r="MXY24" s="35"/>
      <c r="MXZ24" s="35"/>
      <c r="MYA24" s="35"/>
      <c r="MYB24" s="35"/>
      <c r="MYC24" s="35"/>
      <c r="MYD24" s="35"/>
      <c r="MYE24" s="35"/>
      <c r="MYF24" s="35"/>
      <c r="MYG24" s="35"/>
      <c r="MYH24" s="35"/>
      <c r="MYI24" s="35"/>
      <c r="MYJ24" s="35"/>
      <c r="MYK24" s="35"/>
      <c r="MYL24" s="35"/>
      <c r="MYM24" s="35"/>
      <c r="MYN24" s="35"/>
      <c r="MYO24" s="35"/>
      <c r="MYP24" s="35"/>
      <c r="MYQ24" s="35"/>
      <c r="MYR24" s="35"/>
      <c r="MYS24" s="35"/>
      <c r="MYT24" s="35"/>
      <c r="MYU24" s="35"/>
      <c r="MYV24" s="35"/>
      <c r="MYW24" s="35"/>
      <c r="MYX24" s="35"/>
      <c r="MYY24" s="35"/>
      <c r="MYZ24" s="35"/>
      <c r="MZA24" s="35"/>
      <c r="MZB24" s="35"/>
      <c r="MZC24" s="35"/>
      <c r="MZD24" s="35"/>
      <c r="MZE24" s="35"/>
      <c r="MZF24" s="35"/>
      <c r="MZG24" s="35"/>
      <c r="MZH24" s="35"/>
      <c r="MZI24" s="35"/>
      <c r="MZJ24" s="35"/>
      <c r="MZK24" s="35"/>
      <c r="MZL24" s="35"/>
      <c r="MZM24" s="35"/>
      <c r="MZN24" s="35"/>
      <c r="MZO24" s="35"/>
      <c r="MZP24" s="35"/>
      <c r="MZQ24" s="35"/>
      <c r="MZR24" s="35"/>
      <c r="MZS24" s="35"/>
      <c r="MZT24" s="35"/>
      <c r="MZU24" s="35"/>
      <c r="MZV24" s="35"/>
      <c r="MZW24" s="35"/>
      <c r="MZX24" s="35"/>
      <c r="MZY24" s="35"/>
      <c r="MZZ24" s="35"/>
      <c r="NAA24" s="35"/>
      <c r="NAB24" s="35"/>
      <c r="NAC24" s="35"/>
      <c r="NAD24" s="35"/>
      <c r="NAE24" s="35"/>
      <c r="NAF24" s="35"/>
      <c r="NAG24" s="35"/>
      <c r="NAH24" s="35"/>
      <c r="NAI24" s="35"/>
      <c r="NAJ24" s="35"/>
      <c r="NAK24" s="35"/>
      <c r="NAL24" s="35"/>
      <c r="NAM24" s="35"/>
      <c r="NAN24" s="35"/>
      <c r="NAO24" s="35"/>
      <c r="NAP24" s="35"/>
      <c r="NAQ24" s="35"/>
      <c r="NAR24" s="35"/>
      <c r="NAS24" s="35"/>
      <c r="NAT24" s="35"/>
      <c r="NAU24" s="35"/>
      <c r="NAV24" s="35"/>
      <c r="NAW24" s="35"/>
      <c r="NAX24" s="35"/>
      <c r="NAY24" s="35"/>
      <c r="NAZ24" s="35"/>
      <c r="NBA24" s="35"/>
      <c r="NBB24" s="35"/>
      <c r="NBC24" s="35"/>
      <c r="NBD24" s="35"/>
      <c r="NBE24" s="35"/>
      <c r="NBF24" s="35"/>
      <c r="NBG24" s="35"/>
      <c r="NBH24" s="35"/>
      <c r="NBI24" s="35"/>
      <c r="NBJ24" s="35"/>
      <c r="NBK24" s="35"/>
      <c r="NBL24" s="35"/>
      <c r="NBM24" s="35"/>
      <c r="NBN24" s="35"/>
      <c r="NBO24" s="35"/>
      <c r="NBP24" s="35"/>
      <c r="NBQ24" s="35"/>
      <c r="NBR24" s="35"/>
      <c r="NBS24" s="35"/>
      <c r="NBT24" s="35"/>
      <c r="NBU24" s="35"/>
      <c r="NBV24" s="35"/>
      <c r="NBW24" s="35"/>
      <c r="NBX24" s="35"/>
      <c r="NBY24" s="35"/>
      <c r="NBZ24" s="35"/>
      <c r="NCA24" s="35"/>
      <c r="NCB24" s="35"/>
      <c r="NCC24" s="35"/>
      <c r="NCD24" s="35"/>
      <c r="NCE24" s="35"/>
      <c r="NCF24" s="35"/>
      <c r="NCG24" s="35"/>
      <c r="NCH24" s="35"/>
      <c r="NCI24" s="35"/>
      <c r="NCJ24" s="35"/>
      <c r="NCK24" s="35"/>
      <c r="NCL24" s="35"/>
      <c r="NCM24" s="35"/>
      <c r="NCN24" s="35"/>
      <c r="NCO24" s="35"/>
      <c r="NCP24" s="35"/>
      <c r="NCQ24" s="35"/>
      <c r="NCR24" s="35"/>
      <c r="NCS24" s="35"/>
      <c r="NCT24" s="35"/>
      <c r="NCU24" s="35"/>
      <c r="NCV24" s="35"/>
      <c r="NCW24" s="35"/>
      <c r="NCX24" s="35"/>
      <c r="NCY24" s="35"/>
      <c r="NCZ24" s="35"/>
      <c r="NDA24" s="35"/>
      <c r="NDB24" s="35"/>
      <c r="NDC24" s="35"/>
      <c r="NDD24" s="35"/>
      <c r="NDE24" s="35"/>
      <c r="NDF24" s="35"/>
      <c r="NDG24" s="35"/>
      <c r="NDH24" s="35"/>
      <c r="NDI24" s="35"/>
      <c r="NDJ24" s="35"/>
      <c r="NDK24" s="35"/>
      <c r="NDL24" s="35"/>
      <c r="NDM24" s="35"/>
      <c r="NDN24" s="35"/>
      <c r="NDO24" s="35"/>
      <c r="NDP24" s="35"/>
      <c r="NDQ24" s="35"/>
      <c r="NDR24" s="35"/>
      <c r="NDS24" s="35"/>
      <c r="NDT24" s="35"/>
      <c r="NDU24" s="35"/>
      <c r="NDV24" s="35"/>
      <c r="NDW24" s="35"/>
      <c r="NDX24" s="35"/>
      <c r="NDY24" s="35"/>
      <c r="NDZ24" s="35"/>
      <c r="NEA24" s="35"/>
      <c r="NEB24" s="35"/>
      <c r="NEC24" s="35"/>
      <c r="NED24" s="35"/>
      <c r="NEE24" s="35"/>
      <c r="NEF24" s="35"/>
      <c r="NEG24" s="35"/>
      <c r="NEH24" s="35"/>
      <c r="NEI24" s="35"/>
      <c r="NEJ24" s="35"/>
      <c r="NEK24" s="35"/>
      <c r="NEL24" s="35"/>
      <c r="NEM24" s="35"/>
      <c r="NEN24" s="35"/>
      <c r="NEO24" s="35"/>
      <c r="NEP24" s="35"/>
      <c r="NEQ24" s="35"/>
      <c r="NER24" s="35"/>
      <c r="NES24" s="35"/>
      <c r="NET24" s="35"/>
      <c r="NEU24" s="35"/>
      <c r="NEV24" s="35"/>
      <c r="NEW24" s="35"/>
      <c r="NEX24" s="35"/>
      <c r="NEY24" s="35"/>
      <c r="NEZ24" s="35"/>
      <c r="NFA24" s="35"/>
      <c r="NFB24" s="35"/>
      <c r="NFC24" s="35"/>
      <c r="NFD24" s="35"/>
      <c r="NFE24" s="35"/>
      <c r="NFF24" s="35"/>
      <c r="NFG24" s="35"/>
      <c r="NFH24" s="35"/>
      <c r="NFI24" s="35"/>
      <c r="NFJ24" s="35"/>
      <c r="NFK24" s="35"/>
      <c r="NFL24" s="35"/>
      <c r="NFM24" s="35"/>
      <c r="NFN24" s="35"/>
      <c r="NFO24" s="35"/>
      <c r="NFP24" s="35"/>
      <c r="NFQ24" s="35"/>
      <c r="NFR24" s="35"/>
      <c r="NFS24" s="35"/>
      <c r="NFT24" s="35"/>
      <c r="NFU24" s="35"/>
      <c r="NFV24" s="35"/>
      <c r="NFW24" s="35"/>
      <c r="NFX24" s="35"/>
      <c r="NFY24" s="35"/>
      <c r="NFZ24" s="35"/>
      <c r="NGA24" s="35"/>
      <c r="NGB24" s="35"/>
      <c r="NGC24" s="35"/>
      <c r="NGD24" s="35"/>
      <c r="NGE24" s="35"/>
      <c r="NGF24" s="35"/>
      <c r="NGG24" s="35"/>
      <c r="NGH24" s="35"/>
      <c r="NGI24" s="35"/>
      <c r="NGJ24" s="35"/>
      <c r="NGK24" s="35"/>
      <c r="NGL24" s="35"/>
      <c r="NGM24" s="35"/>
      <c r="NGN24" s="35"/>
      <c r="NGO24" s="35"/>
      <c r="NGP24" s="35"/>
      <c r="NGQ24" s="35"/>
      <c r="NGR24" s="35"/>
      <c r="NGS24" s="35"/>
      <c r="NGT24" s="35"/>
      <c r="NGU24" s="35"/>
      <c r="NGV24" s="35"/>
      <c r="NGW24" s="35"/>
      <c r="NGX24" s="35"/>
      <c r="NGY24" s="35"/>
      <c r="NGZ24" s="35"/>
      <c r="NHA24" s="35"/>
      <c r="NHB24" s="35"/>
      <c r="NHC24" s="35"/>
      <c r="NHD24" s="35"/>
      <c r="NHE24" s="35"/>
      <c r="NHF24" s="35"/>
      <c r="NHG24" s="35"/>
      <c r="NHH24" s="35"/>
      <c r="NHI24" s="35"/>
      <c r="NHJ24" s="35"/>
      <c r="NHK24" s="35"/>
      <c r="NHL24" s="35"/>
      <c r="NHM24" s="35"/>
      <c r="NHN24" s="35"/>
      <c r="NHO24" s="35"/>
      <c r="NHP24" s="35"/>
      <c r="NHQ24" s="35"/>
      <c r="NHR24" s="35"/>
      <c r="NHS24" s="35"/>
      <c r="NHT24" s="35"/>
      <c r="NHU24" s="35"/>
      <c r="NHV24" s="35"/>
      <c r="NHW24" s="35"/>
      <c r="NHX24" s="35"/>
      <c r="NHY24" s="35"/>
      <c r="NHZ24" s="35"/>
      <c r="NIA24" s="35"/>
      <c r="NIB24" s="35"/>
      <c r="NIC24" s="35"/>
      <c r="NID24" s="35"/>
      <c r="NIE24" s="35"/>
      <c r="NIF24" s="35"/>
      <c r="NIG24" s="35"/>
      <c r="NIH24" s="35"/>
      <c r="NII24" s="35"/>
      <c r="NIJ24" s="35"/>
      <c r="NIK24" s="35"/>
      <c r="NIL24" s="35"/>
      <c r="NIM24" s="35"/>
      <c r="NIN24" s="35"/>
      <c r="NIO24" s="35"/>
      <c r="NIP24" s="35"/>
      <c r="NIQ24" s="35"/>
      <c r="NIR24" s="35"/>
      <c r="NIS24" s="35"/>
      <c r="NIT24" s="35"/>
      <c r="NIU24" s="35"/>
      <c r="NIV24" s="35"/>
      <c r="NIW24" s="35"/>
      <c r="NIX24" s="35"/>
      <c r="NIY24" s="35"/>
      <c r="NIZ24" s="35"/>
      <c r="NJA24" s="35"/>
      <c r="NJB24" s="35"/>
      <c r="NJC24" s="35"/>
      <c r="NJD24" s="35"/>
      <c r="NJE24" s="35"/>
      <c r="NJF24" s="35"/>
      <c r="NJG24" s="35"/>
      <c r="NJH24" s="35"/>
      <c r="NJI24" s="35"/>
      <c r="NJJ24" s="35"/>
      <c r="NJK24" s="35"/>
      <c r="NJL24" s="35"/>
      <c r="NJM24" s="35"/>
      <c r="NJN24" s="35"/>
      <c r="NJO24" s="35"/>
      <c r="NJP24" s="35"/>
      <c r="NJQ24" s="35"/>
      <c r="NJR24" s="35"/>
      <c r="NJS24" s="35"/>
      <c r="NJT24" s="35"/>
      <c r="NJU24" s="35"/>
      <c r="NJV24" s="35"/>
      <c r="NJW24" s="35"/>
      <c r="NJX24" s="35"/>
      <c r="NJY24" s="35"/>
      <c r="NJZ24" s="35"/>
      <c r="NKA24" s="35"/>
      <c r="NKB24" s="35"/>
      <c r="NKC24" s="35"/>
      <c r="NKD24" s="35"/>
      <c r="NKE24" s="35"/>
      <c r="NKF24" s="35"/>
      <c r="NKG24" s="35"/>
      <c r="NKH24" s="35"/>
      <c r="NKI24" s="35"/>
      <c r="NKJ24" s="35"/>
      <c r="NKK24" s="35"/>
      <c r="NKL24" s="35"/>
      <c r="NKM24" s="35"/>
      <c r="NKN24" s="35"/>
      <c r="NKO24" s="35"/>
      <c r="NKP24" s="35"/>
      <c r="NKQ24" s="35"/>
      <c r="NKR24" s="35"/>
      <c r="NKS24" s="35"/>
      <c r="NKT24" s="35"/>
      <c r="NKU24" s="35"/>
      <c r="NKV24" s="35"/>
      <c r="NKW24" s="35"/>
      <c r="NKX24" s="35"/>
      <c r="NKY24" s="35"/>
      <c r="NKZ24" s="35"/>
      <c r="NLA24" s="35"/>
      <c r="NLB24" s="35"/>
      <c r="NLC24" s="35"/>
      <c r="NLD24" s="35"/>
      <c r="NLE24" s="35"/>
      <c r="NLF24" s="35"/>
      <c r="NLG24" s="35"/>
      <c r="NLH24" s="35"/>
      <c r="NLI24" s="35"/>
      <c r="NLJ24" s="35"/>
      <c r="NLK24" s="35"/>
      <c r="NLL24" s="35"/>
      <c r="NLM24" s="35"/>
      <c r="NLN24" s="35"/>
      <c r="NLO24" s="35"/>
      <c r="NLP24" s="35"/>
      <c r="NLQ24" s="35"/>
      <c r="NLR24" s="35"/>
      <c r="NLS24" s="35"/>
      <c r="NLT24" s="35"/>
      <c r="NLU24" s="35"/>
      <c r="NLV24" s="35"/>
      <c r="NLW24" s="35"/>
      <c r="NLX24" s="35"/>
      <c r="NLY24" s="35"/>
      <c r="NLZ24" s="35"/>
      <c r="NMA24" s="35"/>
      <c r="NMB24" s="35"/>
      <c r="NMC24" s="35"/>
      <c r="NMD24" s="35"/>
      <c r="NME24" s="35"/>
      <c r="NMF24" s="35"/>
      <c r="NMG24" s="35"/>
      <c r="NMH24" s="35"/>
      <c r="NMI24" s="35"/>
      <c r="NMJ24" s="35"/>
      <c r="NMK24" s="35"/>
      <c r="NML24" s="35"/>
      <c r="NMM24" s="35"/>
      <c r="NMN24" s="35"/>
      <c r="NMO24" s="35"/>
      <c r="NMP24" s="35"/>
      <c r="NMQ24" s="35"/>
      <c r="NMR24" s="35"/>
      <c r="NMS24" s="35"/>
      <c r="NMT24" s="35"/>
      <c r="NMU24" s="35"/>
      <c r="NMV24" s="35"/>
      <c r="NMW24" s="35"/>
      <c r="NMX24" s="35"/>
      <c r="NMY24" s="35"/>
      <c r="NMZ24" s="35"/>
      <c r="NNA24" s="35"/>
      <c r="NNB24" s="35"/>
      <c r="NNC24" s="35"/>
      <c r="NND24" s="35"/>
      <c r="NNE24" s="35"/>
      <c r="NNF24" s="35"/>
      <c r="NNG24" s="35"/>
      <c r="NNH24" s="35"/>
      <c r="NNI24" s="35"/>
      <c r="NNJ24" s="35"/>
      <c r="NNK24" s="35"/>
      <c r="NNL24" s="35"/>
      <c r="NNM24" s="35"/>
      <c r="NNN24" s="35"/>
      <c r="NNO24" s="35"/>
      <c r="NNP24" s="35"/>
      <c r="NNQ24" s="35"/>
      <c r="NNR24" s="35"/>
      <c r="NNS24" s="35"/>
      <c r="NNT24" s="35"/>
      <c r="NNU24" s="35"/>
      <c r="NNV24" s="35"/>
      <c r="NNW24" s="35"/>
      <c r="NNX24" s="35"/>
      <c r="NNY24" s="35"/>
      <c r="NNZ24" s="35"/>
      <c r="NOA24" s="35"/>
      <c r="NOB24" s="35"/>
      <c r="NOC24" s="35"/>
      <c r="NOD24" s="35"/>
      <c r="NOE24" s="35"/>
      <c r="NOF24" s="35"/>
      <c r="NOG24" s="35"/>
      <c r="NOH24" s="35"/>
      <c r="NOI24" s="35"/>
      <c r="NOJ24" s="35"/>
      <c r="NOK24" s="35"/>
      <c r="NOL24" s="35"/>
      <c r="NOM24" s="35"/>
      <c r="NON24" s="35"/>
      <c r="NOO24" s="35"/>
      <c r="NOP24" s="35"/>
      <c r="NOQ24" s="35"/>
      <c r="NOR24" s="35"/>
      <c r="NOS24" s="35"/>
      <c r="NOT24" s="35"/>
      <c r="NOU24" s="35"/>
      <c r="NOV24" s="35"/>
      <c r="NOW24" s="35"/>
      <c r="NOX24" s="35"/>
      <c r="NOY24" s="35"/>
      <c r="NOZ24" s="35"/>
      <c r="NPA24" s="35"/>
      <c r="NPB24" s="35"/>
      <c r="NPC24" s="35"/>
      <c r="NPD24" s="35"/>
      <c r="NPE24" s="35"/>
      <c r="NPF24" s="35"/>
      <c r="NPG24" s="35"/>
      <c r="NPH24" s="35"/>
      <c r="NPI24" s="35"/>
      <c r="NPJ24" s="35"/>
      <c r="NPK24" s="35"/>
      <c r="NPL24" s="35"/>
      <c r="NPM24" s="35"/>
      <c r="NPN24" s="35"/>
      <c r="NPO24" s="35"/>
      <c r="NPP24" s="35"/>
      <c r="NPQ24" s="35"/>
      <c r="NPR24" s="35"/>
      <c r="NPS24" s="35"/>
      <c r="NPT24" s="35"/>
      <c r="NPU24" s="35"/>
      <c r="NPV24" s="35"/>
      <c r="NPW24" s="35"/>
      <c r="NPX24" s="35"/>
      <c r="NPY24" s="35"/>
      <c r="NPZ24" s="35"/>
      <c r="NQA24" s="35"/>
      <c r="NQB24" s="35"/>
      <c r="NQC24" s="35"/>
      <c r="NQD24" s="35"/>
      <c r="NQE24" s="35"/>
      <c r="NQF24" s="35"/>
      <c r="NQG24" s="35"/>
      <c r="NQH24" s="35"/>
      <c r="NQI24" s="35"/>
      <c r="NQJ24" s="35"/>
      <c r="NQK24" s="35"/>
      <c r="NQL24" s="35"/>
      <c r="NQM24" s="35"/>
      <c r="NQN24" s="35"/>
      <c r="NQO24" s="35"/>
      <c r="NQP24" s="35"/>
      <c r="NQQ24" s="35"/>
      <c r="NQR24" s="35"/>
      <c r="NQS24" s="35"/>
      <c r="NQT24" s="35"/>
      <c r="NQU24" s="35"/>
      <c r="NQV24" s="35"/>
      <c r="NQW24" s="35"/>
      <c r="NQX24" s="35"/>
      <c r="NQY24" s="35"/>
      <c r="NQZ24" s="35"/>
      <c r="NRA24" s="35"/>
      <c r="NRB24" s="35"/>
      <c r="NRC24" s="35"/>
      <c r="NRD24" s="35"/>
      <c r="NRE24" s="35"/>
      <c r="NRF24" s="35"/>
      <c r="NRG24" s="35"/>
      <c r="NRH24" s="35"/>
      <c r="NRI24" s="35"/>
      <c r="NRJ24" s="35"/>
      <c r="NRK24" s="35"/>
      <c r="NRL24" s="35"/>
      <c r="NRM24" s="35"/>
      <c r="NRN24" s="35"/>
      <c r="NRO24" s="35"/>
      <c r="NRP24" s="35"/>
      <c r="NRQ24" s="35"/>
      <c r="NRR24" s="35"/>
      <c r="NRS24" s="35"/>
      <c r="NRT24" s="35"/>
      <c r="NRU24" s="35"/>
      <c r="NRV24" s="35"/>
      <c r="NRW24" s="35"/>
      <c r="NRX24" s="35"/>
      <c r="NRY24" s="35"/>
      <c r="NRZ24" s="35"/>
      <c r="NSA24" s="35"/>
      <c r="NSB24" s="35"/>
      <c r="NSC24" s="35"/>
      <c r="NSD24" s="35"/>
      <c r="NSE24" s="35"/>
      <c r="NSF24" s="35"/>
      <c r="NSG24" s="35"/>
      <c r="NSH24" s="35"/>
      <c r="NSI24" s="35"/>
      <c r="NSJ24" s="35"/>
      <c r="NSK24" s="35"/>
      <c r="NSL24" s="35"/>
      <c r="NSM24" s="35"/>
      <c r="NSN24" s="35"/>
      <c r="NSO24" s="35"/>
      <c r="NSP24" s="35"/>
      <c r="NSQ24" s="35"/>
      <c r="NSR24" s="35"/>
      <c r="NSS24" s="35"/>
      <c r="NST24" s="35"/>
      <c r="NSU24" s="35"/>
      <c r="NSV24" s="35"/>
      <c r="NSW24" s="35"/>
      <c r="NSX24" s="35"/>
      <c r="NSY24" s="35"/>
      <c r="NSZ24" s="35"/>
      <c r="NTA24" s="35"/>
      <c r="NTB24" s="35"/>
      <c r="NTC24" s="35"/>
      <c r="NTD24" s="35"/>
      <c r="NTE24" s="35"/>
      <c r="NTF24" s="35"/>
      <c r="NTG24" s="35"/>
      <c r="NTH24" s="35"/>
      <c r="NTI24" s="35"/>
      <c r="NTJ24" s="35"/>
      <c r="NTK24" s="35"/>
      <c r="NTL24" s="35"/>
      <c r="NTM24" s="35"/>
      <c r="NTN24" s="35"/>
      <c r="NTO24" s="35"/>
      <c r="NTP24" s="35"/>
      <c r="NTQ24" s="35"/>
      <c r="NTR24" s="35"/>
      <c r="NTS24" s="35"/>
      <c r="NTT24" s="35"/>
      <c r="NTU24" s="35"/>
      <c r="NTV24" s="35"/>
      <c r="NTW24" s="35"/>
      <c r="NTX24" s="35"/>
      <c r="NTY24" s="35"/>
      <c r="NTZ24" s="35"/>
      <c r="NUA24" s="35"/>
      <c r="NUB24" s="35"/>
      <c r="NUC24" s="35"/>
      <c r="NUD24" s="35"/>
      <c r="NUE24" s="35"/>
      <c r="NUF24" s="35"/>
      <c r="NUG24" s="35"/>
      <c r="NUH24" s="35"/>
      <c r="NUI24" s="35"/>
      <c r="NUJ24" s="35"/>
      <c r="NUK24" s="35"/>
      <c r="NUL24" s="35"/>
      <c r="NUM24" s="35"/>
      <c r="NUN24" s="35"/>
      <c r="NUO24" s="35"/>
      <c r="NUP24" s="35"/>
      <c r="NUQ24" s="35"/>
      <c r="NUR24" s="35"/>
      <c r="NUS24" s="35"/>
      <c r="NUT24" s="35"/>
      <c r="NUU24" s="35"/>
      <c r="NUV24" s="35"/>
      <c r="NUW24" s="35"/>
      <c r="NUX24" s="35"/>
      <c r="NUY24" s="35"/>
      <c r="NUZ24" s="35"/>
      <c r="NVA24" s="35"/>
      <c r="NVB24" s="35"/>
      <c r="NVC24" s="35"/>
      <c r="NVD24" s="35"/>
      <c r="NVE24" s="35"/>
      <c r="NVF24" s="35"/>
      <c r="NVG24" s="35"/>
      <c r="NVH24" s="35"/>
      <c r="NVI24" s="35"/>
      <c r="NVJ24" s="35"/>
      <c r="NVK24" s="35"/>
      <c r="NVL24" s="35"/>
      <c r="NVM24" s="35"/>
      <c r="NVN24" s="35"/>
      <c r="NVO24" s="35"/>
      <c r="NVP24" s="35"/>
      <c r="NVQ24" s="35"/>
      <c r="NVR24" s="35"/>
      <c r="NVS24" s="35"/>
      <c r="NVT24" s="35"/>
      <c r="NVU24" s="35"/>
      <c r="NVV24" s="35"/>
      <c r="NVW24" s="35"/>
      <c r="NVX24" s="35"/>
      <c r="NVY24" s="35"/>
      <c r="NVZ24" s="35"/>
      <c r="NWA24" s="35"/>
      <c r="NWB24" s="35"/>
      <c r="NWC24" s="35"/>
      <c r="NWD24" s="35"/>
      <c r="NWE24" s="35"/>
      <c r="NWF24" s="35"/>
      <c r="NWG24" s="35"/>
      <c r="NWH24" s="35"/>
      <c r="NWI24" s="35"/>
      <c r="NWJ24" s="35"/>
      <c r="NWK24" s="35"/>
      <c r="NWL24" s="35"/>
      <c r="NWM24" s="35"/>
      <c r="NWN24" s="35"/>
      <c r="NWO24" s="35"/>
      <c r="NWP24" s="35"/>
      <c r="NWQ24" s="35"/>
      <c r="NWR24" s="35"/>
      <c r="NWS24" s="35"/>
      <c r="NWT24" s="35"/>
      <c r="NWU24" s="35"/>
      <c r="NWV24" s="35"/>
      <c r="NWW24" s="35"/>
      <c r="NWX24" s="35"/>
      <c r="NWY24" s="35"/>
      <c r="NWZ24" s="35"/>
      <c r="NXA24" s="35"/>
      <c r="NXB24" s="35"/>
      <c r="NXC24" s="35"/>
      <c r="NXD24" s="35"/>
      <c r="NXE24" s="35"/>
      <c r="NXF24" s="35"/>
      <c r="NXG24" s="35"/>
      <c r="NXH24" s="35"/>
      <c r="NXI24" s="35"/>
      <c r="NXJ24" s="35"/>
      <c r="NXK24" s="35"/>
      <c r="NXL24" s="35"/>
      <c r="NXM24" s="35"/>
      <c r="NXN24" s="35"/>
      <c r="NXO24" s="35"/>
      <c r="NXP24" s="35"/>
      <c r="NXQ24" s="35"/>
      <c r="NXR24" s="35"/>
      <c r="NXS24" s="35"/>
      <c r="NXT24" s="35"/>
      <c r="NXU24" s="35"/>
      <c r="NXV24" s="35"/>
      <c r="NXW24" s="35"/>
      <c r="NXX24" s="35"/>
      <c r="NXY24" s="35"/>
      <c r="NXZ24" s="35"/>
      <c r="NYA24" s="35"/>
      <c r="NYB24" s="35"/>
      <c r="NYC24" s="35"/>
      <c r="NYD24" s="35"/>
      <c r="NYE24" s="35"/>
      <c r="NYF24" s="35"/>
      <c r="NYG24" s="35"/>
      <c r="NYH24" s="35"/>
      <c r="NYI24" s="35"/>
      <c r="NYJ24" s="35"/>
      <c r="NYK24" s="35"/>
      <c r="NYL24" s="35"/>
      <c r="NYM24" s="35"/>
      <c r="NYN24" s="35"/>
      <c r="NYO24" s="35"/>
      <c r="NYP24" s="35"/>
      <c r="NYQ24" s="35"/>
      <c r="NYR24" s="35"/>
      <c r="NYS24" s="35"/>
      <c r="NYT24" s="35"/>
      <c r="NYU24" s="35"/>
      <c r="NYV24" s="35"/>
      <c r="NYW24" s="35"/>
      <c r="NYX24" s="35"/>
      <c r="NYY24" s="35"/>
      <c r="NYZ24" s="35"/>
      <c r="NZA24" s="35"/>
      <c r="NZB24" s="35"/>
      <c r="NZC24" s="35"/>
      <c r="NZD24" s="35"/>
      <c r="NZE24" s="35"/>
      <c r="NZF24" s="35"/>
      <c r="NZG24" s="35"/>
      <c r="NZH24" s="35"/>
      <c r="NZI24" s="35"/>
      <c r="NZJ24" s="35"/>
      <c r="NZK24" s="35"/>
      <c r="NZL24" s="35"/>
      <c r="NZM24" s="35"/>
      <c r="NZN24" s="35"/>
      <c r="NZO24" s="35"/>
      <c r="NZP24" s="35"/>
      <c r="NZQ24" s="35"/>
      <c r="NZR24" s="35"/>
      <c r="NZS24" s="35"/>
      <c r="NZT24" s="35"/>
      <c r="NZU24" s="35"/>
      <c r="NZV24" s="35"/>
      <c r="NZW24" s="35"/>
      <c r="NZX24" s="35"/>
      <c r="NZY24" s="35"/>
      <c r="NZZ24" s="35"/>
      <c r="OAA24" s="35"/>
      <c r="OAB24" s="35"/>
      <c r="OAC24" s="35"/>
      <c r="OAD24" s="35"/>
      <c r="OAE24" s="35"/>
      <c r="OAF24" s="35"/>
      <c r="OAG24" s="35"/>
      <c r="OAH24" s="35"/>
      <c r="OAI24" s="35"/>
      <c r="OAJ24" s="35"/>
      <c r="OAK24" s="35"/>
      <c r="OAL24" s="35"/>
      <c r="OAM24" s="35"/>
      <c r="OAN24" s="35"/>
      <c r="OAO24" s="35"/>
      <c r="OAP24" s="35"/>
      <c r="OAQ24" s="35"/>
      <c r="OAR24" s="35"/>
      <c r="OAS24" s="35"/>
      <c r="OAT24" s="35"/>
      <c r="OAU24" s="35"/>
      <c r="OAV24" s="35"/>
      <c r="OAW24" s="35"/>
      <c r="OAX24" s="35"/>
      <c r="OAY24" s="35"/>
      <c r="OAZ24" s="35"/>
      <c r="OBA24" s="35"/>
      <c r="OBB24" s="35"/>
      <c r="OBC24" s="35"/>
      <c r="OBD24" s="35"/>
      <c r="OBE24" s="35"/>
      <c r="OBF24" s="35"/>
      <c r="OBG24" s="35"/>
      <c r="OBH24" s="35"/>
      <c r="OBI24" s="35"/>
      <c r="OBJ24" s="35"/>
      <c r="OBK24" s="35"/>
      <c r="OBL24" s="35"/>
      <c r="OBM24" s="35"/>
      <c r="OBN24" s="35"/>
      <c r="OBO24" s="35"/>
      <c r="OBP24" s="35"/>
      <c r="OBQ24" s="35"/>
      <c r="OBR24" s="35"/>
      <c r="OBS24" s="35"/>
      <c r="OBT24" s="35"/>
      <c r="OBU24" s="35"/>
      <c r="OBV24" s="35"/>
      <c r="OBW24" s="35"/>
      <c r="OBX24" s="35"/>
      <c r="OBY24" s="35"/>
      <c r="OBZ24" s="35"/>
      <c r="OCA24" s="35"/>
      <c r="OCB24" s="35"/>
      <c r="OCC24" s="35"/>
      <c r="OCD24" s="35"/>
      <c r="OCE24" s="35"/>
      <c r="OCF24" s="35"/>
      <c r="OCG24" s="35"/>
      <c r="OCH24" s="35"/>
      <c r="OCI24" s="35"/>
      <c r="OCJ24" s="35"/>
      <c r="OCK24" s="35"/>
      <c r="OCL24" s="35"/>
      <c r="OCM24" s="35"/>
      <c r="OCN24" s="35"/>
      <c r="OCO24" s="35"/>
      <c r="OCP24" s="35"/>
      <c r="OCQ24" s="35"/>
      <c r="OCR24" s="35"/>
      <c r="OCS24" s="35"/>
      <c r="OCT24" s="35"/>
      <c r="OCU24" s="35"/>
      <c r="OCV24" s="35"/>
      <c r="OCW24" s="35"/>
      <c r="OCX24" s="35"/>
      <c r="OCY24" s="35"/>
      <c r="OCZ24" s="35"/>
      <c r="ODA24" s="35"/>
      <c r="ODB24" s="35"/>
      <c r="ODC24" s="35"/>
      <c r="ODD24" s="35"/>
      <c r="ODE24" s="35"/>
      <c r="ODF24" s="35"/>
      <c r="ODG24" s="35"/>
      <c r="ODH24" s="35"/>
      <c r="ODI24" s="35"/>
      <c r="ODJ24" s="35"/>
      <c r="ODK24" s="35"/>
      <c r="ODL24" s="35"/>
      <c r="ODM24" s="35"/>
      <c r="ODN24" s="35"/>
      <c r="ODO24" s="35"/>
      <c r="ODP24" s="35"/>
      <c r="ODQ24" s="35"/>
      <c r="ODR24" s="35"/>
      <c r="ODS24" s="35"/>
      <c r="ODT24" s="35"/>
      <c r="ODU24" s="35"/>
      <c r="ODV24" s="35"/>
      <c r="ODW24" s="35"/>
      <c r="ODX24" s="35"/>
      <c r="ODY24" s="35"/>
      <c r="ODZ24" s="35"/>
      <c r="OEA24" s="35"/>
      <c r="OEB24" s="35"/>
      <c r="OEC24" s="35"/>
      <c r="OED24" s="35"/>
      <c r="OEE24" s="35"/>
      <c r="OEF24" s="35"/>
      <c r="OEG24" s="35"/>
      <c r="OEH24" s="35"/>
      <c r="OEI24" s="35"/>
      <c r="OEJ24" s="35"/>
      <c r="OEK24" s="35"/>
      <c r="OEL24" s="35"/>
      <c r="OEM24" s="35"/>
      <c r="OEN24" s="35"/>
      <c r="OEO24" s="35"/>
      <c r="OEP24" s="35"/>
      <c r="OEQ24" s="35"/>
      <c r="OER24" s="35"/>
      <c r="OES24" s="35"/>
      <c r="OET24" s="35"/>
      <c r="OEU24" s="35"/>
      <c r="OEV24" s="35"/>
      <c r="OEW24" s="35"/>
      <c r="OEX24" s="35"/>
      <c r="OEY24" s="35"/>
      <c r="OEZ24" s="35"/>
      <c r="OFA24" s="35"/>
      <c r="OFB24" s="35"/>
      <c r="OFC24" s="35"/>
      <c r="OFD24" s="35"/>
      <c r="OFE24" s="35"/>
      <c r="OFF24" s="35"/>
      <c r="OFG24" s="35"/>
      <c r="OFH24" s="35"/>
      <c r="OFI24" s="35"/>
      <c r="OFJ24" s="35"/>
      <c r="OFK24" s="35"/>
      <c r="OFL24" s="35"/>
      <c r="OFM24" s="35"/>
      <c r="OFN24" s="35"/>
      <c r="OFO24" s="35"/>
      <c r="OFP24" s="35"/>
      <c r="OFQ24" s="35"/>
      <c r="OFR24" s="35"/>
      <c r="OFS24" s="35"/>
      <c r="OFT24" s="35"/>
      <c r="OFU24" s="35"/>
      <c r="OFV24" s="35"/>
      <c r="OFW24" s="35"/>
      <c r="OFX24" s="35"/>
      <c r="OFY24" s="35"/>
      <c r="OFZ24" s="35"/>
      <c r="OGA24" s="35"/>
      <c r="OGB24" s="35"/>
      <c r="OGC24" s="35"/>
      <c r="OGD24" s="35"/>
      <c r="OGE24" s="35"/>
      <c r="OGF24" s="35"/>
      <c r="OGG24" s="35"/>
      <c r="OGH24" s="35"/>
      <c r="OGI24" s="35"/>
      <c r="OGJ24" s="35"/>
      <c r="OGK24" s="35"/>
      <c r="OGL24" s="35"/>
      <c r="OGM24" s="35"/>
      <c r="OGN24" s="35"/>
      <c r="OGO24" s="35"/>
      <c r="OGP24" s="35"/>
      <c r="OGQ24" s="35"/>
      <c r="OGR24" s="35"/>
      <c r="OGS24" s="35"/>
      <c r="OGT24" s="35"/>
      <c r="OGU24" s="35"/>
      <c r="OGV24" s="35"/>
      <c r="OGW24" s="35"/>
      <c r="OGX24" s="35"/>
      <c r="OGY24" s="35"/>
      <c r="OGZ24" s="35"/>
      <c r="OHA24" s="35"/>
      <c r="OHB24" s="35"/>
      <c r="OHC24" s="35"/>
      <c r="OHD24" s="35"/>
      <c r="OHE24" s="35"/>
      <c r="OHF24" s="35"/>
      <c r="OHG24" s="35"/>
      <c r="OHH24" s="35"/>
      <c r="OHI24" s="35"/>
      <c r="OHJ24" s="35"/>
      <c r="OHK24" s="35"/>
      <c r="OHL24" s="35"/>
      <c r="OHM24" s="35"/>
      <c r="OHN24" s="35"/>
      <c r="OHO24" s="35"/>
      <c r="OHP24" s="35"/>
      <c r="OHQ24" s="35"/>
      <c r="OHR24" s="35"/>
      <c r="OHS24" s="35"/>
      <c r="OHT24" s="35"/>
      <c r="OHU24" s="35"/>
      <c r="OHV24" s="35"/>
      <c r="OHW24" s="35"/>
      <c r="OHX24" s="35"/>
      <c r="OHY24" s="35"/>
      <c r="OHZ24" s="35"/>
      <c r="OIA24" s="35"/>
      <c r="OIB24" s="35"/>
      <c r="OIC24" s="35"/>
      <c r="OID24" s="35"/>
      <c r="OIE24" s="35"/>
      <c r="OIF24" s="35"/>
      <c r="OIG24" s="35"/>
      <c r="OIH24" s="35"/>
      <c r="OII24" s="35"/>
      <c r="OIJ24" s="35"/>
      <c r="OIK24" s="35"/>
      <c r="OIL24" s="35"/>
      <c r="OIM24" s="35"/>
      <c r="OIN24" s="35"/>
      <c r="OIO24" s="35"/>
      <c r="OIP24" s="35"/>
      <c r="OIQ24" s="35"/>
      <c r="OIR24" s="35"/>
      <c r="OIS24" s="35"/>
      <c r="OIT24" s="35"/>
      <c r="OIU24" s="35"/>
      <c r="OIV24" s="35"/>
      <c r="OIW24" s="35"/>
      <c r="OIX24" s="35"/>
      <c r="OIY24" s="35"/>
      <c r="OIZ24" s="35"/>
      <c r="OJA24" s="35"/>
      <c r="OJB24" s="35"/>
      <c r="OJC24" s="35"/>
      <c r="OJD24" s="35"/>
      <c r="OJE24" s="35"/>
      <c r="OJF24" s="35"/>
      <c r="OJG24" s="35"/>
      <c r="OJH24" s="35"/>
      <c r="OJI24" s="35"/>
      <c r="OJJ24" s="35"/>
      <c r="OJK24" s="35"/>
      <c r="OJL24" s="35"/>
      <c r="OJM24" s="35"/>
      <c r="OJN24" s="35"/>
      <c r="OJO24" s="35"/>
      <c r="OJP24" s="35"/>
      <c r="OJQ24" s="35"/>
      <c r="OJR24" s="35"/>
      <c r="OJS24" s="35"/>
      <c r="OJT24" s="35"/>
      <c r="OJU24" s="35"/>
      <c r="OJV24" s="35"/>
      <c r="OJW24" s="35"/>
      <c r="OJX24" s="35"/>
      <c r="OJY24" s="35"/>
      <c r="OJZ24" s="35"/>
      <c r="OKA24" s="35"/>
      <c r="OKB24" s="35"/>
      <c r="OKC24" s="35"/>
      <c r="OKD24" s="35"/>
      <c r="OKE24" s="35"/>
      <c r="OKF24" s="35"/>
      <c r="OKG24" s="35"/>
      <c r="OKH24" s="35"/>
      <c r="OKI24" s="35"/>
      <c r="OKJ24" s="35"/>
      <c r="OKK24" s="35"/>
      <c r="OKL24" s="35"/>
      <c r="OKM24" s="35"/>
      <c r="OKN24" s="35"/>
      <c r="OKO24" s="35"/>
      <c r="OKP24" s="35"/>
      <c r="OKQ24" s="35"/>
      <c r="OKR24" s="35"/>
      <c r="OKS24" s="35"/>
      <c r="OKT24" s="35"/>
      <c r="OKU24" s="35"/>
      <c r="OKV24" s="35"/>
      <c r="OKW24" s="35"/>
      <c r="OKX24" s="35"/>
      <c r="OKY24" s="35"/>
      <c r="OKZ24" s="35"/>
      <c r="OLA24" s="35"/>
      <c r="OLB24" s="35"/>
      <c r="OLC24" s="35"/>
      <c r="OLD24" s="35"/>
      <c r="OLE24" s="35"/>
      <c r="OLF24" s="35"/>
      <c r="OLG24" s="35"/>
      <c r="OLH24" s="35"/>
      <c r="OLI24" s="35"/>
      <c r="OLJ24" s="35"/>
      <c r="OLK24" s="35"/>
      <c r="OLL24" s="35"/>
      <c r="OLM24" s="35"/>
      <c r="OLN24" s="35"/>
      <c r="OLO24" s="35"/>
      <c r="OLP24" s="35"/>
      <c r="OLQ24" s="35"/>
      <c r="OLR24" s="35"/>
      <c r="OLS24" s="35"/>
      <c r="OLT24" s="35"/>
      <c r="OLU24" s="35"/>
      <c r="OLV24" s="35"/>
      <c r="OLW24" s="35"/>
      <c r="OLX24" s="35"/>
      <c r="OLY24" s="35"/>
      <c r="OLZ24" s="35"/>
      <c r="OMA24" s="35"/>
      <c r="OMB24" s="35"/>
      <c r="OMC24" s="35"/>
      <c r="OMD24" s="35"/>
      <c r="OME24" s="35"/>
      <c r="OMF24" s="35"/>
      <c r="OMG24" s="35"/>
      <c r="OMH24" s="35"/>
      <c r="OMI24" s="35"/>
      <c r="OMJ24" s="35"/>
      <c r="OMK24" s="35"/>
      <c r="OML24" s="35"/>
      <c r="OMM24" s="35"/>
      <c r="OMN24" s="35"/>
      <c r="OMO24" s="35"/>
      <c r="OMP24" s="35"/>
      <c r="OMQ24" s="35"/>
      <c r="OMR24" s="35"/>
      <c r="OMS24" s="35"/>
      <c r="OMT24" s="35"/>
      <c r="OMU24" s="35"/>
      <c r="OMV24" s="35"/>
      <c r="OMW24" s="35"/>
      <c r="OMX24" s="35"/>
      <c r="OMY24" s="35"/>
      <c r="OMZ24" s="35"/>
      <c r="ONA24" s="35"/>
      <c r="ONB24" s="35"/>
      <c r="ONC24" s="35"/>
      <c r="OND24" s="35"/>
      <c r="ONE24" s="35"/>
      <c r="ONF24" s="35"/>
      <c r="ONG24" s="35"/>
      <c r="ONH24" s="35"/>
      <c r="ONI24" s="35"/>
      <c r="ONJ24" s="35"/>
      <c r="ONK24" s="35"/>
      <c r="ONL24" s="35"/>
      <c r="ONM24" s="35"/>
      <c r="ONN24" s="35"/>
      <c r="ONO24" s="35"/>
      <c r="ONP24" s="35"/>
      <c r="ONQ24" s="35"/>
      <c r="ONR24" s="35"/>
      <c r="ONS24" s="35"/>
      <c r="ONT24" s="35"/>
      <c r="ONU24" s="35"/>
      <c r="ONV24" s="35"/>
      <c r="ONW24" s="35"/>
      <c r="ONX24" s="35"/>
      <c r="ONY24" s="35"/>
      <c r="ONZ24" s="35"/>
      <c r="OOA24" s="35"/>
      <c r="OOB24" s="35"/>
      <c r="OOC24" s="35"/>
      <c r="OOD24" s="35"/>
      <c r="OOE24" s="35"/>
      <c r="OOF24" s="35"/>
      <c r="OOG24" s="35"/>
      <c r="OOH24" s="35"/>
      <c r="OOI24" s="35"/>
      <c r="OOJ24" s="35"/>
      <c r="OOK24" s="35"/>
      <c r="OOL24" s="35"/>
      <c r="OOM24" s="35"/>
      <c r="OON24" s="35"/>
      <c r="OOO24" s="35"/>
      <c r="OOP24" s="35"/>
      <c r="OOQ24" s="35"/>
      <c r="OOR24" s="35"/>
      <c r="OOS24" s="35"/>
      <c r="OOT24" s="35"/>
      <c r="OOU24" s="35"/>
      <c r="OOV24" s="35"/>
      <c r="OOW24" s="35"/>
      <c r="OOX24" s="35"/>
      <c r="OOY24" s="35"/>
      <c r="OOZ24" s="35"/>
      <c r="OPA24" s="35"/>
      <c r="OPB24" s="35"/>
      <c r="OPC24" s="35"/>
      <c r="OPD24" s="35"/>
      <c r="OPE24" s="35"/>
      <c r="OPF24" s="35"/>
      <c r="OPG24" s="35"/>
      <c r="OPH24" s="35"/>
      <c r="OPI24" s="35"/>
      <c r="OPJ24" s="35"/>
      <c r="OPK24" s="35"/>
      <c r="OPL24" s="35"/>
      <c r="OPM24" s="35"/>
      <c r="OPN24" s="35"/>
      <c r="OPO24" s="35"/>
      <c r="OPP24" s="35"/>
      <c r="OPQ24" s="35"/>
      <c r="OPR24" s="35"/>
      <c r="OPS24" s="35"/>
      <c r="OPT24" s="35"/>
      <c r="OPU24" s="35"/>
      <c r="OPV24" s="35"/>
      <c r="OPW24" s="35"/>
      <c r="OPX24" s="35"/>
      <c r="OPY24" s="35"/>
      <c r="OPZ24" s="35"/>
      <c r="OQA24" s="35"/>
      <c r="OQB24" s="35"/>
      <c r="OQC24" s="35"/>
      <c r="OQD24" s="35"/>
      <c r="OQE24" s="35"/>
      <c r="OQF24" s="35"/>
      <c r="OQG24" s="35"/>
      <c r="OQH24" s="35"/>
      <c r="OQI24" s="35"/>
      <c r="OQJ24" s="35"/>
      <c r="OQK24" s="35"/>
      <c r="OQL24" s="35"/>
      <c r="OQM24" s="35"/>
      <c r="OQN24" s="35"/>
      <c r="OQO24" s="35"/>
      <c r="OQP24" s="35"/>
      <c r="OQQ24" s="35"/>
      <c r="OQR24" s="35"/>
      <c r="OQS24" s="35"/>
      <c r="OQT24" s="35"/>
      <c r="OQU24" s="35"/>
      <c r="OQV24" s="35"/>
      <c r="OQW24" s="35"/>
      <c r="OQX24" s="35"/>
      <c r="OQY24" s="35"/>
      <c r="OQZ24" s="35"/>
      <c r="ORA24" s="35"/>
      <c r="ORB24" s="35"/>
      <c r="ORC24" s="35"/>
      <c r="ORD24" s="35"/>
      <c r="ORE24" s="35"/>
      <c r="ORF24" s="35"/>
      <c r="ORG24" s="35"/>
      <c r="ORH24" s="35"/>
      <c r="ORI24" s="35"/>
      <c r="ORJ24" s="35"/>
      <c r="ORK24" s="35"/>
      <c r="ORL24" s="35"/>
      <c r="ORM24" s="35"/>
      <c r="ORN24" s="35"/>
      <c r="ORO24" s="35"/>
      <c r="ORP24" s="35"/>
      <c r="ORQ24" s="35"/>
      <c r="ORR24" s="35"/>
      <c r="ORS24" s="35"/>
      <c r="ORT24" s="35"/>
      <c r="ORU24" s="35"/>
      <c r="ORV24" s="35"/>
      <c r="ORW24" s="35"/>
      <c r="ORX24" s="35"/>
      <c r="ORY24" s="35"/>
      <c r="ORZ24" s="35"/>
      <c r="OSA24" s="35"/>
      <c r="OSB24" s="35"/>
      <c r="OSC24" s="35"/>
      <c r="OSD24" s="35"/>
      <c r="OSE24" s="35"/>
      <c r="OSF24" s="35"/>
      <c r="OSG24" s="35"/>
      <c r="OSH24" s="35"/>
      <c r="OSI24" s="35"/>
      <c r="OSJ24" s="35"/>
      <c r="OSK24" s="35"/>
      <c r="OSL24" s="35"/>
      <c r="OSM24" s="35"/>
      <c r="OSN24" s="35"/>
      <c r="OSO24" s="35"/>
      <c r="OSP24" s="35"/>
      <c r="OSQ24" s="35"/>
      <c r="OSR24" s="35"/>
      <c r="OSS24" s="35"/>
      <c r="OST24" s="35"/>
      <c r="OSU24" s="35"/>
      <c r="OSV24" s="35"/>
      <c r="OSW24" s="35"/>
      <c r="OSX24" s="35"/>
      <c r="OSY24" s="35"/>
      <c r="OSZ24" s="35"/>
      <c r="OTA24" s="35"/>
      <c r="OTB24" s="35"/>
      <c r="OTC24" s="35"/>
      <c r="OTD24" s="35"/>
      <c r="OTE24" s="35"/>
      <c r="OTF24" s="35"/>
      <c r="OTG24" s="35"/>
      <c r="OTH24" s="35"/>
      <c r="OTI24" s="35"/>
      <c r="OTJ24" s="35"/>
      <c r="OTK24" s="35"/>
      <c r="OTL24" s="35"/>
      <c r="OTM24" s="35"/>
      <c r="OTN24" s="35"/>
      <c r="OTO24" s="35"/>
      <c r="OTP24" s="35"/>
      <c r="OTQ24" s="35"/>
      <c r="OTR24" s="35"/>
      <c r="OTS24" s="35"/>
      <c r="OTT24" s="35"/>
      <c r="OTU24" s="35"/>
      <c r="OTV24" s="35"/>
      <c r="OTW24" s="35"/>
      <c r="OTX24" s="35"/>
      <c r="OTY24" s="35"/>
      <c r="OTZ24" s="35"/>
      <c r="OUA24" s="35"/>
      <c r="OUB24" s="35"/>
      <c r="OUC24" s="35"/>
      <c r="OUD24" s="35"/>
      <c r="OUE24" s="35"/>
      <c r="OUF24" s="35"/>
      <c r="OUG24" s="35"/>
      <c r="OUH24" s="35"/>
      <c r="OUI24" s="35"/>
      <c r="OUJ24" s="35"/>
      <c r="OUK24" s="35"/>
      <c r="OUL24" s="35"/>
      <c r="OUM24" s="35"/>
      <c r="OUN24" s="35"/>
      <c r="OUO24" s="35"/>
      <c r="OUP24" s="35"/>
      <c r="OUQ24" s="35"/>
      <c r="OUR24" s="35"/>
      <c r="OUS24" s="35"/>
      <c r="OUT24" s="35"/>
      <c r="OUU24" s="35"/>
      <c r="OUV24" s="35"/>
      <c r="OUW24" s="35"/>
      <c r="OUX24" s="35"/>
      <c r="OUY24" s="35"/>
      <c r="OUZ24" s="35"/>
      <c r="OVA24" s="35"/>
      <c r="OVB24" s="35"/>
      <c r="OVC24" s="35"/>
      <c r="OVD24" s="35"/>
      <c r="OVE24" s="35"/>
      <c r="OVF24" s="35"/>
      <c r="OVG24" s="35"/>
      <c r="OVH24" s="35"/>
      <c r="OVI24" s="35"/>
      <c r="OVJ24" s="35"/>
      <c r="OVK24" s="35"/>
      <c r="OVL24" s="35"/>
      <c r="OVM24" s="35"/>
      <c r="OVN24" s="35"/>
      <c r="OVO24" s="35"/>
      <c r="OVP24" s="35"/>
      <c r="OVQ24" s="35"/>
      <c r="OVR24" s="35"/>
      <c r="OVS24" s="35"/>
      <c r="OVT24" s="35"/>
      <c r="OVU24" s="35"/>
      <c r="OVV24" s="35"/>
      <c r="OVW24" s="35"/>
      <c r="OVX24" s="35"/>
      <c r="OVY24" s="35"/>
      <c r="OVZ24" s="35"/>
      <c r="OWA24" s="35"/>
      <c r="OWB24" s="35"/>
      <c r="OWC24" s="35"/>
      <c r="OWD24" s="35"/>
      <c r="OWE24" s="35"/>
      <c r="OWF24" s="35"/>
      <c r="OWG24" s="35"/>
      <c r="OWH24" s="35"/>
      <c r="OWI24" s="35"/>
      <c r="OWJ24" s="35"/>
      <c r="OWK24" s="35"/>
      <c r="OWL24" s="35"/>
      <c r="OWM24" s="35"/>
      <c r="OWN24" s="35"/>
      <c r="OWO24" s="35"/>
      <c r="OWP24" s="35"/>
      <c r="OWQ24" s="35"/>
      <c r="OWR24" s="35"/>
      <c r="OWS24" s="35"/>
      <c r="OWT24" s="35"/>
      <c r="OWU24" s="35"/>
      <c r="OWV24" s="35"/>
      <c r="OWW24" s="35"/>
      <c r="OWX24" s="35"/>
      <c r="OWY24" s="35"/>
      <c r="OWZ24" s="35"/>
      <c r="OXA24" s="35"/>
      <c r="OXB24" s="35"/>
      <c r="OXC24" s="35"/>
      <c r="OXD24" s="35"/>
      <c r="OXE24" s="35"/>
      <c r="OXF24" s="35"/>
      <c r="OXG24" s="35"/>
      <c r="OXH24" s="35"/>
      <c r="OXI24" s="35"/>
      <c r="OXJ24" s="35"/>
      <c r="OXK24" s="35"/>
      <c r="OXL24" s="35"/>
      <c r="OXM24" s="35"/>
      <c r="OXN24" s="35"/>
      <c r="OXO24" s="35"/>
      <c r="OXP24" s="35"/>
      <c r="OXQ24" s="35"/>
      <c r="OXR24" s="35"/>
      <c r="OXS24" s="35"/>
      <c r="OXT24" s="35"/>
      <c r="OXU24" s="35"/>
      <c r="OXV24" s="35"/>
      <c r="OXW24" s="35"/>
      <c r="OXX24" s="35"/>
      <c r="OXY24" s="35"/>
      <c r="OXZ24" s="35"/>
      <c r="OYA24" s="35"/>
      <c r="OYB24" s="35"/>
      <c r="OYC24" s="35"/>
      <c r="OYD24" s="35"/>
      <c r="OYE24" s="35"/>
      <c r="OYF24" s="35"/>
      <c r="OYG24" s="35"/>
      <c r="OYH24" s="35"/>
      <c r="OYI24" s="35"/>
      <c r="OYJ24" s="35"/>
      <c r="OYK24" s="35"/>
      <c r="OYL24" s="35"/>
      <c r="OYM24" s="35"/>
      <c r="OYN24" s="35"/>
      <c r="OYO24" s="35"/>
      <c r="OYP24" s="35"/>
      <c r="OYQ24" s="35"/>
      <c r="OYR24" s="35"/>
      <c r="OYS24" s="35"/>
      <c r="OYT24" s="35"/>
      <c r="OYU24" s="35"/>
      <c r="OYV24" s="35"/>
      <c r="OYW24" s="35"/>
      <c r="OYX24" s="35"/>
      <c r="OYY24" s="35"/>
      <c r="OYZ24" s="35"/>
      <c r="OZA24" s="35"/>
      <c r="OZB24" s="35"/>
      <c r="OZC24" s="35"/>
      <c r="OZD24" s="35"/>
      <c r="OZE24" s="35"/>
      <c r="OZF24" s="35"/>
      <c r="OZG24" s="35"/>
      <c r="OZH24" s="35"/>
      <c r="OZI24" s="35"/>
      <c r="OZJ24" s="35"/>
      <c r="OZK24" s="35"/>
      <c r="OZL24" s="35"/>
      <c r="OZM24" s="35"/>
      <c r="OZN24" s="35"/>
      <c r="OZO24" s="35"/>
      <c r="OZP24" s="35"/>
      <c r="OZQ24" s="35"/>
      <c r="OZR24" s="35"/>
      <c r="OZS24" s="35"/>
      <c r="OZT24" s="35"/>
      <c r="OZU24" s="35"/>
      <c r="OZV24" s="35"/>
      <c r="OZW24" s="35"/>
      <c r="OZX24" s="35"/>
      <c r="OZY24" s="35"/>
      <c r="OZZ24" s="35"/>
      <c r="PAA24" s="35"/>
      <c r="PAB24" s="35"/>
      <c r="PAC24" s="35"/>
      <c r="PAD24" s="35"/>
      <c r="PAE24" s="35"/>
      <c r="PAF24" s="35"/>
      <c r="PAG24" s="35"/>
      <c r="PAH24" s="35"/>
      <c r="PAI24" s="35"/>
      <c r="PAJ24" s="35"/>
      <c r="PAK24" s="35"/>
      <c r="PAL24" s="35"/>
      <c r="PAM24" s="35"/>
      <c r="PAN24" s="35"/>
      <c r="PAO24" s="35"/>
      <c r="PAP24" s="35"/>
      <c r="PAQ24" s="35"/>
      <c r="PAR24" s="35"/>
      <c r="PAS24" s="35"/>
      <c r="PAT24" s="35"/>
      <c r="PAU24" s="35"/>
      <c r="PAV24" s="35"/>
      <c r="PAW24" s="35"/>
      <c r="PAX24" s="35"/>
      <c r="PAY24" s="35"/>
      <c r="PAZ24" s="35"/>
      <c r="PBA24" s="35"/>
      <c r="PBB24" s="35"/>
      <c r="PBC24" s="35"/>
      <c r="PBD24" s="35"/>
      <c r="PBE24" s="35"/>
      <c r="PBF24" s="35"/>
      <c r="PBG24" s="35"/>
      <c r="PBH24" s="35"/>
      <c r="PBI24" s="35"/>
      <c r="PBJ24" s="35"/>
      <c r="PBK24" s="35"/>
      <c r="PBL24" s="35"/>
      <c r="PBM24" s="35"/>
      <c r="PBN24" s="35"/>
      <c r="PBO24" s="35"/>
      <c r="PBP24" s="35"/>
      <c r="PBQ24" s="35"/>
      <c r="PBR24" s="35"/>
      <c r="PBS24" s="35"/>
      <c r="PBT24" s="35"/>
      <c r="PBU24" s="35"/>
      <c r="PBV24" s="35"/>
      <c r="PBW24" s="35"/>
      <c r="PBX24" s="35"/>
      <c r="PBY24" s="35"/>
      <c r="PBZ24" s="35"/>
      <c r="PCA24" s="35"/>
      <c r="PCB24" s="35"/>
      <c r="PCC24" s="35"/>
      <c r="PCD24" s="35"/>
      <c r="PCE24" s="35"/>
      <c r="PCF24" s="35"/>
      <c r="PCG24" s="35"/>
      <c r="PCH24" s="35"/>
      <c r="PCI24" s="35"/>
      <c r="PCJ24" s="35"/>
      <c r="PCK24" s="35"/>
      <c r="PCL24" s="35"/>
      <c r="PCM24" s="35"/>
      <c r="PCN24" s="35"/>
      <c r="PCO24" s="35"/>
      <c r="PCP24" s="35"/>
      <c r="PCQ24" s="35"/>
      <c r="PCR24" s="35"/>
      <c r="PCS24" s="35"/>
      <c r="PCT24" s="35"/>
      <c r="PCU24" s="35"/>
      <c r="PCV24" s="35"/>
      <c r="PCW24" s="35"/>
      <c r="PCX24" s="35"/>
      <c r="PCY24" s="35"/>
      <c r="PCZ24" s="35"/>
      <c r="PDA24" s="35"/>
      <c r="PDB24" s="35"/>
      <c r="PDC24" s="35"/>
      <c r="PDD24" s="35"/>
      <c r="PDE24" s="35"/>
      <c r="PDF24" s="35"/>
      <c r="PDG24" s="35"/>
      <c r="PDH24" s="35"/>
      <c r="PDI24" s="35"/>
      <c r="PDJ24" s="35"/>
      <c r="PDK24" s="35"/>
      <c r="PDL24" s="35"/>
      <c r="PDM24" s="35"/>
      <c r="PDN24" s="35"/>
      <c r="PDO24" s="35"/>
      <c r="PDP24" s="35"/>
      <c r="PDQ24" s="35"/>
      <c r="PDR24" s="35"/>
      <c r="PDS24" s="35"/>
      <c r="PDT24" s="35"/>
      <c r="PDU24" s="35"/>
      <c r="PDV24" s="35"/>
      <c r="PDW24" s="35"/>
      <c r="PDX24" s="35"/>
      <c r="PDY24" s="35"/>
      <c r="PDZ24" s="35"/>
      <c r="PEA24" s="35"/>
      <c r="PEB24" s="35"/>
      <c r="PEC24" s="35"/>
      <c r="PED24" s="35"/>
      <c r="PEE24" s="35"/>
      <c r="PEF24" s="35"/>
      <c r="PEG24" s="35"/>
      <c r="PEH24" s="35"/>
      <c r="PEI24" s="35"/>
      <c r="PEJ24" s="35"/>
      <c r="PEK24" s="35"/>
      <c r="PEL24" s="35"/>
      <c r="PEM24" s="35"/>
      <c r="PEN24" s="35"/>
      <c r="PEO24" s="35"/>
      <c r="PEP24" s="35"/>
      <c r="PEQ24" s="35"/>
      <c r="PER24" s="35"/>
      <c r="PES24" s="35"/>
      <c r="PET24" s="35"/>
      <c r="PEU24" s="35"/>
      <c r="PEV24" s="35"/>
      <c r="PEW24" s="35"/>
      <c r="PEX24" s="35"/>
      <c r="PEY24" s="35"/>
      <c r="PEZ24" s="35"/>
      <c r="PFA24" s="35"/>
      <c r="PFB24" s="35"/>
      <c r="PFC24" s="35"/>
      <c r="PFD24" s="35"/>
      <c r="PFE24" s="35"/>
      <c r="PFF24" s="35"/>
      <c r="PFG24" s="35"/>
      <c r="PFH24" s="35"/>
      <c r="PFI24" s="35"/>
      <c r="PFJ24" s="35"/>
      <c r="PFK24" s="35"/>
      <c r="PFL24" s="35"/>
      <c r="PFM24" s="35"/>
      <c r="PFN24" s="35"/>
      <c r="PFO24" s="35"/>
      <c r="PFP24" s="35"/>
      <c r="PFQ24" s="35"/>
      <c r="PFR24" s="35"/>
      <c r="PFS24" s="35"/>
      <c r="PFT24" s="35"/>
      <c r="PFU24" s="35"/>
      <c r="PFV24" s="35"/>
      <c r="PFW24" s="35"/>
      <c r="PFX24" s="35"/>
      <c r="PFY24" s="35"/>
      <c r="PFZ24" s="35"/>
      <c r="PGA24" s="35"/>
      <c r="PGB24" s="35"/>
      <c r="PGC24" s="35"/>
      <c r="PGD24" s="35"/>
      <c r="PGE24" s="35"/>
      <c r="PGF24" s="35"/>
      <c r="PGG24" s="35"/>
      <c r="PGH24" s="35"/>
      <c r="PGI24" s="35"/>
      <c r="PGJ24" s="35"/>
      <c r="PGK24" s="35"/>
      <c r="PGL24" s="35"/>
      <c r="PGM24" s="35"/>
      <c r="PGN24" s="35"/>
      <c r="PGO24" s="35"/>
      <c r="PGP24" s="35"/>
      <c r="PGQ24" s="35"/>
      <c r="PGR24" s="35"/>
      <c r="PGS24" s="35"/>
      <c r="PGT24" s="35"/>
      <c r="PGU24" s="35"/>
      <c r="PGV24" s="35"/>
      <c r="PGW24" s="35"/>
      <c r="PGX24" s="35"/>
      <c r="PGY24" s="35"/>
      <c r="PGZ24" s="35"/>
      <c r="PHA24" s="35"/>
      <c r="PHB24" s="35"/>
      <c r="PHC24" s="35"/>
      <c r="PHD24" s="35"/>
      <c r="PHE24" s="35"/>
      <c r="PHF24" s="35"/>
      <c r="PHG24" s="35"/>
      <c r="PHH24" s="35"/>
      <c r="PHI24" s="35"/>
      <c r="PHJ24" s="35"/>
      <c r="PHK24" s="35"/>
      <c r="PHL24" s="35"/>
      <c r="PHM24" s="35"/>
      <c r="PHN24" s="35"/>
      <c r="PHO24" s="35"/>
      <c r="PHP24" s="35"/>
      <c r="PHQ24" s="35"/>
      <c r="PHR24" s="35"/>
      <c r="PHS24" s="35"/>
      <c r="PHT24" s="35"/>
      <c r="PHU24" s="35"/>
      <c r="PHV24" s="35"/>
      <c r="PHW24" s="35"/>
      <c r="PHX24" s="35"/>
      <c r="PHY24" s="35"/>
      <c r="PHZ24" s="35"/>
      <c r="PIA24" s="35"/>
      <c r="PIB24" s="35"/>
      <c r="PIC24" s="35"/>
      <c r="PID24" s="35"/>
      <c r="PIE24" s="35"/>
      <c r="PIF24" s="35"/>
      <c r="PIG24" s="35"/>
      <c r="PIH24" s="35"/>
      <c r="PII24" s="35"/>
      <c r="PIJ24" s="35"/>
      <c r="PIK24" s="35"/>
      <c r="PIL24" s="35"/>
      <c r="PIM24" s="35"/>
      <c r="PIN24" s="35"/>
      <c r="PIO24" s="35"/>
      <c r="PIP24" s="35"/>
      <c r="PIQ24" s="35"/>
      <c r="PIR24" s="35"/>
      <c r="PIS24" s="35"/>
      <c r="PIT24" s="35"/>
      <c r="PIU24" s="35"/>
      <c r="PIV24" s="35"/>
      <c r="PIW24" s="35"/>
      <c r="PIX24" s="35"/>
      <c r="PIY24" s="35"/>
      <c r="PIZ24" s="35"/>
      <c r="PJA24" s="35"/>
      <c r="PJB24" s="35"/>
      <c r="PJC24" s="35"/>
      <c r="PJD24" s="35"/>
      <c r="PJE24" s="35"/>
      <c r="PJF24" s="35"/>
      <c r="PJG24" s="35"/>
      <c r="PJH24" s="35"/>
      <c r="PJI24" s="35"/>
      <c r="PJJ24" s="35"/>
      <c r="PJK24" s="35"/>
      <c r="PJL24" s="35"/>
      <c r="PJM24" s="35"/>
      <c r="PJN24" s="35"/>
      <c r="PJO24" s="35"/>
      <c r="PJP24" s="35"/>
      <c r="PJQ24" s="35"/>
      <c r="PJR24" s="35"/>
      <c r="PJS24" s="35"/>
      <c r="PJT24" s="35"/>
      <c r="PJU24" s="35"/>
      <c r="PJV24" s="35"/>
      <c r="PJW24" s="35"/>
      <c r="PJX24" s="35"/>
      <c r="PJY24" s="35"/>
      <c r="PJZ24" s="35"/>
      <c r="PKA24" s="35"/>
      <c r="PKB24" s="35"/>
      <c r="PKC24" s="35"/>
      <c r="PKD24" s="35"/>
      <c r="PKE24" s="35"/>
      <c r="PKF24" s="35"/>
      <c r="PKG24" s="35"/>
      <c r="PKH24" s="35"/>
      <c r="PKI24" s="35"/>
      <c r="PKJ24" s="35"/>
      <c r="PKK24" s="35"/>
      <c r="PKL24" s="35"/>
      <c r="PKM24" s="35"/>
      <c r="PKN24" s="35"/>
      <c r="PKO24" s="35"/>
      <c r="PKP24" s="35"/>
      <c r="PKQ24" s="35"/>
      <c r="PKR24" s="35"/>
      <c r="PKS24" s="35"/>
      <c r="PKT24" s="35"/>
      <c r="PKU24" s="35"/>
      <c r="PKV24" s="35"/>
      <c r="PKW24" s="35"/>
      <c r="PKX24" s="35"/>
      <c r="PKY24" s="35"/>
      <c r="PKZ24" s="35"/>
      <c r="PLA24" s="35"/>
      <c r="PLB24" s="35"/>
      <c r="PLC24" s="35"/>
      <c r="PLD24" s="35"/>
      <c r="PLE24" s="35"/>
      <c r="PLF24" s="35"/>
      <c r="PLG24" s="35"/>
      <c r="PLH24" s="35"/>
      <c r="PLI24" s="35"/>
      <c r="PLJ24" s="35"/>
      <c r="PLK24" s="35"/>
      <c r="PLL24" s="35"/>
      <c r="PLM24" s="35"/>
      <c r="PLN24" s="35"/>
      <c r="PLO24" s="35"/>
      <c r="PLP24" s="35"/>
      <c r="PLQ24" s="35"/>
      <c r="PLR24" s="35"/>
      <c r="PLS24" s="35"/>
      <c r="PLT24" s="35"/>
      <c r="PLU24" s="35"/>
      <c r="PLV24" s="35"/>
      <c r="PLW24" s="35"/>
      <c r="PLX24" s="35"/>
      <c r="PLY24" s="35"/>
      <c r="PLZ24" s="35"/>
      <c r="PMA24" s="35"/>
      <c r="PMB24" s="35"/>
      <c r="PMC24" s="35"/>
      <c r="PMD24" s="35"/>
      <c r="PME24" s="35"/>
      <c r="PMF24" s="35"/>
      <c r="PMG24" s="35"/>
      <c r="PMH24" s="35"/>
      <c r="PMI24" s="35"/>
      <c r="PMJ24" s="35"/>
      <c r="PMK24" s="35"/>
      <c r="PML24" s="35"/>
      <c r="PMM24" s="35"/>
      <c r="PMN24" s="35"/>
      <c r="PMO24" s="35"/>
      <c r="PMP24" s="35"/>
      <c r="PMQ24" s="35"/>
      <c r="PMR24" s="35"/>
      <c r="PMS24" s="35"/>
      <c r="PMT24" s="35"/>
      <c r="PMU24" s="35"/>
      <c r="PMV24" s="35"/>
      <c r="PMW24" s="35"/>
      <c r="PMX24" s="35"/>
      <c r="PMY24" s="35"/>
      <c r="PMZ24" s="35"/>
      <c r="PNA24" s="35"/>
      <c r="PNB24" s="35"/>
      <c r="PNC24" s="35"/>
      <c r="PND24" s="35"/>
      <c r="PNE24" s="35"/>
      <c r="PNF24" s="35"/>
      <c r="PNG24" s="35"/>
      <c r="PNH24" s="35"/>
      <c r="PNI24" s="35"/>
      <c r="PNJ24" s="35"/>
      <c r="PNK24" s="35"/>
      <c r="PNL24" s="35"/>
      <c r="PNM24" s="35"/>
      <c r="PNN24" s="35"/>
      <c r="PNO24" s="35"/>
      <c r="PNP24" s="35"/>
      <c r="PNQ24" s="35"/>
      <c r="PNR24" s="35"/>
      <c r="PNS24" s="35"/>
      <c r="PNT24" s="35"/>
      <c r="PNU24" s="35"/>
      <c r="PNV24" s="35"/>
      <c r="PNW24" s="35"/>
      <c r="PNX24" s="35"/>
      <c r="PNY24" s="35"/>
      <c r="PNZ24" s="35"/>
      <c r="POA24" s="35"/>
      <c r="POB24" s="35"/>
      <c r="POC24" s="35"/>
      <c r="POD24" s="35"/>
      <c r="POE24" s="35"/>
      <c r="POF24" s="35"/>
      <c r="POG24" s="35"/>
      <c r="POH24" s="35"/>
      <c r="POI24" s="35"/>
      <c r="POJ24" s="35"/>
      <c r="POK24" s="35"/>
      <c r="POL24" s="35"/>
      <c r="POM24" s="35"/>
      <c r="PON24" s="35"/>
      <c r="POO24" s="35"/>
      <c r="POP24" s="35"/>
      <c r="POQ24" s="35"/>
      <c r="POR24" s="35"/>
      <c r="POS24" s="35"/>
      <c r="POT24" s="35"/>
      <c r="POU24" s="35"/>
      <c r="POV24" s="35"/>
      <c r="POW24" s="35"/>
      <c r="POX24" s="35"/>
      <c r="POY24" s="35"/>
      <c r="POZ24" s="35"/>
      <c r="PPA24" s="35"/>
      <c r="PPB24" s="35"/>
      <c r="PPC24" s="35"/>
      <c r="PPD24" s="35"/>
      <c r="PPE24" s="35"/>
      <c r="PPF24" s="35"/>
      <c r="PPG24" s="35"/>
      <c r="PPH24" s="35"/>
      <c r="PPI24" s="35"/>
      <c r="PPJ24" s="35"/>
      <c r="PPK24" s="35"/>
      <c r="PPL24" s="35"/>
      <c r="PPM24" s="35"/>
      <c r="PPN24" s="35"/>
      <c r="PPO24" s="35"/>
      <c r="PPP24" s="35"/>
      <c r="PPQ24" s="35"/>
      <c r="PPR24" s="35"/>
      <c r="PPS24" s="35"/>
      <c r="PPT24" s="35"/>
      <c r="PPU24" s="35"/>
      <c r="PPV24" s="35"/>
      <c r="PPW24" s="35"/>
      <c r="PPX24" s="35"/>
      <c r="PPY24" s="35"/>
      <c r="PPZ24" s="35"/>
      <c r="PQA24" s="35"/>
      <c r="PQB24" s="35"/>
      <c r="PQC24" s="35"/>
      <c r="PQD24" s="35"/>
      <c r="PQE24" s="35"/>
      <c r="PQF24" s="35"/>
      <c r="PQG24" s="35"/>
      <c r="PQH24" s="35"/>
      <c r="PQI24" s="35"/>
      <c r="PQJ24" s="35"/>
      <c r="PQK24" s="35"/>
      <c r="PQL24" s="35"/>
      <c r="PQM24" s="35"/>
      <c r="PQN24" s="35"/>
      <c r="PQO24" s="35"/>
      <c r="PQP24" s="35"/>
      <c r="PQQ24" s="35"/>
      <c r="PQR24" s="35"/>
      <c r="PQS24" s="35"/>
      <c r="PQT24" s="35"/>
      <c r="PQU24" s="35"/>
      <c r="PQV24" s="35"/>
      <c r="PQW24" s="35"/>
      <c r="PQX24" s="35"/>
      <c r="PQY24" s="35"/>
      <c r="PQZ24" s="35"/>
      <c r="PRA24" s="35"/>
      <c r="PRB24" s="35"/>
      <c r="PRC24" s="35"/>
      <c r="PRD24" s="35"/>
      <c r="PRE24" s="35"/>
      <c r="PRF24" s="35"/>
      <c r="PRG24" s="35"/>
      <c r="PRH24" s="35"/>
      <c r="PRI24" s="35"/>
      <c r="PRJ24" s="35"/>
      <c r="PRK24" s="35"/>
      <c r="PRL24" s="35"/>
      <c r="PRM24" s="35"/>
      <c r="PRN24" s="35"/>
      <c r="PRO24" s="35"/>
      <c r="PRP24" s="35"/>
      <c r="PRQ24" s="35"/>
      <c r="PRR24" s="35"/>
      <c r="PRS24" s="35"/>
      <c r="PRT24" s="35"/>
      <c r="PRU24" s="35"/>
      <c r="PRV24" s="35"/>
      <c r="PRW24" s="35"/>
      <c r="PRX24" s="35"/>
      <c r="PRY24" s="35"/>
      <c r="PRZ24" s="35"/>
      <c r="PSA24" s="35"/>
      <c r="PSB24" s="35"/>
      <c r="PSC24" s="35"/>
      <c r="PSD24" s="35"/>
      <c r="PSE24" s="35"/>
      <c r="PSF24" s="35"/>
      <c r="PSG24" s="35"/>
      <c r="PSH24" s="35"/>
      <c r="PSI24" s="35"/>
      <c r="PSJ24" s="35"/>
      <c r="PSK24" s="35"/>
      <c r="PSL24" s="35"/>
      <c r="PSM24" s="35"/>
      <c r="PSN24" s="35"/>
      <c r="PSO24" s="35"/>
      <c r="PSP24" s="35"/>
      <c r="PSQ24" s="35"/>
      <c r="PSR24" s="35"/>
      <c r="PSS24" s="35"/>
      <c r="PST24" s="35"/>
      <c r="PSU24" s="35"/>
      <c r="PSV24" s="35"/>
      <c r="PSW24" s="35"/>
      <c r="PSX24" s="35"/>
      <c r="PSY24" s="35"/>
      <c r="PSZ24" s="35"/>
      <c r="PTA24" s="35"/>
      <c r="PTB24" s="35"/>
      <c r="PTC24" s="35"/>
      <c r="PTD24" s="35"/>
      <c r="PTE24" s="35"/>
      <c r="PTF24" s="35"/>
      <c r="PTG24" s="35"/>
      <c r="PTH24" s="35"/>
      <c r="PTI24" s="35"/>
      <c r="PTJ24" s="35"/>
      <c r="PTK24" s="35"/>
      <c r="PTL24" s="35"/>
      <c r="PTM24" s="35"/>
      <c r="PTN24" s="35"/>
      <c r="PTO24" s="35"/>
      <c r="PTP24" s="35"/>
      <c r="PTQ24" s="35"/>
      <c r="PTR24" s="35"/>
      <c r="PTS24" s="35"/>
      <c r="PTT24" s="35"/>
      <c r="PTU24" s="35"/>
      <c r="PTV24" s="35"/>
      <c r="PTW24" s="35"/>
      <c r="PTX24" s="35"/>
      <c r="PTY24" s="35"/>
      <c r="PTZ24" s="35"/>
      <c r="PUA24" s="35"/>
      <c r="PUB24" s="35"/>
      <c r="PUC24" s="35"/>
      <c r="PUD24" s="35"/>
      <c r="PUE24" s="35"/>
      <c r="PUF24" s="35"/>
      <c r="PUG24" s="35"/>
      <c r="PUH24" s="35"/>
      <c r="PUI24" s="35"/>
      <c r="PUJ24" s="35"/>
      <c r="PUK24" s="35"/>
      <c r="PUL24" s="35"/>
      <c r="PUM24" s="35"/>
      <c r="PUN24" s="35"/>
      <c r="PUO24" s="35"/>
      <c r="PUP24" s="35"/>
      <c r="PUQ24" s="35"/>
      <c r="PUR24" s="35"/>
      <c r="PUS24" s="35"/>
      <c r="PUT24" s="35"/>
      <c r="PUU24" s="35"/>
      <c r="PUV24" s="35"/>
      <c r="PUW24" s="35"/>
      <c r="PUX24" s="35"/>
      <c r="PUY24" s="35"/>
      <c r="PUZ24" s="35"/>
      <c r="PVA24" s="35"/>
      <c r="PVB24" s="35"/>
      <c r="PVC24" s="35"/>
      <c r="PVD24" s="35"/>
      <c r="PVE24" s="35"/>
      <c r="PVF24" s="35"/>
      <c r="PVG24" s="35"/>
      <c r="PVH24" s="35"/>
      <c r="PVI24" s="35"/>
      <c r="PVJ24" s="35"/>
      <c r="PVK24" s="35"/>
      <c r="PVL24" s="35"/>
      <c r="PVM24" s="35"/>
      <c r="PVN24" s="35"/>
      <c r="PVO24" s="35"/>
      <c r="PVP24" s="35"/>
      <c r="PVQ24" s="35"/>
      <c r="PVR24" s="35"/>
      <c r="PVS24" s="35"/>
      <c r="PVT24" s="35"/>
      <c r="PVU24" s="35"/>
      <c r="PVV24" s="35"/>
      <c r="PVW24" s="35"/>
      <c r="PVX24" s="35"/>
      <c r="PVY24" s="35"/>
      <c r="PVZ24" s="35"/>
      <c r="PWA24" s="35"/>
      <c r="PWB24" s="35"/>
      <c r="PWC24" s="35"/>
      <c r="PWD24" s="35"/>
      <c r="PWE24" s="35"/>
      <c r="PWF24" s="35"/>
      <c r="PWG24" s="35"/>
      <c r="PWH24" s="35"/>
      <c r="PWI24" s="35"/>
      <c r="PWJ24" s="35"/>
      <c r="PWK24" s="35"/>
      <c r="PWL24" s="35"/>
      <c r="PWM24" s="35"/>
      <c r="PWN24" s="35"/>
      <c r="PWO24" s="35"/>
      <c r="PWP24" s="35"/>
      <c r="PWQ24" s="35"/>
      <c r="PWR24" s="35"/>
      <c r="PWS24" s="35"/>
      <c r="PWT24" s="35"/>
      <c r="PWU24" s="35"/>
      <c r="PWV24" s="35"/>
      <c r="PWW24" s="35"/>
      <c r="PWX24" s="35"/>
      <c r="PWY24" s="35"/>
      <c r="PWZ24" s="35"/>
      <c r="PXA24" s="35"/>
      <c r="PXB24" s="35"/>
      <c r="PXC24" s="35"/>
      <c r="PXD24" s="35"/>
      <c r="PXE24" s="35"/>
      <c r="PXF24" s="35"/>
      <c r="PXG24" s="35"/>
      <c r="PXH24" s="35"/>
      <c r="PXI24" s="35"/>
      <c r="PXJ24" s="35"/>
      <c r="PXK24" s="35"/>
      <c r="PXL24" s="35"/>
      <c r="PXM24" s="35"/>
      <c r="PXN24" s="35"/>
      <c r="PXO24" s="35"/>
      <c r="PXP24" s="35"/>
      <c r="PXQ24" s="35"/>
      <c r="PXR24" s="35"/>
      <c r="PXS24" s="35"/>
      <c r="PXT24" s="35"/>
      <c r="PXU24" s="35"/>
      <c r="PXV24" s="35"/>
      <c r="PXW24" s="35"/>
      <c r="PXX24" s="35"/>
      <c r="PXY24" s="35"/>
      <c r="PXZ24" s="35"/>
      <c r="PYA24" s="35"/>
      <c r="PYB24" s="35"/>
      <c r="PYC24" s="35"/>
      <c r="PYD24" s="35"/>
      <c r="PYE24" s="35"/>
      <c r="PYF24" s="35"/>
      <c r="PYG24" s="35"/>
      <c r="PYH24" s="35"/>
      <c r="PYI24" s="35"/>
      <c r="PYJ24" s="35"/>
      <c r="PYK24" s="35"/>
      <c r="PYL24" s="35"/>
      <c r="PYM24" s="35"/>
      <c r="PYN24" s="35"/>
      <c r="PYO24" s="35"/>
      <c r="PYP24" s="35"/>
      <c r="PYQ24" s="35"/>
      <c r="PYR24" s="35"/>
      <c r="PYS24" s="35"/>
      <c r="PYT24" s="35"/>
      <c r="PYU24" s="35"/>
      <c r="PYV24" s="35"/>
      <c r="PYW24" s="35"/>
      <c r="PYX24" s="35"/>
      <c r="PYY24" s="35"/>
      <c r="PYZ24" s="35"/>
      <c r="PZA24" s="35"/>
      <c r="PZB24" s="35"/>
      <c r="PZC24" s="35"/>
      <c r="PZD24" s="35"/>
      <c r="PZE24" s="35"/>
      <c r="PZF24" s="35"/>
      <c r="PZG24" s="35"/>
      <c r="PZH24" s="35"/>
      <c r="PZI24" s="35"/>
      <c r="PZJ24" s="35"/>
      <c r="PZK24" s="35"/>
      <c r="PZL24" s="35"/>
      <c r="PZM24" s="35"/>
      <c r="PZN24" s="35"/>
      <c r="PZO24" s="35"/>
      <c r="PZP24" s="35"/>
      <c r="PZQ24" s="35"/>
      <c r="PZR24" s="35"/>
      <c r="PZS24" s="35"/>
      <c r="PZT24" s="35"/>
      <c r="PZU24" s="35"/>
      <c r="PZV24" s="35"/>
      <c r="PZW24" s="35"/>
      <c r="PZX24" s="35"/>
      <c r="PZY24" s="35"/>
      <c r="PZZ24" s="35"/>
      <c r="QAA24" s="35"/>
      <c r="QAB24" s="35"/>
      <c r="QAC24" s="35"/>
      <c r="QAD24" s="35"/>
      <c r="QAE24" s="35"/>
      <c r="QAF24" s="35"/>
      <c r="QAG24" s="35"/>
      <c r="QAH24" s="35"/>
      <c r="QAI24" s="35"/>
      <c r="QAJ24" s="35"/>
      <c r="QAK24" s="35"/>
      <c r="QAL24" s="35"/>
      <c r="QAM24" s="35"/>
      <c r="QAN24" s="35"/>
      <c r="QAO24" s="35"/>
      <c r="QAP24" s="35"/>
      <c r="QAQ24" s="35"/>
      <c r="QAR24" s="35"/>
      <c r="QAS24" s="35"/>
      <c r="QAT24" s="35"/>
      <c r="QAU24" s="35"/>
      <c r="QAV24" s="35"/>
      <c r="QAW24" s="35"/>
      <c r="QAX24" s="35"/>
      <c r="QAY24" s="35"/>
      <c r="QAZ24" s="35"/>
      <c r="QBA24" s="35"/>
      <c r="QBB24" s="35"/>
      <c r="QBC24" s="35"/>
      <c r="QBD24" s="35"/>
      <c r="QBE24" s="35"/>
      <c r="QBF24" s="35"/>
      <c r="QBG24" s="35"/>
      <c r="QBH24" s="35"/>
      <c r="QBI24" s="35"/>
      <c r="QBJ24" s="35"/>
      <c r="QBK24" s="35"/>
      <c r="QBL24" s="35"/>
      <c r="QBM24" s="35"/>
      <c r="QBN24" s="35"/>
      <c r="QBO24" s="35"/>
      <c r="QBP24" s="35"/>
      <c r="QBQ24" s="35"/>
      <c r="QBR24" s="35"/>
      <c r="QBS24" s="35"/>
      <c r="QBT24" s="35"/>
      <c r="QBU24" s="35"/>
      <c r="QBV24" s="35"/>
      <c r="QBW24" s="35"/>
      <c r="QBX24" s="35"/>
      <c r="QBY24" s="35"/>
      <c r="QBZ24" s="35"/>
      <c r="QCA24" s="35"/>
      <c r="QCB24" s="35"/>
      <c r="QCC24" s="35"/>
      <c r="QCD24" s="35"/>
      <c r="QCE24" s="35"/>
      <c r="QCF24" s="35"/>
      <c r="QCG24" s="35"/>
      <c r="QCH24" s="35"/>
      <c r="QCI24" s="35"/>
      <c r="QCJ24" s="35"/>
      <c r="QCK24" s="35"/>
      <c r="QCL24" s="35"/>
      <c r="QCM24" s="35"/>
      <c r="QCN24" s="35"/>
      <c r="QCO24" s="35"/>
      <c r="QCP24" s="35"/>
      <c r="QCQ24" s="35"/>
      <c r="QCR24" s="35"/>
      <c r="QCS24" s="35"/>
      <c r="QCT24" s="35"/>
      <c r="QCU24" s="35"/>
      <c r="QCV24" s="35"/>
      <c r="QCW24" s="35"/>
      <c r="QCX24" s="35"/>
      <c r="QCY24" s="35"/>
      <c r="QCZ24" s="35"/>
      <c r="QDA24" s="35"/>
      <c r="QDB24" s="35"/>
      <c r="QDC24" s="35"/>
      <c r="QDD24" s="35"/>
      <c r="QDE24" s="35"/>
      <c r="QDF24" s="35"/>
      <c r="QDG24" s="35"/>
      <c r="QDH24" s="35"/>
      <c r="QDI24" s="35"/>
      <c r="QDJ24" s="35"/>
      <c r="QDK24" s="35"/>
      <c r="QDL24" s="35"/>
      <c r="QDM24" s="35"/>
      <c r="QDN24" s="35"/>
      <c r="QDO24" s="35"/>
      <c r="QDP24" s="35"/>
      <c r="QDQ24" s="35"/>
      <c r="QDR24" s="35"/>
      <c r="QDS24" s="35"/>
      <c r="QDT24" s="35"/>
      <c r="QDU24" s="35"/>
      <c r="QDV24" s="35"/>
      <c r="QDW24" s="35"/>
      <c r="QDX24" s="35"/>
      <c r="QDY24" s="35"/>
      <c r="QDZ24" s="35"/>
      <c r="QEA24" s="35"/>
      <c r="QEB24" s="35"/>
      <c r="QEC24" s="35"/>
      <c r="QED24" s="35"/>
      <c r="QEE24" s="35"/>
      <c r="QEF24" s="35"/>
      <c r="QEG24" s="35"/>
      <c r="QEH24" s="35"/>
      <c r="QEI24" s="35"/>
      <c r="QEJ24" s="35"/>
      <c r="QEK24" s="35"/>
      <c r="QEL24" s="35"/>
      <c r="QEM24" s="35"/>
      <c r="QEN24" s="35"/>
      <c r="QEO24" s="35"/>
      <c r="QEP24" s="35"/>
      <c r="QEQ24" s="35"/>
      <c r="QER24" s="35"/>
      <c r="QES24" s="35"/>
      <c r="QET24" s="35"/>
      <c r="QEU24" s="35"/>
      <c r="QEV24" s="35"/>
      <c r="QEW24" s="35"/>
      <c r="QEX24" s="35"/>
      <c r="QEY24" s="35"/>
      <c r="QEZ24" s="35"/>
      <c r="QFA24" s="35"/>
      <c r="QFB24" s="35"/>
      <c r="QFC24" s="35"/>
      <c r="QFD24" s="35"/>
      <c r="QFE24" s="35"/>
      <c r="QFF24" s="35"/>
      <c r="QFG24" s="35"/>
      <c r="QFH24" s="35"/>
      <c r="QFI24" s="35"/>
      <c r="QFJ24" s="35"/>
      <c r="QFK24" s="35"/>
      <c r="QFL24" s="35"/>
      <c r="QFM24" s="35"/>
      <c r="QFN24" s="35"/>
      <c r="QFO24" s="35"/>
      <c r="QFP24" s="35"/>
      <c r="QFQ24" s="35"/>
      <c r="QFR24" s="35"/>
      <c r="QFS24" s="35"/>
      <c r="QFT24" s="35"/>
      <c r="QFU24" s="35"/>
      <c r="QFV24" s="35"/>
      <c r="QFW24" s="35"/>
      <c r="QFX24" s="35"/>
      <c r="QFY24" s="35"/>
      <c r="QFZ24" s="35"/>
      <c r="QGA24" s="35"/>
      <c r="QGB24" s="35"/>
      <c r="QGC24" s="35"/>
      <c r="QGD24" s="35"/>
      <c r="QGE24" s="35"/>
      <c r="QGF24" s="35"/>
      <c r="QGG24" s="35"/>
      <c r="QGH24" s="35"/>
      <c r="QGI24" s="35"/>
      <c r="QGJ24" s="35"/>
      <c r="QGK24" s="35"/>
      <c r="QGL24" s="35"/>
      <c r="QGM24" s="35"/>
      <c r="QGN24" s="35"/>
      <c r="QGO24" s="35"/>
      <c r="QGP24" s="35"/>
      <c r="QGQ24" s="35"/>
      <c r="QGR24" s="35"/>
      <c r="QGS24" s="35"/>
      <c r="QGT24" s="35"/>
      <c r="QGU24" s="35"/>
      <c r="QGV24" s="35"/>
      <c r="QGW24" s="35"/>
      <c r="QGX24" s="35"/>
      <c r="QGY24" s="35"/>
      <c r="QGZ24" s="35"/>
      <c r="QHA24" s="35"/>
      <c r="QHB24" s="35"/>
      <c r="QHC24" s="35"/>
      <c r="QHD24" s="35"/>
      <c r="QHE24" s="35"/>
      <c r="QHF24" s="35"/>
      <c r="QHG24" s="35"/>
      <c r="QHH24" s="35"/>
      <c r="QHI24" s="35"/>
      <c r="QHJ24" s="35"/>
      <c r="QHK24" s="35"/>
      <c r="QHL24" s="35"/>
      <c r="QHM24" s="35"/>
      <c r="QHN24" s="35"/>
      <c r="QHO24" s="35"/>
      <c r="QHP24" s="35"/>
      <c r="QHQ24" s="35"/>
      <c r="QHR24" s="35"/>
      <c r="QHS24" s="35"/>
      <c r="QHT24" s="35"/>
      <c r="QHU24" s="35"/>
      <c r="QHV24" s="35"/>
      <c r="QHW24" s="35"/>
      <c r="QHX24" s="35"/>
      <c r="QHY24" s="35"/>
      <c r="QHZ24" s="35"/>
      <c r="QIA24" s="35"/>
      <c r="QIB24" s="35"/>
      <c r="QIC24" s="35"/>
      <c r="QID24" s="35"/>
      <c r="QIE24" s="35"/>
      <c r="QIF24" s="35"/>
      <c r="QIG24" s="35"/>
      <c r="QIH24" s="35"/>
      <c r="QII24" s="35"/>
      <c r="QIJ24" s="35"/>
      <c r="QIK24" s="35"/>
      <c r="QIL24" s="35"/>
      <c r="QIM24" s="35"/>
      <c r="QIN24" s="35"/>
      <c r="QIO24" s="35"/>
      <c r="QIP24" s="35"/>
      <c r="QIQ24" s="35"/>
      <c r="QIR24" s="35"/>
      <c r="QIS24" s="35"/>
      <c r="QIT24" s="35"/>
      <c r="QIU24" s="35"/>
      <c r="QIV24" s="35"/>
      <c r="QIW24" s="35"/>
      <c r="QIX24" s="35"/>
      <c r="QIY24" s="35"/>
      <c r="QIZ24" s="35"/>
      <c r="QJA24" s="35"/>
      <c r="QJB24" s="35"/>
      <c r="QJC24" s="35"/>
      <c r="QJD24" s="35"/>
      <c r="QJE24" s="35"/>
      <c r="QJF24" s="35"/>
      <c r="QJG24" s="35"/>
      <c r="QJH24" s="35"/>
      <c r="QJI24" s="35"/>
      <c r="QJJ24" s="35"/>
      <c r="QJK24" s="35"/>
      <c r="QJL24" s="35"/>
      <c r="QJM24" s="35"/>
      <c r="QJN24" s="35"/>
      <c r="QJO24" s="35"/>
      <c r="QJP24" s="35"/>
      <c r="QJQ24" s="35"/>
      <c r="QJR24" s="35"/>
      <c r="QJS24" s="35"/>
      <c r="QJT24" s="35"/>
      <c r="QJU24" s="35"/>
      <c r="QJV24" s="35"/>
      <c r="QJW24" s="35"/>
      <c r="QJX24" s="35"/>
      <c r="QJY24" s="35"/>
      <c r="QJZ24" s="35"/>
      <c r="QKA24" s="35"/>
      <c r="QKB24" s="35"/>
      <c r="QKC24" s="35"/>
      <c r="QKD24" s="35"/>
      <c r="QKE24" s="35"/>
      <c r="QKF24" s="35"/>
      <c r="QKG24" s="35"/>
      <c r="QKH24" s="35"/>
      <c r="QKI24" s="35"/>
      <c r="QKJ24" s="35"/>
      <c r="QKK24" s="35"/>
      <c r="QKL24" s="35"/>
      <c r="QKM24" s="35"/>
      <c r="QKN24" s="35"/>
      <c r="QKO24" s="35"/>
      <c r="QKP24" s="35"/>
      <c r="QKQ24" s="35"/>
      <c r="QKR24" s="35"/>
      <c r="QKS24" s="35"/>
      <c r="QKT24" s="35"/>
      <c r="QKU24" s="35"/>
      <c r="QKV24" s="35"/>
      <c r="QKW24" s="35"/>
      <c r="QKX24" s="35"/>
      <c r="QKY24" s="35"/>
      <c r="QKZ24" s="35"/>
      <c r="QLA24" s="35"/>
      <c r="QLB24" s="35"/>
      <c r="QLC24" s="35"/>
      <c r="QLD24" s="35"/>
      <c r="QLE24" s="35"/>
      <c r="QLF24" s="35"/>
      <c r="QLG24" s="35"/>
      <c r="QLH24" s="35"/>
      <c r="QLI24" s="35"/>
      <c r="QLJ24" s="35"/>
      <c r="QLK24" s="35"/>
      <c r="QLL24" s="35"/>
      <c r="QLM24" s="35"/>
      <c r="QLN24" s="35"/>
      <c r="QLO24" s="35"/>
      <c r="QLP24" s="35"/>
      <c r="QLQ24" s="35"/>
      <c r="QLR24" s="35"/>
      <c r="QLS24" s="35"/>
      <c r="QLT24" s="35"/>
      <c r="QLU24" s="35"/>
      <c r="QLV24" s="35"/>
      <c r="QLW24" s="35"/>
      <c r="QLX24" s="35"/>
      <c r="QLY24" s="35"/>
      <c r="QLZ24" s="35"/>
      <c r="QMA24" s="35"/>
      <c r="QMB24" s="35"/>
      <c r="QMC24" s="35"/>
      <c r="QMD24" s="35"/>
      <c r="QME24" s="35"/>
      <c r="QMF24" s="35"/>
      <c r="QMG24" s="35"/>
      <c r="QMH24" s="35"/>
      <c r="QMI24" s="35"/>
      <c r="QMJ24" s="35"/>
      <c r="QMK24" s="35"/>
      <c r="QML24" s="35"/>
      <c r="QMM24" s="35"/>
      <c r="QMN24" s="35"/>
      <c r="QMO24" s="35"/>
      <c r="QMP24" s="35"/>
      <c r="QMQ24" s="35"/>
      <c r="QMR24" s="35"/>
      <c r="QMS24" s="35"/>
      <c r="QMT24" s="35"/>
      <c r="QMU24" s="35"/>
      <c r="QMV24" s="35"/>
      <c r="QMW24" s="35"/>
      <c r="QMX24" s="35"/>
      <c r="QMY24" s="35"/>
      <c r="QMZ24" s="35"/>
      <c r="QNA24" s="35"/>
      <c r="QNB24" s="35"/>
      <c r="QNC24" s="35"/>
      <c r="QND24" s="35"/>
      <c r="QNE24" s="35"/>
      <c r="QNF24" s="35"/>
      <c r="QNG24" s="35"/>
      <c r="QNH24" s="35"/>
      <c r="QNI24" s="35"/>
      <c r="QNJ24" s="35"/>
      <c r="QNK24" s="35"/>
      <c r="QNL24" s="35"/>
      <c r="QNM24" s="35"/>
      <c r="QNN24" s="35"/>
      <c r="QNO24" s="35"/>
      <c r="QNP24" s="35"/>
      <c r="QNQ24" s="35"/>
      <c r="QNR24" s="35"/>
      <c r="QNS24" s="35"/>
      <c r="QNT24" s="35"/>
      <c r="QNU24" s="35"/>
      <c r="QNV24" s="35"/>
      <c r="QNW24" s="35"/>
      <c r="QNX24" s="35"/>
      <c r="QNY24" s="35"/>
      <c r="QNZ24" s="35"/>
      <c r="QOA24" s="35"/>
      <c r="QOB24" s="35"/>
      <c r="QOC24" s="35"/>
      <c r="QOD24" s="35"/>
      <c r="QOE24" s="35"/>
      <c r="QOF24" s="35"/>
      <c r="QOG24" s="35"/>
      <c r="QOH24" s="35"/>
      <c r="QOI24" s="35"/>
      <c r="QOJ24" s="35"/>
      <c r="QOK24" s="35"/>
      <c r="QOL24" s="35"/>
      <c r="QOM24" s="35"/>
      <c r="QON24" s="35"/>
      <c r="QOO24" s="35"/>
      <c r="QOP24" s="35"/>
      <c r="QOQ24" s="35"/>
      <c r="QOR24" s="35"/>
      <c r="QOS24" s="35"/>
      <c r="QOT24" s="35"/>
      <c r="QOU24" s="35"/>
      <c r="QOV24" s="35"/>
      <c r="QOW24" s="35"/>
      <c r="QOX24" s="35"/>
      <c r="QOY24" s="35"/>
      <c r="QOZ24" s="35"/>
      <c r="QPA24" s="35"/>
      <c r="QPB24" s="35"/>
      <c r="QPC24" s="35"/>
      <c r="QPD24" s="35"/>
      <c r="QPE24" s="35"/>
      <c r="QPF24" s="35"/>
      <c r="QPG24" s="35"/>
      <c r="QPH24" s="35"/>
      <c r="QPI24" s="35"/>
      <c r="QPJ24" s="35"/>
      <c r="QPK24" s="35"/>
      <c r="QPL24" s="35"/>
      <c r="QPM24" s="35"/>
      <c r="QPN24" s="35"/>
      <c r="QPO24" s="35"/>
      <c r="QPP24" s="35"/>
      <c r="QPQ24" s="35"/>
      <c r="QPR24" s="35"/>
      <c r="QPS24" s="35"/>
      <c r="QPT24" s="35"/>
      <c r="QPU24" s="35"/>
      <c r="QPV24" s="35"/>
      <c r="QPW24" s="35"/>
      <c r="QPX24" s="35"/>
      <c r="QPY24" s="35"/>
      <c r="QPZ24" s="35"/>
      <c r="QQA24" s="35"/>
      <c r="QQB24" s="35"/>
      <c r="QQC24" s="35"/>
      <c r="QQD24" s="35"/>
      <c r="QQE24" s="35"/>
      <c r="QQF24" s="35"/>
      <c r="QQG24" s="35"/>
      <c r="QQH24" s="35"/>
      <c r="QQI24" s="35"/>
      <c r="QQJ24" s="35"/>
      <c r="QQK24" s="35"/>
      <c r="QQL24" s="35"/>
      <c r="QQM24" s="35"/>
      <c r="QQN24" s="35"/>
      <c r="QQO24" s="35"/>
      <c r="QQP24" s="35"/>
      <c r="QQQ24" s="35"/>
      <c r="QQR24" s="35"/>
      <c r="QQS24" s="35"/>
      <c r="QQT24" s="35"/>
      <c r="QQU24" s="35"/>
      <c r="QQV24" s="35"/>
      <c r="QQW24" s="35"/>
      <c r="QQX24" s="35"/>
      <c r="QQY24" s="35"/>
      <c r="QQZ24" s="35"/>
      <c r="QRA24" s="35"/>
      <c r="QRB24" s="35"/>
      <c r="QRC24" s="35"/>
      <c r="QRD24" s="35"/>
      <c r="QRE24" s="35"/>
      <c r="QRF24" s="35"/>
      <c r="QRG24" s="35"/>
      <c r="QRH24" s="35"/>
      <c r="QRI24" s="35"/>
      <c r="QRJ24" s="35"/>
      <c r="QRK24" s="35"/>
      <c r="QRL24" s="35"/>
      <c r="QRM24" s="35"/>
      <c r="QRN24" s="35"/>
      <c r="QRO24" s="35"/>
      <c r="QRP24" s="35"/>
      <c r="QRQ24" s="35"/>
      <c r="QRR24" s="35"/>
      <c r="QRS24" s="35"/>
      <c r="QRT24" s="35"/>
      <c r="QRU24" s="35"/>
      <c r="QRV24" s="35"/>
      <c r="QRW24" s="35"/>
      <c r="QRX24" s="35"/>
      <c r="QRY24" s="35"/>
      <c r="QRZ24" s="35"/>
      <c r="QSA24" s="35"/>
      <c r="QSB24" s="35"/>
      <c r="QSC24" s="35"/>
      <c r="QSD24" s="35"/>
      <c r="QSE24" s="35"/>
      <c r="QSF24" s="35"/>
      <c r="QSG24" s="35"/>
      <c r="QSH24" s="35"/>
      <c r="QSI24" s="35"/>
      <c r="QSJ24" s="35"/>
      <c r="QSK24" s="35"/>
      <c r="QSL24" s="35"/>
      <c r="QSM24" s="35"/>
      <c r="QSN24" s="35"/>
      <c r="QSO24" s="35"/>
      <c r="QSP24" s="35"/>
      <c r="QSQ24" s="35"/>
      <c r="QSR24" s="35"/>
      <c r="QSS24" s="35"/>
      <c r="QST24" s="35"/>
      <c r="QSU24" s="35"/>
      <c r="QSV24" s="35"/>
      <c r="QSW24" s="35"/>
      <c r="QSX24" s="35"/>
      <c r="QSY24" s="35"/>
      <c r="QSZ24" s="35"/>
      <c r="QTA24" s="35"/>
      <c r="QTB24" s="35"/>
      <c r="QTC24" s="35"/>
      <c r="QTD24" s="35"/>
      <c r="QTE24" s="35"/>
      <c r="QTF24" s="35"/>
      <c r="QTG24" s="35"/>
      <c r="QTH24" s="35"/>
      <c r="QTI24" s="35"/>
      <c r="QTJ24" s="35"/>
      <c r="QTK24" s="35"/>
      <c r="QTL24" s="35"/>
      <c r="QTM24" s="35"/>
      <c r="QTN24" s="35"/>
      <c r="QTO24" s="35"/>
      <c r="QTP24" s="35"/>
      <c r="QTQ24" s="35"/>
      <c r="QTR24" s="35"/>
      <c r="QTS24" s="35"/>
      <c r="QTT24" s="35"/>
      <c r="QTU24" s="35"/>
      <c r="QTV24" s="35"/>
      <c r="QTW24" s="35"/>
      <c r="QTX24" s="35"/>
      <c r="QTY24" s="35"/>
      <c r="QTZ24" s="35"/>
      <c r="QUA24" s="35"/>
      <c r="QUB24" s="35"/>
      <c r="QUC24" s="35"/>
      <c r="QUD24" s="35"/>
      <c r="QUE24" s="35"/>
      <c r="QUF24" s="35"/>
      <c r="QUG24" s="35"/>
      <c r="QUH24" s="35"/>
      <c r="QUI24" s="35"/>
      <c r="QUJ24" s="35"/>
      <c r="QUK24" s="35"/>
      <c r="QUL24" s="35"/>
      <c r="QUM24" s="35"/>
      <c r="QUN24" s="35"/>
      <c r="QUO24" s="35"/>
      <c r="QUP24" s="35"/>
      <c r="QUQ24" s="35"/>
      <c r="QUR24" s="35"/>
      <c r="QUS24" s="35"/>
      <c r="QUT24" s="35"/>
      <c r="QUU24" s="35"/>
      <c r="QUV24" s="35"/>
      <c r="QUW24" s="35"/>
      <c r="QUX24" s="35"/>
      <c r="QUY24" s="35"/>
      <c r="QUZ24" s="35"/>
      <c r="QVA24" s="35"/>
      <c r="QVB24" s="35"/>
      <c r="QVC24" s="35"/>
      <c r="QVD24" s="35"/>
      <c r="QVE24" s="35"/>
      <c r="QVF24" s="35"/>
      <c r="QVG24" s="35"/>
      <c r="QVH24" s="35"/>
      <c r="QVI24" s="35"/>
      <c r="QVJ24" s="35"/>
      <c r="QVK24" s="35"/>
      <c r="QVL24" s="35"/>
      <c r="QVM24" s="35"/>
      <c r="QVN24" s="35"/>
      <c r="QVO24" s="35"/>
      <c r="QVP24" s="35"/>
      <c r="QVQ24" s="35"/>
      <c r="QVR24" s="35"/>
      <c r="QVS24" s="35"/>
      <c r="QVT24" s="35"/>
      <c r="QVU24" s="35"/>
      <c r="QVV24" s="35"/>
      <c r="QVW24" s="35"/>
      <c r="QVX24" s="35"/>
      <c r="QVY24" s="35"/>
      <c r="QVZ24" s="35"/>
      <c r="QWA24" s="35"/>
      <c r="QWB24" s="35"/>
      <c r="QWC24" s="35"/>
      <c r="QWD24" s="35"/>
      <c r="QWE24" s="35"/>
      <c r="QWF24" s="35"/>
      <c r="QWG24" s="35"/>
      <c r="QWH24" s="35"/>
      <c r="QWI24" s="35"/>
      <c r="QWJ24" s="35"/>
      <c r="QWK24" s="35"/>
      <c r="QWL24" s="35"/>
      <c r="QWM24" s="35"/>
      <c r="QWN24" s="35"/>
      <c r="QWO24" s="35"/>
      <c r="QWP24" s="35"/>
      <c r="QWQ24" s="35"/>
      <c r="QWR24" s="35"/>
      <c r="QWS24" s="35"/>
      <c r="QWT24" s="35"/>
      <c r="QWU24" s="35"/>
      <c r="QWV24" s="35"/>
      <c r="QWW24" s="35"/>
      <c r="QWX24" s="35"/>
      <c r="QWY24" s="35"/>
      <c r="QWZ24" s="35"/>
      <c r="QXA24" s="35"/>
      <c r="QXB24" s="35"/>
      <c r="QXC24" s="35"/>
      <c r="QXD24" s="35"/>
      <c r="QXE24" s="35"/>
      <c r="QXF24" s="35"/>
      <c r="QXG24" s="35"/>
      <c r="QXH24" s="35"/>
      <c r="QXI24" s="35"/>
      <c r="QXJ24" s="35"/>
      <c r="QXK24" s="35"/>
      <c r="QXL24" s="35"/>
      <c r="QXM24" s="35"/>
      <c r="QXN24" s="35"/>
      <c r="QXO24" s="35"/>
      <c r="QXP24" s="35"/>
      <c r="QXQ24" s="35"/>
      <c r="QXR24" s="35"/>
      <c r="QXS24" s="35"/>
      <c r="QXT24" s="35"/>
      <c r="QXU24" s="35"/>
      <c r="QXV24" s="35"/>
      <c r="QXW24" s="35"/>
      <c r="QXX24" s="35"/>
      <c r="QXY24" s="35"/>
      <c r="QXZ24" s="35"/>
      <c r="QYA24" s="35"/>
      <c r="QYB24" s="35"/>
      <c r="QYC24" s="35"/>
      <c r="QYD24" s="35"/>
      <c r="QYE24" s="35"/>
      <c r="QYF24" s="35"/>
      <c r="QYG24" s="35"/>
      <c r="QYH24" s="35"/>
      <c r="QYI24" s="35"/>
      <c r="QYJ24" s="35"/>
      <c r="QYK24" s="35"/>
      <c r="QYL24" s="35"/>
      <c r="QYM24" s="35"/>
      <c r="QYN24" s="35"/>
      <c r="QYO24" s="35"/>
      <c r="QYP24" s="35"/>
      <c r="QYQ24" s="35"/>
      <c r="QYR24" s="35"/>
      <c r="QYS24" s="35"/>
      <c r="QYT24" s="35"/>
      <c r="QYU24" s="35"/>
      <c r="QYV24" s="35"/>
      <c r="QYW24" s="35"/>
      <c r="QYX24" s="35"/>
      <c r="QYY24" s="35"/>
      <c r="QYZ24" s="35"/>
      <c r="QZA24" s="35"/>
      <c r="QZB24" s="35"/>
      <c r="QZC24" s="35"/>
      <c r="QZD24" s="35"/>
      <c r="QZE24" s="35"/>
      <c r="QZF24" s="35"/>
      <c r="QZG24" s="35"/>
      <c r="QZH24" s="35"/>
      <c r="QZI24" s="35"/>
      <c r="QZJ24" s="35"/>
      <c r="QZK24" s="35"/>
      <c r="QZL24" s="35"/>
      <c r="QZM24" s="35"/>
      <c r="QZN24" s="35"/>
      <c r="QZO24" s="35"/>
      <c r="QZP24" s="35"/>
      <c r="QZQ24" s="35"/>
      <c r="QZR24" s="35"/>
      <c r="QZS24" s="35"/>
      <c r="QZT24" s="35"/>
      <c r="QZU24" s="35"/>
      <c r="QZV24" s="35"/>
      <c r="QZW24" s="35"/>
      <c r="QZX24" s="35"/>
      <c r="QZY24" s="35"/>
      <c r="QZZ24" s="35"/>
      <c r="RAA24" s="35"/>
      <c r="RAB24" s="35"/>
      <c r="RAC24" s="35"/>
      <c r="RAD24" s="35"/>
      <c r="RAE24" s="35"/>
      <c r="RAF24" s="35"/>
      <c r="RAG24" s="35"/>
      <c r="RAH24" s="35"/>
      <c r="RAI24" s="35"/>
      <c r="RAJ24" s="35"/>
      <c r="RAK24" s="35"/>
      <c r="RAL24" s="35"/>
      <c r="RAM24" s="35"/>
      <c r="RAN24" s="35"/>
      <c r="RAO24" s="35"/>
      <c r="RAP24" s="35"/>
      <c r="RAQ24" s="35"/>
      <c r="RAR24" s="35"/>
      <c r="RAS24" s="35"/>
      <c r="RAT24" s="35"/>
      <c r="RAU24" s="35"/>
      <c r="RAV24" s="35"/>
      <c r="RAW24" s="35"/>
      <c r="RAX24" s="35"/>
      <c r="RAY24" s="35"/>
      <c r="RAZ24" s="35"/>
      <c r="RBA24" s="35"/>
      <c r="RBB24" s="35"/>
      <c r="RBC24" s="35"/>
      <c r="RBD24" s="35"/>
      <c r="RBE24" s="35"/>
      <c r="RBF24" s="35"/>
      <c r="RBG24" s="35"/>
      <c r="RBH24" s="35"/>
      <c r="RBI24" s="35"/>
      <c r="RBJ24" s="35"/>
      <c r="RBK24" s="35"/>
      <c r="RBL24" s="35"/>
      <c r="RBM24" s="35"/>
      <c r="RBN24" s="35"/>
      <c r="RBO24" s="35"/>
      <c r="RBP24" s="35"/>
      <c r="RBQ24" s="35"/>
      <c r="RBR24" s="35"/>
      <c r="RBS24" s="35"/>
      <c r="RBT24" s="35"/>
      <c r="RBU24" s="35"/>
      <c r="RBV24" s="35"/>
      <c r="RBW24" s="35"/>
      <c r="RBX24" s="35"/>
      <c r="RBY24" s="35"/>
      <c r="RBZ24" s="35"/>
      <c r="RCA24" s="35"/>
      <c r="RCB24" s="35"/>
      <c r="RCC24" s="35"/>
      <c r="RCD24" s="35"/>
      <c r="RCE24" s="35"/>
      <c r="RCF24" s="35"/>
      <c r="RCG24" s="35"/>
      <c r="RCH24" s="35"/>
      <c r="RCI24" s="35"/>
      <c r="RCJ24" s="35"/>
      <c r="RCK24" s="35"/>
      <c r="RCL24" s="35"/>
      <c r="RCM24" s="35"/>
      <c r="RCN24" s="35"/>
      <c r="RCO24" s="35"/>
      <c r="RCP24" s="35"/>
      <c r="RCQ24" s="35"/>
      <c r="RCR24" s="35"/>
      <c r="RCS24" s="35"/>
      <c r="RCT24" s="35"/>
      <c r="RCU24" s="35"/>
      <c r="RCV24" s="35"/>
      <c r="RCW24" s="35"/>
      <c r="RCX24" s="35"/>
      <c r="RCY24" s="35"/>
      <c r="RCZ24" s="35"/>
      <c r="RDA24" s="35"/>
      <c r="RDB24" s="35"/>
      <c r="RDC24" s="35"/>
      <c r="RDD24" s="35"/>
      <c r="RDE24" s="35"/>
      <c r="RDF24" s="35"/>
      <c r="RDG24" s="35"/>
      <c r="RDH24" s="35"/>
      <c r="RDI24" s="35"/>
      <c r="RDJ24" s="35"/>
      <c r="RDK24" s="35"/>
      <c r="RDL24" s="35"/>
      <c r="RDM24" s="35"/>
      <c r="RDN24" s="35"/>
      <c r="RDO24" s="35"/>
      <c r="RDP24" s="35"/>
      <c r="RDQ24" s="35"/>
      <c r="RDR24" s="35"/>
      <c r="RDS24" s="35"/>
      <c r="RDT24" s="35"/>
      <c r="RDU24" s="35"/>
      <c r="RDV24" s="35"/>
      <c r="RDW24" s="35"/>
      <c r="RDX24" s="35"/>
      <c r="RDY24" s="35"/>
      <c r="RDZ24" s="35"/>
      <c r="REA24" s="35"/>
      <c r="REB24" s="35"/>
      <c r="REC24" s="35"/>
      <c r="RED24" s="35"/>
      <c r="REE24" s="35"/>
      <c r="REF24" s="35"/>
      <c r="REG24" s="35"/>
      <c r="REH24" s="35"/>
      <c r="REI24" s="35"/>
      <c r="REJ24" s="35"/>
      <c r="REK24" s="35"/>
      <c r="REL24" s="35"/>
      <c r="REM24" s="35"/>
      <c r="REN24" s="35"/>
      <c r="REO24" s="35"/>
      <c r="REP24" s="35"/>
      <c r="REQ24" s="35"/>
      <c r="RER24" s="35"/>
      <c r="RES24" s="35"/>
      <c r="RET24" s="35"/>
      <c r="REU24" s="35"/>
      <c r="REV24" s="35"/>
      <c r="REW24" s="35"/>
      <c r="REX24" s="35"/>
      <c r="REY24" s="35"/>
      <c r="REZ24" s="35"/>
      <c r="RFA24" s="35"/>
      <c r="RFB24" s="35"/>
      <c r="RFC24" s="35"/>
      <c r="RFD24" s="35"/>
      <c r="RFE24" s="35"/>
      <c r="RFF24" s="35"/>
      <c r="RFG24" s="35"/>
      <c r="RFH24" s="35"/>
      <c r="RFI24" s="35"/>
      <c r="RFJ24" s="35"/>
      <c r="RFK24" s="35"/>
      <c r="RFL24" s="35"/>
      <c r="RFM24" s="35"/>
      <c r="RFN24" s="35"/>
      <c r="RFO24" s="35"/>
      <c r="RFP24" s="35"/>
      <c r="RFQ24" s="35"/>
      <c r="RFR24" s="35"/>
      <c r="RFS24" s="35"/>
      <c r="RFT24" s="35"/>
      <c r="RFU24" s="35"/>
      <c r="RFV24" s="35"/>
      <c r="RFW24" s="35"/>
      <c r="RFX24" s="35"/>
      <c r="RFY24" s="35"/>
      <c r="RFZ24" s="35"/>
      <c r="RGA24" s="35"/>
      <c r="RGB24" s="35"/>
      <c r="RGC24" s="35"/>
      <c r="RGD24" s="35"/>
      <c r="RGE24" s="35"/>
      <c r="RGF24" s="35"/>
      <c r="RGG24" s="35"/>
      <c r="RGH24" s="35"/>
      <c r="RGI24" s="35"/>
      <c r="RGJ24" s="35"/>
      <c r="RGK24" s="35"/>
      <c r="RGL24" s="35"/>
      <c r="RGM24" s="35"/>
      <c r="RGN24" s="35"/>
      <c r="RGO24" s="35"/>
      <c r="RGP24" s="35"/>
      <c r="RGQ24" s="35"/>
      <c r="RGR24" s="35"/>
      <c r="RGS24" s="35"/>
      <c r="RGT24" s="35"/>
      <c r="RGU24" s="35"/>
      <c r="RGV24" s="35"/>
      <c r="RGW24" s="35"/>
      <c r="RGX24" s="35"/>
      <c r="RGY24" s="35"/>
      <c r="RGZ24" s="35"/>
      <c r="RHA24" s="35"/>
      <c r="RHB24" s="35"/>
      <c r="RHC24" s="35"/>
      <c r="RHD24" s="35"/>
      <c r="RHE24" s="35"/>
      <c r="RHF24" s="35"/>
      <c r="RHG24" s="35"/>
      <c r="RHH24" s="35"/>
      <c r="RHI24" s="35"/>
      <c r="RHJ24" s="35"/>
      <c r="RHK24" s="35"/>
      <c r="RHL24" s="35"/>
      <c r="RHM24" s="35"/>
      <c r="RHN24" s="35"/>
      <c r="RHO24" s="35"/>
      <c r="RHP24" s="35"/>
      <c r="RHQ24" s="35"/>
      <c r="RHR24" s="35"/>
      <c r="RHS24" s="35"/>
      <c r="RHT24" s="35"/>
      <c r="RHU24" s="35"/>
      <c r="RHV24" s="35"/>
      <c r="RHW24" s="35"/>
      <c r="RHX24" s="35"/>
      <c r="RHY24" s="35"/>
      <c r="RHZ24" s="35"/>
      <c r="RIA24" s="35"/>
      <c r="RIB24" s="35"/>
      <c r="RIC24" s="35"/>
      <c r="RID24" s="35"/>
      <c r="RIE24" s="35"/>
      <c r="RIF24" s="35"/>
      <c r="RIG24" s="35"/>
      <c r="RIH24" s="35"/>
      <c r="RII24" s="35"/>
      <c r="RIJ24" s="35"/>
      <c r="RIK24" s="35"/>
      <c r="RIL24" s="35"/>
      <c r="RIM24" s="35"/>
      <c r="RIN24" s="35"/>
      <c r="RIO24" s="35"/>
      <c r="RIP24" s="35"/>
      <c r="RIQ24" s="35"/>
      <c r="RIR24" s="35"/>
      <c r="RIS24" s="35"/>
      <c r="RIT24" s="35"/>
      <c r="RIU24" s="35"/>
      <c r="RIV24" s="35"/>
      <c r="RIW24" s="35"/>
      <c r="RIX24" s="35"/>
      <c r="RIY24" s="35"/>
      <c r="RIZ24" s="35"/>
      <c r="RJA24" s="35"/>
      <c r="RJB24" s="35"/>
      <c r="RJC24" s="35"/>
      <c r="RJD24" s="35"/>
      <c r="RJE24" s="35"/>
      <c r="RJF24" s="35"/>
      <c r="RJG24" s="35"/>
      <c r="RJH24" s="35"/>
      <c r="RJI24" s="35"/>
      <c r="RJJ24" s="35"/>
      <c r="RJK24" s="35"/>
      <c r="RJL24" s="35"/>
      <c r="RJM24" s="35"/>
      <c r="RJN24" s="35"/>
      <c r="RJO24" s="35"/>
      <c r="RJP24" s="35"/>
      <c r="RJQ24" s="35"/>
      <c r="RJR24" s="35"/>
      <c r="RJS24" s="35"/>
      <c r="RJT24" s="35"/>
      <c r="RJU24" s="35"/>
      <c r="RJV24" s="35"/>
      <c r="RJW24" s="35"/>
      <c r="RJX24" s="35"/>
      <c r="RJY24" s="35"/>
      <c r="RJZ24" s="35"/>
      <c r="RKA24" s="35"/>
      <c r="RKB24" s="35"/>
      <c r="RKC24" s="35"/>
      <c r="RKD24" s="35"/>
      <c r="RKE24" s="35"/>
      <c r="RKF24" s="35"/>
      <c r="RKG24" s="35"/>
      <c r="RKH24" s="35"/>
      <c r="RKI24" s="35"/>
      <c r="RKJ24" s="35"/>
      <c r="RKK24" s="35"/>
      <c r="RKL24" s="35"/>
      <c r="RKM24" s="35"/>
      <c r="RKN24" s="35"/>
      <c r="RKO24" s="35"/>
      <c r="RKP24" s="35"/>
      <c r="RKQ24" s="35"/>
      <c r="RKR24" s="35"/>
      <c r="RKS24" s="35"/>
      <c r="RKT24" s="35"/>
      <c r="RKU24" s="35"/>
      <c r="RKV24" s="35"/>
      <c r="RKW24" s="35"/>
      <c r="RKX24" s="35"/>
      <c r="RKY24" s="35"/>
      <c r="RKZ24" s="35"/>
      <c r="RLA24" s="35"/>
      <c r="RLB24" s="35"/>
      <c r="RLC24" s="35"/>
      <c r="RLD24" s="35"/>
      <c r="RLE24" s="35"/>
      <c r="RLF24" s="35"/>
      <c r="RLG24" s="35"/>
      <c r="RLH24" s="35"/>
      <c r="RLI24" s="35"/>
      <c r="RLJ24" s="35"/>
      <c r="RLK24" s="35"/>
      <c r="RLL24" s="35"/>
      <c r="RLM24" s="35"/>
      <c r="RLN24" s="35"/>
      <c r="RLO24" s="35"/>
      <c r="RLP24" s="35"/>
      <c r="RLQ24" s="35"/>
      <c r="RLR24" s="35"/>
      <c r="RLS24" s="35"/>
      <c r="RLT24" s="35"/>
      <c r="RLU24" s="35"/>
      <c r="RLV24" s="35"/>
      <c r="RLW24" s="35"/>
      <c r="RLX24" s="35"/>
      <c r="RLY24" s="35"/>
      <c r="RLZ24" s="35"/>
      <c r="RMA24" s="35"/>
      <c r="RMB24" s="35"/>
      <c r="RMC24" s="35"/>
      <c r="RMD24" s="35"/>
      <c r="RME24" s="35"/>
      <c r="RMF24" s="35"/>
      <c r="RMG24" s="35"/>
      <c r="RMH24" s="35"/>
      <c r="RMI24" s="35"/>
      <c r="RMJ24" s="35"/>
      <c r="RMK24" s="35"/>
      <c r="RML24" s="35"/>
      <c r="RMM24" s="35"/>
      <c r="RMN24" s="35"/>
      <c r="RMO24" s="35"/>
      <c r="RMP24" s="35"/>
      <c r="RMQ24" s="35"/>
      <c r="RMR24" s="35"/>
      <c r="RMS24" s="35"/>
      <c r="RMT24" s="35"/>
      <c r="RMU24" s="35"/>
      <c r="RMV24" s="35"/>
      <c r="RMW24" s="35"/>
      <c r="RMX24" s="35"/>
      <c r="RMY24" s="35"/>
      <c r="RMZ24" s="35"/>
      <c r="RNA24" s="35"/>
      <c r="RNB24" s="35"/>
      <c r="RNC24" s="35"/>
      <c r="RND24" s="35"/>
      <c r="RNE24" s="35"/>
      <c r="RNF24" s="35"/>
      <c r="RNG24" s="35"/>
      <c r="RNH24" s="35"/>
      <c r="RNI24" s="35"/>
      <c r="RNJ24" s="35"/>
      <c r="RNK24" s="35"/>
      <c r="RNL24" s="35"/>
      <c r="RNM24" s="35"/>
      <c r="RNN24" s="35"/>
      <c r="RNO24" s="35"/>
      <c r="RNP24" s="35"/>
      <c r="RNQ24" s="35"/>
      <c r="RNR24" s="35"/>
      <c r="RNS24" s="35"/>
      <c r="RNT24" s="35"/>
      <c r="RNU24" s="35"/>
      <c r="RNV24" s="35"/>
      <c r="RNW24" s="35"/>
      <c r="RNX24" s="35"/>
      <c r="RNY24" s="35"/>
      <c r="RNZ24" s="35"/>
      <c r="ROA24" s="35"/>
      <c r="ROB24" s="35"/>
      <c r="ROC24" s="35"/>
      <c r="ROD24" s="35"/>
      <c r="ROE24" s="35"/>
      <c r="ROF24" s="35"/>
      <c r="ROG24" s="35"/>
      <c r="ROH24" s="35"/>
      <c r="ROI24" s="35"/>
      <c r="ROJ24" s="35"/>
      <c r="ROK24" s="35"/>
      <c r="ROL24" s="35"/>
      <c r="ROM24" s="35"/>
      <c r="RON24" s="35"/>
      <c r="ROO24" s="35"/>
      <c r="ROP24" s="35"/>
      <c r="ROQ24" s="35"/>
      <c r="ROR24" s="35"/>
      <c r="ROS24" s="35"/>
      <c r="ROT24" s="35"/>
      <c r="ROU24" s="35"/>
      <c r="ROV24" s="35"/>
      <c r="ROW24" s="35"/>
      <c r="ROX24" s="35"/>
      <c r="ROY24" s="35"/>
      <c r="ROZ24" s="35"/>
      <c r="RPA24" s="35"/>
      <c r="RPB24" s="35"/>
      <c r="RPC24" s="35"/>
      <c r="RPD24" s="35"/>
      <c r="RPE24" s="35"/>
      <c r="RPF24" s="35"/>
      <c r="RPG24" s="35"/>
      <c r="RPH24" s="35"/>
      <c r="RPI24" s="35"/>
      <c r="RPJ24" s="35"/>
      <c r="RPK24" s="35"/>
      <c r="RPL24" s="35"/>
      <c r="RPM24" s="35"/>
      <c r="RPN24" s="35"/>
      <c r="RPO24" s="35"/>
      <c r="RPP24" s="35"/>
      <c r="RPQ24" s="35"/>
      <c r="RPR24" s="35"/>
      <c r="RPS24" s="35"/>
      <c r="RPT24" s="35"/>
      <c r="RPU24" s="35"/>
      <c r="RPV24" s="35"/>
      <c r="RPW24" s="35"/>
      <c r="RPX24" s="35"/>
      <c r="RPY24" s="35"/>
      <c r="RPZ24" s="35"/>
      <c r="RQA24" s="35"/>
      <c r="RQB24" s="35"/>
      <c r="RQC24" s="35"/>
      <c r="RQD24" s="35"/>
      <c r="RQE24" s="35"/>
      <c r="RQF24" s="35"/>
      <c r="RQG24" s="35"/>
      <c r="RQH24" s="35"/>
      <c r="RQI24" s="35"/>
      <c r="RQJ24" s="35"/>
      <c r="RQK24" s="35"/>
      <c r="RQL24" s="35"/>
      <c r="RQM24" s="35"/>
      <c r="RQN24" s="35"/>
      <c r="RQO24" s="35"/>
      <c r="RQP24" s="35"/>
      <c r="RQQ24" s="35"/>
      <c r="RQR24" s="35"/>
      <c r="RQS24" s="35"/>
      <c r="RQT24" s="35"/>
      <c r="RQU24" s="35"/>
      <c r="RQV24" s="35"/>
      <c r="RQW24" s="35"/>
      <c r="RQX24" s="35"/>
      <c r="RQY24" s="35"/>
      <c r="RQZ24" s="35"/>
      <c r="RRA24" s="35"/>
      <c r="RRB24" s="35"/>
      <c r="RRC24" s="35"/>
      <c r="RRD24" s="35"/>
      <c r="RRE24" s="35"/>
      <c r="RRF24" s="35"/>
      <c r="RRG24" s="35"/>
      <c r="RRH24" s="35"/>
      <c r="RRI24" s="35"/>
      <c r="RRJ24" s="35"/>
      <c r="RRK24" s="35"/>
      <c r="RRL24" s="35"/>
      <c r="RRM24" s="35"/>
      <c r="RRN24" s="35"/>
      <c r="RRO24" s="35"/>
      <c r="RRP24" s="35"/>
      <c r="RRQ24" s="35"/>
      <c r="RRR24" s="35"/>
      <c r="RRS24" s="35"/>
      <c r="RRT24" s="35"/>
      <c r="RRU24" s="35"/>
      <c r="RRV24" s="35"/>
      <c r="RRW24" s="35"/>
      <c r="RRX24" s="35"/>
      <c r="RRY24" s="35"/>
      <c r="RRZ24" s="35"/>
      <c r="RSA24" s="35"/>
      <c r="RSB24" s="35"/>
      <c r="RSC24" s="35"/>
      <c r="RSD24" s="35"/>
      <c r="RSE24" s="35"/>
      <c r="RSF24" s="35"/>
      <c r="RSG24" s="35"/>
      <c r="RSH24" s="35"/>
      <c r="RSI24" s="35"/>
      <c r="RSJ24" s="35"/>
      <c r="RSK24" s="35"/>
      <c r="RSL24" s="35"/>
      <c r="RSM24" s="35"/>
      <c r="RSN24" s="35"/>
      <c r="RSO24" s="35"/>
      <c r="RSP24" s="35"/>
      <c r="RSQ24" s="35"/>
      <c r="RSR24" s="35"/>
      <c r="RSS24" s="35"/>
      <c r="RST24" s="35"/>
      <c r="RSU24" s="35"/>
      <c r="RSV24" s="35"/>
      <c r="RSW24" s="35"/>
      <c r="RSX24" s="35"/>
      <c r="RSY24" s="35"/>
      <c r="RSZ24" s="35"/>
      <c r="RTA24" s="35"/>
      <c r="RTB24" s="35"/>
      <c r="RTC24" s="35"/>
      <c r="RTD24" s="35"/>
      <c r="RTE24" s="35"/>
      <c r="RTF24" s="35"/>
      <c r="RTG24" s="35"/>
      <c r="RTH24" s="35"/>
      <c r="RTI24" s="35"/>
      <c r="RTJ24" s="35"/>
      <c r="RTK24" s="35"/>
      <c r="RTL24" s="35"/>
      <c r="RTM24" s="35"/>
      <c r="RTN24" s="35"/>
      <c r="RTO24" s="35"/>
      <c r="RTP24" s="35"/>
      <c r="RTQ24" s="35"/>
      <c r="RTR24" s="35"/>
      <c r="RTS24" s="35"/>
      <c r="RTT24" s="35"/>
      <c r="RTU24" s="35"/>
      <c r="RTV24" s="35"/>
      <c r="RTW24" s="35"/>
      <c r="RTX24" s="35"/>
      <c r="RTY24" s="35"/>
      <c r="RTZ24" s="35"/>
      <c r="RUA24" s="35"/>
      <c r="RUB24" s="35"/>
      <c r="RUC24" s="35"/>
      <c r="RUD24" s="35"/>
      <c r="RUE24" s="35"/>
      <c r="RUF24" s="35"/>
      <c r="RUG24" s="35"/>
      <c r="RUH24" s="35"/>
      <c r="RUI24" s="35"/>
      <c r="RUJ24" s="35"/>
      <c r="RUK24" s="35"/>
      <c r="RUL24" s="35"/>
      <c r="RUM24" s="35"/>
      <c r="RUN24" s="35"/>
      <c r="RUO24" s="35"/>
      <c r="RUP24" s="35"/>
      <c r="RUQ24" s="35"/>
      <c r="RUR24" s="35"/>
      <c r="RUS24" s="35"/>
      <c r="RUT24" s="35"/>
      <c r="RUU24" s="35"/>
      <c r="RUV24" s="35"/>
      <c r="RUW24" s="35"/>
      <c r="RUX24" s="35"/>
      <c r="RUY24" s="35"/>
      <c r="RUZ24" s="35"/>
      <c r="RVA24" s="35"/>
      <c r="RVB24" s="35"/>
      <c r="RVC24" s="35"/>
      <c r="RVD24" s="35"/>
      <c r="RVE24" s="35"/>
      <c r="RVF24" s="35"/>
      <c r="RVG24" s="35"/>
      <c r="RVH24" s="35"/>
      <c r="RVI24" s="35"/>
      <c r="RVJ24" s="35"/>
      <c r="RVK24" s="35"/>
      <c r="RVL24" s="35"/>
      <c r="RVM24" s="35"/>
      <c r="RVN24" s="35"/>
      <c r="RVO24" s="35"/>
      <c r="RVP24" s="35"/>
      <c r="RVQ24" s="35"/>
      <c r="RVR24" s="35"/>
      <c r="RVS24" s="35"/>
      <c r="RVT24" s="35"/>
      <c r="RVU24" s="35"/>
      <c r="RVV24" s="35"/>
      <c r="RVW24" s="35"/>
      <c r="RVX24" s="35"/>
      <c r="RVY24" s="35"/>
      <c r="RVZ24" s="35"/>
      <c r="RWA24" s="35"/>
      <c r="RWB24" s="35"/>
      <c r="RWC24" s="35"/>
      <c r="RWD24" s="35"/>
      <c r="RWE24" s="35"/>
      <c r="RWF24" s="35"/>
      <c r="RWG24" s="35"/>
      <c r="RWH24" s="35"/>
      <c r="RWI24" s="35"/>
      <c r="RWJ24" s="35"/>
      <c r="RWK24" s="35"/>
      <c r="RWL24" s="35"/>
      <c r="RWM24" s="35"/>
      <c r="RWN24" s="35"/>
      <c r="RWO24" s="35"/>
      <c r="RWP24" s="35"/>
      <c r="RWQ24" s="35"/>
      <c r="RWR24" s="35"/>
      <c r="RWS24" s="35"/>
      <c r="RWT24" s="35"/>
      <c r="RWU24" s="35"/>
      <c r="RWV24" s="35"/>
      <c r="RWW24" s="35"/>
      <c r="RWX24" s="35"/>
      <c r="RWY24" s="35"/>
      <c r="RWZ24" s="35"/>
      <c r="RXA24" s="35"/>
      <c r="RXB24" s="35"/>
      <c r="RXC24" s="35"/>
      <c r="RXD24" s="35"/>
      <c r="RXE24" s="35"/>
      <c r="RXF24" s="35"/>
      <c r="RXG24" s="35"/>
      <c r="RXH24" s="35"/>
      <c r="RXI24" s="35"/>
      <c r="RXJ24" s="35"/>
      <c r="RXK24" s="35"/>
      <c r="RXL24" s="35"/>
      <c r="RXM24" s="35"/>
      <c r="RXN24" s="35"/>
      <c r="RXO24" s="35"/>
      <c r="RXP24" s="35"/>
      <c r="RXQ24" s="35"/>
      <c r="RXR24" s="35"/>
      <c r="RXS24" s="35"/>
      <c r="RXT24" s="35"/>
      <c r="RXU24" s="35"/>
      <c r="RXV24" s="35"/>
      <c r="RXW24" s="35"/>
      <c r="RXX24" s="35"/>
      <c r="RXY24" s="35"/>
      <c r="RXZ24" s="35"/>
      <c r="RYA24" s="35"/>
      <c r="RYB24" s="35"/>
      <c r="RYC24" s="35"/>
      <c r="RYD24" s="35"/>
      <c r="RYE24" s="35"/>
      <c r="RYF24" s="35"/>
      <c r="RYG24" s="35"/>
      <c r="RYH24" s="35"/>
      <c r="RYI24" s="35"/>
      <c r="RYJ24" s="35"/>
      <c r="RYK24" s="35"/>
      <c r="RYL24" s="35"/>
      <c r="RYM24" s="35"/>
      <c r="RYN24" s="35"/>
      <c r="RYO24" s="35"/>
      <c r="RYP24" s="35"/>
      <c r="RYQ24" s="35"/>
      <c r="RYR24" s="35"/>
      <c r="RYS24" s="35"/>
      <c r="RYT24" s="35"/>
      <c r="RYU24" s="35"/>
      <c r="RYV24" s="35"/>
      <c r="RYW24" s="35"/>
      <c r="RYX24" s="35"/>
      <c r="RYY24" s="35"/>
      <c r="RYZ24" s="35"/>
      <c r="RZA24" s="35"/>
      <c r="RZB24" s="35"/>
      <c r="RZC24" s="35"/>
      <c r="RZD24" s="35"/>
      <c r="RZE24" s="35"/>
      <c r="RZF24" s="35"/>
      <c r="RZG24" s="35"/>
      <c r="RZH24" s="35"/>
      <c r="RZI24" s="35"/>
      <c r="RZJ24" s="35"/>
      <c r="RZK24" s="35"/>
      <c r="RZL24" s="35"/>
      <c r="RZM24" s="35"/>
      <c r="RZN24" s="35"/>
      <c r="RZO24" s="35"/>
      <c r="RZP24" s="35"/>
      <c r="RZQ24" s="35"/>
      <c r="RZR24" s="35"/>
      <c r="RZS24" s="35"/>
      <c r="RZT24" s="35"/>
      <c r="RZU24" s="35"/>
      <c r="RZV24" s="35"/>
      <c r="RZW24" s="35"/>
      <c r="RZX24" s="35"/>
      <c r="RZY24" s="35"/>
      <c r="RZZ24" s="35"/>
      <c r="SAA24" s="35"/>
      <c r="SAB24" s="35"/>
      <c r="SAC24" s="35"/>
      <c r="SAD24" s="35"/>
      <c r="SAE24" s="35"/>
      <c r="SAF24" s="35"/>
      <c r="SAG24" s="35"/>
      <c r="SAH24" s="35"/>
      <c r="SAI24" s="35"/>
      <c r="SAJ24" s="35"/>
      <c r="SAK24" s="35"/>
      <c r="SAL24" s="35"/>
      <c r="SAM24" s="35"/>
      <c r="SAN24" s="35"/>
      <c r="SAO24" s="35"/>
      <c r="SAP24" s="35"/>
      <c r="SAQ24" s="35"/>
      <c r="SAR24" s="35"/>
      <c r="SAS24" s="35"/>
      <c r="SAT24" s="35"/>
      <c r="SAU24" s="35"/>
      <c r="SAV24" s="35"/>
      <c r="SAW24" s="35"/>
      <c r="SAX24" s="35"/>
      <c r="SAY24" s="35"/>
      <c r="SAZ24" s="35"/>
      <c r="SBA24" s="35"/>
      <c r="SBB24" s="35"/>
      <c r="SBC24" s="35"/>
      <c r="SBD24" s="35"/>
      <c r="SBE24" s="35"/>
      <c r="SBF24" s="35"/>
      <c r="SBG24" s="35"/>
      <c r="SBH24" s="35"/>
      <c r="SBI24" s="35"/>
      <c r="SBJ24" s="35"/>
      <c r="SBK24" s="35"/>
      <c r="SBL24" s="35"/>
      <c r="SBM24" s="35"/>
      <c r="SBN24" s="35"/>
      <c r="SBO24" s="35"/>
      <c r="SBP24" s="35"/>
      <c r="SBQ24" s="35"/>
      <c r="SBR24" s="35"/>
      <c r="SBS24" s="35"/>
      <c r="SBT24" s="35"/>
      <c r="SBU24" s="35"/>
      <c r="SBV24" s="35"/>
      <c r="SBW24" s="35"/>
      <c r="SBX24" s="35"/>
      <c r="SBY24" s="35"/>
      <c r="SBZ24" s="35"/>
      <c r="SCA24" s="35"/>
      <c r="SCB24" s="35"/>
      <c r="SCC24" s="35"/>
      <c r="SCD24" s="35"/>
      <c r="SCE24" s="35"/>
      <c r="SCF24" s="35"/>
      <c r="SCG24" s="35"/>
      <c r="SCH24" s="35"/>
      <c r="SCI24" s="35"/>
      <c r="SCJ24" s="35"/>
      <c r="SCK24" s="35"/>
      <c r="SCL24" s="35"/>
      <c r="SCM24" s="35"/>
      <c r="SCN24" s="35"/>
      <c r="SCO24" s="35"/>
      <c r="SCP24" s="35"/>
      <c r="SCQ24" s="35"/>
      <c r="SCR24" s="35"/>
      <c r="SCS24" s="35"/>
      <c r="SCT24" s="35"/>
      <c r="SCU24" s="35"/>
      <c r="SCV24" s="35"/>
      <c r="SCW24" s="35"/>
      <c r="SCX24" s="35"/>
      <c r="SCY24" s="35"/>
      <c r="SCZ24" s="35"/>
      <c r="SDA24" s="35"/>
      <c r="SDB24" s="35"/>
      <c r="SDC24" s="35"/>
      <c r="SDD24" s="35"/>
      <c r="SDE24" s="35"/>
      <c r="SDF24" s="35"/>
      <c r="SDG24" s="35"/>
      <c r="SDH24" s="35"/>
      <c r="SDI24" s="35"/>
      <c r="SDJ24" s="35"/>
      <c r="SDK24" s="35"/>
      <c r="SDL24" s="35"/>
      <c r="SDM24" s="35"/>
      <c r="SDN24" s="35"/>
      <c r="SDO24" s="35"/>
      <c r="SDP24" s="35"/>
      <c r="SDQ24" s="35"/>
      <c r="SDR24" s="35"/>
      <c r="SDS24" s="35"/>
      <c r="SDT24" s="35"/>
      <c r="SDU24" s="35"/>
      <c r="SDV24" s="35"/>
      <c r="SDW24" s="35"/>
      <c r="SDX24" s="35"/>
      <c r="SDY24" s="35"/>
      <c r="SDZ24" s="35"/>
      <c r="SEA24" s="35"/>
      <c r="SEB24" s="35"/>
      <c r="SEC24" s="35"/>
      <c r="SED24" s="35"/>
      <c r="SEE24" s="35"/>
      <c r="SEF24" s="35"/>
      <c r="SEG24" s="35"/>
      <c r="SEH24" s="35"/>
      <c r="SEI24" s="35"/>
      <c r="SEJ24" s="35"/>
      <c r="SEK24" s="35"/>
      <c r="SEL24" s="35"/>
      <c r="SEM24" s="35"/>
      <c r="SEN24" s="35"/>
      <c r="SEO24" s="35"/>
      <c r="SEP24" s="35"/>
      <c r="SEQ24" s="35"/>
      <c r="SER24" s="35"/>
      <c r="SES24" s="35"/>
      <c r="SET24" s="35"/>
      <c r="SEU24" s="35"/>
      <c r="SEV24" s="35"/>
      <c r="SEW24" s="35"/>
      <c r="SEX24" s="35"/>
      <c r="SEY24" s="35"/>
      <c r="SEZ24" s="35"/>
      <c r="SFA24" s="35"/>
      <c r="SFB24" s="35"/>
      <c r="SFC24" s="35"/>
      <c r="SFD24" s="35"/>
      <c r="SFE24" s="35"/>
      <c r="SFF24" s="35"/>
      <c r="SFG24" s="35"/>
      <c r="SFH24" s="35"/>
      <c r="SFI24" s="35"/>
      <c r="SFJ24" s="35"/>
      <c r="SFK24" s="35"/>
      <c r="SFL24" s="35"/>
      <c r="SFM24" s="35"/>
      <c r="SFN24" s="35"/>
      <c r="SFO24" s="35"/>
      <c r="SFP24" s="35"/>
      <c r="SFQ24" s="35"/>
      <c r="SFR24" s="35"/>
      <c r="SFS24" s="35"/>
      <c r="SFT24" s="35"/>
      <c r="SFU24" s="35"/>
      <c r="SFV24" s="35"/>
      <c r="SFW24" s="35"/>
      <c r="SFX24" s="35"/>
      <c r="SFY24" s="35"/>
      <c r="SFZ24" s="35"/>
      <c r="SGA24" s="35"/>
      <c r="SGB24" s="35"/>
      <c r="SGC24" s="35"/>
      <c r="SGD24" s="35"/>
      <c r="SGE24" s="35"/>
      <c r="SGF24" s="35"/>
      <c r="SGG24" s="35"/>
      <c r="SGH24" s="35"/>
      <c r="SGI24" s="35"/>
      <c r="SGJ24" s="35"/>
      <c r="SGK24" s="35"/>
      <c r="SGL24" s="35"/>
      <c r="SGM24" s="35"/>
      <c r="SGN24" s="35"/>
      <c r="SGO24" s="35"/>
      <c r="SGP24" s="35"/>
      <c r="SGQ24" s="35"/>
      <c r="SGR24" s="35"/>
      <c r="SGS24" s="35"/>
      <c r="SGT24" s="35"/>
      <c r="SGU24" s="35"/>
      <c r="SGV24" s="35"/>
      <c r="SGW24" s="35"/>
      <c r="SGX24" s="35"/>
      <c r="SGY24" s="35"/>
      <c r="SGZ24" s="35"/>
      <c r="SHA24" s="35"/>
      <c r="SHB24" s="35"/>
      <c r="SHC24" s="35"/>
      <c r="SHD24" s="35"/>
      <c r="SHE24" s="35"/>
      <c r="SHF24" s="35"/>
      <c r="SHG24" s="35"/>
      <c r="SHH24" s="35"/>
      <c r="SHI24" s="35"/>
      <c r="SHJ24" s="35"/>
      <c r="SHK24" s="35"/>
      <c r="SHL24" s="35"/>
      <c r="SHM24" s="35"/>
      <c r="SHN24" s="35"/>
      <c r="SHO24" s="35"/>
      <c r="SHP24" s="35"/>
      <c r="SHQ24" s="35"/>
      <c r="SHR24" s="35"/>
      <c r="SHS24" s="35"/>
      <c r="SHT24" s="35"/>
      <c r="SHU24" s="35"/>
      <c r="SHV24" s="35"/>
      <c r="SHW24" s="35"/>
      <c r="SHX24" s="35"/>
      <c r="SHY24" s="35"/>
      <c r="SHZ24" s="35"/>
      <c r="SIA24" s="35"/>
      <c r="SIB24" s="35"/>
      <c r="SIC24" s="35"/>
      <c r="SID24" s="35"/>
      <c r="SIE24" s="35"/>
      <c r="SIF24" s="35"/>
      <c r="SIG24" s="35"/>
      <c r="SIH24" s="35"/>
      <c r="SII24" s="35"/>
      <c r="SIJ24" s="35"/>
      <c r="SIK24" s="35"/>
      <c r="SIL24" s="35"/>
      <c r="SIM24" s="35"/>
      <c r="SIN24" s="35"/>
      <c r="SIO24" s="35"/>
      <c r="SIP24" s="35"/>
      <c r="SIQ24" s="35"/>
      <c r="SIR24" s="35"/>
      <c r="SIS24" s="35"/>
      <c r="SIT24" s="35"/>
      <c r="SIU24" s="35"/>
      <c r="SIV24" s="35"/>
      <c r="SIW24" s="35"/>
      <c r="SIX24" s="35"/>
      <c r="SIY24" s="35"/>
      <c r="SIZ24" s="35"/>
      <c r="SJA24" s="35"/>
      <c r="SJB24" s="35"/>
      <c r="SJC24" s="35"/>
      <c r="SJD24" s="35"/>
      <c r="SJE24" s="35"/>
      <c r="SJF24" s="35"/>
      <c r="SJG24" s="35"/>
      <c r="SJH24" s="35"/>
      <c r="SJI24" s="35"/>
      <c r="SJJ24" s="35"/>
      <c r="SJK24" s="35"/>
      <c r="SJL24" s="35"/>
      <c r="SJM24" s="35"/>
      <c r="SJN24" s="35"/>
      <c r="SJO24" s="35"/>
      <c r="SJP24" s="35"/>
      <c r="SJQ24" s="35"/>
      <c r="SJR24" s="35"/>
      <c r="SJS24" s="35"/>
      <c r="SJT24" s="35"/>
      <c r="SJU24" s="35"/>
      <c r="SJV24" s="35"/>
      <c r="SJW24" s="35"/>
      <c r="SJX24" s="35"/>
      <c r="SJY24" s="35"/>
      <c r="SJZ24" s="35"/>
      <c r="SKA24" s="35"/>
      <c r="SKB24" s="35"/>
      <c r="SKC24" s="35"/>
      <c r="SKD24" s="35"/>
      <c r="SKE24" s="35"/>
      <c r="SKF24" s="35"/>
      <c r="SKG24" s="35"/>
      <c r="SKH24" s="35"/>
      <c r="SKI24" s="35"/>
      <c r="SKJ24" s="35"/>
      <c r="SKK24" s="35"/>
      <c r="SKL24" s="35"/>
      <c r="SKM24" s="35"/>
      <c r="SKN24" s="35"/>
      <c r="SKO24" s="35"/>
      <c r="SKP24" s="35"/>
      <c r="SKQ24" s="35"/>
      <c r="SKR24" s="35"/>
      <c r="SKS24" s="35"/>
      <c r="SKT24" s="35"/>
      <c r="SKU24" s="35"/>
      <c r="SKV24" s="35"/>
      <c r="SKW24" s="35"/>
      <c r="SKX24" s="35"/>
      <c r="SKY24" s="35"/>
      <c r="SKZ24" s="35"/>
      <c r="SLA24" s="35"/>
      <c r="SLB24" s="35"/>
      <c r="SLC24" s="35"/>
      <c r="SLD24" s="35"/>
      <c r="SLE24" s="35"/>
      <c r="SLF24" s="35"/>
      <c r="SLG24" s="35"/>
      <c r="SLH24" s="35"/>
      <c r="SLI24" s="35"/>
      <c r="SLJ24" s="35"/>
      <c r="SLK24" s="35"/>
      <c r="SLL24" s="35"/>
      <c r="SLM24" s="35"/>
      <c r="SLN24" s="35"/>
      <c r="SLO24" s="35"/>
      <c r="SLP24" s="35"/>
      <c r="SLQ24" s="35"/>
      <c r="SLR24" s="35"/>
      <c r="SLS24" s="35"/>
      <c r="SLT24" s="35"/>
      <c r="SLU24" s="35"/>
      <c r="SLV24" s="35"/>
      <c r="SLW24" s="35"/>
      <c r="SLX24" s="35"/>
      <c r="SLY24" s="35"/>
      <c r="SLZ24" s="35"/>
      <c r="SMA24" s="35"/>
      <c r="SMB24" s="35"/>
      <c r="SMC24" s="35"/>
      <c r="SMD24" s="35"/>
      <c r="SME24" s="35"/>
      <c r="SMF24" s="35"/>
      <c r="SMG24" s="35"/>
      <c r="SMH24" s="35"/>
      <c r="SMI24" s="35"/>
      <c r="SMJ24" s="35"/>
      <c r="SMK24" s="35"/>
      <c r="SML24" s="35"/>
      <c r="SMM24" s="35"/>
      <c r="SMN24" s="35"/>
      <c r="SMO24" s="35"/>
      <c r="SMP24" s="35"/>
      <c r="SMQ24" s="35"/>
      <c r="SMR24" s="35"/>
      <c r="SMS24" s="35"/>
      <c r="SMT24" s="35"/>
      <c r="SMU24" s="35"/>
      <c r="SMV24" s="35"/>
      <c r="SMW24" s="35"/>
      <c r="SMX24" s="35"/>
      <c r="SMY24" s="35"/>
      <c r="SMZ24" s="35"/>
      <c r="SNA24" s="35"/>
      <c r="SNB24" s="35"/>
      <c r="SNC24" s="35"/>
      <c r="SND24" s="35"/>
      <c r="SNE24" s="35"/>
      <c r="SNF24" s="35"/>
      <c r="SNG24" s="35"/>
      <c r="SNH24" s="35"/>
      <c r="SNI24" s="35"/>
      <c r="SNJ24" s="35"/>
      <c r="SNK24" s="35"/>
      <c r="SNL24" s="35"/>
      <c r="SNM24" s="35"/>
      <c r="SNN24" s="35"/>
      <c r="SNO24" s="35"/>
      <c r="SNP24" s="35"/>
      <c r="SNQ24" s="35"/>
      <c r="SNR24" s="35"/>
      <c r="SNS24" s="35"/>
      <c r="SNT24" s="35"/>
      <c r="SNU24" s="35"/>
      <c r="SNV24" s="35"/>
      <c r="SNW24" s="35"/>
      <c r="SNX24" s="35"/>
      <c r="SNY24" s="35"/>
      <c r="SNZ24" s="35"/>
      <c r="SOA24" s="35"/>
      <c r="SOB24" s="35"/>
      <c r="SOC24" s="35"/>
      <c r="SOD24" s="35"/>
      <c r="SOE24" s="35"/>
      <c r="SOF24" s="35"/>
      <c r="SOG24" s="35"/>
      <c r="SOH24" s="35"/>
      <c r="SOI24" s="35"/>
      <c r="SOJ24" s="35"/>
      <c r="SOK24" s="35"/>
      <c r="SOL24" s="35"/>
      <c r="SOM24" s="35"/>
      <c r="SON24" s="35"/>
      <c r="SOO24" s="35"/>
      <c r="SOP24" s="35"/>
      <c r="SOQ24" s="35"/>
      <c r="SOR24" s="35"/>
      <c r="SOS24" s="35"/>
      <c r="SOT24" s="35"/>
      <c r="SOU24" s="35"/>
      <c r="SOV24" s="35"/>
      <c r="SOW24" s="35"/>
      <c r="SOX24" s="35"/>
      <c r="SOY24" s="35"/>
      <c r="SOZ24" s="35"/>
      <c r="SPA24" s="35"/>
      <c r="SPB24" s="35"/>
      <c r="SPC24" s="35"/>
      <c r="SPD24" s="35"/>
      <c r="SPE24" s="35"/>
      <c r="SPF24" s="35"/>
      <c r="SPG24" s="35"/>
      <c r="SPH24" s="35"/>
      <c r="SPI24" s="35"/>
      <c r="SPJ24" s="35"/>
      <c r="SPK24" s="35"/>
      <c r="SPL24" s="35"/>
      <c r="SPM24" s="35"/>
      <c r="SPN24" s="35"/>
      <c r="SPO24" s="35"/>
      <c r="SPP24" s="35"/>
      <c r="SPQ24" s="35"/>
      <c r="SPR24" s="35"/>
      <c r="SPS24" s="35"/>
      <c r="SPT24" s="35"/>
      <c r="SPU24" s="35"/>
      <c r="SPV24" s="35"/>
      <c r="SPW24" s="35"/>
      <c r="SPX24" s="35"/>
      <c r="SPY24" s="35"/>
      <c r="SPZ24" s="35"/>
      <c r="SQA24" s="35"/>
      <c r="SQB24" s="35"/>
      <c r="SQC24" s="35"/>
      <c r="SQD24" s="35"/>
      <c r="SQE24" s="35"/>
      <c r="SQF24" s="35"/>
      <c r="SQG24" s="35"/>
      <c r="SQH24" s="35"/>
      <c r="SQI24" s="35"/>
      <c r="SQJ24" s="35"/>
      <c r="SQK24" s="35"/>
      <c r="SQL24" s="35"/>
      <c r="SQM24" s="35"/>
      <c r="SQN24" s="35"/>
      <c r="SQO24" s="35"/>
      <c r="SQP24" s="35"/>
      <c r="SQQ24" s="35"/>
      <c r="SQR24" s="35"/>
      <c r="SQS24" s="35"/>
      <c r="SQT24" s="35"/>
      <c r="SQU24" s="35"/>
      <c r="SQV24" s="35"/>
      <c r="SQW24" s="35"/>
      <c r="SQX24" s="35"/>
      <c r="SQY24" s="35"/>
      <c r="SQZ24" s="35"/>
      <c r="SRA24" s="35"/>
      <c r="SRB24" s="35"/>
      <c r="SRC24" s="35"/>
      <c r="SRD24" s="35"/>
      <c r="SRE24" s="35"/>
      <c r="SRF24" s="35"/>
      <c r="SRG24" s="35"/>
      <c r="SRH24" s="35"/>
      <c r="SRI24" s="35"/>
      <c r="SRJ24" s="35"/>
      <c r="SRK24" s="35"/>
      <c r="SRL24" s="35"/>
      <c r="SRM24" s="35"/>
      <c r="SRN24" s="35"/>
      <c r="SRO24" s="35"/>
      <c r="SRP24" s="35"/>
      <c r="SRQ24" s="35"/>
      <c r="SRR24" s="35"/>
      <c r="SRS24" s="35"/>
      <c r="SRT24" s="35"/>
      <c r="SRU24" s="35"/>
      <c r="SRV24" s="35"/>
      <c r="SRW24" s="35"/>
      <c r="SRX24" s="35"/>
      <c r="SRY24" s="35"/>
      <c r="SRZ24" s="35"/>
      <c r="SSA24" s="35"/>
      <c r="SSB24" s="35"/>
      <c r="SSC24" s="35"/>
      <c r="SSD24" s="35"/>
      <c r="SSE24" s="35"/>
      <c r="SSF24" s="35"/>
      <c r="SSG24" s="35"/>
      <c r="SSH24" s="35"/>
      <c r="SSI24" s="35"/>
      <c r="SSJ24" s="35"/>
      <c r="SSK24" s="35"/>
      <c r="SSL24" s="35"/>
      <c r="SSM24" s="35"/>
      <c r="SSN24" s="35"/>
      <c r="SSO24" s="35"/>
      <c r="SSP24" s="35"/>
      <c r="SSQ24" s="35"/>
      <c r="SSR24" s="35"/>
      <c r="SSS24" s="35"/>
      <c r="SST24" s="35"/>
      <c r="SSU24" s="35"/>
      <c r="SSV24" s="35"/>
      <c r="SSW24" s="35"/>
      <c r="SSX24" s="35"/>
      <c r="SSY24" s="35"/>
      <c r="SSZ24" s="35"/>
      <c r="STA24" s="35"/>
      <c r="STB24" s="35"/>
      <c r="STC24" s="35"/>
      <c r="STD24" s="35"/>
      <c r="STE24" s="35"/>
      <c r="STF24" s="35"/>
      <c r="STG24" s="35"/>
      <c r="STH24" s="35"/>
      <c r="STI24" s="35"/>
      <c r="STJ24" s="35"/>
      <c r="STK24" s="35"/>
      <c r="STL24" s="35"/>
      <c r="STM24" s="35"/>
      <c r="STN24" s="35"/>
      <c r="STO24" s="35"/>
      <c r="STP24" s="35"/>
      <c r="STQ24" s="35"/>
      <c r="STR24" s="35"/>
      <c r="STS24" s="35"/>
      <c r="STT24" s="35"/>
      <c r="STU24" s="35"/>
      <c r="STV24" s="35"/>
      <c r="STW24" s="35"/>
      <c r="STX24" s="35"/>
      <c r="STY24" s="35"/>
      <c r="STZ24" s="35"/>
      <c r="SUA24" s="35"/>
      <c r="SUB24" s="35"/>
      <c r="SUC24" s="35"/>
      <c r="SUD24" s="35"/>
      <c r="SUE24" s="35"/>
      <c r="SUF24" s="35"/>
      <c r="SUG24" s="35"/>
      <c r="SUH24" s="35"/>
      <c r="SUI24" s="35"/>
      <c r="SUJ24" s="35"/>
      <c r="SUK24" s="35"/>
      <c r="SUL24" s="35"/>
      <c r="SUM24" s="35"/>
      <c r="SUN24" s="35"/>
      <c r="SUO24" s="35"/>
      <c r="SUP24" s="35"/>
      <c r="SUQ24" s="35"/>
      <c r="SUR24" s="35"/>
      <c r="SUS24" s="35"/>
      <c r="SUT24" s="35"/>
      <c r="SUU24" s="35"/>
      <c r="SUV24" s="35"/>
      <c r="SUW24" s="35"/>
      <c r="SUX24" s="35"/>
      <c r="SUY24" s="35"/>
      <c r="SUZ24" s="35"/>
      <c r="SVA24" s="35"/>
      <c r="SVB24" s="35"/>
      <c r="SVC24" s="35"/>
      <c r="SVD24" s="35"/>
      <c r="SVE24" s="35"/>
      <c r="SVF24" s="35"/>
      <c r="SVG24" s="35"/>
      <c r="SVH24" s="35"/>
      <c r="SVI24" s="35"/>
      <c r="SVJ24" s="35"/>
      <c r="SVK24" s="35"/>
      <c r="SVL24" s="35"/>
      <c r="SVM24" s="35"/>
      <c r="SVN24" s="35"/>
      <c r="SVO24" s="35"/>
      <c r="SVP24" s="35"/>
      <c r="SVQ24" s="35"/>
      <c r="SVR24" s="35"/>
      <c r="SVS24" s="35"/>
      <c r="SVT24" s="35"/>
      <c r="SVU24" s="35"/>
      <c r="SVV24" s="35"/>
      <c r="SVW24" s="35"/>
      <c r="SVX24" s="35"/>
      <c r="SVY24" s="35"/>
      <c r="SVZ24" s="35"/>
      <c r="SWA24" s="35"/>
      <c r="SWB24" s="35"/>
      <c r="SWC24" s="35"/>
      <c r="SWD24" s="35"/>
      <c r="SWE24" s="35"/>
      <c r="SWF24" s="35"/>
      <c r="SWG24" s="35"/>
      <c r="SWH24" s="35"/>
      <c r="SWI24" s="35"/>
      <c r="SWJ24" s="35"/>
      <c r="SWK24" s="35"/>
      <c r="SWL24" s="35"/>
      <c r="SWM24" s="35"/>
      <c r="SWN24" s="35"/>
      <c r="SWO24" s="35"/>
      <c r="SWP24" s="35"/>
      <c r="SWQ24" s="35"/>
      <c r="SWR24" s="35"/>
      <c r="SWS24" s="35"/>
      <c r="SWT24" s="35"/>
      <c r="SWU24" s="35"/>
      <c r="SWV24" s="35"/>
      <c r="SWW24" s="35"/>
      <c r="SWX24" s="35"/>
      <c r="SWY24" s="35"/>
      <c r="SWZ24" s="35"/>
      <c r="SXA24" s="35"/>
      <c r="SXB24" s="35"/>
      <c r="SXC24" s="35"/>
      <c r="SXD24" s="35"/>
      <c r="SXE24" s="35"/>
      <c r="SXF24" s="35"/>
      <c r="SXG24" s="35"/>
      <c r="SXH24" s="35"/>
      <c r="SXI24" s="35"/>
      <c r="SXJ24" s="35"/>
      <c r="SXK24" s="35"/>
      <c r="SXL24" s="35"/>
      <c r="SXM24" s="35"/>
      <c r="SXN24" s="35"/>
      <c r="SXO24" s="35"/>
      <c r="SXP24" s="35"/>
      <c r="SXQ24" s="35"/>
      <c r="SXR24" s="35"/>
      <c r="SXS24" s="35"/>
      <c r="SXT24" s="35"/>
      <c r="SXU24" s="35"/>
      <c r="SXV24" s="35"/>
      <c r="SXW24" s="35"/>
      <c r="SXX24" s="35"/>
      <c r="SXY24" s="35"/>
      <c r="SXZ24" s="35"/>
      <c r="SYA24" s="35"/>
      <c r="SYB24" s="35"/>
      <c r="SYC24" s="35"/>
      <c r="SYD24" s="35"/>
      <c r="SYE24" s="35"/>
      <c r="SYF24" s="35"/>
      <c r="SYG24" s="35"/>
      <c r="SYH24" s="35"/>
      <c r="SYI24" s="35"/>
      <c r="SYJ24" s="35"/>
      <c r="SYK24" s="35"/>
      <c r="SYL24" s="35"/>
      <c r="SYM24" s="35"/>
      <c r="SYN24" s="35"/>
      <c r="SYO24" s="35"/>
      <c r="SYP24" s="35"/>
      <c r="SYQ24" s="35"/>
      <c r="SYR24" s="35"/>
      <c r="SYS24" s="35"/>
      <c r="SYT24" s="35"/>
      <c r="SYU24" s="35"/>
      <c r="SYV24" s="35"/>
      <c r="SYW24" s="35"/>
      <c r="SYX24" s="35"/>
      <c r="SYY24" s="35"/>
      <c r="SYZ24" s="35"/>
      <c r="SZA24" s="35"/>
      <c r="SZB24" s="35"/>
      <c r="SZC24" s="35"/>
      <c r="SZD24" s="35"/>
      <c r="SZE24" s="35"/>
      <c r="SZF24" s="35"/>
      <c r="SZG24" s="35"/>
      <c r="SZH24" s="35"/>
      <c r="SZI24" s="35"/>
      <c r="SZJ24" s="35"/>
      <c r="SZK24" s="35"/>
      <c r="SZL24" s="35"/>
      <c r="SZM24" s="35"/>
      <c r="SZN24" s="35"/>
      <c r="SZO24" s="35"/>
      <c r="SZP24" s="35"/>
      <c r="SZQ24" s="35"/>
      <c r="SZR24" s="35"/>
      <c r="SZS24" s="35"/>
      <c r="SZT24" s="35"/>
      <c r="SZU24" s="35"/>
      <c r="SZV24" s="35"/>
      <c r="SZW24" s="35"/>
      <c r="SZX24" s="35"/>
      <c r="SZY24" s="35"/>
      <c r="SZZ24" s="35"/>
      <c r="TAA24" s="35"/>
      <c r="TAB24" s="35"/>
      <c r="TAC24" s="35"/>
      <c r="TAD24" s="35"/>
      <c r="TAE24" s="35"/>
      <c r="TAF24" s="35"/>
      <c r="TAG24" s="35"/>
      <c r="TAH24" s="35"/>
      <c r="TAI24" s="35"/>
      <c r="TAJ24" s="35"/>
      <c r="TAK24" s="35"/>
      <c r="TAL24" s="35"/>
      <c r="TAM24" s="35"/>
      <c r="TAN24" s="35"/>
      <c r="TAO24" s="35"/>
      <c r="TAP24" s="35"/>
      <c r="TAQ24" s="35"/>
      <c r="TAR24" s="35"/>
      <c r="TAS24" s="35"/>
      <c r="TAT24" s="35"/>
      <c r="TAU24" s="35"/>
      <c r="TAV24" s="35"/>
      <c r="TAW24" s="35"/>
      <c r="TAX24" s="35"/>
      <c r="TAY24" s="35"/>
      <c r="TAZ24" s="35"/>
      <c r="TBA24" s="35"/>
      <c r="TBB24" s="35"/>
      <c r="TBC24" s="35"/>
      <c r="TBD24" s="35"/>
      <c r="TBE24" s="35"/>
      <c r="TBF24" s="35"/>
      <c r="TBG24" s="35"/>
      <c r="TBH24" s="35"/>
      <c r="TBI24" s="35"/>
      <c r="TBJ24" s="35"/>
      <c r="TBK24" s="35"/>
      <c r="TBL24" s="35"/>
      <c r="TBM24" s="35"/>
      <c r="TBN24" s="35"/>
      <c r="TBO24" s="35"/>
      <c r="TBP24" s="35"/>
      <c r="TBQ24" s="35"/>
      <c r="TBR24" s="35"/>
      <c r="TBS24" s="35"/>
      <c r="TBT24" s="35"/>
      <c r="TBU24" s="35"/>
      <c r="TBV24" s="35"/>
      <c r="TBW24" s="35"/>
      <c r="TBX24" s="35"/>
      <c r="TBY24" s="35"/>
      <c r="TBZ24" s="35"/>
      <c r="TCA24" s="35"/>
      <c r="TCB24" s="35"/>
      <c r="TCC24" s="35"/>
      <c r="TCD24" s="35"/>
      <c r="TCE24" s="35"/>
      <c r="TCF24" s="35"/>
      <c r="TCG24" s="35"/>
      <c r="TCH24" s="35"/>
      <c r="TCI24" s="35"/>
      <c r="TCJ24" s="35"/>
      <c r="TCK24" s="35"/>
      <c r="TCL24" s="35"/>
      <c r="TCM24" s="35"/>
      <c r="TCN24" s="35"/>
      <c r="TCO24" s="35"/>
      <c r="TCP24" s="35"/>
      <c r="TCQ24" s="35"/>
      <c r="TCR24" s="35"/>
      <c r="TCS24" s="35"/>
      <c r="TCT24" s="35"/>
      <c r="TCU24" s="35"/>
      <c r="TCV24" s="35"/>
      <c r="TCW24" s="35"/>
      <c r="TCX24" s="35"/>
      <c r="TCY24" s="35"/>
      <c r="TCZ24" s="35"/>
      <c r="TDA24" s="35"/>
      <c r="TDB24" s="35"/>
      <c r="TDC24" s="35"/>
      <c r="TDD24" s="35"/>
      <c r="TDE24" s="35"/>
      <c r="TDF24" s="35"/>
      <c r="TDG24" s="35"/>
      <c r="TDH24" s="35"/>
      <c r="TDI24" s="35"/>
      <c r="TDJ24" s="35"/>
      <c r="TDK24" s="35"/>
      <c r="TDL24" s="35"/>
      <c r="TDM24" s="35"/>
      <c r="TDN24" s="35"/>
      <c r="TDO24" s="35"/>
      <c r="TDP24" s="35"/>
      <c r="TDQ24" s="35"/>
      <c r="TDR24" s="35"/>
      <c r="TDS24" s="35"/>
      <c r="TDT24" s="35"/>
      <c r="TDU24" s="35"/>
      <c r="TDV24" s="35"/>
      <c r="TDW24" s="35"/>
      <c r="TDX24" s="35"/>
      <c r="TDY24" s="35"/>
      <c r="TDZ24" s="35"/>
      <c r="TEA24" s="35"/>
      <c r="TEB24" s="35"/>
      <c r="TEC24" s="35"/>
      <c r="TED24" s="35"/>
      <c r="TEE24" s="35"/>
      <c r="TEF24" s="35"/>
      <c r="TEG24" s="35"/>
      <c r="TEH24" s="35"/>
      <c r="TEI24" s="35"/>
      <c r="TEJ24" s="35"/>
      <c r="TEK24" s="35"/>
      <c r="TEL24" s="35"/>
      <c r="TEM24" s="35"/>
      <c r="TEN24" s="35"/>
      <c r="TEO24" s="35"/>
      <c r="TEP24" s="35"/>
      <c r="TEQ24" s="35"/>
      <c r="TER24" s="35"/>
      <c r="TES24" s="35"/>
      <c r="TET24" s="35"/>
      <c r="TEU24" s="35"/>
      <c r="TEV24" s="35"/>
      <c r="TEW24" s="35"/>
      <c r="TEX24" s="35"/>
      <c r="TEY24" s="35"/>
      <c r="TEZ24" s="35"/>
      <c r="TFA24" s="35"/>
      <c r="TFB24" s="35"/>
      <c r="TFC24" s="35"/>
      <c r="TFD24" s="35"/>
      <c r="TFE24" s="35"/>
      <c r="TFF24" s="35"/>
      <c r="TFG24" s="35"/>
      <c r="TFH24" s="35"/>
      <c r="TFI24" s="35"/>
      <c r="TFJ24" s="35"/>
      <c r="TFK24" s="35"/>
      <c r="TFL24" s="35"/>
      <c r="TFM24" s="35"/>
      <c r="TFN24" s="35"/>
      <c r="TFO24" s="35"/>
      <c r="TFP24" s="35"/>
      <c r="TFQ24" s="35"/>
      <c r="TFR24" s="35"/>
      <c r="TFS24" s="35"/>
      <c r="TFT24" s="35"/>
      <c r="TFU24" s="35"/>
      <c r="TFV24" s="35"/>
      <c r="TFW24" s="35"/>
      <c r="TFX24" s="35"/>
      <c r="TFY24" s="35"/>
      <c r="TFZ24" s="35"/>
      <c r="TGA24" s="35"/>
      <c r="TGB24" s="35"/>
      <c r="TGC24" s="35"/>
      <c r="TGD24" s="35"/>
      <c r="TGE24" s="35"/>
      <c r="TGF24" s="35"/>
      <c r="TGG24" s="35"/>
      <c r="TGH24" s="35"/>
      <c r="TGI24" s="35"/>
      <c r="TGJ24" s="35"/>
      <c r="TGK24" s="35"/>
      <c r="TGL24" s="35"/>
      <c r="TGM24" s="35"/>
      <c r="TGN24" s="35"/>
      <c r="TGO24" s="35"/>
      <c r="TGP24" s="35"/>
      <c r="TGQ24" s="35"/>
      <c r="TGR24" s="35"/>
      <c r="TGS24" s="35"/>
      <c r="TGT24" s="35"/>
      <c r="TGU24" s="35"/>
      <c r="TGV24" s="35"/>
      <c r="TGW24" s="35"/>
      <c r="TGX24" s="35"/>
      <c r="TGY24" s="35"/>
      <c r="TGZ24" s="35"/>
      <c r="THA24" s="35"/>
      <c r="THB24" s="35"/>
      <c r="THC24" s="35"/>
      <c r="THD24" s="35"/>
      <c r="THE24" s="35"/>
      <c r="THF24" s="35"/>
      <c r="THG24" s="35"/>
      <c r="THH24" s="35"/>
      <c r="THI24" s="35"/>
      <c r="THJ24" s="35"/>
      <c r="THK24" s="35"/>
      <c r="THL24" s="35"/>
      <c r="THM24" s="35"/>
      <c r="THN24" s="35"/>
      <c r="THO24" s="35"/>
      <c r="THP24" s="35"/>
      <c r="THQ24" s="35"/>
      <c r="THR24" s="35"/>
      <c r="THS24" s="35"/>
      <c r="THT24" s="35"/>
      <c r="THU24" s="35"/>
      <c r="THV24" s="35"/>
      <c r="THW24" s="35"/>
      <c r="THX24" s="35"/>
      <c r="THY24" s="35"/>
      <c r="THZ24" s="35"/>
      <c r="TIA24" s="35"/>
      <c r="TIB24" s="35"/>
      <c r="TIC24" s="35"/>
      <c r="TID24" s="35"/>
      <c r="TIE24" s="35"/>
      <c r="TIF24" s="35"/>
      <c r="TIG24" s="35"/>
      <c r="TIH24" s="35"/>
      <c r="TII24" s="35"/>
      <c r="TIJ24" s="35"/>
      <c r="TIK24" s="35"/>
      <c r="TIL24" s="35"/>
      <c r="TIM24" s="35"/>
      <c r="TIN24" s="35"/>
      <c r="TIO24" s="35"/>
      <c r="TIP24" s="35"/>
      <c r="TIQ24" s="35"/>
      <c r="TIR24" s="35"/>
      <c r="TIS24" s="35"/>
      <c r="TIT24" s="35"/>
      <c r="TIU24" s="35"/>
      <c r="TIV24" s="35"/>
      <c r="TIW24" s="35"/>
      <c r="TIX24" s="35"/>
      <c r="TIY24" s="35"/>
      <c r="TIZ24" s="35"/>
      <c r="TJA24" s="35"/>
      <c r="TJB24" s="35"/>
      <c r="TJC24" s="35"/>
      <c r="TJD24" s="35"/>
      <c r="TJE24" s="35"/>
      <c r="TJF24" s="35"/>
      <c r="TJG24" s="35"/>
      <c r="TJH24" s="35"/>
      <c r="TJI24" s="35"/>
      <c r="TJJ24" s="35"/>
      <c r="TJK24" s="35"/>
      <c r="TJL24" s="35"/>
      <c r="TJM24" s="35"/>
      <c r="TJN24" s="35"/>
      <c r="TJO24" s="35"/>
      <c r="TJP24" s="35"/>
      <c r="TJQ24" s="35"/>
      <c r="TJR24" s="35"/>
      <c r="TJS24" s="35"/>
      <c r="TJT24" s="35"/>
      <c r="TJU24" s="35"/>
      <c r="TJV24" s="35"/>
      <c r="TJW24" s="35"/>
      <c r="TJX24" s="35"/>
      <c r="TJY24" s="35"/>
      <c r="TJZ24" s="35"/>
      <c r="TKA24" s="35"/>
      <c r="TKB24" s="35"/>
      <c r="TKC24" s="35"/>
      <c r="TKD24" s="35"/>
      <c r="TKE24" s="35"/>
      <c r="TKF24" s="35"/>
      <c r="TKG24" s="35"/>
      <c r="TKH24" s="35"/>
      <c r="TKI24" s="35"/>
      <c r="TKJ24" s="35"/>
      <c r="TKK24" s="35"/>
      <c r="TKL24" s="35"/>
      <c r="TKM24" s="35"/>
      <c r="TKN24" s="35"/>
      <c r="TKO24" s="35"/>
      <c r="TKP24" s="35"/>
      <c r="TKQ24" s="35"/>
      <c r="TKR24" s="35"/>
      <c r="TKS24" s="35"/>
      <c r="TKT24" s="35"/>
      <c r="TKU24" s="35"/>
      <c r="TKV24" s="35"/>
      <c r="TKW24" s="35"/>
      <c r="TKX24" s="35"/>
      <c r="TKY24" s="35"/>
      <c r="TKZ24" s="35"/>
      <c r="TLA24" s="35"/>
      <c r="TLB24" s="35"/>
      <c r="TLC24" s="35"/>
      <c r="TLD24" s="35"/>
      <c r="TLE24" s="35"/>
      <c r="TLF24" s="35"/>
      <c r="TLG24" s="35"/>
      <c r="TLH24" s="35"/>
      <c r="TLI24" s="35"/>
      <c r="TLJ24" s="35"/>
      <c r="TLK24" s="35"/>
      <c r="TLL24" s="35"/>
      <c r="TLM24" s="35"/>
      <c r="TLN24" s="35"/>
      <c r="TLO24" s="35"/>
      <c r="TLP24" s="35"/>
      <c r="TLQ24" s="35"/>
      <c r="TLR24" s="35"/>
      <c r="TLS24" s="35"/>
      <c r="TLT24" s="35"/>
      <c r="TLU24" s="35"/>
      <c r="TLV24" s="35"/>
      <c r="TLW24" s="35"/>
      <c r="TLX24" s="35"/>
      <c r="TLY24" s="35"/>
      <c r="TLZ24" s="35"/>
      <c r="TMA24" s="35"/>
      <c r="TMB24" s="35"/>
      <c r="TMC24" s="35"/>
      <c r="TMD24" s="35"/>
      <c r="TME24" s="35"/>
      <c r="TMF24" s="35"/>
      <c r="TMG24" s="35"/>
      <c r="TMH24" s="35"/>
      <c r="TMI24" s="35"/>
      <c r="TMJ24" s="35"/>
      <c r="TMK24" s="35"/>
      <c r="TML24" s="35"/>
      <c r="TMM24" s="35"/>
      <c r="TMN24" s="35"/>
      <c r="TMO24" s="35"/>
      <c r="TMP24" s="35"/>
      <c r="TMQ24" s="35"/>
      <c r="TMR24" s="35"/>
      <c r="TMS24" s="35"/>
      <c r="TMT24" s="35"/>
      <c r="TMU24" s="35"/>
      <c r="TMV24" s="35"/>
      <c r="TMW24" s="35"/>
      <c r="TMX24" s="35"/>
      <c r="TMY24" s="35"/>
      <c r="TMZ24" s="35"/>
      <c r="TNA24" s="35"/>
      <c r="TNB24" s="35"/>
      <c r="TNC24" s="35"/>
      <c r="TND24" s="35"/>
      <c r="TNE24" s="35"/>
      <c r="TNF24" s="35"/>
      <c r="TNG24" s="35"/>
      <c r="TNH24" s="35"/>
      <c r="TNI24" s="35"/>
      <c r="TNJ24" s="35"/>
      <c r="TNK24" s="35"/>
      <c r="TNL24" s="35"/>
      <c r="TNM24" s="35"/>
      <c r="TNN24" s="35"/>
      <c r="TNO24" s="35"/>
      <c r="TNP24" s="35"/>
      <c r="TNQ24" s="35"/>
      <c r="TNR24" s="35"/>
      <c r="TNS24" s="35"/>
      <c r="TNT24" s="35"/>
      <c r="TNU24" s="35"/>
      <c r="TNV24" s="35"/>
      <c r="TNW24" s="35"/>
      <c r="TNX24" s="35"/>
      <c r="TNY24" s="35"/>
      <c r="TNZ24" s="35"/>
      <c r="TOA24" s="35"/>
      <c r="TOB24" s="35"/>
      <c r="TOC24" s="35"/>
      <c r="TOD24" s="35"/>
      <c r="TOE24" s="35"/>
      <c r="TOF24" s="35"/>
      <c r="TOG24" s="35"/>
      <c r="TOH24" s="35"/>
      <c r="TOI24" s="35"/>
      <c r="TOJ24" s="35"/>
      <c r="TOK24" s="35"/>
      <c r="TOL24" s="35"/>
      <c r="TOM24" s="35"/>
      <c r="TON24" s="35"/>
      <c r="TOO24" s="35"/>
      <c r="TOP24" s="35"/>
      <c r="TOQ24" s="35"/>
      <c r="TOR24" s="35"/>
      <c r="TOS24" s="35"/>
      <c r="TOT24" s="35"/>
      <c r="TOU24" s="35"/>
      <c r="TOV24" s="35"/>
      <c r="TOW24" s="35"/>
      <c r="TOX24" s="35"/>
      <c r="TOY24" s="35"/>
      <c r="TOZ24" s="35"/>
      <c r="TPA24" s="35"/>
      <c r="TPB24" s="35"/>
      <c r="TPC24" s="35"/>
      <c r="TPD24" s="35"/>
      <c r="TPE24" s="35"/>
      <c r="TPF24" s="35"/>
      <c r="TPG24" s="35"/>
      <c r="TPH24" s="35"/>
      <c r="TPI24" s="35"/>
      <c r="TPJ24" s="35"/>
      <c r="TPK24" s="35"/>
      <c r="TPL24" s="35"/>
      <c r="TPM24" s="35"/>
      <c r="TPN24" s="35"/>
      <c r="TPO24" s="35"/>
      <c r="TPP24" s="35"/>
      <c r="TPQ24" s="35"/>
      <c r="TPR24" s="35"/>
      <c r="TPS24" s="35"/>
      <c r="TPT24" s="35"/>
      <c r="TPU24" s="35"/>
      <c r="TPV24" s="35"/>
      <c r="TPW24" s="35"/>
      <c r="TPX24" s="35"/>
      <c r="TPY24" s="35"/>
      <c r="TPZ24" s="35"/>
      <c r="TQA24" s="35"/>
      <c r="TQB24" s="35"/>
      <c r="TQC24" s="35"/>
      <c r="TQD24" s="35"/>
      <c r="TQE24" s="35"/>
      <c r="TQF24" s="35"/>
      <c r="TQG24" s="35"/>
      <c r="TQH24" s="35"/>
      <c r="TQI24" s="35"/>
      <c r="TQJ24" s="35"/>
      <c r="TQK24" s="35"/>
      <c r="TQL24" s="35"/>
      <c r="TQM24" s="35"/>
      <c r="TQN24" s="35"/>
      <c r="TQO24" s="35"/>
      <c r="TQP24" s="35"/>
      <c r="TQQ24" s="35"/>
      <c r="TQR24" s="35"/>
      <c r="TQS24" s="35"/>
      <c r="TQT24" s="35"/>
      <c r="TQU24" s="35"/>
      <c r="TQV24" s="35"/>
      <c r="TQW24" s="35"/>
      <c r="TQX24" s="35"/>
      <c r="TQY24" s="35"/>
      <c r="TQZ24" s="35"/>
      <c r="TRA24" s="35"/>
      <c r="TRB24" s="35"/>
      <c r="TRC24" s="35"/>
      <c r="TRD24" s="35"/>
      <c r="TRE24" s="35"/>
      <c r="TRF24" s="35"/>
      <c r="TRG24" s="35"/>
      <c r="TRH24" s="35"/>
      <c r="TRI24" s="35"/>
      <c r="TRJ24" s="35"/>
      <c r="TRK24" s="35"/>
      <c r="TRL24" s="35"/>
      <c r="TRM24" s="35"/>
      <c r="TRN24" s="35"/>
      <c r="TRO24" s="35"/>
      <c r="TRP24" s="35"/>
      <c r="TRQ24" s="35"/>
      <c r="TRR24" s="35"/>
      <c r="TRS24" s="35"/>
      <c r="TRT24" s="35"/>
      <c r="TRU24" s="35"/>
      <c r="TRV24" s="35"/>
      <c r="TRW24" s="35"/>
      <c r="TRX24" s="35"/>
      <c r="TRY24" s="35"/>
      <c r="TRZ24" s="35"/>
      <c r="TSA24" s="35"/>
      <c r="TSB24" s="35"/>
      <c r="TSC24" s="35"/>
      <c r="TSD24" s="35"/>
      <c r="TSE24" s="35"/>
      <c r="TSF24" s="35"/>
      <c r="TSG24" s="35"/>
      <c r="TSH24" s="35"/>
      <c r="TSI24" s="35"/>
      <c r="TSJ24" s="35"/>
      <c r="TSK24" s="35"/>
      <c r="TSL24" s="35"/>
      <c r="TSM24" s="35"/>
      <c r="TSN24" s="35"/>
      <c r="TSO24" s="35"/>
      <c r="TSP24" s="35"/>
      <c r="TSQ24" s="35"/>
      <c r="TSR24" s="35"/>
      <c r="TSS24" s="35"/>
      <c r="TST24" s="35"/>
      <c r="TSU24" s="35"/>
      <c r="TSV24" s="35"/>
      <c r="TSW24" s="35"/>
      <c r="TSX24" s="35"/>
      <c r="TSY24" s="35"/>
      <c r="TSZ24" s="35"/>
      <c r="TTA24" s="35"/>
      <c r="TTB24" s="35"/>
      <c r="TTC24" s="35"/>
      <c r="TTD24" s="35"/>
      <c r="TTE24" s="35"/>
      <c r="TTF24" s="35"/>
      <c r="TTG24" s="35"/>
      <c r="TTH24" s="35"/>
      <c r="TTI24" s="35"/>
      <c r="TTJ24" s="35"/>
      <c r="TTK24" s="35"/>
      <c r="TTL24" s="35"/>
      <c r="TTM24" s="35"/>
      <c r="TTN24" s="35"/>
      <c r="TTO24" s="35"/>
      <c r="TTP24" s="35"/>
      <c r="TTQ24" s="35"/>
      <c r="TTR24" s="35"/>
      <c r="TTS24" s="35"/>
      <c r="TTT24" s="35"/>
      <c r="TTU24" s="35"/>
      <c r="TTV24" s="35"/>
      <c r="TTW24" s="35"/>
      <c r="TTX24" s="35"/>
      <c r="TTY24" s="35"/>
      <c r="TTZ24" s="35"/>
      <c r="TUA24" s="35"/>
      <c r="TUB24" s="35"/>
      <c r="TUC24" s="35"/>
      <c r="TUD24" s="35"/>
      <c r="TUE24" s="35"/>
      <c r="TUF24" s="35"/>
      <c r="TUG24" s="35"/>
      <c r="TUH24" s="35"/>
      <c r="TUI24" s="35"/>
      <c r="TUJ24" s="35"/>
      <c r="TUK24" s="35"/>
      <c r="TUL24" s="35"/>
      <c r="TUM24" s="35"/>
      <c r="TUN24" s="35"/>
      <c r="TUO24" s="35"/>
      <c r="TUP24" s="35"/>
      <c r="TUQ24" s="35"/>
      <c r="TUR24" s="35"/>
      <c r="TUS24" s="35"/>
      <c r="TUT24" s="35"/>
      <c r="TUU24" s="35"/>
      <c r="TUV24" s="35"/>
      <c r="TUW24" s="35"/>
      <c r="TUX24" s="35"/>
      <c r="TUY24" s="35"/>
      <c r="TUZ24" s="35"/>
      <c r="TVA24" s="35"/>
      <c r="TVB24" s="35"/>
      <c r="TVC24" s="35"/>
      <c r="TVD24" s="35"/>
      <c r="TVE24" s="35"/>
      <c r="TVF24" s="35"/>
      <c r="TVG24" s="35"/>
      <c r="TVH24" s="35"/>
      <c r="TVI24" s="35"/>
      <c r="TVJ24" s="35"/>
      <c r="TVK24" s="35"/>
      <c r="TVL24" s="35"/>
      <c r="TVM24" s="35"/>
      <c r="TVN24" s="35"/>
      <c r="TVO24" s="35"/>
      <c r="TVP24" s="35"/>
      <c r="TVQ24" s="35"/>
      <c r="TVR24" s="35"/>
      <c r="TVS24" s="35"/>
      <c r="TVT24" s="35"/>
      <c r="TVU24" s="35"/>
      <c r="TVV24" s="35"/>
      <c r="TVW24" s="35"/>
      <c r="TVX24" s="35"/>
      <c r="TVY24" s="35"/>
      <c r="TVZ24" s="35"/>
      <c r="TWA24" s="35"/>
      <c r="TWB24" s="35"/>
      <c r="TWC24" s="35"/>
      <c r="TWD24" s="35"/>
      <c r="TWE24" s="35"/>
      <c r="TWF24" s="35"/>
      <c r="TWG24" s="35"/>
      <c r="TWH24" s="35"/>
      <c r="TWI24" s="35"/>
      <c r="TWJ24" s="35"/>
      <c r="TWK24" s="35"/>
      <c r="TWL24" s="35"/>
      <c r="TWM24" s="35"/>
      <c r="TWN24" s="35"/>
      <c r="TWO24" s="35"/>
      <c r="TWP24" s="35"/>
      <c r="TWQ24" s="35"/>
      <c r="TWR24" s="35"/>
      <c r="TWS24" s="35"/>
      <c r="TWT24" s="35"/>
      <c r="TWU24" s="35"/>
      <c r="TWV24" s="35"/>
      <c r="TWW24" s="35"/>
      <c r="TWX24" s="35"/>
      <c r="TWY24" s="35"/>
      <c r="TWZ24" s="35"/>
      <c r="TXA24" s="35"/>
      <c r="TXB24" s="35"/>
      <c r="TXC24" s="35"/>
      <c r="TXD24" s="35"/>
      <c r="TXE24" s="35"/>
      <c r="TXF24" s="35"/>
      <c r="TXG24" s="35"/>
      <c r="TXH24" s="35"/>
      <c r="TXI24" s="35"/>
      <c r="TXJ24" s="35"/>
      <c r="TXK24" s="35"/>
      <c r="TXL24" s="35"/>
      <c r="TXM24" s="35"/>
      <c r="TXN24" s="35"/>
      <c r="TXO24" s="35"/>
      <c r="TXP24" s="35"/>
      <c r="TXQ24" s="35"/>
      <c r="TXR24" s="35"/>
      <c r="TXS24" s="35"/>
      <c r="TXT24" s="35"/>
      <c r="TXU24" s="35"/>
      <c r="TXV24" s="35"/>
      <c r="TXW24" s="35"/>
      <c r="TXX24" s="35"/>
      <c r="TXY24" s="35"/>
      <c r="TXZ24" s="35"/>
      <c r="TYA24" s="35"/>
      <c r="TYB24" s="35"/>
      <c r="TYC24" s="35"/>
      <c r="TYD24" s="35"/>
      <c r="TYE24" s="35"/>
      <c r="TYF24" s="35"/>
      <c r="TYG24" s="35"/>
      <c r="TYH24" s="35"/>
      <c r="TYI24" s="35"/>
      <c r="TYJ24" s="35"/>
      <c r="TYK24" s="35"/>
      <c r="TYL24" s="35"/>
      <c r="TYM24" s="35"/>
      <c r="TYN24" s="35"/>
      <c r="TYO24" s="35"/>
      <c r="TYP24" s="35"/>
      <c r="TYQ24" s="35"/>
      <c r="TYR24" s="35"/>
      <c r="TYS24" s="35"/>
      <c r="TYT24" s="35"/>
      <c r="TYU24" s="35"/>
      <c r="TYV24" s="35"/>
      <c r="TYW24" s="35"/>
      <c r="TYX24" s="35"/>
      <c r="TYY24" s="35"/>
      <c r="TYZ24" s="35"/>
      <c r="TZA24" s="35"/>
      <c r="TZB24" s="35"/>
      <c r="TZC24" s="35"/>
      <c r="TZD24" s="35"/>
      <c r="TZE24" s="35"/>
      <c r="TZF24" s="35"/>
      <c r="TZG24" s="35"/>
      <c r="TZH24" s="35"/>
      <c r="TZI24" s="35"/>
      <c r="TZJ24" s="35"/>
      <c r="TZK24" s="35"/>
      <c r="TZL24" s="35"/>
      <c r="TZM24" s="35"/>
      <c r="TZN24" s="35"/>
      <c r="TZO24" s="35"/>
      <c r="TZP24" s="35"/>
      <c r="TZQ24" s="35"/>
      <c r="TZR24" s="35"/>
      <c r="TZS24" s="35"/>
      <c r="TZT24" s="35"/>
      <c r="TZU24" s="35"/>
      <c r="TZV24" s="35"/>
      <c r="TZW24" s="35"/>
      <c r="TZX24" s="35"/>
      <c r="TZY24" s="35"/>
      <c r="TZZ24" s="35"/>
      <c r="UAA24" s="35"/>
      <c r="UAB24" s="35"/>
      <c r="UAC24" s="35"/>
      <c r="UAD24" s="35"/>
      <c r="UAE24" s="35"/>
      <c r="UAF24" s="35"/>
      <c r="UAG24" s="35"/>
      <c r="UAH24" s="35"/>
      <c r="UAI24" s="35"/>
      <c r="UAJ24" s="35"/>
      <c r="UAK24" s="35"/>
      <c r="UAL24" s="35"/>
      <c r="UAM24" s="35"/>
      <c r="UAN24" s="35"/>
      <c r="UAO24" s="35"/>
      <c r="UAP24" s="35"/>
      <c r="UAQ24" s="35"/>
      <c r="UAR24" s="35"/>
      <c r="UAS24" s="35"/>
      <c r="UAT24" s="35"/>
      <c r="UAU24" s="35"/>
      <c r="UAV24" s="35"/>
      <c r="UAW24" s="35"/>
      <c r="UAX24" s="35"/>
      <c r="UAY24" s="35"/>
      <c r="UAZ24" s="35"/>
      <c r="UBA24" s="35"/>
      <c r="UBB24" s="35"/>
      <c r="UBC24" s="35"/>
      <c r="UBD24" s="35"/>
      <c r="UBE24" s="35"/>
      <c r="UBF24" s="35"/>
      <c r="UBG24" s="35"/>
      <c r="UBH24" s="35"/>
      <c r="UBI24" s="35"/>
      <c r="UBJ24" s="35"/>
      <c r="UBK24" s="35"/>
      <c r="UBL24" s="35"/>
      <c r="UBM24" s="35"/>
      <c r="UBN24" s="35"/>
      <c r="UBO24" s="35"/>
      <c r="UBP24" s="35"/>
      <c r="UBQ24" s="35"/>
      <c r="UBR24" s="35"/>
      <c r="UBS24" s="35"/>
      <c r="UBT24" s="35"/>
      <c r="UBU24" s="35"/>
      <c r="UBV24" s="35"/>
      <c r="UBW24" s="35"/>
      <c r="UBX24" s="35"/>
      <c r="UBY24" s="35"/>
      <c r="UBZ24" s="35"/>
      <c r="UCA24" s="35"/>
      <c r="UCB24" s="35"/>
      <c r="UCC24" s="35"/>
      <c r="UCD24" s="35"/>
      <c r="UCE24" s="35"/>
      <c r="UCF24" s="35"/>
      <c r="UCG24" s="35"/>
      <c r="UCH24" s="35"/>
      <c r="UCI24" s="35"/>
      <c r="UCJ24" s="35"/>
      <c r="UCK24" s="35"/>
      <c r="UCL24" s="35"/>
      <c r="UCM24" s="35"/>
      <c r="UCN24" s="35"/>
      <c r="UCO24" s="35"/>
      <c r="UCP24" s="35"/>
      <c r="UCQ24" s="35"/>
      <c r="UCR24" s="35"/>
      <c r="UCS24" s="35"/>
      <c r="UCT24" s="35"/>
      <c r="UCU24" s="35"/>
      <c r="UCV24" s="35"/>
      <c r="UCW24" s="35"/>
      <c r="UCX24" s="35"/>
      <c r="UCY24" s="35"/>
      <c r="UCZ24" s="35"/>
      <c r="UDA24" s="35"/>
      <c r="UDB24" s="35"/>
      <c r="UDC24" s="35"/>
      <c r="UDD24" s="35"/>
      <c r="UDE24" s="35"/>
      <c r="UDF24" s="35"/>
      <c r="UDG24" s="35"/>
      <c r="UDH24" s="35"/>
      <c r="UDI24" s="35"/>
      <c r="UDJ24" s="35"/>
      <c r="UDK24" s="35"/>
      <c r="UDL24" s="35"/>
      <c r="UDM24" s="35"/>
      <c r="UDN24" s="35"/>
      <c r="UDO24" s="35"/>
      <c r="UDP24" s="35"/>
      <c r="UDQ24" s="35"/>
      <c r="UDR24" s="35"/>
      <c r="UDS24" s="35"/>
      <c r="UDT24" s="35"/>
      <c r="UDU24" s="35"/>
      <c r="UDV24" s="35"/>
      <c r="UDW24" s="35"/>
      <c r="UDX24" s="35"/>
      <c r="UDY24" s="35"/>
      <c r="UDZ24" s="35"/>
      <c r="UEA24" s="35"/>
      <c r="UEB24" s="35"/>
      <c r="UEC24" s="35"/>
      <c r="UED24" s="35"/>
      <c r="UEE24" s="35"/>
      <c r="UEF24" s="35"/>
      <c r="UEG24" s="35"/>
      <c r="UEH24" s="35"/>
      <c r="UEI24" s="35"/>
      <c r="UEJ24" s="35"/>
      <c r="UEK24" s="35"/>
      <c r="UEL24" s="35"/>
      <c r="UEM24" s="35"/>
      <c r="UEN24" s="35"/>
      <c r="UEO24" s="35"/>
      <c r="UEP24" s="35"/>
      <c r="UEQ24" s="35"/>
      <c r="UER24" s="35"/>
      <c r="UES24" s="35"/>
      <c r="UET24" s="35"/>
      <c r="UEU24" s="35"/>
      <c r="UEV24" s="35"/>
      <c r="UEW24" s="35"/>
      <c r="UEX24" s="35"/>
      <c r="UEY24" s="35"/>
      <c r="UEZ24" s="35"/>
      <c r="UFA24" s="35"/>
      <c r="UFB24" s="35"/>
      <c r="UFC24" s="35"/>
      <c r="UFD24" s="35"/>
      <c r="UFE24" s="35"/>
      <c r="UFF24" s="35"/>
      <c r="UFG24" s="35"/>
      <c r="UFH24" s="35"/>
      <c r="UFI24" s="35"/>
      <c r="UFJ24" s="35"/>
      <c r="UFK24" s="35"/>
      <c r="UFL24" s="35"/>
      <c r="UFM24" s="35"/>
      <c r="UFN24" s="35"/>
      <c r="UFO24" s="35"/>
      <c r="UFP24" s="35"/>
      <c r="UFQ24" s="35"/>
      <c r="UFR24" s="35"/>
      <c r="UFS24" s="35"/>
      <c r="UFT24" s="35"/>
      <c r="UFU24" s="35"/>
      <c r="UFV24" s="35"/>
      <c r="UFW24" s="35"/>
      <c r="UFX24" s="35"/>
      <c r="UFY24" s="35"/>
      <c r="UFZ24" s="35"/>
      <c r="UGA24" s="35"/>
      <c r="UGB24" s="35"/>
      <c r="UGC24" s="35"/>
      <c r="UGD24" s="35"/>
      <c r="UGE24" s="35"/>
      <c r="UGF24" s="35"/>
      <c r="UGG24" s="35"/>
      <c r="UGH24" s="35"/>
      <c r="UGI24" s="35"/>
      <c r="UGJ24" s="35"/>
      <c r="UGK24" s="35"/>
      <c r="UGL24" s="35"/>
      <c r="UGM24" s="35"/>
      <c r="UGN24" s="35"/>
      <c r="UGO24" s="35"/>
      <c r="UGP24" s="35"/>
      <c r="UGQ24" s="35"/>
      <c r="UGR24" s="35"/>
      <c r="UGS24" s="35"/>
      <c r="UGT24" s="35"/>
      <c r="UGU24" s="35"/>
      <c r="UGV24" s="35"/>
      <c r="UGW24" s="35"/>
      <c r="UGX24" s="35"/>
      <c r="UGY24" s="35"/>
      <c r="UGZ24" s="35"/>
      <c r="UHA24" s="35"/>
      <c r="UHB24" s="35"/>
      <c r="UHC24" s="35"/>
      <c r="UHD24" s="35"/>
      <c r="UHE24" s="35"/>
      <c r="UHF24" s="35"/>
      <c r="UHG24" s="35"/>
      <c r="UHH24" s="35"/>
      <c r="UHI24" s="35"/>
      <c r="UHJ24" s="35"/>
      <c r="UHK24" s="35"/>
      <c r="UHL24" s="35"/>
      <c r="UHM24" s="35"/>
      <c r="UHN24" s="35"/>
      <c r="UHO24" s="35"/>
      <c r="UHP24" s="35"/>
      <c r="UHQ24" s="35"/>
      <c r="UHR24" s="35"/>
      <c r="UHS24" s="35"/>
      <c r="UHT24" s="35"/>
      <c r="UHU24" s="35"/>
      <c r="UHV24" s="35"/>
      <c r="UHW24" s="35"/>
      <c r="UHX24" s="35"/>
      <c r="UHY24" s="35"/>
      <c r="UHZ24" s="35"/>
      <c r="UIA24" s="35"/>
      <c r="UIB24" s="35"/>
      <c r="UIC24" s="35"/>
      <c r="UID24" s="35"/>
      <c r="UIE24" s="35"/>
      <c r="UIF24" s="35"/>
      <c r="UIG24" s="35"/>
      <c r="UIH24" s="35"/>
      <c r="UII24" s="35"/>
      <c r="UIJ24" s="35"/>
      <c r="UIK24" s="35"/>
      <c r="UIL24" s="35"/>
      <c r="UIM24" s="35"/>
      <c r="UIN24" s="35"/>
      <c r="UIO24" s="35"/>
      <c r="UIP24" s="35"/>
      <c r="UIQ24" s="35"/>
      <c r="UIR24" s="35"/>
      <c r="UIS24" s="35"/>
      <c r="UIT24" s="35"/>
      <c r="UIU24" s="35"/>
      <c r="UIV24" s="35"/>
      <c r="UIW24" s="35"/>
      <c r="UIX24" s="35"/>
      <c r="UIY24" s="35"/>
      <c r="UIZ24" s="35"/>
      <c r="UJA24" s="35"/>
      <c r="UJB24" s="35"/>
      <c r="UJC24" s="35"/>
      <c r="UJD24" s="35"/>
      <c r="UJE24" s="35"/>
      <c r="UJF24" s="35"/>
      <c r="UJG24" s="35"/>
      <c r="UJH24" s="35"/>
      <c r="UJI24" s="35"/>
      <c r="UJJ24" s="35"/>
      <c r="UJK24" s="35"/>
      <c r="UJL24" s="35"/>
      <c r="UJM24" s="35"/>
      <c r="UJN24" s="35"/>
      <c r="UJO24" s="35"/>
      <c r="UJP24" s="35"/>
      <c r="UJQ24" s="35"/>
      <c r="UJR24" s="35"/>
      <c r="UJS24" s="35"/>
      <c r="UJT24" s="35"/>
      <c r="UJU24" s="35"/>
      <c r="UJV24" s="35"/>
      <c r="UJW24" s="35"/>
      <c r="UJX24" s="35"/>
      <c r="UJY24" s="35"/>
      <c r="UJZ24" s="35"/>
      <c r="UKA24" s="35"/>
      <c r="UKB24" s="35"/>
      <c r="UKC24" s="35"/>
      <c r="UKD24" s="35"/>
      <c r="UKE24" s="35"/>
      <c r="UKF24" s="35"/>
      <c r="UKG24" s="35"/>
      <c r="UKH24" s="35"/>
      <c r="UKI24" s="35"/>
      <c r="UKJ24" s="35"/>
      <c r="UKK24" s="35"/>
      <c r="UKL24" s="35"/>
      <c r="UKM24" s="35"/>
      <c r="UKN24" s="35"/>
      <c r="UKO24" s="35"/>
      <c r="UKP24" s="35"/>
      <c r="UKQ24" s="35"/>
      <c r="UKR24" s="35"/>
      <c r="UKS24" s="35"/>
      <c r="UKT24" s="35"/>
      <c r="UKU24" s="35"/>
      <c r="UKV24" s="35"/>
      <c r="UKW24" s="35"/>
      <c r="UKX24" s="35"/>
      <c r="UKY24" s="35"/>
      <c r="UKZ24" s="35"/>
      <c r="ULA24" s="35"/>
      <c r="ULB24" s="35"/>
      <c r="ULC24" s="35"/>
      <c r="ULD24" s="35"/>
      <c r="ULE24" s="35"/>
      <c r="ULF24" s="35"/>
      <c r="ULG24" s="35"/>
      <c r="ULH24" s="35"/>
      <c r="ULI24" s="35"/>
      <c r="ULJ24" s="35"/>
      <c r="ULK24" s="35"/>
      <c r="ULL24" s="35"/>
      <c r="ULM24" s="35"/>
      <c r="ULN24" s="35"/>
      <c r="ULO24" s="35"/>
      <c r="ULP24" s="35"/>
      <c r="ULQ24" s="35"/>
      <c r="ULR24" s="35"/>
      <c r="ULS24" s="35"/>
      <c r="ULT24" s="35"/>
      <c r="ULU24" s="35"/>
      <c r="ULV24" s="35"/>
      <c r="ULW24" s="35"/>
      <c r="ULX24" s="35"/>
      <c r="ULY24" s="35"/>
      <c r="ULZ24" s="35"/>
      <c r="UMA24" s="35"/>
      <c r="UMB24" s="35"/>
      <c r="UMC24" s="35"/>
      <c r="UMD24" s="35"/>
      <c r="UME24" s="35"/>
      <c r="UMF24" s="35"/>
      <c r="UMG24" s="35"/>
      <c r="UMH24" s="35"/>
      <c r="UMI24" s="35"/>
      <c r="UMJ24" s="35"/>
      <c r="UMK24" s="35"/>
      <c r="UML24" s="35"/>
      <c r="UMM24" s="35"/>
      <c r="UMN24" s="35"/>
      <c r="UMO24" s="35"/>
      <c r="UMP24" s="35"/>
      <c r="UMQ24" s="35"/>
      <c r="UMR24" s="35"/>
      <c r="UMS24" s="35"/>
      <c r="UMT24" s="35"/>
      <c r="UMU24" s="35"/>
      <c r="UMV24" s="35"/>
      <c r="UMW24" s="35"/>
      <c r="UMX24" s="35"/>
      <c r="UMY24" s="35"/>
      <c r="UMZ24" s="35"/>
      <c r="UNA24" s="35"/>
      <c r="UNB24" s="35"/>
      <c r="UNC24" s="35"/>
      <c r="UND24" s="35"/>
      <c r="UNE24" s="35"/>
      <c r="UNF24" s="35"/>
      <c r="UNG24" s="35"/>
      <c r="UNH24" s="35"/>
      <c r="UNI24" s="35"/>
      <c r="UNJ24" s="35"/>
      <c r="UNK24" s="35"/>
      <c r="UNL24" s="35"/>
      <c r="UNM24" s="35"/>
      <c r="UNN24" s="35"/>
      <c r="UNO24" s="35"/>
      <c r="UNP24" s="35"/>
      <c r="UNQ24" s="35"/>
      <c r="UNR24" s="35"/>
      <c r="UNS24" s="35"/>
      <c r="UNT24" s="35"/>
      <c r="UNU24" s="35"/>
      <c r="UNV24" s="35"/>
      <c r="UNW24" s="35"/>
      <c r="UNX24" s="35"/>
      <c r="UNY24" s="35"/>
      <c r="UNZ24" s="35"/>
      <c r="UOA24" s="35"/>
      <c r="UOB24" s="35"/>
      <c r="UOC24" s="35"/>
      <c r="UOD24" s="35"/>
      <c r="UOE24" s="35"/>
      <c r="UOF24" s="35"/>
      <c r="UOG24" s="35"/>
      <c r="UOH24" s="35"/>
      <c r="UOI24" s="35"/>
      <c r="UOJ24" s="35"/>
      <c r="UOK24" s="35"/>
      <c r="UOL24" s="35"/>
      <c r="UOM24" s="35"/>
      <c r="UON24" s="35"/>
      <c r="UOO24" s="35"/>
      <c r="UOP24" s="35"/>
      <c r="UOQ24" s="35"/>
      <c r="UOR24" s="35"/>
      <c r="UOS24" s="35"/>
      <c r="UOT24" s="35"/>
      <c r="UOU24" s="35"/>
      <c r="UOV24" s="35"/>
      <c r="UOW24" s="35"/>
      <c r="UOX24" s="35"/>
      <c r="UOY24" s="35"/>
      <c r="UOZ24" s="35"/>
      <c r="UPA24" s="35"/>
      <c r="UPB24" s="35"/>
      <c r="UPC24" s="35"/>
      <c r="UPD24" s="35"/>
      <c r="UPE24" s="35"/>
      <c r="UPF24" s="35"/>
      <c r="UPG24" s="35"/>
      <c r="UPH24" s="35"/>
      <c r="UPI24" s="35"/>
      <c r="UPJ24" s="35"/>
      <c r="UPK24" s="35"/>
      <c r="UPL24" s="35"/>
      <c r="UPM24" s="35"/>
      <c r="UPN24" s="35"/>
      <c r="UPO24" s="35"/>
      <c r="UPP24" s="35"/>
      <c r="UPQ24" s="35"/>
      <c r="UPR24" s="35"/>
      <c r="UPS24" s="35"/>
      <c r="UPT24" s="35"/>
      <c r="UPU24" s="35"/>
      <c r="UPV24" s="35"/>
      <c r="UPW24" s="35"/>
      <c r="UPX24" s="35"/>
      <c r="UPY24" s="35"/>
      <c r="UPZ24" s="35"/>
      <c r="UQA24" s="35"/>
      <c r="UQB24" s="35"/>
      <c r="UQC24" s="35"/>
      <c r="UQD24" s="35"/>
      <c r="UQE24" s="35"/>
      <c r="UQF24" s="35"/>
      <c r="UQG24" s="35"/>
      <c r="UQH24" s="35"/>
      <c r="UQI24" s="35"/>
      <c r="UQJ24" s="35"/>
      <c r="UQK24" s="35"/>
      <c r="UQL24" s="35"/>
      <c r="UQM24" s="35"/>
      <c r="UQN24" s="35"/>
      <c r="UQO24" s="35"/>
      <c r="UQP24" s="35"/>
      <c r="UQQ24" s="35"/>
      <c r="UQR24" s="35"/>
      <c r="UQS24" s="35"/>
      <c r="UQT24" s="35"/>
      <c r="UQU24" s="35"/>
      <c r="UQV24" s="35"/>
      <c r="UQW24" s="35"/>
      <c r="UQX24" s="35"/>
      <c r="UQY24" s="35"/>
      <c r="UQZ24" s="35"/>
      <c r="URA24" s="35"/>
      <c r="URB24" s="35"/>
      <c r="URC24" s="35"/>
      <c r="URD24" s="35"/>
      <c r="URE24" s="35"/>
      <c r="URF24" s="35"/>
      <c r="URG24" s="35"/>
      <c r="URH24" s="35"/>
      <c r="URI24" s="35"/>
      <c r="URJ24" s="35"/>
      <c r="URK24" s="35"/>
      <c r="URL24" s="35"/>
      <c r="URM24" s="35"/>
      <c r="URN24" s="35"/>
      <c r="URO24" s="35"/>
      <c r="URP24" s="35"/>
      <c r="URQ24" s="35"/>
      <c r="URR24" s="35"/>
      <c r="URS24" s="35"/>
      <c r="URT24" s="35"/>
      <c r="URU24" s="35"/>
      <c r="URV24" s="35"/>
      <c r="URW24" s="35"/>
      <c r="URX24" s="35"/>
      <c r="URY24" s="35"/>
      <c r="URZ24" s="35"/>
      <c r="USA24" s="35"/>
      <c r="USB24" s="35"/>
      <c r="USC24" s="35"/>
      <c r="USD24" s="35"/>
      <c r="USE24" s="35"/>
      <c r="USF24" s="35"/>
      <c r="USG24" s="35"/>
      <c r="USH24" s="35"/>
      <c r="USI24" s="35"/>
      <c r="USJ24" s="35"/>
      <c r="USK24" s="35"/>
      <c r="USL24" s="35"/>
      <c r="USM24" s="35"/>
      <c r="USN24" s="35"/>
      <c r="USO24" s="35"/>
      <c r="USP24" s="35"/>
      <c r="USQ24" s="35"/>
      <c r="USR24" s="35"/>
      <c r="USS24" s="35"/>
      <c r="UST24" s="35"/>
      <c r="USU24" s="35"/>
      <c r="USV24" s="35"/>
      <c r="USW24" s="35"/>
      <c r="USX24" s="35"/>
      <c r="USY24" s="35"/>
      <c r="USZ24" s="35"/>
      <c r="UTA24" s="35"/>
      <c r="UTB24" s="35"/>
      <c r="UTC24" s="35"/>
      <c r="UTD24" s="35"/>
      <c r="UTE24" s="35"/>
      <c r="UTF24" s="35"/>
      <c r="UTG24" s="35"/>
      <c r="UTH24" s="35"/>
      <c r="UTI24" s="35"/>
      <c r="UTJ24" s="35"/>
      <c r="UTK24" s="35"/>
      <c r="UTL24" s="35"/>
      <c r="UTM24" s="35"/>
      <c r="UTN24" s="35"/>
      <c r="UTO24" s="35"/>
      <c r="UTP24" s="35"/>
      <c r="UTQ24" s="35"/>
      <c r="UTR24" s="35"/>
      <c r="UTS24" s="35"/>
      <c r="UTT24" s="35"/>
      <c r="UTU24" s="35"/>
      <c r="UTV24" s="35"/>
      <c r="UTW24" s="35"/>
      <c r="UTX24" s="35"/>
      <c r="UTY24" s="35"/>
      <c r="UTZ24" s="35"/>
      <c r="UUA24" s="35"/>
      <c r="UUB24" s="35"/>
      <c r="UUC24" s="35"/>
      <c r="UUD24" s="35"/>
      <c r="UUE24" s="35"/>
      <c r="UUF24" s="35"/>
      <c r="UUG24" s="35"/>
      <c r="UUH24" s="35"/>
      <c r="UUI24" s="35"/>
      <c r="UUJ24" s="35"/>
      <c r="UUK24" s="35"/>
      <c r="UUL24" s="35"/>
      <c r="UUM24" s="35"/>
      <c r="UUN24" s="35"/>
      <c r="UUO24" s="35"/>
      <c r="UUP24" s="35"/>
      <c r="UUQ24" s="35"/>
      <c r="UUR24" s="35"/>
      <c r="UUS24" s="35"/>
      <c r="UUT24" s="35"/>
      <c r="UUU24" s="35"/>
      <c r="UUV24" s="35"/>
      <c r="UUW24" s="35"/>
      <c r="UUX24" s="35"/>
      <c r="UUY24" s="35"/>
      <c r="UUZ24" s="35"/>
      <c r="UVA24" s="35"/>
      <c r="UVB24" s="35"/>
      <c r="UVC24" s="35"/>
      <c r="UVD24" s="35"/>
      <c r="UVE24" s="35"/>
      <c r="UVF24" s="35"/>
      <c r="UVG24" s="35"/>
      <c r="UVH24" s="35"/>
      <c r="UVI24" s="35"/>
      <c r="UVJ24" s="35"/>
      <c r="UVK24" s="35"/>
      <c r="UVL24" s="35"/>
      <c r="UVM24" s="35"/>
      <c r="UVN24" s="35"/>
      <c r="UVO24" s="35"/>
      <c r="UVP24" s="35"/>
      <c r="UVQ24" s="35"/>
      <c r="UVR24" s="35"/>
      <c r="UVS24" s="35"/>
      <c r="UVT24" s="35"/>
      <c r="UVU24" s="35"/>
      <c r="UVV24" s="35"/>
      <c r="UVW24" s="35"/>
      <c r="UVX24" s="35"/>
      <c r="UVY24" s="35"/>
      <c r="UVZ24" s="35"/>
      <c r="UWA24" s="35"/>
      <c r="UWB24" s="35"/>
      <c r="UWC24" s="35"/>
      <c r="UWD24" s="35"/>
      <c r="UWE24" s="35"/>
      <c r="UWF24" s="35"/>
      <c r="UWG24" s="35"/>
      <c r="UWH24" s="35"/>
      <c r="UWI24" s="35"/>
      <c r="UWJ24" s="35"/>
      <c r="UWK24" s="35"/>
      <c r="UWL24" s="35"/>
      <c r="UWM24" s="35"/>
      <c r="UWN24" s="35"/>
      <c r="UWO24" s="35"/>
      <c r="UWP24" s="35"/>
      <c r="UWQ24" s="35"/>
      <c r="UWR24" s="35"/>
      <c r="UWS24" s="35"/>
      <c r="UWT24" s="35"/>
      <c r="UWU24" s="35"/>
      <c r="UWV24" s="35"/>
      <c r="UWW24" s="35"/>
      <c r="UWX24" s="35"/>
      <c r="UWY24" s="35"/>
      <c r="UWZ24" s="35"/>
      <c r="UXA24" s="35"/>
      <c r="UXB24" s="35"/>
      <c r="UXC24" s="35"/>
      <c r="UXD24" s="35"/>
      <c r="UXE24" s="35"/>
      <c r="UXF24" s="35"/>
      <c r="UXG24" s="35"/>
      <c r="UXH24" s="35"/>
      <c r="UXI24" s="35"/>
      <c r="UXJ24" s="35"/>
      <c r="UXK24" s="35"/>
      <c r="UXL24" s="35"/>
      <c r="UXM24" s="35"/>
      <c r="UXN24" s="35"/>
      <c r="UXO24" s="35"/>
      <c r="UXP24" s="35"/>
      <c r="UXQ24" s="35"/>
      <c r="UXR24" s="35"/>
      <c r="UXS24" s="35"/>
      <c r="UXT24" s="35"/>
      <c r="UXU24" s="35"/>
      <c r="UXV24" s="35"/>
      <c r="UXW24" s="35"/>
      <c r="UXX24" s="35"/>
      <c r="UXY24" s="35"/>
      <c r="UXZ24" s="35"/>
      <c r="UYA24" s="35"/>
      <c r="UYB24" s="35"/>
      <c r="UYC24" s="35"/>
      <c r="UYD24" s="35"/>
      <c r="UYE24" s="35"/>
      <c r="UYF24" s="35"/>
      <c r="UYG24" s="35"/>
      <c r="UYH24" s="35"/>
      <c r="UYI24" s="35"/>
      <c r="UYJ24" s="35"/>
      <c r="UYK24" s="35"/>
      <c r="UYL24" s="35"/>
      <c r="UYM24" s="35"/>
      <c r="UYN24" s="35"/>
      <c r="UYO24" s="35"/>
      <c r="UYP24" s="35"/>
      <c r="UYQ24" s="35"/>
      <c r="UYR24" s="35"/>
      <c r="UYS24" s="35"/>
      <c r="UYT24" s="35"/>
      <c r="UYU24" s="35"/>
      <c r="UYV24" s="35"/>
      <c r="UYW24" s="35"/>
      <c r="UYX24" s="35"/>
      <c r="UYY24" s="35"/>
      <c r="UYZ24" s="35"/>
      <c r="UZA24" s="35"/>
      <c r="UZB24" s="35"/>
      <c r="UZC24" s="35"/>
      <c r="UZD24" s="35"/>
      <c r="UZE24" s="35"/>
      <c r="UZF24" s="35"/>
      <c r="UZG24" s="35"/>
      <c r="UZH24" s="35"/>
      <c r="UZI24" s="35"/>
      <c r="UZJ24" s="35"/>
      <c r="UZK24" s="35"/>
      <c r="UZL24" s="35"/>
      <c r="UZM24" s="35"/>
      <c r="UZN24" s="35"/>
      <c r="UZO24" s="35"/>
      <c r="UZP24" s="35"/>
      <c r="UZQ24" s="35"/>
      <c r="UZR24" s="35"/>
      <c r="UZS24" s="35"/>
      <c r="UZT24" s="35"/>
      <c r="UZU24" s="35"/>
      <c r="UZV24" s="35"/>
      <c r="UZW24" s="35"/>
      <c r="UZX24" s="35"/>
      <c r="UZY24" s="35"/>
      <c r="UZZ24" s="35"/>
      <c r="VAA24" s="35"/>
      <c r="VAB24" s="35"/>
      <c r="VAC24" s="35"/>
      <c r="VAD24" s="35"/>
      <c r="VAE24" s="35"/>
      <c r="VAF24" s="35"/>
      <c r="VAG24" s="35"/>
      <c r="VAH24" s="35"/>
      <c r="VAI24" s="35"/>
      <c r="VAJ24" s="35"/>
      <c r="VAK24" s="35"/>
      <c r="VAL24" s="35"/>
      <c r="VAM24" s="35"/>
      <c r="VAN24" s="35"/>
      <c r="VAO24" s="35"/>
      <c r="VAP24" s="35"/>
      <c r="VAQ24" s="35"/>
      <c r="VAR24" s="35"/>
      <c r="VAS24" s="35"/>
      <c r="VAT24" s="35"/>
      <c r="VAU24" s="35"/>
      <c r="VAV24" s="35"/>
      <c r="VAW24" s="35"/>
      <c r="VAX24" s="35"/>
      <c r="VAY24" s="35"/>
      <c r="VAZ24" s="35"/>
      <c r="VBA24" s="35"/>
      <c r="VBB24" s="35"/>
      <c r="VBC24" s="35"/>
      <c r="VBD24" s="35"/>
      <c r="VBE24" s="35"/>
      <c r="VBF24" s="35"/>
      <c r="VBG24" s="35"/>
      <c r="VBH24" s="35"/>
      <c r="VBI24" s="35"/>
      <c r="VBJ24" s="35"/>
      <c r="VBK24" s="35"/>
      <c r="VBL24" s="35"/>
      <c r="VBM24" s="35"/>
      <c r="VBN24" s="35"/>
      <c r="VBO24" s="35"/>
      <c r="VBP24" s="35"/>
      <c r="VBQ24" s="35"/>
      <c r="VBR24" s="35"/>
      <c r="VBS24" s="35"/>
      <c r="VBT24" s="35"/>
      <c r="VBU24" s="35"/>
      <c r="VBV24" s="35"/>
      <c r="VBW24" s="35"/>
      <c r="VBX24" s="35"/>
      <c r="VBY24" s="35"/>
      <c r="VBZ24" s="35"/>
      <c r="VCA24" s="35"/>
      <c r="VCB24" s="35"/>
      <c r="VCC24" s="35"/>
      <c r="VCD24" s="35"/>
      <c r="VCE24" s="35"/>
      <c r="VCF24" s="35"/>
      <c r="VCG24" s="35"/>
      <c r="VCH24" s="35"/>
      <c r="VCI24" s="35"/>
      <c r="VCJ24" s="35"/>
      <c r="VCK24" s="35"/>
      <c r="VCL24" s="35"/>
      <c r="VCM24" s="35"/>
      <c r="VCN24" s="35"/>
      <c r="VCO24" s="35"/>
      <c r="VCP24" s="35"/>
      <c r="VCQ24" s="35"/>
      <c r="VCR24" s="35"/>
      <c r="VCS24" s="35"/>
      <c r="VCT24" s="35"/>
      <c r="VCU24" s="35"/>
      <c r="VCV24" s="35"/>
      <c r="VCW24" s="35"/>
      <c r="VCX24" s="35"/>
      <c r="VCY24" s="35"/>
      <c r="VCZ24" s="35"/>
      <c r="VDA24" s="35"/>
      <c r="VDB24" s="35"/>
      <c r="VDC24" s="35"/>
      <c r="VDD24" s="35"/>
      <c r="VDE24" s="35"/>
      <c r="VDF24" s="35"/>
      <c r="VDG24" s="35"/>
      <c r="VDH24" s="35"/>
      <c r="VDI24" s="35"/>
      <c r="VDJ24" s="35"/>
      <c r="VDK24" s="35"/>
      <c r="VDL24" s="35"/>
      <c r="VDM24" s="35"/>
      <c r="VDN24" s="35"/>
      <c r="VDO24" s="35"/>
      <c r="VDP24" s="35"/>
      <c r="VDQ24" s="35"/>
      <c r="VDR24" s="35"/>
      <c r="VDS24" s="35"/>
      <c r="VDT24" s="35"/>
      <c r="VDU24" s="35"/>
      <c r="VDV24" s="35"/>
      <c r="VDW24" s="35"/>
      <c r="VDX24" s="35"/>
      <c r="VDY24" s="35"/>
      <c r="VDZ24" s="35"/>
      <c r="VEA24" s="35"/>
      <c r="VEB24" s="35"/>
      <c r="VEC24" s="35"/>
      <c r="VED24" s="35"/>
      <c r="VEE24" s="35"/>
      <c r="VEF24" s="35"/>
      <c r="VEG24" s="35"/>
      <c r="VEH24" s="35"/>
      <c r="VEI24" s="35"/>
      <c r="VEJ24" s="35"/>
      <c r="VEK24" s="35"/>
      <c r="VEL24" s="35"/>
      <c r="VEM24" s="35"/>
      <c r="VEN24" s="35"/>
      <c r="VEO24" s="35"/>
      <c r="VEP24" s="35"/>
      <c r="VEQ24" s="35"/>
      <c r="VER24" s="35"/>
      <c r="VES24" s="35"/>
      <c r="VET24" s="35"/>
      <c r="VEU24" s="35"/>
      <c r="VEV24" s="35"/>
      <c r="VEW24" s="35"/>
      <c r="VEX24" s="35"/>
      <c r="VEY24" s="35"/>
      <c r="VEZ24" s="35"/>
      <c r="VFA24" s="35"/>
      <c r="VFB24" s="35"/>
      <c r="VFC24" s="35"/>
      <c r="VFD24" s="35"/>
      <c r="VFE24" s="35"/>
      <c r="VFF24" s="35"/>
      <c r="VFG24" s="35"/>
      <c r="VFH24" s="35"/>
      <c r="VFI24" s="35"/>
      <c r="VFJ24" s="35"/>
      <c r="VFK24" s="35"/>
      <c r="VFL24" s="35"/>
      <c r="VFM24" s="35"/>
      <c r="VFN24" s="35"/>
      <c r="VFO24" s="35"/>
      <c r="VFP24" s="35"/>
      <c r="VFQ24" s="35"/>
      <c r="VFR24" s="35"/>
      <c r="VFS24" s="35"/>
      <c r="VFT24" s="35"/>
      <c r="VFU24" s="35"/>
      <c r="VFV24" s="35"/>
      <c r="VFW24" s="35"/>
      <c r="VFX24" s="35"/>
      <c r="VFY24" s="35"/>
      <c r="VFZ24" s="35"/>
      <c r="VGA24" s="35"/>
      <c r="VGB24" s="35"/>
      <c r="VGC24" s="35"/>
      <c r="VGD24" s="35"/>
      <c r="VGE24" s="35"/>
      <c r="VGF24" s="35"/>
      <c r="VGG24" s="35"/>
      <c r="VGH24" s="35"/>
      <c r="VGI24" s="35"/>
      <c r="VGJ24" s="35"/>
      <c r="VGK24" s="35"/>
      <c r="VGL24" s="35"/>
      <c r="VGM24" s="35"/>
      <c r="VGN24" s="35"/>
      <c r="VGO24" s="35"/>
      <c r="VGP24" s="35"/>
      <c r="VGQ24" s="35"/>
      <c r="VGR24" s="35"/>
      <c r="VGS24" s="35"/>
      <c r="VGT24" s="35"/>
      <c r="VGU24" s="35"/>
      <c r="VGV24" s="35"/>
      <c r="VGW24" s="35"/>
      <c r="VGX24" s="35"/>
      <c r="VGY24" s="35"/>
      <c r="VGZ24" s="35"/>
      <c r="VHA24" s="35"/>
      <c r="VHB24" s="35"/>
      <c r="VHC24" s="35"/>
      <c r="VHD24" s="35"/>
      <c r="VHE24" s="35"/>
      <c r="VHF24" s="35"/>
      <c r="VHG24" s="35"/>
      <c r="VHH24" s="35"/>
      <c r="VHI24" s="35"/>
      <c r="VHJ24" s="35"/>
      <c r="VHK24" s="35"/>
      <c r="VHL24" s="35"/>
      <c r="VHM24" s="35"/>
      <c r="VHN24" s="35"/>
      <c r="VHO24" s="35"/>
      <c r="VHP24" s="35"/>
      <c r="VHQ24" s="35"/>
      <c r="VHR24" s="35"/>
      <c r="VHS24" s="35"/>
      <c r="VHT24" s="35"/>
      <c r="VHU24" s="35"/>
      <c r="VHV24" s="35"/>
      <c r="VHW24" s="35"/>
      <c r="VHX24" s="35"/>
      <c r="VHY24" s="35"/>
      <c r="VHZ24" s="35"/>
      <c r="VIA24" s="35"/>
      <c r="VIB24" s="35"/>
      <c r="VIC24" s="35"/>
      <c r="VID24" s="35"/>
      <c r="VIE24" s="35"/>
      <c r="VIF24" s="35"/>
      <c r="VIG24" s="35"/>
      <c r="VIH24" s="35"/>
      <c r="VII24" s="35"/>
      <c r="VIJ24" s="35"/>
      <c r="VIK24" s="35"/>
      <c r="VIL24" s="35"/>
      <c r="VIM24" s="35"/>
      <c r="VIN24" s="35"/>
      <c r="VIO24" s="35"/>
      <c r="VIP24" s="35"/>
      <c r="VIQ24" s="35"/>
      <c r="VIR24" s="35"/>
      <c r="VIS24" s="35"/>
      <c r="VIT24" s="35"/>
      <c r="VIU24" s="35"/>
      <c r="VIV24" s="35"/>
      <c r="VIW24" s="35"/>
      <c r="VIX24" s="35"/>
      <c r="VIY24" s="35"/>
      <c r="VIZ24" s="35"/>
      <c r="VJA24" s="35"/>
      <c r="VJB24" s="35"/>
      <c r="VJC24" s="35"/>
      <c r="VJD24" s="35"/>
      <c r="VJE24" s="35"/>
      <c r="VJF24" s="35"/>
      <c r="VJG24" s="35"/>
      <c r="VJH24" s="35"/>
      <c r="VJI24" s="35"/>
      <c r="VJJ24" s="35"/>
      <c r="VJK24" s="35"/>
      <c r="VJL24" s="35"/>
      <c r="VJM24" s="35"/>
      <c r="VJN24" s="35"/>
      <c r="VJO24" s="35"/>
      <c r="VJP24" s="35"/>
      <c r="VJQ24" s="35"/>
      <c r="VJR24" s="35"/>
      <c r="VJS24" s="35"/>
      <c r="VJT24" s="35"/>
      <c r="VJU24" s="35"/>
      <c r="VJV24" s="35"/>
      <c r="VJW24" s="35"/>
      <c r="VJX24" s="35"/>
      <c r="VJY24" s="35"/>
      <c r="VJZ24" s="35"/>
      <c r="VKA24" s="35"/>
      <c r="VKB24" s="35"/>
      <c r="VKC24" s="35"/>
      <c r="VKD24" s="35"/>
      <c r="VKE24" s="35"/>
      <c r="VKF24" s="35"/>
      <c r="VKG24" s="35"/>
      <c r="VKH24" s="35"/>
      <c r="VKI24" s="35"/>
      <c r="VKJ24" s="35"/>
      <c r="VKK24" s="35"/>
      <c r="VKL24" s="35"/>
      <c r="VKM24" s="35"/>
      <c r="VKN24" s="35"/>
      <c r="VKO24" s="35"/>
      <c r="VKP24" s="35"/>
      <c r="VKQ24" s="35"/>
      <c r="VKR24" s="35"/>
      <c r="VKS24" s="35"/>
      <c r="VKT24" s="35"/>
      <c r="VKU24" s="35"/>
      <c r="VKV24" s="35"/>
      <c r="VKW24" s="35"/>
      <c r="VKX24" s="35"/>
      <c r="VKY24" s="35"/>
      <c r="VKZ24" s="35"/>
      <c r="VLA24" s="35"/>
      <c r="VLB24" s="35"/>
      <c r="VLC24" s="35"/>
      <c r="VLD24" s="35"/>
      <c r="VLE24" s="35"/>
      <c r="VLF24" s="35"/>
      <c r="VLG24" s="35"/>
      <c r="VLH24" s="35"/>
      <c r="VLI24" s="35"/>
      <c r="VLJ24" s="35"/>
      <c r="VLK24" s="35"/>
      <c r="VLL24" s="35"/>
      <c r="VLM24" s="35"/>
      <c r="VLN24" s="35"/>
      <c r="VLO24" s="35"/>
      <c r="VLP24" s="35"/>
      <c r="VLQ24" s="35"/>
      <c r="VLR24" s="35"/>
      <c r="VLS24" s="35"/>
      <c r="VLT24" s="35"/>
      <c r="VLU24" s="35"/>
      <c r="VLV24" s="35"/>
      <c r="VLW24" s="35"/>
      <c r="VLX24" s="35"/>
      <c r="VLY24" s="35"/>
      <c r="VLZ24" s="35"/>
      <c r="VMA24" s="35"/>
      <c r="VMB24" s="35"/>
      <c r="VMC24" s="35"/>
      <c r="VMD24" s="35"/>
      <c r="VME24" s="35"/>
      <c r="VMF24" s="35"/>
      <c r="VMG24" s="35"/>
      <c r="VMH24" s="35"/>
      <c r="VMI24" s="35"/>
      <c r="VMJ24" s="35"/>
      <c r="VMK24" s="35"/>
      <c r="VML24" s="35"/>
      <c r="VMM24" s="35"/>
      <c r="VMN24" s="35"/>
      <c r="VMO24" s="35"/>
      <c r="VMP24" s="35"/>
      <c r="VMQ24" s="35"/>
      <c r="VMR24" s="35"/>
      <c r="VMS24" s="35"/>
      <c r="VMT24" s="35"/>
      <c r="VMU24" s="35"/>
      <c r="VMV24" s="35"/>
      <c r="VMW24" s="35"/>
      <c r="VMX24" s="35"/>
      <c r="VMY24" s="35"/>
      <c r="VMZ24" s="35"/>
      <c r="VNA24" s="35"/>
      <c r="VNB24" s="35"/>
      <c r="VNC24" s="35"/>
      <c r="VND24" s="35"/>
      <c r="VNE24" s="35"/>
      <c r="VNF24" s="35"/>
      <c r="VNG24" s="35"/>
      <c r="VNH24" s="35"/>
      <c r="VNI24" s="35"/>
      <c r="VNJ24" s="35"/>
      <c r="VNK24" s="35"/>
      <c r="VNL24" s="35"/>
      <c r="VNM24" s="35"/>
      <c r="VNN24" s="35"/>
      <c r="VNO24" s="35"/>
      <c r="VNP24" s="35"/>
      <c r="VNQ24" s="35"/>
      <c r="VNR24" s="35"/>
      <c r="VNS24" s="35"/>
      <c r="VNT24" s="35"/>
      <c r="VNU24" s="35"/>
      <c r="VNV24" s="35"/>
      <c r="VNW24" s="35"/>
      <c r="VNX24" s="35"/>
      <c r="VNY24" s="35"/>
      <c r="VNZ24" s="35"/>
      <c r="VOA24" s="35"/>
      <c r="VOB24" s="35"/>
      <c r="VOC24" s="35"/>
      <c r="VOD24" s="35"/>
      <c r="VOE24" s="35"/>
      <c r="VOF24" s="35"/>
      <c r="VOG24" s="35"/>
      <c r="VOH24" s="35"/>
      <c r="VOI24" s="35"/>
      <c r="VOJ24" s="35"/>
      <c r="VOK24" s="35"/>
      <c r="VOL24" s="35"/>
      <c r="VOM24" s="35"/>
      <c r="VON24" s="35"/>
      <c r="VOO24" s="35"/>
      <c r="VOP24" s="35"/>
      <c r="VOQ24" s="35"/>
      <c r="VOR24" s="35"/>
      <c r="VOS24" s="35"/>
      <c r="VOT24" s="35"/>
      <c r="VOU24" s="35"/>
      <c r="VOV24" s="35"/>
      <c r="VOW24" s="35"/>
      <c r="VOX24" s="35"/>
      <c r="VOY24" s="35"/>
      <c r="VOZ24" s="35"/>
      <c r="VPA24" s="35"/>
      <c r="VPB24" s="35"/>
      <c r="VPC24" s="35"/>
      <c r="VPD24" s="35"/>
      <c r="VPE24" s="35"/>
      <c r="VPF24" s="35"/>
      <c r="VPG24" s="35"/>
      <c r="VPH24" s="35"/>
      <c r="VPI24" s="35"/>
      <c r="VPJ24" s="35"/>
      <c r="VPK24" s="35"/>
      <c r="VPL24" s="35"/>
      <c r="VPM24" s="35"/>
      <c r="VPN24" s="35"/>
      <c r="VPO24" s="35"/>
      <c r="VPP24" s="35"/>
      <c r="VPQ24" s="35"/>
      <c r="VPR24" s="35"/>
      <c r="VPS24" s="35"/>
      <c r="VPT24" s="35"/>
      <c r="VPU24" s="35"/>
      <c r="VPV24" s="35"/>
      <c r="VPW24" s="35"/>
      <c r="VPX24" s="35"/>
      <c r="VPY24" s="35"/>
      <c r="VPZ24" s="35"/>
      <c r="VQA24" s="35"/>
      <c r="VQB24" s="35"/>
      <c r="VQC24" s="35"/>
      <c r="VQD24" s="35"/>
      <c r="VQE24" s="35"/>
      <c r="VQF24" s="35"/>
      <c r="VQG24" s="35"/>
      <c r="VQH24" s="35"/>
      <c r="VQI24" s="35"/>
      <c r="VQJ24" s="35"/>
      <c r="VQK24" s="35"/>
      <c r="VQL24" s="35"/>
      <c r="VQM24" s="35"/>
      <c r="VQN24" s="35"/>
      <c r="VQO24" s="35"/>
      <c r="VQP24" s="35"/>
      <c r="VQQ24" s="35"/>
      <c r="VQR24" s="35"/>
      <c r="VQS24" s="35"/>
      <c r="VQT24" s="35"/>
      <c r="VQU24" s="35"/>
      <c r="VQV24" s="35"/>
      <c r="VQW24" s="35"/>
      <c r="VQX24" s="35"/>
      <c r="VQY24" s="35"/>
      <c r="VQZ24" s="35"/>
      <c r="VRA24" s="35"/>
      <c r="VRB24" s="35"/>
      <c r="VRC24" s="35"/>
      <c r="VRD24" s="35"/>
      <c r="VRE24" s="35"/>
      <c r="VRF24" s="35"/>
      <c r="VRG24" s="35"/>
      <c r="VRH24" s="35"/>
      <c r="VRI24" s="35"/>
      <c r="VRJ24" s="35"/>
      <c r="VRK24" s="35"/>
      <c r="VRL24" s="35"/>
      <c r="VRM24" s="35"/>
      <c r="VRN24" s="35"/>
      <c r="VRO24" s="35"/>
      <c r="VRP24" s="35"/>
      <c r="VRQ24" s="35"/>
      <c r="VRR24" s="35"/>
      <c r="VRS24" s="35"/>
      <c r="VRT24" s="35"/>
      <c r="VRU24" s="35"/>
      <c r="VRV24" s="35"/>
      <c r="VRW24" s="35"/>
      <c r="VRX24" s="35"/>
      <c r="VRY24" s="35"/>
      <c r="VRZ24" s="35"/>
      <c r="VSA24" s="35"/>
      <c r="VSB24" s="35"/>
      <c r="VSC24" s="35"/>
      <c r="VSD24" s="35"/>
      <c r="VSE24" s="35"/>
      <c r="VSF24" s="35"/>
      <c r="VSG24" s="35"/>
      <c r="VSH24" s="35"/>
      <c r="VSI24" s="35"/>
      <c r="VSJ24" s="35"/>
      <c r="VSK24" s="35"/>
      <c r="VSL24" s="35"/>
      <c r="VSM24" s="35"/>
      <c r="VSN24" s="35"/>
      <c r="VSO24" s="35"/>
      <c r="VSP24" s="35"/>
      <c r="VSQ24" s="35"/>
      <c r="VSR24" s="35"/>
      <c r="VSS24" s="35"/>
      <c r="VST24" s="35"/>
      <c r="VSU24" s="35"/>
      <c r="VSV24" s="35"/>
      <c r="VSW24" s="35"/>
      <c r="VSX24" s="35"/>
      <c r="VSY24" s="35"/>
      <c r="VSZ24" s="35"/>
      <c r="VTA24" s="35"/>
      <c r="VTB24" s="35"/>
      <c r="VTC24" s="35"/>
      <c r="VTD24" s="35"/>
      <c r="VTE24" s="35"/>
      <c r="VTF24" s="35"/>
      <c r="VTG24" s="35"/>
      <c r="VTH24" s="35"/>
      <c r="VTI24" s="35"/>
      <c r="VTJ24" s="35"/>
      <c r="VTK24" s="35"/>
      <c r="VTL24" s="35"/>
      <c r="VTM24" s="35"/>
      <c r="VTN24" s="35"/>
      <c r="VTO24" s="35"/>
      <c r="VTP24" s="35"/>
      <c r="VTQ24" s="35"/>
      <c r="VTR24" s="35"/>
      <c r="VTS24" s="35"/>
      <c r="VTT24" s="35"/>
      <c r="VTU24" s="35"/>
      <c r="VTV24" s="35"/>
      <c r="VTW24" s="35"/>
      <c r="VTX24" s="35"/>
      <c r="VTY24" s="35"/>
      <c r="VTZ24" s="35"/>
      <c r="VUA24" s="35"/>
      <c r="VUB24" s="35"/>
      <c r="VUC24" s="35"/>
      <c r="VUD24" s="35"/>
      <c r="VUE24" s="35"/>
      <c r="VUF24" s="35"/>
      <c r="VUG24" s="35"/>
      <c r="VUH24" s="35"/>
      <c r="VUI24" s="35"/>
      <c r="VUJ24" s="35"/>
      <c r="VUK24" s="35"/>
      <c r="VUL24" s="35"/>
      <c r="VUM24" s="35"/>
      <c r="VUN24" s="35"/>
      <c r="VUO24" s="35"/>
      <c r="VUP24" s="35"/>
      <c r="VUQ24" s="35"/>
      <c r="VUR24" s="35"/>
      <c r="VUS24" s="35"/>
      <c r="VUT24" s="35"/>
      <c r="VUU24" s="35"/>
      <c r="VUV24" s="35"/>
      <c r="VUW24" s="35"/>
      <c r="VUX24" s="35"/>
      <c r="VUY24" s="35"/>
      <c r="VUZ24" s="35"/>
      <c r="VVA24" s="35"/>
      <c r="VVB24" s="35"/>
      <c r="VVC24" s="35"/>
      <c r="VVD24" s="35"/>
      <c r="VVE24" s="35"/>
      <c r="VVF24" s="35"/>
      <c r="VVG24" s="35"/>
      <c r="VVH24" s="35"/>
      <c r="VVI24" s="35"/>
      <c r="VVJ24" s="35"/>
      <c r="VVK24" s="35"/>
      <c r="VVL24" s="35"/>
      <c r="VVM24" s="35"/>
      <c r="VVN24" s="35"/>
      <c r="VVO24" s="35"/>
      <c r="VVP24" s="35"/>
      <c r="VVQ24" s="35"/>
      <c r="VVR24" s="35"/>
      <c r="VVS24" s="35"/>
      <c r="VVT24" s="35"/>
      <c r="VVU24" s="35"/>
      <c r="VVV24" s="35"/>
      <c r="VVW24" s="35"/>
      <c r="VVX24" s="35"/>
      <c r="VVY24" s="35"/>
      <c r="VVZ24" s="35"/>
      <c r="VWA24" s="35"/>
      <c r="VWB24" s="35"/>
      <c r="VWC24" s="35"/>
      <c r="VWD24" s="35"/>
      <c r="VWE24" s="35"/>
      <c r="VWF24" s="35"/>
      <c r="VWG24" s="35"/>
      <c r="VWH24" s="35"/>
      <c r="VWI24" s="35"/>
      <c r="VWJ24" s="35"/>
      <c r="VWK24" s="35"/>
      <c r="VWL24" s="35"/>
      <c r="VWM24" s="35"/>
      <c r="VWN24" s="35"/>
      <c r="VWO24" s="35"/>
      <c r="VWP24" s="35"/>
      <c r="VWQ24" s="35"/>
      <c r="VWR24" s="35"/>
      <c r="VWS24" s="35"/>
      <c r="VWT24" s="35"/>
      <c r="VWU24" s="35"/>
      <c r="VWV24" s="35"/>
      <c r="VWW24" s="35"/>
      <c r="VWX24" s="35"/>
      <c r="VWY24" s="35"/>
      <c r="VWZ24" s="35"/>
      <c r="VXA24" s="35"/>
      <c r="VXB24" s="35"/>
      <c r="VXC24" s="35"/>
      <c r="VXD24" s="35"/>
      <c r="VXE24" s="35"/>
      <c r="VXF24" s="35"/>
      <c r="VXG24" s="35"/>
      <c r="VXH24" s="35"/>
      <c r="VXI24" s="35"/>
      <c r="VXJ24" s="35"/>
      <c r="VXK24" s="35"/>
      <c r="VXL24" s="35"/>
      <c r="VXM24" s="35"/>
      <c r="VXN24" s="35"/>
      <c r="VXO24" s="35"/>
      <c r="VXP24" s="35"/>
      <c r="VXQ24" s="35"/>
      <c r="VXR24" s="35"/>
      <c r="VXS24" s="35"/>
      <c r="VXT24" s="35"/>
      <c r="VXU24" s="35"/>
      <c r="VXV24" s="35"/>
      <c r="VXW24" s="35"/>
      <c r="VXX24" s="35"/>
      <c r="VXY24" s="35"/>
      <c r="VXZ24" s="35"/>
      <c r="VYA24" s="35"/>
      <c r="VYB24" s="35"/>
      <c r="VYC24" s="35"/>
      <c r="VYD24" s="35"/>
      <c r="VYE24" s="35"/>
      <c r="VYF24" s="35"/>
      <c r="VYG24" s="35"/>
      <c r="VYH24" s="35"/>
      <c r="VYI24" s="35"/>
      <c r="VYJ24" s="35"/>
      <c r="VYK24" s="35"/>
      <c r="VYL24" s="35"/>
      <c r="VYM24" s="35"/>
      <c r="VYN24" s="35"/>
      <c r="VYO24" s="35"/>
      <c r="VYP24" s="35"/>
      <c r="VYQ24" s="35"/>
      <c r="VYR24" s="35"/>
      <c r="VYS24" s="35"/>
      <c r="VYT24" s="35"/>
      <c r="VYU24" s="35"/>
      <c r="VYV24" s="35"/>
      <c r="VYW24" s="35"/>
      <c r="VYX24" s="35"/>
      <c r="VYY24" s="35"/>
      <c r="VYZ24" s="35"/>
      <c r="VZA24" s="35"/>
      <c r="VZB24" s="35"/>
      <c r="VZC24" s="35"/>
      <c r="VZD24" s="35"/>
      <c r="VZE24" s="35"/>
      <c r="VZF24" s="35"/>
      <c r="VZG24" s="35"/>
      <c r="VZH24" s="35"/>
      <c r="VZI24" s="35"/>
      <c r="VZJ24" s="35"/>
      <c r="VZK24" s="35"/>
      <c r="VZL24" s="35"/>
      <c r="VZM24" s="35"/>
      <c r="VZN24" s="35"/>
      <c r="VZO24" s="35"/>
      <c r="VZP24" s="35"/>
      <c r="VZQ24" s="35"/>
      <c r="VZR24" s="35"/>
      <c r="VZS24" s="35"/>
      <c r="VZT24" s="35"/>
      <c r="VZU24" s="35"/>
      <c r="VZV24" s="35"/>
      <c r="VZW24" s="35"/>
      <c r="VZX24" s="35"/>
      <c r="VZY24" s="35"/>
      <c r="VZZ24" s="35"/>
      <c r="WAA24" s="35"/>
      <c r="WAB24" s="35"/>
      <c r="WAC24" s="35"/>
      <c r="WAD24" s="35"/>
      <c r="WAE24" s="35"/>
      <c r="WAF24" s="35"/>
      <c r="WAG24" s="35"/>
      <c r="WAH24" s="35"/>
      <c r="WAI24" s="35"/>
      <c r="WAJ24" s="35"/>
      <c r="WAK24" s="35"/>
      <c r="WAL24" s="35"/>
      <c r="WAM24" s="35"/>
      <c r="WAN24" s="35"/>
      <c r="WAO24" s="35"/>
      <c r="WAP24" s="35"/>
      <c r="WAQ24" s="35"/>
      <c r="WAR24" s="35"/>
      <c r="WAS24" s="35"/>
      <c r="WAT24" s="35"/>
      <c r="WAU24" s="35"/>
      <c r="WAV24" s="35"/>
      <c r="WAW24" s="35"/>
      <c r="WAX24" s="35"/>
      <c r="WAY24" s="35"/>
      <c r="WAZ24" s="35"/>
      <c r="WBA24" s="35"/>
      <c r="WBB24" s="35"/>
      <c r="WBC24" s="35"/>
      <c r="WBD24" s="35"/>
      <c r="WBE24" s="35"/>
      <c r="WBF24" s="35"/>
      <c r="WBG24" s="35"/>
      <c r="WBH24" s="35"/>
      <c r="WBI24" s="35"/>
      <c r="WBJ24" s="35"/>
      <c r="WBK24" s="35"/>
      <c r="WBL24" s="35"/>
      <c r="WBM24" s="35"/>
      <c r="WBN24" s="35"/>
      <c r="WBO24" s="35"/>
      <c r="WBP24" s="35"/>
      <c r="WBQ24" s="35"/>
      <c r="WBR24" s="35"/>
      <c r="WBS24" s="35"/>
      <c r="WBT24" s="35"/>
      <c r="WBU24" s="35"/>
      <c r="WBV24" s="35"/>
      <c r="WBW24" s="35"/>
      <c r="WBX24" s="35"/>
      <c r="WBY24" s="35"/>
      <c r="WBZ24" s="35"/>
      <c r="WCA24" s="35"/>
      <c r="WCB24" s="35"/>
      <c r="WCC24" s="35"/>
      <c r="WCD24" s="35"/>
      <c r="WCE24" s="35"/>
      <c r="WCF24" s="35"/>
      <c r="WCG24" s="35"/>
      <c r="WCH24" s="35"/>
      <c r="WCI24" s="35"/>
      <c r="WCJ24" s="35"/>
      <c r="WCK24" s="35"/>
      <c r="WCL24" s="35"/>
      <c r="WCM24" s="35"/>
      <c r="WCN24" s="35"/>
      <c r="WCO24" s="35"/>
      <c r="WCP24" s="35"/>
      <c r="WCQ24" s="35"/>
      <c r="WCR24" s="35"/>
      <c r="WCS24" s="35"/>
      <c r="WCT24" s="35"/>
      <c r="WCU24" s="35"/>
      <c r="WCV24" s="35"/>
      <c r="WCW24" s="35"/>
      <c r="WCX24" s="35"/>
      <c r="WCY24" s="35"/>
      <c r="WCZ24" s="35"/>
      <c r="WDA24" s="35"/>
      <c r="WDB24" s="35"/>
      <c r="WDC24" s="35"/>
      <c r="WDD24" s="35"/>
      <c r="WDE24" s="35"/>
      <c r="WDF24" s="35"/>
      <c r="WDG24" s="35"/>
      <c r="WDH24" s="35"/>
      <c r="WDI24" s="35"/>
      <c r="WDJ24" s="35"/>
      <c r="WDK24" s="35"/>
      <c r="WDL24" s="35"/>
      <c r="WDM24" s="35"/>
      <c r="WDN24" s="35"/>
      <c r="WDO24" s="35"/>
      <c r="WDP24" s="35"/>
      <c r="WDQ24" s="35"/>
      <c r="WDR24" s="35"/>
      <c r="WDS24" s="35"/>
      <c r="WDT24" s="35"/>
      <c r="WDU24" s="35"/>
      <c r="WDV24" s="35"/>
      <c r="WDW24" s="35"/>
      <c r="WDX24" s="35"/>
      <c r="WDY24" s="35"/>
      <c r="WDZ24" s="35"/>
      <c r="WEA24" s="35"/>
      <c r="WEB24" s="35"/>
      <c r="WEC24" s="35"/>
      <c r="WED24" s="35"/>
      <c r="WEE24" s="35"/>
      <c r="WEF24" s="35"/>
      <c r="WEG24" s="35"/>
      <c r="WEH24" s="35"/>
      <c r="WEI24" s="35"/>
      <c r="WEJ24" s="35"/>
      <c r="WEK24" s="35"/>
      <c r="WEL24" s="35"/>
      <c r="WEM24" s="35"/>
      <c r="WEN24" s="35"/>
      <c r="WEO24" s="35"/>
      <c r="WEP24" s="35"/>
      <c r="WEQ24" s="35"/>
      <c r="WER24" s="35"/>
      <c r="WES24" s="35"/>
      <c r="WET24" s="35"/>
      <c r="WEU24" s="35"/>
      <c r="WEV24" s="35"/>
      <c r="WEW24" s="35"/>
      <c r="WEX24" s="35"/>
      <c r="WEY24" s="35"/>
      <c r="WEZ24" s="35"/>
      <c r="WFA24" s="35"/>
      <c r="WFB24" s="35"/>
      <c r="WFC24" s="35"/>
      <c r="WFD24" s="35"/>
      <c r="WFE24" s="35"/>
      <c r="WFF24" s="35"/>
      <c r="WFG24" s="35"/>
      <c r="WFH24" s="35"/>
      <c r="WFI24" s="35"/>
      <c r="WFJ24" s="35"/>
      <c r="WFK24" s="35"/>
      <c r="WFL24" s="35"/>
      <c r="WFM24" s="35"/>
      <c r="WFN24" s="35"/>
      <c r="WFO24" s="35"/>
      <c r="WFP24" s="35"/>
      <c r="WFQ24" s="35"/>
      <c r="WFR24" s="35"/>
      <c r="WFS24" s="35"/>
      <c r="WFT24" s="35"/>
      <c r="WFU24" s="35"/>
      <c r="WFV24" s="35"/>
      <c r="WFW24" s="35"/>
      <c r="WFX24" s="35"/>
      <c r="WFY24" s="35"/>
      <c r="WFZ24" s="35"/>
      <c r="WGA24" s="35"/>
      <c r="WGB24" s="35"/>
      <c r="WGC24" s="35"/>
      <c r="WGD24" s="35"/>
      <c r="WGE24" s="35"/>
      <c r="WGF24" s="35"/>
      <c r="WGG24" s="35"/>
      <c r="WGH24" s="35"/>
      <c r="WGI24" s="35"/>
      <c r="WGJ24" s="35"/>
      <c r="WGK24" s="35"/>
      <c r="WGL24" s="35"/>
      <c r="WGM24" s="35"/>
      <c r="WGN24" s="35"/>
      <c r="WGO24" s="35"/>
      <c r="WGP24" s="35"/>
      <c r="WGQ24" s="35"/>
      <c r="WGR24" s="35"/>
      <c r="WGS24" s="35"/>
      <c r="WGT24" s="35"/>
      <c r="WGU24" s="35"/>
      <c r="WGV24" s="35"/>
      <c r="WGW24" s="35"/>
      <c r="WGX24" s="35"/>
      <c r="WGY24" s="35"/>
      <c r="WGZ24" s="35"/>
      <c r="WHA24" s="35"/>
      <c r="WHB24" s="35"/>
      <c r="WHC24" s="35"/>
      <c r="WHD24" s="35"/>
      <c r="WHE24" s="35"/>
      <c r="WHF24" s="35"/>
      <c r="WHG24" s="35"/>
      <c r="WHH24" s="35"/>
      <c r="WHI24" s="35"/>
      <c r="WHJ24" s="35"/>
      <c r="WHK24" s="35"/>
      <c r="WHL24" s="35"/>
      <c r="WHM24" s="35"/>
      <c r="WHN24" s="35"/>
      <c r="WHO24" s="35"/>
      <c r="WHP24" s="35"/>
      <c r="WHQ24" s="35"/>
      <c r="WHR24" s="35"/>
      <c r="WHS24" s="35"/>
      <c r="WHT24" s="35"/>
      <c r="WHU24" s="35"/>
      <c r="WHV24" s="35"/>
      <c r="WHW24" s="35"/>
      <c r="WHX24" s="35"/>
      <c r="WHY24" s="35"/>
      <c r="WHZ24" s="35"/>
      <c r="WIA24" s="35"/>
      <c r="WIB24" s="35"/>
      <c r="WIC24" s="35"/>
      <c r="WID24" s="35"/>
      <c r="WIE24" s="35"/>
      <c r="WIF24" s="35"/>
      <c r="WIG24" s="35"/>
      <c r="WIH24" s="35"/>
      <c r="WII24" s="35"/>
      <c r="WIJ24" s="35"/>
      <c r="WIK24" s="35"/>
      <c r="WIL24" s="35"/>
      <c r="WIM24" s="35"/>
      <c r="WIN24" s="35"/>
      <c r="WIO24" s="35"/>
      <c r="WIP24" s="35"/>
      <c r="WIQ24" s="35"/>
      <c r="WIR24" s="35"/>
      <c r="WIS24" s="35"/>
      <c r="WIT24" s="35"/>
      <c r="WIU24" s="35"/>
      <c r="WIV24" s="35"/>
      <c r="WIW24" s="35"/>
      <c r="WIX24" s="35"/>
      <c r="WIY24" s="35"/>
      <c r="WIZ24" s="35"/>
      <c r="WJA24" s="35"/>
      <c r="WJB24" s="35"/>
      <c r="WJC24" s="35"/>
      <c r="WJD24" s="35"/>
      <c r="WJE24" s="35"/>
      <c r="WJF24" s="35"/>
      <c r="WJG24" s="35"/>
      <c r="WJH24" s="35"/>
      <c r="WJI24" s="35"/>
      <c r="WJJ24" s="35"/>
      <c r="WJK24" s="35"/>
      <c r="WJL24" s="35"/>
      <c r="WJM24" s="35"/>
      <c r="WJN24" s="35"/>
      <c r="WJO24" s="35"/>
      <c r="WJP24" s="35"/>
      <c r="WJQ24" s="35"/>
      <c r="WJR24" s="35"/>
      <c r="WJS24" s="35"/>
      <c r="WJT24" s="35"/>
      <c r="WJU24" s="35"/>
      <c r="WJV24" s="35"/>
      <c r="WJW24" s="35"/>
      <c r="WJX24" s="35"/>
      <c r="WJY24" s="35"/>
      <c r="WJZ24" s="35"/>
      <c r="WKA24" s="35"/>
      <c r="WKB24" s="35"/>
      <c r="WKC24" s="35"/>
      <c r="WKD24" s="35"/>
      <c r="WKE24" s="35"/>
      <c r="WKF24" s="35"/>
      <c r="WKG24" s="35"/>
      <c r="WKH24" s="35"/>
      <c r="WKI24" s="35"/>
      <c r="WKJ24" s="35"/>
      <c r="WKK24" s="35"/>
      <c r="WKL24" s="35"/>
      <c r="WKM24" s="35"/>
      <c r="WKN24" s="35"/>
      <c r="WKO24" s="35"/>
      <c r="WKP24" s="35"/>
      <c r="WKQ24" s="35"/>
      <c r="WKR24" s="35"/>
      <c r="WKS24" s="35"/>
      <c r="WKT24" s="35"/>
      <c r="WKU24" s="35"/>
      <c r="WKV24" s="35"/>
      <c r="WKW24" s="35"/>
      <c r="WKX24" s="35"/>
      <c r="WKY24" s="35"/>
      <c r="WKZ24" s="35"/>
      <c r="WLA24" s="35"/>
      <c r="WLB24" s="35"/>
      <c r="WLC24" s="35"/>
      <c r="WLD24" s="35"/>
      <c r="WLE24" s="35"/>
      <c r="WLF24" s="35"/>
      <c r="WLG24" s="35"/>
      <c r="WLH24" s="35"/>
      <c r="WLI24" s="35"/>
      <c r="WLJ24" s="35"/>
      <c r="WLK24" s="35"/>
      <c r="WLL24" s="35"/>
      <c r="WLM24" s="35"/>
      <c r="WLN24" s="35"/>
      <c r="WLO24" s="35"/>
      <c r="WLP24" s="35"/>
      <c r="WLQ24" s="35"/>
      <c r="WLR24" s="35"/>
      <c r="WLS24" s="35"/>
      <c r="WLT24" s="35"/>
      <c r="WLU24" s="35"/>
      <c r="WLV24" s="35"/>
      <c r="WLW24" s="35"/>
      <c r="WLX24" s="35"/>
      <c r="WLY24" s="35"/>
      <c r="WLZ24" s="35"/>
      <c r="WMA24" s="35"/>
      <c r="WMB24" s="35"/>
      <c r="WMC24" s="35"/>
      <c r="WMD24" s="35"/>
      <c r="WME24" s="35"/>
      <c r="WMF24" s="35"/>
      <c r="WMG24" s="35"/>
      <c r="WMH24" s="35"/>
      <c r="WMI24" s="35"/>
      <c r="WMJ24" s="35"/>
      <c r="WMK24" s="35"/>
      <c r="WML24" s="35"/>
      <c r="WMM24" s="35"/>
      <c r="WMN24" s="35"/>
      <c r="WMO24" s="35"/>
      <c r="WMP24" s="35"/>
      <c r="WMQ24" s="35"/>
      <c r="WMR24" s="35"/>
      <c r="WMS24" s="35"/>
      <c r="WMT24" s="35"/>
      <c r="WMU24" s="35"/>
      <c r="WMV24" s="35"/>
      <c r="WMW24" s="35"/>
      <c r="WMX24" s="35"/>
      <c r="WMY24" s="35"/>
      <c r="WMZ24" s="35"/>
      <c r="WNA24" s="35"/>
      <c r="WNB24" s="35"/>
      <c r="WNC24" s="35"/>
      <c r="WND24" s="35"/>
      <c r="WNE24" s="35"/>
      <c r="WNF24" s="35"/>
      <c r="WNG24" s="35"/>
      <c r="WNH24" s="35"/>
      <c r="WNI24" s="35"/>
      <c r="WNJ24" s="35"/>
      <c r="WNK24" s="35"/>
      <c r="WNL24" s="35"/>
      <c r="WNM24" s="35"/>
      <c r="WNN24" s="35"/>
      <c r="WNO24" s="35"/>
      <c r="WNP24" s="35"/>
      <c r="WNQ24" s="35"/>
      <c r="WNR24" s="35"/>
      <c r="WNS24" s="35"/>
      <c r="WNT24" s="35"/>
      <c r="WNU24" s="35"/>
      <c r="WNV24" s="35"/>
      <c r="WNW24" s="35"/>
      <c r="WNX24" s="35"/>
      <c r="WNY24" s="35"/>
      <c r="WNZ24" s="35"/>
      <c r="WOA24" s="35"/>
      <c r="WOB24" s="35"/>
      <c r="WOC24" s="35"/>
      <c r="WOD24" s="35"/>
      <c r="WOE24" s="35"/>
      <c r="WOF24" s="35"/>
      <c r="WOG24" s="35"/>
      <c r="WOH24" s="35"/>
      <c r="WOI24" s="35"/>
      <c r="WOJ24" s="35"/>
      <c r="WOK24" s="35"/>
      <c r="WOL24" s="35"/>
      <c r="WOM24" s="35"/>
      <c r="WON24" s="35"/>
      <c r="WOO24" s="35"/>
      <c r="WOP24" s="35"/>
      <c r="WOQ24" s="35"/>
      <c r="WOR24" s="35"/>
      <c r="WOS24" s="35"/>
      <c r="WOT24" s="35"/>
      <c r="WOU24" s="35"/>
      <c r="WOV24" s="35"/>
      <c r="WOW24" s="35"/>
      <c r="WOX24" s="35"/>
      <c r="WOY24" s="35"/>
      <c r="WOZ24" s="35"/>
      <c r="WPA24" s="35"/>
      <c r="WPB24" s="35"/>
      <c r="WPC24" s="35"/>
      <c r="WPD24" s="35"/>
      <c r="WPE24" s="35"/>
      <c r="WPF24" s="35"/>
      <c r="WPG24" s="35"/>
      <c r="WPH24" s="35"/>
      <c r="WPI24" s="35"/>
      <c r="WPJ24" s="35"/>
      <c r="WPK24" s="35"/>
      <c r="WPL24" s="35"/>
      <c r="WPM24" s="35"/>
      <c r="WPN24" s="35"/>
      <c r="WPO24" s="35"/>
      <c r="WPP24" s="35"/>
      <c r="WPQ24" s="35"/>
      <c r="WPR24" s="35"/>
      <c r="WPS24" s="35"/>
      <c r="WPT24" s="35"/>
      <c r="WPU24" s="35"/>
      <c r="WPV24" s="35"/>
      <c r="WPW24" s="35"/>
      <c r="WPX24" s="35"/>
      <c r="WPY24" s="35"/>
      <c r="WPZ24" s="35"/>
      <c r="WQA24" s="35"/>
      <c r="WQB24" s="35"/>
      <c r="WQC24" s="35"/>
      <c r="WQD24" s="35"/>
      <c r="WQE24" s="35"/>
      <c r="WQF24" s="35"/>
      <c r="WQG24" s="35"/>
      <c r="WQH24" s="35"/>
      <c r="WQI24" s="35"/>
      <c r="WQJ24" s="35"/>
      <c r="WQK24" s="35"/>
      <c r="WQL24" s="35"/>
      <c r="WQM24" s="35"/>
      <c r="WQN24" s="35"/>
      <c r="WQO24" s="35"/>
      <c r="WQP24" s="35"/>
      <c r="WQQ24" s="35"/>
      <c r="WQR24" s="35"/>
      <c r="WQS24" s="35"/>
      <c r="WQT24" s="35"/>
      <c r="WQU24" s="35"/>
      <c r="WQV24" s="35"/>
      <c r="WQW24" s="35"/>
      <c r="WQX24" s="35"/>
      <c r="WQY24" s="35"/>
      <c r="WQZ24" s="35"/>
      <c r="WRA24" s="35"/>
      <c r="WRB24" s="35"/>
      <c r="WRC24" s="35"/>
      <c r="WRD24" s="35"/>
      <c r="WRE24" s="35"/>
      <c r="WRF24" s="35"/>
      <c r="WRG24" s="35"/>
      <c r="WRH24" s="35"/>
      <c r="WRI24" s="35"/>
      <c r="WRJ24" s="35"/>
      <c r="WRK24" s="35"/>
      <c r="WRL24" s="35"/>
      <c r="WRM24" s="35"/>
      <c r="WRN24" s="35"/>
      <c r="WRO24" s="35"/>
      <c r="WRP24" s="35"/>
      <c r="WRQ24" s="35"/>
      <c r="WRR24" s="35"/>
      <c r="WRS24" s="35"/>
      <c r="WRT24" s="35"/>
      <c r="WRU24" s="35"/>
      <c r="WRV24" s="35"/>
      <c r="WRW24" s="35"/>
      <c r="WRX24" s="35"/>
      <c r="WRY24" s="35"/>
      <c r="WRZ24" s="35"/>
      <c r="WSA24" s="35"/>
      <c r="WSB24" s="35"/>
      <c r="WSC24" s="35"/>
      <c r="WSD24" s="35"/>
      <c r="WSE24" s="35"/>
      <c r="WSF24" s="35"/>
      <c r="WSG24" s="35"/>
      <c r="WSH24" s="35"/>
      <c r="WSI24" s="35"/>
      <c r="WSJ24" s="35"/>
      <c r="WSK24" s="35"/>
      <c r="WSL24" s="35"/>
      <c r="WSM24" s="35"/>
      <c r="WSN24" s="35"/>
      <c r="WSO24" s="35"/>
      <c r="WSP24" s="35"/>
      <c r="WSQ24" s="35"/>
      <c r="WSR24" s="35"/>
      <c r="WSS24" s="35"/>
      <c r="WST24" s="35"/>
      <c r="WSU24" s="35"/>
      <c r="WSV24" s="35"/>
      <c r="WSW24" s="35"/>
      <c r="WSX24" s="35"/>
      <c r="WSY24" s="35"/>
      <c r="WSZ24" s="35"/>
      <c r="WTA24" s="35"/>
      <c r="WTB24" s="35"/>
      <c r="WTC24" s="35"/>
      <c r="WTD24" s="35"/>
      <c r="WTE24" s="35"/>
      <c r="WTF24" s="35"/>
      <c r="WTG24" s="35"/>
      <c r="WTH24" s="35"/>
      <c r="WTI24" s="35"/>
      <c r="WTJ24" s="35"/>
      <c r="WTK24" s="35"/>
      <c r="WTL24" s="35"/>
      <c r="WTM24" s="35"/>
      <c r="WTN24" s="35"/>
      <c r="WTO24" s="35"/>
      <c r="WTP24" s="35"/>
      <c r="WTQ24" s="35"/>
      <c r="WTR24" s="35"/>
      <c r="WTS24" s="35"/>
      <c r="WTT24" s="35"/>
      <c r="WTU24" s="35"/>
      <c r="WTV24" s="35"/>
      <c r="WTW24" s="35"/>
      <c r="WTX24" s="35"/>
      <c r="WTY24" s="35"/>
      <c r="WTZ24" s="35"/>
      <c r="WUA24" s="35"/>
      <c r="WUB24" s="35"/>
      <c r="WUC24" s="35"/>
      <c r="WUD24" s="35"/>
      <c r="WUE24" s="35"/>
      <c r="WUF24" s="35"/>
      <c r="WUG24" s="35"/>
      <c r="WUH24" s="35"/>
      <c r="WUI24" s="35"/>
      <c r="WUJ24" s="35"/>
      <c r="WUK24" s="35"/>
      <c r="WUL24" s="35"/>
      <c r="WUM24" s="35"/>
      <c r="WUN24" s="35"/>
      <c r="WUO24" s="35"/>
      <c r="WUP24" s="35"/>
      <c r="WUQ24" s="35"/>
      <c r="WUR24" s="35"/>
      <c r="WUS24" s="35"/>
      <c r="WUT24" s="35"/>
      <c r="WUU24" s="35"/>
      <c r="WUV24" s="35"/>
      <c r="WUW24" s="35"/>
      <c r="WUX24" s="35"/>
      <c r="WUY24" s="35"/>
      <c r="WUZ24" s="35"/>
      <c r="WVA24" s="35"/>
      <c r="WVB24" s="35"/>
      <c r="WVC24" s="35"/>
      <c r="WVD24" s="35"/>
      <c r="WVE24" s="35"/>
      <c r="WVF24" s="35"/>
      <c r="WVG24" s="35"/>
      <c r="WVH24" s="35"/>
      <c r="WVI24" s="35"/>
      <c r="WVJ24" s="35"/>
      <c r="WVK24" s="35"/>
      <c r="WVL24" s="35"/>
      <c r="WVM24" s="35"/>
      <c r="WVN24" s="35"/>
      <c r="WVO24" s="35"/>
      <c r="WVP24" s="35"/>
      <c r="WVQ24" s="35"/>
      <c r="WVR24" s="35"/>
      <c r="WVS24" s="35"/>
      <c r="WVT24" s="35"/>
      <c r="WVU24" s="35"/>
      <c r="WVV24" s="35"/>
      <c r="WVW24" s="35"/>
      <c r="WVX24" s="35"/>
      <c r="WVY24" s="35"/>
      <c r="WVZ24" s="35"/>
      <c r="WWA24" s="35"/>
      <c r="WWB24" s="35"/>
      <c r="WWC24" s="35"/>
      <c r="WWD24" s="35"/>
      <c r="WWE24" s="35"/>
      <c r="WWF24" s="35"/>
      <c r="WWG24" s="35"/>
      <c r="WWH24" s="35"/>
      <c r="WWI24" s="35"/>
      <c r="WWJ24" s="35"/>
      <c r="WWK24" s="35"/>
      <c r="WWL24" s="35"/>
      <c r="WWM24" s="35"/>
      <c r="WWN24" s="35"/>
      <c r="WWO24" s="35"/>
      <c r="WWP24" s="35"/>
      <c r="WWQ24" s="35"/>
      <c r="WWR24" s="35"/>
      <c r="WWS24" s="35"/>
      <c r="WWT24" s="35"/>
      <c r="WWU24" s="35"/>
      <c r="WWV24" s="35"/>
      <c r="WWW24" s="35"/>
      <c r="WWX24" s="35"/>
      <c r="WWY24" s="35"/>
      <c r="WWZ24" s="35"/>
      <c r="WXA24" s="35"/>
      <c r="WXB24" s="35"/>
      <c r="WXC24" s="35"/>
      <c r="WXD24" s="35"/>
      <c r="WXE24" s="35"/>
      <c r="WXF24" s="35"/>
      <c r="WXG24" s="35"/>
      <c r="WXH24" s="35"/>
      <c r="WXI24" s="35"/>
      <c r="WXJ24" s="35"/>
      <c r="WXK24" s="35"/>
      <c r="WXL24" s="35"/>
      <c r="WXM24" s="35"/>
      <c r="WXN24" s="35"/>
      <c r="WXO24" s="35"/>
      <c r="WXP24" s="35"/>
      <c r="WXQ24" s="35"/>
      <c r="WXR24" s="35"/>
      <c r="WXS24" s="35"/>
      <c r="WXT24" s="35"/>
      <c r="WXU24" s="35"/>
      <c r="WXV24" s="35"/>
      <c r="WXW24" s="35"/>
      <c r="WXX24" s="35"/>
      <c r="WXY24" s="35"/>
      <c r="WXZ24" s="35"/>
      <c r="WYA24" s="35"/>
      <c r="WYB24" s="35"/>
      <c r="WYC24" s="35"/>
      <c r="WYD24" s="35"/>
      <c r="WYE24" s="35"/>
      <c r="WYF24" s="35"/>
      <c r="WYG24" s="35"/>
      <c r="WYH24" s="35"/>
      <c r="WYI24" s="35"/>
      <c r="WYJ24" s="35"/>
      <c r="WYK24" s="35"/>
      <c r="WYL24" s="35"/>
      <c r="WYM24" s="35"/>
      <c r="WYN24" s="35"/>
      <c r="WYO24" s="35"/>
      <c r="WYP24" s="35"/>
      <c r="WYQ24" s="35"/>
      <c r="WYR24" s="35"/>
      <c r="WYS24" s="35"/>
      <c r="WYT24" s="35"/>
      <c r="WYU24" s="35"/>
      <c r="WYV24" s="35"/>
      <c r="WYW24" s="35"/>
      <c r="WYX24" s="35"/>
      <c r="WYY24" s="35"/>
      <c r="WYZ24" s="35"/>
      <c r="WZA24" s="35"/>
      <c r="WZB24" s="35"/>
      <c r="WZC24" s="35"/>
      <c r="WZD24" s="35"/>
      <c r="WZE24" s="35"/>
      <c r="WZF24" s="35"/>
      <c r="WZG24" s="35"/>
      <c r="WZH24" s="35"/>
      <c r="WZI24" s="35"/>
      <c r="WZJ24" s="35"/>
      <c r="WZK24" s="35"/>
      <c r="WZL24" s="35"/>
      <c r="WZM24" s="35"/>
      <c r="WZN24" s="35"/>
      <c r="WZO24" s="35"/>
      <c r="WZP24" s="35"/>
      <c r="WZQ24" s="35"/>
      <c r="WZR24" s="35"/>
      <c r="WZS24" s="35"/>
      <c r="WZT24" s="35"/>
      <c r="WZU24" s="35"/>
      <c r="WZV24" s="35"/>
      <c r="WZW24" s="35"/>
      <c r="WZX24" s="35"/>
      <c r="WZY24" s="35"/>
      <c r="WZZ24" s="35"/>
      <c r="XAA24" s="35"/>
      <c r="XAB24" s="35"/>
      <c r="XAC24" s="35"/>
      <c r="XAD24" s="35"/>
      <c r="XAE24" s="35"/>
      <c r="XAF24" s="35"/>
      <c r="XAG24" s="35"/>
      <c r="XAH24" s="35"/>
      <c r="XAI24" s="35"/>
      <c r="XAJ24" s="35"/>
      <c r="XAK24" s="35"/>
      <c r="XAL24" s="35"/>
      <c r="XAM24" s="35"/>
      <c r="XAN24" s="35"/>
      <c r="XAO24" s="35"/>
      <c r="XAP24" s="35"/>
      <c r="XAQ24" s="35"/>
      <c r="XAR24" s="35"/>
      <c r="XAS24" s="35"/>
      <c r="XAT24" s="35"/>
      <c r="XAU24" s="35"/>
      <c r="XAV24" s="35"/>
      <c r="XAW24" s="35"/>
      <c r="XAX24" s="35"/>
      <c r="XAY24" s="35"/>
      <c r="XAZ24" s="35"/>
      <c r="XBA24" s="35"/>
      <c r="XBB24" s="35"/>
      <c r="XBC24" s="35"/>
      <c r="XBD24" s="35"/>
      <c r="XBE24" s="35"/>
      <c r="XBF24" s="35"/>
      <c r="XBG24" s="35"/>
      <c r="XBH24" s="35"/>
      <c r="XBI24" s="35"/>
      <c r="XBJ24" s="35"/>
      <c r="XBK24" s="35"/>
      <c r="XBL24" s="35"/>
      <c r="XBM24" s="35"/>
      <c r="XBN24" s="35"/>
      <c r="XBO24" s="35"/>
      <c r="XBP24" s="35"/>
      <c r="XBQ24" s="35"/>
      <c r="XBR24" s="35"/>
      <c r="XBS24" s="35"/>
      <c r="XBT24" s="35"/>
      <c r="XBU24" s="35"/>
      <c r="XBV24" s="35"/>
      <c r="XBW24" s="35"/>
      <c r="XBX24" s="35"/>
      <c r="XBY24" s="35"/>
      <c r="XBZ24" s="35"/>
      <c r="XCA24" s="35"/>
      <c r="XCB24" s="35"/>
      <c r="XCC24" s="35"/>
      <c r="XCD24" s="35"/>
      <c r="XCE24" s="35"/>
      <c r="XCF24" s="35"/>
      <c r="XCG24" s="35"/>
      <c r="XCH24" s="35"/>
      <c r="XCI24" s="35"/>
      <c r="XCJ24" s="35"/>
      <c r="XCK24" s="35"/>
      <c r="XCL24" s="35"/>
      <c r="XCM24" s="35"/>
      <c r="XCN24" s="35"/>
      <c r="XCO24" s="35"/>
      <c r="XCP24" s="35"/>
      <c r="XCQ24" s="35"/>
      <c r="XCR24" s="35"/>
      <c r="XCS24" s="35"/>
      <c r="XCT24" s="35"/>
      <c r="XCU24" s="35"/>
      <c r="XCV24" s="35"/>
      <c r="XCW24" s="35"/>
      <c r="XCX24" s="35"/>
      <c r="XCY24" s="35"/>
      <c r="XCZ24" s="35"/>
      <c r="XDA24" s="35"/>
      <c r="XDB24" s="35"/>
      <c r="XDC24" s="35"/>
      <c r="XDD24" s="35"/>
      <c r="XDE24" s="35"/>
      <c r="XDF24" s="35"/>
      <c r="XDG24" s="35"/>
      <c r="XDH24" s="35"/>
      <c r="XDI24" s="35"/>
      <c r="XDJ24" s="35"/>
      <c r="XDK24" s="35"/>
      <c r="XDL24" s="35"/>
      <c r="XDM24" s="35"/>
      <c r="XDN24" s="35"/>
      <c r="XDO24" s="35"/>
      <c r="XDP24" s="35"/>
      <c r="XDQ24" s="35"/>
      <c r="XDR24" s="35"/>
      <c r="XDS24" s="35"/>
      <c r="XDT24" s="35"/>
      <c r="XDU24" s="35"/>
      <c r="XDV24" s="35"/>
      <c r="XDW24" s="35"/>
      <c r="XDX24" s="35"/>
      <c r="XDY24" s="35"/>
      <c r="XDZ24" s="35"/>
      <c r="XEA24" s="35"/>
      <c r="XEB24" s="35"/>
      <c r="XEC24" s="35"/>
      <c r="XED24" s="35"/>
      <c r="XEE24" s="35"/>
      <c r="XEF24" s="35"/>
      <c r="XEG24" s="35"/>
      <c r="XEH24" s="35"/>
      <c r="XEI24" s="35"/>
      <c r="XEJ24" s="35"/>
      <c r="XEK24" s="35"/>
      <c r="XEL24" s="35"/>
      <c r="XEM24" s="35"/>
      <c r="XEN24" s="35"/>
      <c r="XEO24" s="35"/>
      <c r="XEP24" s="35"/>
      <c r="XEQ24" s="35"/>
      <c r="XER24" s="35"/>
      <c r="XES24" s="35"/>
      <c r="XET24" s="35"/>
      <c r="XEU24" s="35"/>
      <c r="XEV24" s="35"/>
      <c r="XEW24" s="35"/>
      <c r="XEX24" s="35"/>
      <c r="XEY24" s="35"/>
      <c r="XEZ24" s="35"/>
      <c r="XFA24" s="35"/>
      <c r="XFB24" s="35"/>
      <c r="XFC24" s="35"/>
      <c r="XFD24" s="35"/>
    </row>
    <row r="25" spans="1:16384" ht="15" customHeight="1">
      <c r="A25" s="39" t="s">
        <v>15</v>
      </c>
      <c r="B25" s="37"/>
      <c r="C25" s="37"/>
      <c r="D25" s="38"/>
      <c r="E25" s="38"/>
      <c r="F25" s="38"/>
      <c r="G25" s="69"/>
      <c r="M25" s="34"/>
    </row>
    <row r="26" spans="1:16384" ht="15" customHeight="1">
      <c r="A26" s="40" t="s">
        <v>13</v>
      </c>
      <c r="B26" s="37"/>
      <c r="C26" s="37"/>
      <c r="D26" s="38"/>
      <c r="E26" s="38"/>
      <c r="F26" s="38"/>
      <c r="M26" s="34"/>
    </row>
    <row r="27" spans="1:16384" ht="15" customHeight="1">
      <c r="A27" s="39" t="s">
        <v>14</v>
      </c>
      <c r="B27" s="37"/>
      <c r="C27" s="37"/>
      <c r="D27" s="38"/>
      <c r="E27" s="38"/>
      <c r="F27" s="38"/>
      <c r="H27" s="38"/>
      <c r="I27" s="38"/>
    </row>
    <row r="28" spans="1:16384" ht="15" customHeight="1">
      <c r="C28" s="85"/>
      <c r="E28" s="86"/>
      <c r="G28" s="86"/>
      <c r="H28" s="38"/>
      <c r="I28" s="87"/>
      <c r="J28" s="88"/>
      <c r="K28" s="88"/>
    </row>
    <row r="29" spans="1:16384" ht="15" hidden="1" customHeight="1">
      <c r="H29" s="38"/>
      <c r="I29" s="38"/>
      <c r="M29" s="34"/>
      <c r="N29" s="34"/>
      <c r="O29" s="34"/>
    </row>
    <row r="30" spans="1:16384" ht="15" hidden="1" customHeight="1">
      <c r="J30" s="38"/>
      <c r="K30" s="38"/>
      <c r="M30" s="34"/>
      <c r="N30" s="34"/>
      <c r="O30" s="34"/>
    </row>
    <row r="31" spans="1:16384" ht="15" hidden="1" customHeight="1">
      <c r="H31" s="16"/>
      <c r="I31" s="16"/>
      <c r="J31" s="38"/>
      <c r="K31" s="38"/>
    </row>
    <row r="32" spans="1:16384" ht="15" hidden="1" customHeight="1">
      <c r="H32" s="16"/>
      <c r="I32" s="16"/>
      <c r="J32" s="38"/>
      <c r="K32" s="38"/>
    </row>
    <row r="33" spans="1:12" ht="15" hidden="1" customHeight="1">
      <c r="A33" s="9"/>
      <c r="B33" s="16"/>
      <c r="C33" s="69"/>
      <c r="D33" s="34"/>
      <c r="E33" s="34"/>
      <c r="F33" s="34"/>
      <c r="G33" s="34"/>
      <c r="H33" s="16"/>
      <c r="I33" s="16"/>
    </row>
    <row r="34" spans="1:12" ht="15" hidden="1" customHeight="1">
      <c r="A34" s="9"/>
      <c r="B34" s="16"/>
      <c r="C34" s="69"/>
      <c r="D34" s="34"/>
      <c r="E34" s="34"/>
      <c r="F34" s="34"/>
      <c r="G34" s="34"/>
      <c r="H34" s="16"/>
      <c r="I34" s="16"/>
      <c r="J34" s="16"/>
      <c r="K34" s="16"/>
      <c r="L34" s="16"/>
    </row>
    <row r="35" spans="1:12" ht="15" hidden="1" customHeight="1">
      <c r="A35" s="8"/>
      <c r="B35" s="16"/>
      <c r="C35" s="69"/>
      <c r="D35" s="34"/>
      <c r="E35" s="34"/>
      <c r="F35" s="34"/>
      <c r="G35" s="34"/>
      <c r="H35" s="16"/>
      <c r="I35" s="16"/>
      <c r="J35" s="16"/>
      <c r="K35" s="16"/>
      <c r="L35" s="16"/>
    </row>
    <row r="36" spans="1:12" ht="15" hidden="1" customHeight="1">
      <c r="A36" s="35"/>
      <c r="B36" s="36"/>
      <c r="H36" s="35"/>
      <c r="I36" s="35"/>
      <c r="J36" s="16"/>
      <c r="K36" s="16"/>
      <c r="L36" s="16"/>
    </row>
    <row r="37" spans="1:12" ht="15" hidden="1" customHeight="1">
      <c r="A37" s="39"/>
      <c r="B37" s="37"/>
      <c r="C37" s="37"/>
      <c r="D37" s="38"/>
      <c r="E37" s="38"/>
      <c r="F37" s="38"/>
      <c r="G37" s="38"/>
      <c r="H37" s="38"/>
      <c r="I37" s="38"/>
      <c r="J37" s="16"/>
      <c r="K37" s="16"/>
      <c r="L37" s="16"/>
    </row>
    <row r="38" spans="1:12" ht="15" hidden="1" customHeight="1">
      <c r="A38" s="40"/>
      <c r="B38" s="37"/>
      <c r="C38" s="37"/>
      <c r="D38" s="38"/>
      <c r="E38" s="38"/>
      <c r="F38" s="38"/>
      <c r="G38" s="38"/>
      <c r="H38" s="38"/>
      <c r="I38" s="38"/>
      <c r="J38" s="16"/>
      <c r="K38" s="16"/>
      <c r="L38" s="16"/>
    </row>
    <row r="39" spans="1:12" ht="15" hidden="1" customHeight="1">
      <c r="A39" s="39"/>
      <c r="B39" s="37"/>
      <c r="C39" s="37"/>
      <c r="D39" s="38"/>
      <c r="E39" s="38"/>
      <c r="F39" s="38"/>
      <c r="G39" s="38"/>
      <c r="H39" s="38"/>
      <c r="I39" s="38"/>
      <c r="J39" s="34"/>
      <c r="K39" s="34"/>
      <c r="L39" s="34"/>
    </row>
    <row r="40" spans="1:12" ht="15" hidden="1" customHeight="1">
      <c r="A40" s="39"/>
      <c r="B40" s="37"/>
      <c r="C40" s="37"/>
      <c r="D40" s="38"/>
      <c r="E40" s="38"/>
      <c r="F40" s="38"/>
      <c r="G40" s="38"/>
      <c r="H40" s="38"/>
      <c r="I40" s="38"/>
      <c r="J40" s="38"/>
    </row>
    <row r="41" spans="1:12" ht="15" hidden="1" customHeight="1">
      <c r="A41" s="39"/>
      <c r="B41" s="37"/>
      <c r="C41" s="37"/>
      <c r="D41" s="38"/>
      <c r="E41" s="38"/>
      <c r="F41" s="38"/>
      <c r="G41" s="38"/>
      <c r="H41" s="38"/>
      <c r="I41" s="38"/>
      <c r="J41" s="38"/>
      <c r="K41" s="38"/>
      <c r="L41" s="34"/>
    </row>
    <row r="42" spans="1:12" ht="15" hidden="1" customHeight="1">
      <c r="J42" s="38"/>
      <c r="K42" s="38"/>
      <c r="L42" s="34"/>
    </row>
    <row r="43" spans="1:12" ht="15" hidden="1" customHeight="1">
      <c r="J43" s="38"/>
      <c r="K43" s="38"/>
      <c r="L43" s="34"/>
    </row>
    <row r="44" spans="1:12" ht="15" customHeight="1">
      <c r="H44" s="35"/>
    </row>
    <row r="45" spans="1:12" ht="15" customHeight="1"/>
    <row r="46" spans="1:12" ht="15" customHeight="1">
      <c r="F46" s="59"/>
    </row>
    <row r="47" spans="1:12" ht="15" customHeight="1"/>
    <row r="48" spans="1:12" ht="0" hidden="1" customHeight="1"/>
  </sheetData>
  <mergeCells count="1">
    <mergeCell ref="A2:A4"/>
  </mergeCells>
  <pageMargins left="0.7" right="0.7" top="0.75" bottom="0.75" header="0.3" footer="0.3"/>
  <pageSetup paperSize="9" scale="6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tabSelected="1" zoomScale="110" zoomScaleNormal="110" zoomScalePageLayoutView="110" workbookViewId="0">
      <pane xSplit="2" ySplit="1" topLeftCell="C2" activePane="bottomRight" state="frozen"/>
      <selection pane="topRight" activeCell="D1" sqref="D1"/>
      <selection pane="bottomLeft" activeCell="A3" sqref="A3"/>
      <selection pane="bottomRight" activeCell="G5" sqref="G5"/>
    </sheetView>
  </sheetViews>
  <sheetFormatPr defaultColWidth="0" defaultRowHeight="15" customHeight="1" zeroHeight="1"/>
  <cols>
    <col min="1" max="1" width="9.7109375" style="4" customWidth="1"/>
    <col min="2" max="2" width="23.7109375" style="6" customWidth="1"/>
    <col min="3" max="3" width="15.7109375" style="6" customWidth="1"/>
    <col min="4" max="4" width="22.140625" style="6" customWidth="1"/>
    <col min="5" max="5" width="14.28515625" style="35" customWidth="1"/>
    <col min="6" max="6" width="23.85546875" style="35" customWidth="1"/>
    <col min="7" max="7" width="15.28515625" style="35" customWidth="1"/>
    <col min="8" max="8" width="16.28515625" style="35" customWidth="1"/>
    <col min="9" max="9" width="14.7109375" style="4" customWidth="1"/>
    <col min="10" max="10" width="16.28515625" style="4" customWidth="1"/>
    <col min="11" max="11" width="14.140625" style="2" hidden="1" customWidth="1"/>
    <col min="12" max="12" width="23.28515625" style="7" hidden="1" customWidth="1"/>
    <col min="13" max="13" width="15" hidden="1" customWidth="1"/>
    <col min="14" max="14" width="20.28515625" hidden="1" customWidth="1"/>
    <col min="15" max="15" width="25.28515625" hidden="1" customWidth="1"/>
    <col min="16" max="16" width="26.28515625" hidden="1" customWidth="1"/>
    <col min="17" max="17" width="16.28515625" hidden="1" customWidth="1"/>
    <col min="18" max="19" width="9.140625" hidden="1" customWidth="1"/>
    <col min="20" max="20" width="27.140625" hidden="1" customWidth="1"/>
    <col min="21" max="21" width="18.28515625" hidden="1" customWidth="1"/>
    <col min="22" max="22" width="17.28515625" hidden="1" customWidth="1"/>
    <col min="23" max="24" width="0" hidden="1" customWidth="1"/>
    <col min="25" max="16384" width="9.140625" hidden="1"/>
  </cols>
  <sheetData>
    <row r="1" spans="1:26" s="1" customFormat="1" ht="118.35" customHeight="1">
      <c r="A1" s="17" t="s">
        <v>29</v>
      </c>
      <c r="B1" s="17" t="s">
        <v>0</v>
      </c>
      <c r="C1" s="18" t="s">
        <v>71</v>
      </c>
      <c r="D1" s="19" t="s">
        <v>72</v>
      </c>
      <c r="E1" s="18" t="s">
        <v>62</v>
      </c>
      <c r="F1" s="19" t="s">
        <v>63</v>
      </c>
      <c r="G1" s="18" t="s">
        <v>54</v>
      </c>
      <c r="H1" s="19" t="s">
        <v>55</v>
      </c>
      <c r="I1" s="35"/>
      <c r="J1" s="35"/>
      <c r="K1" s="35"/>
      <c r="L1" s="35"/>
      <c r="M1" s="34"/>
      <c r="N1" s="34"/>
      <c r="R1" s="34"/>
      <c r="S1" s="34"/>
      <c r="T1" s="34"/>
      <c r="U1" s="34"/>
      <c r="V1" s="34"/>
      <c r="W1" s="34"/>
      <c r="X1" s="34"/>
    </row>
    <row r="2" spans="1:26" s="3" customFormat="1" ht="15" customHeight="1">
      <c r="A2" s="15">
        <v>1</v>
      </c>
      <c r="B2" s="53" t="s">
        <v>25</v>
      </c>
      <c r="C2" s="75">
        <f>(D2/'1.Портфель'!C19)*100</f>
        <v>0.20581500023689575</v>
      </c>
      <c r="D2" s="64">
        <v>6516</v>
      </c>
      <c r="E2" s="75">
        <v>0</v>
      </c>
      <c r="F2" s="64">
        <v>1772.08</v>
      </c>
      <c r="G2" s="75">
        <f>(H2/'1.Портфель'!G19)*100</f>
        <v>2.4238113533864031E-3</v>
      </c>
      <c r="H2" s="64">
        <v>45.8</v>
      </c>
      <c r="I2" s="35"/>
      <c r="J2" s="35"/>
      <c r="K2" s="35"/>
      <c r="L2" s="35"/>
      <c r="M2" s="34"/>
      <c r="N2" s="34"/>
      <c r="R2" s="34"/>
      <c r="S2" s="34"/>
      <c r="T2" s="34"/>
      <c r="U2" s="34"/>
      <c r="V2" s="34"/>
      <c r="W2" s="34"/>
      <c r="X2" s="34"/>
    </row>
    <row r="3" spans="1:26" s="69" customFormat="1" ht="15" customHeight="1">
      <c r="A3" s="15">
        <v>2</v>
      </c>
      <c r="B3" s="53" t="s">
        <v>66</v>
      </c>
      <c r="C3" s="75">
        <f>(D3/'1.Портфель'!C15)*100</f>
        <v>1.3344708793412616</v>
      </c>
      <c r="D3" s="64">
        <v>217785.59453</v>
      </c>
      <c r="E3" s="75">
        <v>4.2</v>
      </c>
      <c r="F3" s="64">
        <v>195092.52543000001</v>
      </c>
      <c r="G3" s="75" t="s">
        <v>27</v>
      </c>
      <c r="H3" s="90" t="s">
        <v>27</v>
      </c>
      <c r="I3" s="35"/>
      <c r="J3" s="35"/>
      <c r="K3" s="7"/>
      <c r="L3" s="7"/>
    </row>
    <row r="4" spans="1:26" s="69" customFormat="1" ht="15" customHeight="1">
      <c r="A4" s="15">
        <v>3</v>
      </c>
      <c r="B4" s="53" t="s">
        <v>46</v>
      </c>
      <c r="C4" s="75">
        <f>(D4/'1.Портфель'!C18)*100</f>
        <v>1.6370318374471429</v>
      </c>
      <c r="D4" s="64">
        <v>86773.583759999965</v>
      </c>
      <c r="E4" s="75">
        <v>1</v>
      </c>
      <c r="F4" s="64">
        <v>61879.525339999913</v>
      </c>
      <c r="G4" s="75">
        <f>(H4/'1.Портфель'!G18)*100</f>
        <v>1.1767023903137666</v>
      </c>
      <c r="H4" s="64">
        <v>51098.776270000002</v>
      </c>
      <c r="I4" s="35"/>
      <c r="J4" s="35"/>
    </row>
    <row r="5" spans="1:26" s="3" customFormat="1" ht="15.75" customHeight="1">
      <c r="A5" s="15">
        <v>4</v>
      </c>
      <c r="B5" s="53" t="s">
        <v>12</v>
      </c>
      <c r="C5" s="75">
        <f>(D5/'1.Портфель'!C12)*100</f>
        <v>1.9104519002468039</v>
      </c>
      <c r="D5" s="64">
        <v>501524</v>
      </c>
      <c r="E5" s="75">
        <v>1.38</v>
      </c>
      <c r="F5" s="64">
        <v>376880</v>
      </c>
      <c r="G5" s="75">
        <f>(H5/'1.Портфель'!G12)*100</f>
        <v>1.1262873879184543</v>
      </c>
      <c r="H5" s="64">
        <v>269380</v>
      </c>
      <c r="I5" s="35"/>
      <c r="J5" s="35"/>
      <c r="K5" s="35"/>
      <c r="L5" s="35"/>
      <c r="M5" s="69"/>
      <c r="N5" s="69"/>
      <c r="R5" s="69"/>
      <c r="S5" s="69"/>
      <c r="T5" s="69"/>
      <c r="U5" s="69"/>
      <c r="V5" s="69"/>
      <c r="W5" s="69"/>
      <c r="X5" s="69"/>
    </row>
    <row r="6" spans="1:26" s="3" customFormat="1" ht="15.75" customHeight="1">
      <c r="A6" s="15">
        <v>5</v>
      </c>
      <c r="B6" s="53" t="s">
        <v>43</v>
      </c>
      <c r="C6" s="75">
        <f>(D6/'1.Портфель'!C13)*100</f>
        <v>2.5712590456249669</v>
      </c>
      <c r="D6" s="64">
        <v>554268.77648999903</v>
      </c>
      <c r="E6" s="75">
        <v>1</v>
      </c>
      <c r="F6" s="64">
        <v>163859.318</v>
      </c>
      <c r="G6" s="75">
        <f>('2.Просрочка'!H6/'1.Портфель'!G13)*100</f>
        <v>0.48456388063747258</v>
      </c>
      <c r="H6" s="64">
        <v>44905</v>
      </c>
      <c r="I6" s="35"/>
      <c r="J6" s="35"/>
      <c r="K6" s="35"/>
      <c r="L6" s="35"/>
      <c r="M6" s="69"/>
      <c r="N6" s="69"/>
      <c r="R6" s="69"/>
      <c r="S6" s="69"/>
      <c r="T6" s="69"/>
      <c r="U6" s="69"/>
      <c r="V6" s="69"/>
      <c r="W6" s="69"/>
      <c r="X6" s="69"/>
    </row>
    <row r="7" spans="1:26" s="69" customFormat="1" ht="15" customHeight="1">
      <c r="A7" s="15">
        <v>6</v>
      </c>
      <c r="B7" s="53" t="s">
        <v>47</v>
      </c>
      <c r="C7" s="75">
        <f>(1374799/37089647)*100</f>
        <v>3.7066920588378744</v>
      </c>
      <c r="D7" s="64" t="s">
        <v>79</v>
      </c>
      <c r="E7" s="75">
        <v>1.57</v>
      </c>
      <c r="F7" s="64">
        <v>590024</v>
      </c>
      <c r="G7" s="75">
        <f>(H7/'1.Портфель'!G11)*100</f>
        <v>0.24371373923127601</v>
      </c>
      <c r="H7" s="64">
        <v>71983</v>
      </c>
      <c r="I7" s="35"/>
      <c r="J7" s="35"/>
      <c r="K7" s="35"/>
      <c r="L7" s="35"/>
      <c r="M7" s="7"/>
      <c r="N7" s="7"/>
    </row>
    <row r="8" spans="1:26" s="69" customFormat="1" ht="15" customHeight="1">
      <c r="A8" s="15">
        <v>7</v>
      </c>
      <c r="B8" s="53" t="s">
        <v>57</v>
      </c>
      <c r="C8" s="75">
        <f>(D8/'1.Портфель'!C21)*100</f>
        <v>4.1056270408422444</v>
      </c>
      <c r="D8" s="64">
        <v>49300</v>
      </c>
      <c r="E8" s="75">
        <v>4.18</v>
      </c>
      <c r="F8" s="64">
        <v>45903</v>
      </c>
      <c r="G8" s="75">
        <f>(H8/'1.Портфель'!G21)*100</f>
        <v>4.1056270408422444</v>
      </c>
      <c r="H8" s="64">
        <v>49300</v>
      </c>
      <c r="I8" s="35"/>
      <c r="J8" s="35"/>
      <c r="K8" s="35"/>
      <c r="L8" s="35"/>
      <c r="M8" s="7"/>
      <c r="N8" s="7"/>
    </row>
    <row r="9" spans="1:26" s="69" customFormat="1" ht="15" customHeight="1">
      <c r="A9" s="15">
        <v>8</v>
      </c>
      <c r="B9" s="53" t="s">
        <v>58</v>
      </c>
      <c r="C9" s="75">
        <f>(D9/'1.Портфель'!C22)*100</f>
        <v>5.2262228393527312</v>
      </c>
      <c r="D9" s="64">
        <v>9902.6</v>
      </c>
      <c r="E9" s="75">
        <v>5.34</v>
      </c>
      <c r="F9" s="64">
        <v>10216.200000000001</v>
      </c>
      <c r="G9" s="75">
        <f>(H9/'1.Портфель'!G22)*100</f>
        <v>6.2922453615670531</v>
      </c>
      <c r="H9" s="64">
        <v>12409</v>
      </c>
      <c r="I9" s="35"/>
      <c r="J9" s="35"/>
      <c r="K9" s="35"/>
      <c r="L9" s="35"/>
      <c r="M9" s="7"/>
      <c r="N9" s="7"/>
    </row>
    <row r="10" spans="1:26" s="41" customFormat="1" ht="15" customHeight="1">
      <c r="A10" s="15">
        <v>9</v>
      </c>
      <c r="B10" s="53" t="s">
        <v>7</v>
      </c>
      <c r="C10" s="75">
        <f>(D10/'1.Портфель'!C17)*100</f>
        <v>7.3517722386155464</v>
      </c>
      <c r="D10" s="64">
        <v>1114557.9377700007</v>
      </c>
      <c r="E10" s="75">
        <v>7.38</v>
      </c>
      <c r="F10" s="64">
        <f>975111417/1000</f>
        <v>975111.41700000002</v>
      </c>
      <c r="G10" s="75">
        <f>(H10/'1.Портфель'!G17)*100</f>
        <v>15.990221885926491</v>
      </c>
      <c r="H10" s="64">
        <v>1885086.94918</v>
      </c>
      <c r="I10" s="35"/>
      <c r="J10" s="35"/>
      <c r="K10" s="35"/>
      <c r="L10" s="35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Z10" s="32"/>
    </row>
    <row r="11" spans="1:26" ht="15" hidden="1" customHeight="1">
      <c r="A11" s="15"/>
      <c r="B11" s="53"/>
      <c r="C11" s="75"/>
      <c r="D11" s="64"/>
      <c r="E11" s="75"/>
      <c r="F11" s="64"/>
      <c r="G11" s="75"/>
      <c r="H11" s="64"/>
      <c r="I11" s="10"/>
      <c r="J11" s="34"/>
      <c r="K11" s="34"/>
      <c r="L11" s="34"/>
    </row>
    <row r="12" spans="1:26" ht="15" hidden="1" customHeight="1">
      <c r="A12" s="15"/>
      <c r="B12" s="53"/>
      <c r="C12" s="75"/>
      <c r="D12" s="64"/>
      <c r="E12" s="75"/>
      <c r="F12" s="64"/>
      <c r="G12" s="75"/>
      <c r="H12" s="64"/>
      <c r="I12" s="10"/>
      <c r="J12" s="34"/>
      <c r="K12" s="34"/>
      <c r="L12" s="34"/>
    </row>
    <row r="13" spans="1:26" ht="15" hidden="1" customHeight="1">
      <c r="A13" s="15"/>
      <c r="B13" s="53"/>
      <c r="C13" s="75"/>
      <c r="D13" s="64"/>
      <c r="E13" s="75"/>
      <c r="F13" s="64"/>
      <c r="G13" s="75"/>
      <c r="H13" s="64"/>
      <c r="I13" s="10"/>
      <c r="J13" s="34"/>
      <c r="K13" s="34"/>
      <c r="L13" s="34"/>
    </row>
    <row r="14" spans="1:26" ht="15" hidden="1" customHeight="1">
      <c r="A14" s="15"/>
      <c r="B14" s="53"/>
      <c r="C14" s="75"/>
      <c r="D14" s="64"/>
      <c r="E14" s="75"/>
      <c r="F14" s="64"/>
      <c r="G14" s="75"/>
      <c r="H14" s="64"/>
      <c r="I14" s="10"/>
      <c r="J14" s="34"/>
      <c r="K14" s="34"/>
      <c r="L14" s="34"/>
    </row>
    <row r="15" spans="1:26" ht="15" hidden="1" customHeight="1">
      <c r="A15" s="15"/>
      <c r="B15" s="53"/>
      <c r="C15" s="75"/>
      <c r="D15" s="64"/>
      <c r="E15" s="75"/>
      <c r="F15" s="64"/>
      <c r="G15" s="75"/>
      <c r="H15" s="64"/>
      <c r="I15" s="10"/>
      <c r="J15" s="34"/>
      <c r="K15" s="34"/>
      <c r="L15" s="34"/>
    </row>
    <row r="16" spans="1:26" ht="15" hidden="1" customHeight="1">
      <c r="A16" s="15"/>
      <c r="B16" s="53"/>
      <c r="C16" s="75"/>
      <c r="D16" s="64"/>
      <c r="E16" s="75"/>
      <c r="F16" s="64"/>
      <c r="G16" s="75"/>
      <c r="H16" s="64"/>
      <c r="I16" s="10"/>
      <c r="J16" s="34"/>
      <c r="K16" s="34"/>
      <c r="L16" s="34"/>
    </row>
    <row r="17" spans="1:12" ht="15" hidden="1" customHeight="1">
      <c r="A17" s="15"/>
      <c r="B17" s="53"/>
      <c r="C17" s="75"/>
      <c r="D17" s="64"/>
      <c r="E17" s="75"/>
      <c r="F17" s="64"/>
      <c r="G17" s="75"/>
      <c r="H17" s="64"/>
      <c r="J17" s="34"/>
      <c r="K17" s="34"/>
      <c r="L17" s="34"/>
    </row>
    <row r="18" spans="1:12" ht="15" hidden="1" customHeight="1">
      <c r="A18" s="15"/>
      <c r="B18" s="53"/>
      <c r="C18" s="75"/>
      <c r="D18" s="64"/>
      <c r="E18" s="75"/>
      <c r="F18" s="64"/>
      <c r="G18" s="75"/>
      <c r="H18" s="64"/>
      <c r="J18" s="34"/>
      <c r="K18" s="34"/>
      <c r="L18" s="34"/>
    </row>
    <row r="19" spans="1:12" ht="15" hidden="1" customHeight="1">
      <c r="A19" s="15"/>
      <c r="B19" s="53"/>
      <c r="C19" s="75"/>
      <c r="D19" s="64"/>
      <c r="E19" s="75"/>
      <c r="F19" s="64"/>
      <c r="G19" s="75"/>
      <c r="H19" s="64"/>
      <c r="J19" s="34"/>
      <c r="K19" s="34"/>
      <c r="L19" s="34"/>
    </row>
    <row r="20" spans="1:12" ht="15" hidden="1" customHeight="1">
      <c r="A20" s="15"/>
      <c r="B20" s="53"/>
      <c r="C20" s="75"/>
      <c r="D20" s="64"/>
      <c r="E20" s="75"/>
      <c r="F20" s="64"/>
      <c r="G20" s="75"/>
      <c r="H20" s="64"/>
      <c r="J20" s="34"/>
      <c r="K20" s="34"/>
      <c r="L20" s="34"/>
    </row>
    <row r="21" spans="1:12" ht="15" hidden="1" customHeight="1">
      <c r="A21" s="15"/>
      <c r="B21" s="53"/>
      <c r="C21" s="75"/>
      <c r="D21" s="64"/>
      <c r="E21" s="75"/>
      <c r="F21" s="64"/>
      <c r="G21" s="75"/>
      <c r="H21" s="64"/>
      <c r="J21" s="34"/>
      <c r="K21" s="34"/>
      <c r="L21" s="34"/>
    </row>
    <row r="22" spans="1:12" ht="15" hidden="1" customHeight="1">
      <c r="A22" s="15"/>
      <c r="B22" s="53"/>
      <c r="C22" s="75"/>
      <c r="D22" s="64"/>
      <c r="E22" s="75"/>
      <c r="F22" s="64"/>
      <c r="G22" s="75"/>
      <c r="H22" s="64"/>
      <c r="J22" s="34"/>
      <c r="K22" s="34"/>
      <c r="L22" s="34"/>
    </row>
    <row r="23" spans="1:12" ht="15" hidden="1" customHeight="1">
      <c r="A23" s="15"/>
      <c r="B23" s="53"/>
      <c r="C23" s="75"/>
      <c r="D23" s="64"/>
      <c r="E23" s="75"/>
      <c r="F23" s="64"/>
      <c r="G23" s="75"/>
      <c r="H23" s="64"/>
      <c r="J23" s="34"/>
      <c r="K23" s="34"/>
      <c r="L23" s="34"/>
    </row>
    <row r="24" spans="1:12" ht="15" hidden="1" customHeight="1">
      <c r="A24" s="15"/>
      <c r="B24" s="53"/>
      <c r="C24" s="75"/>
      <c r="D24" s="64"/>
      <c r="E24" s="75"/>
      <c r="F24" s="64"/>
      <c r="G24" s="75"/>
      <c r="H24" s="64"/>
      <c r="J24" s="34"/>
      <c r="K24" s="34"/>
      <c r="L24" s="34"/>
    </row>
    <row r="25" spans="1:12" ht="15" customHeight="1">
      <c r="A25" s="15">
        <v>10</v>
      </c>
      <c r="B25" s="53" t="s">
        <v>81</v>
      </c>
      <c r="C25" s="75">
        <f>(D25/'1.Портфель'!C23)*100</f>
        <v>45.822664358617267</v>
      </c>
      <c r="D25" s="64">
        <v>19126.272529999998</v>
      </c>
      <c r="E25" s="75" t="s">
        <v>27</v>
      </c>
      <c r="F25" s="64" t="s">
        <v>27</v>
      </c>
      <c r="G25" s="75" t="s">
        <v>27</v>
      </c>
      <c r="H25" s="64" t="s">
        <v>27</v>
      </c>
      <c r="I25" s="6"/>
    </row>
    <row r="26" spans="1:12" ht="15" customHeight="1">
      <c r="E26" s="6"/>
      <c r="F26" s="6"/>
      <c r="G26" s="6"/>
      <c r="H26" s="6"/>
      <c r="I26" s="6"/>
    </row>
    <row r="27" spans="1:12" ht="15" customHeight="1">
      <c r="D27" s="82"/>
    </row>
    <row r="28" spans="1:12" ht="15" customHeight="1"/>
    <row r="29" spans="1:12" ht="15" customHeight="1"/>
    <row r="30" spans="1:12" ht="15" customHeight="1"/>
    <row r="31" spans="1:12" ht="15" customHeight="1"/>
    <row r="32" spans="1:1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</sheetData>
  <pageMargins left="0.7" right="0.7" top="0.75" bottom="0.75" header="0.3" footer="0.3"/>
  <pageSetup paperSize="9" scale="9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85"/>
  <sheetViews>
    <sheetView zoomScale="112" zoomScaleNormal="112" zoomScalePageLayoutView="112" workbookViewId="0">
      <pane xSplit="2" ySplit="2" topLeftCell="C3" activePane="bottomRight" state="frozen"/>
      <selection pane="topRight" activeCell="D1" sqref="D1"/>
      <selection pane="bottomLeft" activeCell="A4" sqref="A4"/>
      <selection pane="bottomRight" activeCell="M15" sqref="M15"/>
    </sheetView>
  </sheetViews>
  <sheetFormatPr defaultColWidth="0" defaultRowHeight="15" zeroHeight="1"/>
  <cols>
    <col min="1" max="1" width="9.7109375" style="4" customWidth="1"/>
    <col min="2" max="11" width="14.7109375" style="3" customWidth="1"/>
    <col min="12" max="12" width="20.140625" style="3" customWidth="1"/>
    <col min="13" max="13" width="17.85546875" style="3" customWidth="1"/>
    <col min="14" max="14" width="10.140625" style="3" customWidth="1"/>
    <col min="15" max="15" width="12" style="3" customWidth="1"/>
    <col min="16" max="16" width="9.85546875" style="3" customWidth="1"/>
    <col min="17" max="17" width="9.7109375" style="3" customWidth="1"/>
    <col min="18" max="18" width="9.85546875" style="3" customWidth="1"/>
    <col min="19" max="19" width="9.7109375" style="3" customWidth="1"/>
    <col min="20" max="20" width="12" style="3" customWidth="1"/>
    <col min="21" max="21" width="14.7109375" style="3" customWidth="1"/>
    <col min="22" max="22" width="16.140625" style="3" customWidth="1"/>
    <col min="23" max="24" width="15.140625" style="3" customWidth="1"/>
    <col min="25" max="25" width="12.28515625" style="3" customWidth="1"/>
    <col min="26" max="26" width="16" style="3" customWidth="1"/>
    <col min="27" max="27" width="13.85546875" style="3" customWidth="1"/>
    <col min="28" max="28" width="18.28515625" style="3" customWidth="1"/>
    <col min="29" max="29" width="15" style="3" customWidth="1"/>
    <col min="30" max="30" width="16.28515625" style="35" customWidth="1"/>
    <col min="31" max="31" width="19.7109375" style="35" customWidth="1"/>
    <col min="32" max="33" width="20.28515625" style="35" customWidth="1"/>
    <col min="34" max="34" width="22" style="35" customWidth="1"/>
    <col min="35" max="35" width="19" style="35" customWidth="1"/>
    <col min="36" max="36" width="16.28515625" style="35" customWidth="1"/>
    <col min="37" max="37" width="21.28515625" style="35" customWidth="1"/>
    <col min="38" max="38" width="19.7109375" style="35" customWidth="1"/>
    <col min="39" max="39" width="19" style="35" customWidth="1"/>
    <col min="40" max="40" width="16.28515625" style="35" customWidth="1"/>
    <col min="41" max="41" width="25.140625" style="35" customWidth="1"/>
    <col min="42" max="42" width="17.28515625" style="35" customWidth="1"/>
    <col min="43" max="43" width="14.140625" style="35" customWidth="1"/>
    <col min="44" max="44" width="15.140625" style="35" customWidth="1"/>
    <col min="45" max="45" width="20.7109375" style="35" customWidth="1"/>
    <col min="46" max="47" width="14.28515625" style="4" customWidth="1"/>
    <col min="48" max="48" width="32.28515625" style="4" customWidth="1"/>
    <col min="49" max="49" width="20.28515625" style="4" customWidth="1"/>
    <col min="50" max="54" width="9.140625" hidden="1" customWidth="1"/>
    <col min="55" max="55" width="22" hidden="1" customWidth="1"/>
    <col min="56" max="56" width="15.140625" hidden="1" customWidth="1"/>
    <col min="57" max="57" width="14.7109375" hidden="1" customWidth="1"/>
    <col min="58" max="58" width="17.28515625" hidden="1" customWidth="1"/>
    <col min="59" max="59" width="14" hidden="1" customWidth="1"/>
    <col min="60" max="60" width="22.140625" hidden="1" customWidth="1"/>
    <col min="61" max="61" width="17.7109375" hidden="1" customWidth="1"/>
    <col min="62" max="62" width="14.28515625" hidden="1" customWidth="1"/>
    <col min="63" max="63" width="13.28515625" hidden="1" customWidth="1"/>
    <col min="64" max="69" width="14.7109375" hidden="1" customWidth="1"/>
    <col min="70" max="16384" width="9.140625" hidden="1"/>
  </cols>
  <sheetData>
    <row r="1" spans="1:49" ht="29.25" customHeight="1">
      <c r="A1" s="94" t="s">
        <v>1</v>
      </c>
      <c r="B1" s="94" t="s">
        <v>0</v>
      </c>
      <c r="C1" s="96" t="s">
        <v>82</v>
      </c>
      <c r="D1" s="97"/>
      <c r="E1" s="97"/>
      <c r="F1" s="97"/>
      <c r="G1" s="97"/>
      <c r="H1" s="97"/>
      <c r="I1" s="97"/>
      <c r="J1" s="97"/>
      <c r="K1" s="98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F1" s="62"/>
      <c r="AG1" s="62"/>
      <c r="AH1" s="62"/>
      <c r="AI1" s="62"/>
      <c r="AJ1" s="62"/>
      <c r="AK1" s="62"/>
      <c r="AL1" s="62"/>
      <c r="AM1"/>
      <c r="AN1"/>
      <c r="AO1"/>
      <c r="AP1"/>
      <c r="AQ1"/>
      <c r="AR1" s="34"/>
      <c r="AS1" s="34"/>
      <c r="AT1" s="34"/>
      <c r="AU1" s="34"/>
      <c r="AV1" s="34"/>
      <c r="AW1" s="34"/>
    </row>
    <row r="2" spans="1:49" s="1" customFormat="1" ht="56.45" customHeight="1">
      <c r="A2" s="94"/>
      <c r="B2" s="95"/>
      <c r="C2" s="44" t="s">
        <v>2</v>
      </c>
      <c r="D2" s="20" t="s">
        <v>32</v>
      </c>
      <c r="E2" s="20" t="s">
        <v>33</v>
      </c>
      <c r="F2" s="20" t="s">
        <v>34</v>
      </c>
      <c r="G2" s="20" t="s">
        <v>35</v>
      </c>
      <c r="H2" s="20" t="s">
        <v>36</v>
      </c>
      <c r="I2" s="20" t="s">
        <v>37</v>
      </c>
      <c r="J2" s="20" t="s">
        <v>38</v>
      </c>
      <c r="K2" s="83" t="s">
        <v>39</v>
      </c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62"/>
      <c r="AG2" s="62"/>
      <c r="AH2" s="62"/>
      <c r="AI2" s="62"/>
      <c r="AJ2" s="62"/>
      <c r="AK2" s="62"/>
      <c r="AL2" s="62"/>
      <c r="AR2" s="34"/>
      <c r="AS2" s="34"/>
      <c r="AT2" s="34"/>
      <c r="AU2" s="34"/>
      <c r="AV2" s="34"/>
      <c r="AW2" s="34"/>
    </row>
    <row r="3" spans="1:49" s="69" customFormat="1" ht="30">
      <c r="A3" s="57">
        <v>1</v>
      </c>
      <c r="B3" s="47" t="s">
        <v>51</v>
      </c>
      <c r="C3" s="67">
        <v>36778733.161119901</v>
      </c>
      <c r="D3" s="84">
        <f t="shared" ref="D3:K4" si="0">M3+V3</f>
        <v>0</v>
      </c>
      <c r="E3" s="84">
        <f t="shared" si="0"/>
        <v>0</v>
      </c>
      <c r="F3" s="84">
        <f t="shared" si="0"/>
        <v>0</v>
      </c>
      <c r="G3" s="84">
        <f t="shared" si="0"/>
        <v>0</v>
      </c>
      <c r="H3" s="84">
        <f t="shared" si="0"/>
        <v>0</v>
      </c>
      <c r="I3" s="84">
        <f t="shared" si="0"/>
        <v>0</v>
      </c>
      <c r="J3" s="84">
        <f t="shared" si="0"/>
        <v>0</v>
      </c>
      <c r="K3" s="84">
        <f t="shared" si="0"/>
        <v>0</v>
      </c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62"/>
      <c r="AG3" s="62"/>
      <c r="AH3" s="62"/>
      <c r="AI3" s="62"/>
      <c r="AJ3" s="35"/>
      <c r="AK3" s="35"/>
      <c r="AL3" s="35"/>
    </row>
    <row r="4" spans="1:49" s="45" customFormat="1" ht="15" customHeight="1">
      <c r="A4" s="74">
        <v>2</v>
      </c>
      <c r="B4" s="47" t="s">
        <v>44</v>
      </c>
      <c r="C4" s="67">
        <f t="shared" ref="C4" si="1">SUM(D4:K4)</f>
        <v>30075906.9087</v>
      </c>
      <c r="D4" s="84">
        <v>8414606.4358400013</v>
      </c>
      <c r="E4" s="84">
        <v>4082908.7959400001</v>
      </c>
      <c r="F4" s="84">
        <v>3094708.6675100001</v>
      </c>
      <c r="G4" s="84">
        <f t="shared" si="0"/>
        <v>0</v>
      </c>
      <c r="H4" s="84">
        <v>7181645.0556399999</v>
      </c>
      <c r="I4" s="84">
        <v>3438804.2552199988</v>
      </c>
      <c r="J4" s="84">
        <v>3445375.88742</v>
      </c>
      <c r="K4" s="84">
        <v>417857.81112999999</v>
      </c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62"/>
      <c r="AG4" s="62"/>
      <c r="AH4" s="62"/>
      <c r="AI4" s="62"/>
      <c r="AJ4" s="62"/>
      <c r="AK4" s="62"/>
      <c r="AL4" s="62"/>
      <c r="AR4" s="69"/>
      <c r="AS4" s="69"/>
      <c r="AT4" s="69"/>
      <c r="AU4" s="69"/>
      <c r="AV4" s="69"/>
      <c r="AW4" s="69"/>
    </row>
    <row r="5" spans="1:49" s="45" customFormat="1" ht="15" customHeight="1">
      <c r="A5" s="57">
        <v>3</v>
      </c>
      <c r="B5" s="47" t="s">
        <v>42</v>
      </c>
      <c r="C5" s="67">
        <f t="shared" ref="C5:C18" si="2">SUM(D5:K5)</f>
        <v>28925476.321499947</v>
      </c>
      <c r="D5" s="84">
        <v>10621214.477229983</v>
      </c>
      <c r="E5" s="84">
        <v>3811854.1072599995</v>
      </c>
      <c r="F5" s="84">
        <v>3129387.50874</v>
      </c>
      <c r="G5" s="84">
        <f t="shared" ref="G5:G17" si="3">P5+Y5</f>
        <v>0</v>
      </c>
      <c r="H5" s="84">
        <v>5897024.6281299731</v>
      </c>
      <c r="I5" s="84">
        <v>2861743.7806699951</v>
      </c>
      <c r="J5" s="84">
        <v>2262945.9743599957</v>
      </c>
      <c r="K5" s="84">
        <v>341305.84510999994</v>
      </c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62"/>
      <c r="AG5" s="62"/>
      <c r="AH5" s="62"/>
      <c r="AI5" s="62"/>
      <c r="AJ5" s="62"/>
      <c r="AK5" s="62"/>
      <c r="AL5" s="62"/>
      <c r="AR5" s="34"/>
      <c r="AS5" s="34"/>
      <c r="AT5" s="34"/>
      <c r="AU5" s="34"/>
      <c r="AV5" s="34"/>
      <c r="AW5" s="34"/>
    </row>
    <row r="6" spans="1:49" s="69" customFormat="1" ht="30">
      <c r="A6" s="74">
        <v>4</v>
      </c>
      <c r="B6" s="47" t="s">
        <v>66</v>
      </c>
      <c r="C6" s="67">
        <f t="shared" ref="C6" si="4">SUM(D6:K6)</f>
        <v>15520651.171230003</v>
      </c>
      <c r="D6" s="84">
        <v>6082011.9470500024</v>
      </c>
      <c r="E6" s="84">
        <v>2116448.4532300001</v>
      </c>
      <c r="F6" s="84">
        <v>1615118.1470999999</v>
      </c>
      <c r="G6" s="84">
        <v>142654.96136000002</v>
      </c>
      <c r="H6" s="84">
        <v>2699485.0021799998</v>
      </c>
      <c r="I6" s="84">
        <v>1554952.5370799997</v>
      </c>
      <c r="J6" s="84">
        <v>1152899.0221799999</v>
      </c>
      <c r="K6" s="84">
        <v>157081.10105</v>
      </c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"/>
      <c r="AG6" s="3"/>
      <c r="AH6" s="3"/>
      <c r="AI6" s="3"/>
      <c r="AJ6" s="62"/>
      <c r="AK6" s="62"/>
      <c r="AL6" s="62"/>
      <c r="AM6" s="62"/>
      <c r="AN6" s="62"/>
      <c r="AO6" s="62"/>
      <c r="AP6" s="61" t="e">
        <f>#REF!+#REF!</f>
        <v>#REF!</v>
      </c>
      <c r="AQ6" s="62" t="s">
        <v>3</v>
      </c>
      <c r="AR6" s="61"/>
      <c r="AS6" s="35"/>
      <c r="AT6" s="35"/>
      <c r="AU6" s="35"/>
      <c r="AV6" s="35"/>
      <c r="AW6" s="35"/>
    </row>
    <row r="7" spans="1:49" s="69" customFormat="1">
      <c r="A7" s="74">
        <v>5</v>
      </c>
      <c r="B7" s="47" t="s">
        <v>47</v>
      </c>
      <c r="C7" s="67" t="s">
        <v>80</v>
      </c>
      <c r="D7" s="84">
        <f t="shared" ref="D7" si="5">M7+V7</f>
        <v>0</v>
      </c>
      <c r="E7" s="84">
        <f t="shared" ref="E7" si="6">N7+W7</f>
        <v>0</v>
      </c>
      <c r="F7" s="84">
        <f t="shared" ref="F7" si="7">O7+X7</f>
        <v>0</v>
      </c>
      <c r="G7" s="84">
        <f t="shared" ref="G7" si="8">P7+Y7</f>
        <v>0</v>
      </c>
      <c r="H7" s="84">
        <f t="shared" ref="H7" si="9">Q7+Z7</f>
        <v>0</v>
      </c>
      <c r="I7" s="84">
        <f t="shared" ref="I7" si="10">R7+AA7</f>
        <v>0</v>
      </c>
      <c r="J7" s="84">
        <f t="shared" ref="J7" si="11">S7+AB7</f>
        <v>0</v>
      </c>
      <c r="K7" s="84">
        <f t="shared" ref="K7" si="12">T7+AC7</f>
        <v>0</v>
      </c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62"/>
      <c r="AG7" s="62"/>
      <c r="AH7" s="62"/>
      <c r="AI7" s="62"/>
      <c r="AJ7" s="35"/>
      <c r="AK7" s="35"/>
      <c r="AL7" s="35"/>
    </row>
    <row r="8" spans="1:49" s="22" customFormat="1" ht="15" customHeight="1">
      <c r="A8" s="21">
        <v>6</v>
      </c>
      <c r="B8" s="47" t="s">
        <v>8</v>
      </c>
      <c r="C8" s="67">
        <v>10915884.152529998</v>
      </c>
      <c r="D8" s="84">
        <f t="shared" ref="D8:D17" si="13">M8+V8</f>
        <v>0</v>
      </c>
      <c r="E8" s="84">
        <f t="shared" ref="E8:E16" si="14">N8+W8</f>
        <v>0</v>
      </c>
      <c r="F8" s="84">
        <f t="shared" ref="F8:F17" si="15">O8+X8</f>
        <v>0</v>
      </c>
      <c r="G8" s="84">
        <f t="shared" si="3"/>
        <v>0</v>
      </c>
      <c r="H8" s="84">
        <f t="shared" ref="H8:H17" si="16">Q8+Z8</f>
        <v>0</v>
      </c>
      <c r="I8" s="84">
        <f t="shared" ref="I8:I16" si="17">R8+AA8</f>
        <v>0</v>
      </c>
      <c r="J8" s="84">
        <f t="shared" ref="J8:J17" si="18">S8+AB8</f>
        <v>0</v>
      </c>
      <c r="K8" s="84">
        <f t="shared" ref="K8:K17" si="19">T8+AC8</f>
        <v>0</v>
      </c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62"/>
      <c r="AG8" s="62"/>
      <c r="AH8" s="62"/>
      <c r="AI8" s="62"/>
      <c r="AJ8" s="62"/>
      <c r="AK8" s="62"/>
      <c r="AL8" s="62"/>
      <c r="AR8" s="34"/>
      <c r="AS8" s="34"/>
      <c r="AT8" s="34"/>
      <c r="AU8" s="34"/>
      <c r="AV8" s="34"/>
      <c r="AW8" s="34"/>
    </row>
    <row r="9" spans="1:49" s="69" customFormat="1" ht="30">
      <c r="A9" s="74">
        <v>7</v>
      </c>
      <c r="B9" s="47" t="s">
        <v>43</v>
      </c>
      <c r="C9" s="67">
        <v>7597486.7300000004</v>
      </c>
      <c r="D9" s="84">
        <f t="shared" ref="D9" si="20">M9+V9</f>
        <v>0</v>
      </c>
      <c r="E9" s="84">
        <f t="shared" ref="E9" si="21">N9+W9</f>
        <v>0</v>
      </c>
      <c r="F9" s="84">
        <f t="shared" ref="F9" si="22">O9+X9</f>
        <v>0</v>
      </c>
      <c r="G9" s="84">
        <f t="shared" ref="G9" si="23">P9+Y9</f>
        <v>0</v>
      </c>
      <c r="H9" s="84">
        <f t="shared" ref="H9" si="24">Q9+Z9</f>
        <v>0</v>
      </c>
      <c r="I9" s="84">
        <f t="shared" ref="I9" si="25">R9+AA9</f>
        <v>0</v>
      </c>
      <c r="J9" s="84">
        <f t="shared" ref="J9" si="26">S9+AB9</f>
        <v>0</v>
      </c>
      <c r="K9" s="84">
        <f t="shared" ref="K9" si="27">T9+AC9</f>
        <v>0</v>
      </c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62"/>
      <c r="AG9" s="62"/>
      <c r="AH9" s="62"/>
      <c r="AI9" s="62"/>
      <c r="AJ9" s="62"/>
      <c r="AK9" s="62"/>
      <c r="AL9" s="62"/>
    </row>
    <row r="10" spans="1:49" s="22" customFormat="1">
      <c r="A10" s="21">
        <v>8</v>
      </c>
      <c r="B10" s="47" t="s">
        <v>12</v>
      </c>
      <c r="C10" s="67">
        <f t="shared" si="2"/>
        <v>7296426.5244800011</v>
      </c>
      <c r="D10" s="84">
        <v>2719521.6378399995</v>
      </c>
      <c r="E10" s="84">
        <v>2461844.5074900007</v>
      </c>
      <c r="F10" s="84">
        <v>148786.78907999993</v>
      </c>
      <c r="G10" s="84">
        <f t="shared" si="3"/>
        <v>0</v>
      </c>
      <c r="H10" s="84">
        <v>1031521.9133299994</v>
      </c>
      <c r="I10" s="84">
        <v>450458.8243500003</v>
      </c>
      <c r="J10" s="84">
        <v>393549.70427000016</v>
      </c>
      <c r="K10" s="84">
        <v>90743.148119999998</v>
      </c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62"/>
      <c r="AG10" s="62"/>
      <c r="AH10" s="62"/>
      <c r="AI10" s="62"/>
      <c r="AJ10" s="62"/>
      <c r="AK10" s="62"/>
      <c r="AL10" s="62"/>
      <c r="AR10" s="34"/>
      <c r="AS10" s="34"/>
      <c r="AT10" s="34"/>
      <c r="AU10" s="34"/>
      <c r="AV10" s="34"/>
      <c r="AW10" s="34"/>
    </row>
    <row r="11" spans="1:49" s="45" customFormat="1" ht="15" customHeight="1">
      <c r="A11" s="74">
        <v>9</v>
      </c>
      <c r="B11" s="47" t="s">
        <v>7</v>
      </c>
      <c r="C11" s="67">
        <f t="shared" ref="C11" si="28">SUM(D11:K11)</f>
        <v>5848210.9614600018</v>
      </c>
      <c r="D11" s="84">
        <v>2002314.4683499997</v>
      </c>
      <c r="E11" s="84">
        <v>943532.66836000036</v>
      </c>
      <c r="F11" s="84">
        <v>481266.65867000003</v>
      </c>
      <c r="G11" s="84">
        <v>57368.989089999995</v>
      </c>
      <c r="H11" s="84">
        <v>1583799.9078500012</v>
      </c>
      <c r="I11" s="84">
        <v>602811.75171000056</v>
      </c>
      <c r="J11" s="84">
        <v>177116.51742999992</v>
      </c>
      <c r="K11" s="84">
        <f t="shared" ref="K11" si="29">T11+AC11</f>
        <v>0</v>
      </c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62"/>
      <c r="AG11" s="62"/>
      <c r="AH11" s="62"/>
      <c r="AI11" s="62"/>
      <c r="AJ11" s="62"/>
      <c r="AK11" s="62"/>
      <c r="AL11" s="62"/>
    </row>
    <row r="12" spans="1:49" s="22" customFormat="1" ht="15" customHeight="1">
      <c r="A12" s="21">
        <v>10</v>
      </c>
      <c r="B12" s="47" t="s">
        <v>11</v>
      </c>
      <c r="C12" s="67">
        <f t="shared" si="2"/>
        <v>5143386.0483100014</v>
      </c>
      <c r="D12" s="84">
        <v>729272.96655999997</v>
      </c>
      <c r="E12" s="84">
        <v>160516.33444000001</v>
      </c>
      <c r="F12" s="84">
        <v>706681.45855000103</v>
      </c>
      <c r="G12" s="84">
        <f t="shared" si="3"/>
        <v>0</v>
      </c>
      <c r="H12" s="84">
        <v>1957737.3859900001</v>
      </c>
      <c r="I12" s="84">
        <v>1133843.17659</v>
      </c>
      <c r="J12" s="84">
        <v>455334.72618</v>
      </c>
      <c r="K12" s="84">
        <f t="shared" si="19"/>
        <v>0</v>
      </c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62"/>
      <c r="AG12" s="62"/>
      <c r="AH12" s="62"/>
      <c r="AI12" s="62"/>
      <c r="AJ12" s="62"/>
      <c r="AK12" s="62"/>
      <c r="AL12" s="62"/>
      <c r="AR12" s="34"/>
      <c r="AS12" s="34"/>
      <c r="AT12" s="34"/>
      <c r="AU12" s="34"/>
      <c r="AV12" s="34"/>
      <c r="AW12" s="34"/>
    </row>
    <row r="13" spans="1:49" s="22" customFormat="1" ht="15" customHeight="1">
      <c r="A13" s="21">
        <v>11</v>
      </c>
      <c r="B13" s="47" t="s">
        <v>17</v>
      </c>
      <c r="C13" s="67">
        <f t="shared" si="2"/>
        <v>1333801.6693200006</v>
      </c>
      <c r="D13" s="84">
        <v>8174.543630000001</v>
      </c>
      <c r="E13" s="84">
        <v>1325627.1256900006</v>
      </c>
      <c r="F13" s="84">
        <f t="shared" si="15"/>
        <v>0</v>
      </c>
      <c r="G13" s="84">
        <f t="shared" si="3"/>
        <v>0</v>
      </c>
      <c r="H13" s="84">
        <f t="shared" si="16"/>
        <v>0</v>
      </c>
      <c r="I13" s="84">
        <f t="shared" si="17"/>
        <v>0</v>
      </c>
      <c r="J13" s="84">
        <f t="shared" si="18"/>
        <v>0</v>
      </c>
      <c r="K13" s="84">
        <f t="shared" si="19"/>
        <v>0</v>
      </c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62"/>
      <c r="AG13" s="62"/>
      <c r="AH13" s="62"/>
      <c r="AI13" s="62"/>
      <c r="AJ13" s="62"/>
      <c r="AK13" s="62"/>
      <c r="AL13" s="62"/>
    </row>
    <row r="14" spans="1:49" s="45" customFormat="1" ht="15" customHeight="1">
      <c r="A14" s="78">
        <v>12</v>
      </c>
      <c r="B14" s="79" t="s">
        <v>25</v>
      </c>
      <c r="C14" s="67">
        <f t="shared" si="2"/>
        <v>1079805</v>
      </c>
      <c r="D14" s="84">
        <f t="shared" si="13"/>
        <v>0</v>
      </c>
      <c r="E14" s="84">
        <f t="shared" si="14"/>
        <v>0</v>
      </c>
      <c r="F14" s="84">
        <v>1079805</v>
      </c>
      <c r="G14" s="84">
        <f t="shared" si="3"/>
        <v>0</v>
      </c>
      <c r="H14" s="84">
        <f t="shared" si="16"/>
        <v>0</v>
      </c>
      <c r="I14" s="84">
        <f t="shared" si="17"/>
        <v>0</v>
      </c>
      <c r="J14" s="84">
        <f t="shared" si="18"/>
        <v>0</v>
      </c>
      <c r="K14" s="84">
        <f t="shared" si="19"/>
        <v>0</v>
      </c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62"/>
      <c r="AG14" s="62"/>
      <c r="AH14" s="62"/>
      <c r="AI14" s="62"/>
      <c r="AJ14" s="62"/>
      <c r="AK14" s="62"/>
      <c r="AL14" s="62"/>
    </row>
    <row r="15" spans="1:49">
      <c r="A15" s="52">
        <v>13</v>
      </c>
      <c r="B15" s="47" t="s">
        <v>26</v>
      </c>
      <c r="C15" s="67">
        <f t="shared" si="2"/>
        <v>565815.87144999998</v>
      </c>
      <c r="D15" s="84">
        <v>85214.829300000012</v>
      </c>
      <c r="E15" s="84">
        <v>145903.00370999999</v>
      </c>
      <c r="F15" s="84">
        <f t="shared" si="15"/>
        <v>0</v>
      </c>
      <c r="G15" s="84">
        <f t="shared" si="3"/>
        <v>0</v>
      </c>
      <c r="H15" s="84">
        <f t="shared" si="16"/>
        <v>0</v>
      </c>
      <c r="I15" s="84">
        <v>155058.71041000003</v>
      </c>
      <c r="J15" s="84">
        <v>32122.258280000002</v>
      </c>
      <c r="K15" s="84">
        <v>147517.06975000002</v>
      </c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F15" s="62"/>
      <c r="AG15" s="62"/>
      <c r="AH15" s="62"/>
      <c r="AI15" s="62"/>
      <c r="AJ15" s="62"/>
      <c r="AK15" s="62"/>
      <c r="AL15" s="62"/>
      <c r="AM15"/>
      <c r="AN15"/>
      <c r="AO15"/>
      <c r="AP15"/>
      <c r="AQ15"/>
      <c r="AR15"/>
      <c r="AS15"/>
      <c r="AT15"/>
      <c r="AU15"/>
      <c r="AV15"/>
      <c r="AW15"/>
    </row>
    <row r="16" spans="1:49" s="69" customFormat="1">
      <c r="A16" s="74">
        <v>14</v>
      </c>
      <c r="B16" s="47" t="s">
        <v>57</v>
      </c>
      <c r="C16" s="67">
        <f t="shared" si="2"/>
        <v>191486</v>
      </c>
      <c r="D16" s="84">
        <v>5700</v>
      </c>
      <c r="E16" s="84">
        <f t="shared" si="14"/>
        <v>0</v>
      </c>
      <c r="F16" s="84">
        <v>182552</v>
      </c>
      <c r="G16" s="84">
        <v>942</v>
      </c>
      <c r="H16" s="84">
        <v>2292</v>
      </c>
      <c r="I16" s="84">
        <f t="shared" si="17"/>
        <v>0</v>
      </c>
      <c r="J16" s="84">
        <f t="shared" si="18"/>
        <v>0</v>
      </c>
      <c r="K16" s="84">
        <f t="shared" si="19"/>
        <v>0</v>
      </c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</row>
    <row r="17" spans="1:53" s="69" customFormat="1" ht="30">
      <c r="A17" s="74">
        <v>15</v>
      </c>
      <c r="B17" s="47" t="s">
        <v>58</v>
      </c>
      <c r="C17" s="67">
        <f t="shared" si="2"/>
        <v>58869.5</v>
      </c>
      <c r="D17" s="84">
        <f t="shared" si="13"/>
        <v>0</v>
      </c>
      <c r="E17" s="84"/>
      <c r="F17" s="84">
        <f t="shared" si="15"/>
        <v>0</v>
      </c>
      <c r="G17" s="84">
        <f t="shared" si="3"/>
        <v>0</v>
      </c>
      <c r="H17" s="84">
        <f t="shared" si="16"/>
        <v>0</v>
      </c>
      <c r="I17" s="84">
        <v>58869.5</v>
      </c>
      <c r="J17" s="84">
        <f t="shared" si="18"/>
        <v>0</v>
      </c>
      <c r="K17" s="84">
        <f t="shared" si="19"/>
        <v>0</v>
      </c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</row>
    <row r="18" spans="1:53">
      <c r="A18" s="74">
        <v>16</v>
      </c>
      <c r="B18" s="47" t="s">
        <v>81</v>
      </c>
      <c r="C18" s="67">
        <f t="shared" si="2"/>
        <v>6757.63</v>
      </c>
      <c r="D18" s="84"/>
      <c r="E18" s="84"/>
      <c r="F18" s="84">
        <v>6757.63</v>
      </c>
      <c r="G18" s="84"/>
      <c r="H18" s="84"/>
      <c r="I18" s="84"/>
      <c r="J18" s="84"/>
      <c r="K18" s="84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F18" s="3"/>
      <c r="AG18" s="3"/>
      <c r="AH18" s="3"/>
      <c r="AI18" s="3"/>
      <c r="AJ18" s="62"/>
      <c r="AK18" s="62"/>
      <c r="AL18" s="62"/>
      <c r="AM18" s="62"/>
      <c r="AN18" s="62"/>
      <c r="AO18" s="62"/>
      <c r="AW18" s="58"/>
      <c r="AX18" s="34"/>
      <c r="AY18" s="34"/>
      <c r="AZ18" s="34"/>
      <c r="BA18" s="34"/>
    </row>
    <row r="19" spans="1:53">
      <c r="C19" s="89"/>
      <c r="D19" s="89"/>
      <c r="E19" s="89"/>
      <c r="F19" s="89"/>
      <c r="G19" s="89"/>
      <c r="H19" s="89"/>
      <c r="I19" s="89"/>
      <c r="J19" s="89"/>
      <c r="K19" s="89"/>
      <c r="AD19" s="3"/>
      <c r="AE19" s="3"/>
      <c r="AF19" s="3"/>
      <c r="AG19" s="3"/>
      <c r="AH19" s="3"/>
      <c r="AI19" s="3"/>
      <c r="AJ19" s="62"/>
      <c r="AK19" s="62"/>
      <c r="AL19" s="62"/>
      <c r="AM19" s="62"/>
      <c r="AN19" s="62"/>
      <c r="AO19" s="62"/>
      <c r="AW19" s="58"/>
      <c r="AX19" s="34"/>
      <c r="AY19" s="34"/>
      <c r="AZ19" s="34"/>
      <c r="BA19" s="34"/>
    </row>
    <row r="20" spans="1:53" hidden="1">
      <c r="AX20" s="34"/>
      <c r="AY20" s="34"/>
      <c r="AZ20" s="34"/>
      <c r="BA20" s="34"/>
    </row>
    <row r="21" spans="1:53" hidden="1">
      <c r="AW21" s="38"/>
      <c r="AX21" s="34"/>
      <c r="AY21" s="34"/>
      <c r="AZ21" s="34"/>
      <c r="BA21" s="34"/>
    </row>
    <row r="22" spans="1:53" hidden="1">
      <c r="AW22" s="38"/>
      <c r="AX22" s="34"/>
      <c r="AY22" s="34"/>
      <c r="AZ22" s="34"/>
      <c r="BA22" s="34"/>
    </row>
    <row r="23" spans="1:53" hidden="1">
      <c r="A23" s="39"/>
      <c r="AC23" s="37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</row>
    <row r="24" spans="1:53" hidden="1">
      <c r="A24" s="40"/>
      <c r="AC24" s="37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</row>
    <row r="25" spans="1:53" hidden="1">
      <c r="A25" s="39"/>
      <c r="AC25" s="37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</row>
    <row r="26" spans="1:53" hidden="1">
      <c r="A26" s="35"/>
      <c r="AC26" s="36"/>
      <c r="AT26" s="35"/>
      <c r="AU26" s="35"/>
      <c r="AV26" s="34"/>
    </row>
    <row r="27" spans="1:53" hidden="1">
      <c r="A27" s="37"/>
      <c r="AC27" s="69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</row>
    <row r="28" spans="1:53" hidden="1">
      <c r="A28" s="40"/>
      <c r="AC28" s="69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/>
    </row>
    <row r="29" spans="1:53" hidden="1">
      <c r="A29" s="40"/>
      <c r="AC29" s="69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/>
    </row>
    <row r="30" spans="1:53" hidden="1">
      <c r="A30" s="40"/>
      <c r="AC30" s="69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/>
    </row>
    <row r="31" spans="1:53" hidden="1">
      <c r="A31" s="39"/>
      <c r="AC31" s="69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/>
    </row>
    <row r="32" spans="1:53" hidden="1">
      <c r="A32" s="35"/>
      <c r="AC32" s="36"/>
      <c r="AT32" s="35"/>
      <c r="AU32" s="35"/>
      <c r="AV32" s="34"/>
      <c r="AW32"/>
    </row>
    <row r="33" spans="1:49" hidden="1">
      <c r="A33" s="39"/>
      <c r="AC33" s="37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/>
    </row>
    <row r="34" spans="1:49" hidden="1">
      <c r="A34" s="40"/>
      <c r="AC34" s="37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/>
    </row>
    <row r="35" spans="1:49" hidden="1"/>
    <row r="36" spans="1:49" hidden="1"/>
    <row r="37" spans="1:49" hidden="1"/>
    <row r="38" spans="1:49" hidden="1"/>
    <row r="39" spans="1:49" hidden="1"/>
    <row r="40" spans="1:49" hidden="1"/>
    <row r="41" spans="1:49" hidden="1"/>
    <row r="42" spans="1:49" hidden="1"/>
    <row r="43" spans="1:49" hidden="1"/>
    <row r="44" spans="1:49" hidden="1"/>
    <row r="45" spans="1:49" hidden="1"/>
    <row r="46" spans="1:49" hidden="1">
      <c r="AF46" s="58"/>
    </row>
    <row r="47" spans="1:49"/>
    <row r="48" spans="1:49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</sheetData>
  <mergeCells count="3">
    <mergeCell ref="A1:A2"/>
    <mergeCell ref="B1:B2"/>
    <mergeCell ref="C1:K1"/>
  </mergeCells>
  <pageMargins left="0.7" right="0.7" top="0.75" bottom="0.75" header="0.3" footer="0.3"/>
  <pageSetup paperSize="9" scale="3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W59"/>
  <sheetViews>
    <sheetView zoomScale="110" zoomScaleNormal="110" zoomScalePageLayoutView="110" workbookViewId="0">
      <pane xSplit="1" ySplit="2" topLeftCell="B3" activePane="bottomRight" state="frozen"/>
      <selection pane="topRight" activeCell="D1" sqref="D1"/>
      <selection pane="bottomLeft" activeCell="A4" sqref="A4"/>
      <selection pane="bottomRight" activeCell="F40" sqref="F40"/>
    </sheetView>
  </sheetViews>
  <sheetFormatPr defaultColWidth="0" defaultRowHeight="0" customHeight="1" zeroHeight="1"/>
  <cols>
    <col min="1" max="1" width="15.85546875" customWidth="1"/>
    <col min="2" max="2" width="14.42578125" style="34" customWidth="1"/>
    <col min="3" max="3" width="17" style="34" customWidth="1"/>
    <col min="4" max="4" width="16" style="34" customWidth="1"/>
    <col min="5" max="6" width="19.85546875" style="34" customWidth="1"/>
    <col min="7" max="7" width="19.140625" style="34" customWidth="1"/>
    <col min="8" max="10" width="18.28515625" style="10" customWidth="1"/>
    <col min="11" max="11" width="19.28515625" customWidth="1"/>
    <col min="12" max="12" width="25.28515625" customWidth="1"/>
    <col min="13" max="13" width="19.140625" customWidth="1"/>
    <col min="14" max="19" width="9.140625" hidden="1" customWidth="1"/>
    <col min="20" max="20" width="23.28515625" hidden="1" customWidth="1"/>
    <col min="21" max="21" width="15.28515625" hidden="1" customWidth="1"/>
    <col min="22" max="22" width="20.7109375" hidden="1" customWidth="1"/>
    <col min="23" max="23" width="28.7109375" hidden="1" customWidth="1"/>
    <col min="24" max="16384" width="9.140625" hidden="1"/>
  </cols>
  <sheetData>
    <row r="1" spans="1:16377" ht="28.5" customHeight="1">
      <c r="A1" s="99" t="s">
        <v>0</v>
      </c>
      <c r="B1" s="101" t="s">
        <v>74</v>
      </c>
      <c r="C1" s="102"/>
      <c r="D1" s="102"/>
      <c r="E1" s="101" t="s">
        <v>18</v>
      </c>
      <c r="F1" s="102"/>
      <c r="G1" s="102"/>
      <c r="H1" s="69"/>
      <c r="I1" s="69"/>
      <c r="J1" s="69"/>
      <c r="K1" s="69"/>
      <c r="L1" s="69"/>
      <c r="M1" s="69"/>
      <c r="T1" s="42"/>
      <c r="U1" s="42"/>
      <c r="V1" s="42"/>
      <c r="W1" s="42"/>
    </row>
    <row r="2" spans="1:16377" ht="73.5" customHeight="1">
      <c r="A2" s="100"/>
      <c r="B2" s="23"/>
      <c r="C2" s="24" t="s">
        <v>5</v>
      </c>
      <c r="D2" s="24" t="s">
        <v>4</v>
      </c>
      <c r="E2" s="33" t="s">
        <v>21</v>
      </c>
      <c r="F2" s="33" t="s">
        <v>22</v>
      </c>
      <c r="G2" s="33" t="s">
        <v>23</v>
      </c>
      <c r="H2" s="69"/>
      <c r="I2" s="69"/>
      <c r="J2" s="69"/>
      <c r="K2" s="69"/>
      <c r="L2" s="69"/>
      <c r="M2" s="69"/>
      <c r="T2" s="42"/>
      <c r="U2" s="42"/>
      <c r="V2" s="42"/>
      <c r="W2" s="42"/>
    </row>
    <row r="3" spans="1:16377" s="69" customFormat="1" ht="19.5" customHeight="1">
      <c r="A3" s="47" t="s">
        <v>42</v>
      </c>
      <c r="B3" s="67">
        <f>SUM(C3:D3)</f>
        <v>28925476.321500048</v>
      </c>
      <c r="C3" s="68">
        <v>24105320.085380081</v>
      </c>
      <c r="D3" s="68">
        <v>4820156.2361199679</v>
      </c>
      <c r="E3" s="68"/>
      <c r="F3" s="68"/>
      <c r="G3" s="68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  <c r="JA3" s="65"/>
      <c r="JB3" s="65"/>
      <c r="JC3" s="65"/>
      <c r="JD3" s="65"/>
      <c r="JE3" s="65"/>
      <c r="JF3" s="65"/>
      <c r="JG3" s="65"/>
      <c r="JH3" s="65"/>
      <c r="JI3" s="65"/>
      <c r="JJ3" s="65"/>
      <c r="JK3" s="65"/>
      <c r="JL3" s="65"/>
      <c r="JM3" s="65"/>
      <c r="JN3" s="65"/>
      <c r="JO3" s="65"/>
      <c r="JP3" s="65"/>
      <c r="JQ3" s="65"/>
      <c r="JR3" s="65"/>
      <c r="JS3" s="65"/>
      <c r="JT3" s="65"/>
      <c r="JU3" s="65"/>
      <c r="JV3" s="65"/>
      <c r="JW3" s="65"/>
      <c r="JX3" s="65"/>
      <c r="JY3" s="65"/>
      <c r="JZ3" s="65"/>
      <c r="KA3" s="65"/>
      <c r="KB3" s="65"/>
      <c r="KC3" s="65"/>
      <c r="KD3" s="65"/>
      <c r="KE3" s="65"/>
      <c r="KF3" s="65"/>
      <c r="KG3" s="65"/>
      <c r="KH3" s="65"/>
      <c r="KI3" s="65"/>
      <c r="KJ3" s="65"/>
      <c r="KK3" s="65"/>
      <c r="KL3" s="65"/>
      <c r="KM3" s="65"/>
      <c r="KN3" s="65"/>
      <c r="KO3" s="65"/>
      <c r="KP3" s="65"/>
      <c r="KQ3" s="65"/>
      <c r="KR3" s="65"/>
      <c r="KS3" s="65"/>
      <c r="KT3" s="65"/>
      <c r="KU3" s="65"/>
      <c r="KV3" s="65"/>
      <c r="KW3" s="65"/>
      <c r="KX3" s="65"/>
      <c r="KY3" s="65"/>
      <c r="KZ3" s="65"/>
      <c r="LA3" s="65"/>
      <c r="LB3" s="65"/>
      <c r="LC3" s="65"/>
      <c r="LD3" s="65"/>
      <c r="LE3" s="65"/>
      <c r="LF3" s="65"/>
      <c r="LG3" s="65"/>
      <c r="LH3" s="65"/>
      <c r="LI3" s="65"/>
      <c r="LJ3" s="65"/>
      <c r="LK3" s="65"/>
      <c r="LL3" s="65"/>
      <c r="LM3" s="65"/>
      <c r="LN3" s="65"/>
      <c r="LO3" s="65"/>
      <c r="LP3" s="65"/>
      <c r="LQ3" s="65"/>
      <c r="LR3" s="65"/>
      <c r="LS3" s="65"/>
      <c r="LT3" s="65"/>
      <c r="LU3" s="65"/>
      <c r="LV3" s="65"/>
      <c r="LW3" s="65"/>
      <c r="LX3" s="65"/>
      <c r="LY3" s="65"/>
      <c r="LZ3" s="65"/>
      <c r="MA3" s="65"/>
      <c r="MB3" s="65"/>
      <c r="MC3" s="65"/>
      <c r="MD3" s="65"/>
      <c r="ME3" s="65"/>
      <c r="MF3" s="65"/>
      <c r="MG3" s="65"/>
      <c r="MH3" s="65"/>
      <c r="MI3" s="65"/>
      <c r="MJ3" s="65"/>
      <c r="MK3" s="65"/>
      <c r="ML3" s="65"/>
      <c r="MM3" s="65"/>
      <c r="MN3" s="65"/>
      <c r="MO3" s="65"/>
      <c r="MP3" s="65"/>
      <c r="MQ3" s="65"/>
      <c r="MR3" s="65"/>
      <c r="MS3" s="65"/>
      <c r="MT3" s="65"/>
      <c r="MU3" s="65"/>
      <c r="MV3" s="65"/>
      <c r="MW3" s="65"/>
      <c r="MX3" s="65"/>
      <c r="MY3" s="65"/>
      <c r="MZ3" s="65"/>
      <c r="NA3" s="65"/>
      <c r="NB3" s="65"/>
      <c r="NC3" s="65"/>
      <c r="ND3" s="65"/>
      <c r="NE3" s="65"/>
      <c r="NF3" s="65"/>
      <c r="NG3" s="65"/>
      <c r="NH3" s="65"/>
      <c r="NI3" s="65"/>
      <c r="NJ3" s="65"/>
      <c r="NK3" s="65"/>
      <c r="NL3" s="65"/>
      <c r="NM3" s="65"/>
      <c r="NN3" s="65"/>
      <c r="NO3" s="65"/>
      <c r="NP3" s="65"/>
      <c r="NQ3" s="65"/>
      <c r="NR3" s="65"/>
      <c r="NS3" s="65"/>
      <c r="NT3" s="65"/>
      <c r="NU3" s="65"/>
      <c r="NV3" s="65"/>
      <c r="NW3" s="65"/>
      <c r="NX3" s="65"/>
      <c r="NY3" s="65"/>
      <c r="NZ3" s="65"/>
      <c r="OA3" s="65"/>
      <c r="OB3" s="65"/>
      <c r="OC3" s="65"/>
      <c r="OD3" s="65"/>
      <c r="OE3" s="65"/>
      <c r="OF3" s="65"/>
      <c r="OG3" s="65"/>
      <c r="OH3" s="65"/>
      <c r="OI3" s="65"/>
      <c r="OJ3" s="65"/>
      <c r="OK3" s="65"/>
      <c r="OL3" s="65"/>
      <c r="OM3" s="65"/>
      <c r="ON3" s="65"/>
      <c r="OO3" s="65"/>
      <c r="OP3" s="65"/>
      <c r="OQ3" s="65"/>
      <c r="OR3" s="65"/>
      <c r="OS3" s="65"/>
      <c r="OT3" s="65"/>
      <c r="OU3" s="65"/>
      <c r="OV3" s="65"/>
      <c r="OW3" s="65"/>
      <c r="OX3" s="65"/>
      <c r="OY3" s="65"/>
      <c r="OZ3" s="65"/>
      <c r="PA3" s="65"/>
      <c r="PB3" s="65"/>
      <c r="PC3" s="65"/>
      <c r="PD3" s="65"/>
      <c r="PE3" s="65"/>
      <c r="PF3" s="65"/>
      <c r="PG3" s="65"/>
      <c r="PH3" s="65"/>
      <c r="PI3" s="65"/>
      <c r="PJ3" s="65"/>
      <c r="PK3" s="65"/>
      <c r="PL3" s="65"/>
      <c r="PM3" s="65"/>
      <c r="PN3" s="65"/>
      <c r="PO3" s="65"/>
      <c r="PP3" s="65"/>
      <c r="PQ3" s="65"/>
      <c r="PR3" s="65"/>
      <c r="PS3" s="65"/>
      <c r="PT3" s="65"/>
      <c r="PU3" s="65"/>
      <c r="PV3" s="65"/>
      <c r="PW3" s="65"/>
      <c r="PX3" s="65"/>
      <c r="PY3" s="65"/>
      <c r="PZ3" s="65"/>
      <c r="QA3" s="65"/>
      <c r="QB3" s="65"/>
      <c r="QC3" s="65"/>
      <c r="QD3" s="65"/>
      <c r="QE3" s="65"/>
      <c r="QF3" s="65"/>
      <c r="QG3" s="65"/>
      <c r="QH3" s="65"/>
      <c r="QI3" s="65"/>
      <c r="QJ3" s="65"/>
      <c r="QK3" s="65"/>
      <c r="QL3" s="65"/>
      <c r="QM3" s="65"/>
      <c r="QN3" s="65"/>
      <c r="QO3" s="65"/>
      <c r="QP3" s="65"/>
      <c r="QQ3" s="65"/>
      <c r="QR3" s="65"/>
      <c r="QS3" s="65"/>
      <c r="QT3" s="65"/>
      <c r="QU3" s="65"/>
      <c r="QV3" s="65"/>
      <c r="QW3" s="65"/>
      <c r="QX3" s="65"/>
      <c r="QY3" s="65"/>
      <c r="QZ3" s="65"/>
      <c r="RA3" s="65"/>
      <c r="RB3" s="65"/>
      <c r="RC3" s="65"/>
      <c r="RD3" s="65"/>
      <c r="RE3" s="65"/>
      <c r="RF3" s="65"/>
      <c r="RG3" s="65"/>
      <c r="RH3" s="65"/>
      <c r="RI3" s="65"/>
      <c r="RJ3" s="65"/>
      <c r="RK3" s="65"/>
      <c r="RL3" s="65"/>
      <c r="RM3" s="65"/>
      <c r="RN3" s="65"/>
      <c r="RO3" s="65"/>
      <c r="RP3" s="65"/>
      <c r="RQ3" s="65"/>
      <c r="RR3" s="65"/>
      <c r="RS3" s="65"/>
      <c r="RT3" s="65"/>
      <c r="RU3" s="65"/>
      <c r="RV3" s="65"/>
      <c r="RW3" s="65"/>
      <c r="RX3" s="65"/>
      <c r="RY3" s="65"/>
      <c r="RZ3" s="65"/>
      <c r="SA3" s="65"/>
      <c r="SB3" s="65"/>
      <c r="SC3" s="65"/>
      <c r="SD3" s="65"/>
      <c r="SE3" s="65"/>
      <c r="SF3" s="65"/>
      <c r="SG3" s="65"/>
      <c r="SH3" s="65"/>
      <c r="SI3" s="65"/>
      <c r="SJ3" s="65"/>
      <c r="SK3" s="65"/>
      <c r="SL3" s="65"/>
      <c r="SM3" s="65"/>
      <c r="SN3" s="65"/>
      <c r="SO3" s="65"/>
      <c r="SP3" s="65"/>
      <c r="SQ3" s="65"/>
      <c r="SR3" s="65"/>
      <c r="SS3" s="65"/>
      <c r="ST3" s="65"/>
      <c r="SU3" s="65"/>
      <c r="SV3" s="65"/>
      <c r="SW3" s="65"/>
      <c r="SX3" s="65"/>
      <c r="SY3" s="65"/>
      <c r="SZ3" s="65"/>
      <c r="TA3" s="65"/>
      <c r="TB3" s="65"/>
      <c r="TC3" s="65"/>
      <c r="TD3" s="65"/>
      <c r="TE3" s="65"/>
      <c r="TF3" s="65"/>
      <c r="TG3" s="65"/>
      <c r="TH3" s="65"/>
      <c r="TI3" s="65"/>
      <c r="TJ3" s="65"/>
      <c r="TK3" s="65"/>
      <c r="TL3" s="65"/>
      <c r="TM3" s="65"/>
      <c r="TN3" s="65"/>
      <c r="TO3" s="65"/>
      <c r="TP3" s="65"/>
      <c r="TQ3" s="65"/>
      <c r="TR3" s="65"/>
      <c r="TS3" s="65"/>
      <c r="TT3" s="65"/>
      <c r="TU3" s="65"/>
      <c r="TV3" s="65"/>
      <c r="TW3" s="65"/>
      <c r="TX3" s="65"/>
      <c r="TY3" s="65"/>
      <c r="TZ3" s="65"/>
      <c r="UA3" s="65"/>
      <c r="UB3" s="65"/>
      <c r="UC3" s="65"/>
      <c r="UD3" s="65"/>
      <c r="UE3" s="65"/>
      <c r="UF3" s="65"/>
      <c r="UG3" s="65"/>
      <c r="UH3" s="65"/>
      <c r="UI3" s="65"/>
      <c r="UJ3" s="65"/>
      <c r="UK3" s="65"/>
      <c r="UL3" s="65"/>
      <c r="UM3" s="65"/>
      <c r="UN3" s="65"/>
      <c r="UO3" s="65"/>
      <c r="UP3" s="65"/>
      <c r="UQ3" s="65"/>
      <c r="UR3" s="65"/>
      <c r="US3" s="65"/>
      <c r="UT3" s="65"/>
      <c r="UU3" s="65"/>
      <c r="UV3" s="65"/>
      <c r="UW3" s="65"/>
      <c r="UX3" s="65"/>
      <c r="UY3" s="65"/>
      <c r="UZ3" s="65"/>
      <c r="VA3" s="65"/>
      <c r="VB3" s="65"/>
      <c r="VC3" s="65"/>
      <c r="VD3" s="65"/>
      <c r="VE3" s="65"/>
      <c r="VF3" s="65"/>
      <c r="VG3" s="65"/>
      <c r="VH3" s="65"/>
      <c r="VI3" s="65"/>
      <c r="VJ3" s="65"/>
      <c r="VK3" s="65"/>
      <c r="VL3" s="65"/>
      <c r="VM3" s="65"/>
      <c r="VN3" s="65"/>
      <c r="VO3" s="65"/>
      <c r="VP3" s="65"/>
      <c r="VQ3" s="65"/>
      <c r="VR3" s="65"/>
      <c r="VS3" s="65"/>
      <c r="VT3" s="65"/>
      <c r="VU3" s="65"/>
      <c r="VV3" s="65"/>
      <c r="VW3" s="65"/>
      <c r="VX3" s="65"/>
      <c r="VY3" s="65"/>
      <c r="VZ3" s="65"/>
      <c r="WA3" s="65"/>
      <c r="WB3" s="65"/>
      <c r="WC3" s="65"/>
      <c r="WD3" s="65"/>
      <c r="WE3" s="65"/>
      <c r="WF3" s="65"/>
      <c r="WG3" s="65"/>
      <c r="WH3" s="65"/>
      <c r="WI3" s="65"/>
      <c r="WJ3" s="65"/>
      <c r="WK3" s="65"/>
      <c r="WL3" s="65"/>
      <c r="WM3" s="65"/>
      <c r="WN3" s="65"/>
      <c r="WO3" s="65"/>
      <c r="WP3" s="65"/>
      <c r="WQ3" s="65"/>
      <c r="WR3" s="65"/>
      <c r="WS3" s="65"/>
      <c r="WT3" s="65"/>
      <c r="WU3" s="65"/>
      <c r="WV3" s="65"/>
      <c r="WW3" s="65"/>
      <c r="WX3" s="65"/>
      <c r="WY3" s="65"/>
      <c r="WZ3" s="65"/>
      <c r="XA3" s="65"/>
      <c r="XB3" s="65"/>
      <c r="XC3" s="65"/>
      <c r="XD3" s="65"/>
      <c r="XE3" s="65"/>
      <c r="XF3" s="65"/>
      <c r="XG3" s="65"/>
      <c r="XH3" s="65"/>
      <c r="XI3" s="65"/>
      <c r="XJ3" s="65"/>
      <c r="XK3" s="65"/>
      <c r="XL3" s="65"/>
      <c r="XM3" s="65"/>
      <c r="XN3" s="65"/>
      <c r="XO3" s="65"/>
      <c r="XP3" s="65"/>
      <c r="XQ3" s="65"/>
      <c r="XR3" s="65"/>
      <c r="XS3" s="65"/>
      <c r="XT3" s="65"/>
      <c r="XU3" s="65"/>
      <c r="XV3" s="65"/>
      <c r="XW3" s="65"/>
      <c r="XX3" s="65"/>
      <c r="XY3" s="65"/>
      <c r="XZ3" s="65"/>
      <c r="YA3" s="65"/>
      <c r="YB3" s="65"/>
      <c r="YC3" s="65"/>
      <c r="YD3" s="65"/>
      <c r="YE3" s="65"/>
      <c r="YF3" s="65"/>
      <c r="YG3" s="65"/>
      <c r="YH3" s="65"/>
      <c r="YI3" s="65"/>
      <c r="YJ3" s="65"/>
      <c r="YK3" s="65"/>
      <c r="YL3" s="65"/>
      <c r="YM3" s="65"/>
      <c r="YN3" s="65"/>
      <c r="YO3" s="65"/>
      <c r="YP3" s="65"/>
      <c r="YQ3" s="65"/>
      <c r="YR3" s="65"/>
      <c r="YS3" s="65"/>
      <c r="YT3" s="65"/>
      <c r="YU3" s="65"/>
      <c r="YV3" s="65"/>
      <c r="YW3" s="65"/>
      <c r="YX3" s="65"/>
      <c r="YY3" s="65"/>
      <c r="YZ3" s="65"/>
      <c r="ZA3" s="65"/>
      <c r="ZB3" s="65"/>
      <c r="ZC3" s="65"/>
      <c r="ZD3" s="65"/>
      <c r="ZE3" s="65"/>
      <c r="ZF3" s="65"/>
      <c r="ZG3" s="65"/>
      <c r="ZH3" s="65"/>
      <c r="ZI3" s="65"/>
      <c r="ZJ3" s="65"/>
      <c r="ZK3" s="65"/>
      <c r="ZL3" s="65"/>
      <c r="ZM3" s="65"/>
      <c r="ZN3" s="65"/>
      <c r="ZO3" s="65"/>
      <c r="ZP3" s="65"/>
      <c r="ZQ3" s="65"/>
      <c r="ZR3" s="65"/>
      <c r="ZS3" s="65"/>
      <c r="ZT3" s="65"/>
      <c r="ZU3" s="65"/>
      <c r="ZV3" s="65"/>
      <c r="ZW3" s="65"/>
      <c r="ZX3" s="65"/>
      <c r="ZY3" s="65"/>
      <c r="ZZ3" s="65"/>
      <c r="AAA3" s="65"/>
      <c r="AAB3" s="65"/>
      <c r="AAC3" s="65"/>
      <c r="AAD3" s="65"/>
      <c r="AAE3" s="65"/>
      <c r="AAF3" s="65"/>
      <c r="AAG3" s="65"/>
      <c r="AAH3" s="65"/>
      <c r="AAI3" s="65"/>
      <c r="AAJ3" s="65"/>
      <c r="AAK3" s="65"/>
      <c r="AAL3" s="65"/>
      <c r="AAM3" s="65"/>
      <c r="AAN3" s="65"/>
      <c r="AAO3" s="65"/>
      <c r="AAP3" s="65"/>
      <c r="AAQ3" s="65"/>
      <c r="AAR3" s="65"/>
      <c r="AAS3" s="65"/>
      <c r="AAT3" s="65"/>
      <c r="AAU3" s="65"/>
      <c r="AAV3" s="65"/>
      <c r="AAW3" s="65"/>
      <c r="AAX3" s="65"/>
      <c r="AAY3" s="65"/>
      <c r="AAZ3" s="65"/>
      <c r="ABA3" s="65"/>
      <c r="ABB3" s="65"/>
      <c r="ABC3" s="65"/>
      <c r="ABD3" s="65"/>
      <c r="ABE3" s="65"/>
      <c r="ABF3" s="65"/>
      <c r="ABG3" s="65"/>
      <c r="ABH3" s="65"/>
      <c r="ABI3" s="65"/>
      <c r="ABJ3" s="65"/>
      <c r="ABK3" s="65"/>
      <c r="ABL3" s="65"/>
      <c r="ABM3" s="65"/>
      <c r="ABN3" s="65"/>
      <c r="ABO3" s="65"/>
      <c r="ABP3" s="65"/>
      <c r="ABQ3" s="65"/>
      <c r="ABR3" s="65"/>
      <c r="ABS3" s="65"/>
      <c r="ABT3" s="65"/>
      <c r="ABU3" s="65"/>
      <c r="ABV3" s="65"/>
      <c r="ABW3" s="65"/>
      <c r="ABX3" s="65"/>
      <c r="ABY3" s="65"/>
      <c r="ABZ3" s="65"/>
      <c r="ACA3" s="65"/>
      <c r="ACB3" s="65"/>
      <c r="ACC3" s="65"/>
      <c r="ACD3" s="65"/>
      <c r="ACE3" s="65"/>
      <c r="ACF3" s="65"/>
      <c r="ACG3" s="65"/>
      <c r="ACH3" s="65"/>
      <c r="ACI3" s="65"/>
      <c r="ACJ3" s="65"/>
      <c r="ACK3" s="65"/>
      <c r="ACL3" s="65"/>
      <c r="ACM3" s="65"/>
      <c r="ACN3" s="65"/>
      <c r="ACO3" s="65"/>
      <c r="ACP3" s="65"/>
      <c r="ACQ3" s="65"/>
      <c r="ACR3" s="65"/>
      <c r="ACS3" s="65"/>
      <c r="ACT3" s="65"/>
      <c r="ACU3" s="65"/>
      <c r="ACV3" s="65"/>
      <c r="ACW3" s="65"/>
      <c r="ACX3" s="65"/>
      <c r="ACY3" s="65"/>
      <c r="ACZ3" s="65"/>
      <c r="ADA3" s="65"/>
      <c r="ADB3" s="65"/>
      <c r="ADC3" s="65"/>
      <c r="ADD3" s="65"/>
      <c r="ADE3" s="65"/>
      <c r="ADF3" s="65"/>
      <c r="ADG3" s="65"/>
      <c r="ADH3" s="65"/>
      <c r="ADI3" s="65"/>
      <c r="ADJ3" s="65"/>
      <c r="ADK3" s="65"/>
      <c r="ADL3" s="65"/>
      <c r="ADM3" s="65"/>
      <c r="ADN3" s="65"/>
      <c r="ADO3" s="65"/>
      <c r="ADP3" s="65"/>
      <c r="ADQ3" s="65"/>
      <c r="ADR3" s="65"/>
      <c r="ADS3" s="65"/>
      <c r="ADT3" s="65"/>
      <c r="ADU3" s="65"/>
      <c r="ADV3" s="65"/>
      <c r="ADW3" s="65"/>
      <c r="ADX3" s="65"/>
      <c r="ADY3" s="65"/>
      <c r="ADZ3" s="65"/>
      <c r="AEA3" s="65"/>
      <c r="AEB3" s="65"/>
      <c r="AEC3" s="65"/>
      <c r="AED3" s="65"/>
      <c r="AEE3" s="65"/>
      <c r="AEF3" s="65"/>
      <c r="AEG3" s="65"/>
      <c r="AEH3" s="65"/>
      <c r="AEI3" s="65"/>
      <c r="AEJ3" s="65"/>
      <c r="AEK3" s="65"/>
      <c r="AEL3" s="65"/>
      <c r="AEM3" s="65"/>
      <c r="AEN3" s="65"/>
      <c r="AEO3" s="65"/>
      <c r="AEP3" s="65"/>
      <c r="AEQ3" s="65"/>
      <c r="AER3" s="65"/>
      <c r="AES3" s="65"/>
      <c r="AET3" s="65"/>
      <c r="AEU3" s="65"/>
      <c r="AEV3" s="65"/>
      <c r="AEW3" s="65"/>
      <c r="AEX3" s="65"/>
      <c r="AEY3" s="65"/>
      <c r="AEZ3" s="65"/>
      <c r="AFA3" s="65"/>
      <c r="AFB3" s="65"/>
      <c r="AFC3" s="65"/>
      <c r="AFD3" s="65"/>
      <c r="AFE3" s="65"/>
      <c r="AFF3" s="65"/>
      <c r="AFG3" s="65"/>
      <c r="AFH3" s="65"/>
      <c r="AFI3" s="65"/>
      <c r="AFJ3" s="65"/>
      <c r="AFK3" s="65"/>
      <c r="AFL3" s="65"/>
      <c r="AFM3" s="65"/>
      <c r="AFN3" s="65"/>
      <c r="AFO3" s="65"/>
      <c r="AFP3" s="65"/>
      <c r="AFQ3" s="65"/>
      <c r="AFR3" s="65"/>
      <c r="AFS3" s="65"/>
      <c r="AFT3" s="65"/>
      <c r="AFU3" s="65"/>
      <c r="AFV3" s="65"/>
      <c r="AFW3" s="65"/>
      <c r="AFX3" s="65"/>
      <c r="AFY3" s="65"/>
      <c r="AFZ3" s="65"/>
      <c r="AGA3" s="65"/>
      <c r="AGB3" s="65"/>
      <c r="AGC3" s="65"/>
      <c r="AGD3" s="65"/>
      <c r="AGE3" s="65"/>
      <c r="AGF3" s="65"/>
      <c r="AGG3" s="65"/>
      <c r="AGH3" s="65"/>
      <c r="AGI3" s="65"/>
      <c r="AGJ3" s="65"/>
      <c r="AGK3" s="65"/>
      <c r="AGL3" s="65"/>
      <c r="AGM3" s="65"/>
      <c r="AGN3" s="65"/>
      <c r="AGO3" s="65"/>
      <c r="AGP3" s="65"/>
      <c r="AGQ3" s="65"/>
      <c r="AGR3" s="65"/>
      <c r="AGS3" s="65"/>
      <c r="AGT3" s="65"/>
      <c r="AGU3" s="65"/>
      <c r="AGV3" s="65"/>
      <c r="AGW3" s="65"/>
      <c r="AGX3" s="65"/>
      <c r="AGY3" s="65"/>
      <c r="AGZ3" s="65"/>
      <c r="AHA3" s="65"/>
      <c r="AHB3" s="65"/>
      <c r="AHC3" s="65"/>
      <c r="AHD3" s="65"/>
      <c r="AHE3" s="65"/>
      <c r="AHF3" s="65"/>
      <c r="AHG3" s="65"/>
      <c r="AHH3" s="65"/>
      <c r="AHI3" s="65"/>
      <c r="AHJ3" s="65"/>
      <c r="AHK3" s="65"/>
      <c r="AHL3" s="65"/>
      <c r="AHM3" s="65"/>
      <c r="AHN3" s="65"/>
      <c r="AHO3" s="65"/>
      <c r="AHP3" s="65"/>
      <c r="AHQ3" s="65"/>
      <c r="AHR3" s="65"/>
      <c r="AHS3" s="65"/>
      <c r="AHT3" s="65"/>
      <c r="AHU3" s="65"/>
      <c r="AHV3" s="65"/>
      <c r="AHW3" s="65"/>
      <c r="AHX3" s="65"/>
      <c r="AHY3" s="65"/>
      <c r="AHZ3" s="65"/>
      <c r="AIA3" s="65"/>
      <c r="AIB3" s="65"/>
      <c r="AIC3" s="65"/>
      <c r="AID3" s="65"/>
      <c r="AIE3" s="65"/>
      <c r="AIF3" s="65"/>
      <c r="AIG3" s="65"/>
      <c r="AIH3" s="65"/>
      <c r="AII3" s="65"/>
      <c r="AIJ3" s="65"/>
      <c r="AIK3" s="65"/>
      <c r="AIL3" s="65"/>
      <c r="AIM3" s="65"/>
      <c r="AIN3" s="65"/>
      <c r="AIO3" s="65"/>
      <c r="AIP3" s="65"/>
      <c r="AIQ3" s="65"/>
      <c r="AIR3" s="65"/>
      <c r="AIS3" s="65"/>
      <c r="AIT3" s="65"/>
      <c r="AIU3" s="65"/>
      <c r="AIV3" s="65"/>
      <c r="AIW3" s="65"/>
      <c r="AIX3" s="65"/>
      <c r="AIY3" s="65"/>
      <c r="AIZ3" s="65"/>
      <c r="AJA3" s="65"/>
      <c r="AJB3" s="65"/>
      <c r="AJC3" s="65"/>
      <c r="AJD3" s="65"/>
      <c r="AJE3" s="65"/>
      <c r="AJF3" s="65"/>
      <c r="AJG3" s="65"/>
      <c r="AJH3" s="65"/>
      <c r="AJI3" s="65"/>
      <c r="AJJ3" s="65"/>
      <c r="AJK3" s="65"/>
      <c r="AJL3" s="65"/>
      <c r="AJM3" s="65"/>
      <c r="AJN3" s="65"/>
      <c r="AJO3" s="65"/>
      <c r="AJP3" s="65"/>
      <c r="AJQ3" s="65"/>
      <c r="AJR3" s="65"/>
      <c r="AJS3" s="65"/>
      <c r="AJT3" s="65"/>
      <c r="AJU3" s="65"/>
      <c r="AJV3" s="65"/>
      <c r="AJW3" s="65"/>
      <c r="AJX3" s="65"/>
      <c r="AJY3" s="65"/>
      <c r="AJZ3" s="65"/>
      <c r="AKA3" s="65"/>
      <c r="AKB3" s="65"/>
      <c r="AKC3" s="65"/>
      <c r="AKD3" s="65"/>
      <c r="AKE3" s="65"/>
      <c r="AKF3" s="65"/>
      <c r="AKG3" s="65"/>
      <c r="AKH3" s="65"/>
      <c r="AKI3" s="65"/>
      <c r="AKJ3" s="65"/>
      <c r="AKK3" s="65"/>
      <c r="AKL3" s="65"/>
      <c r="AKM3" s="65"/>
      <c r="AKN3" s="65"/>
      <c r="AKO3" s="65"/>
      <c r="AKP3" s="65"/>
      <c r="AKQ3" s="65"/>
      <c r="AKR3" s="65"/>
      <c r="AKS3" s="65"/>
      <c r="AKT3" s="65"/>
      <c r="AKU3" s="65"/>
      <c r="AKV3" s="65"/>
      <c r="AKW3" s="65"/>
      <c r="AKX3" s="65"/>
      <c r="AKY3" s="65"/>
      <c r="AKZ3" s="65"/>
      <c r="ALA3" s="65"/>
      <c r="ALB3" s="65"/>
      <c r="ALC3" s="65"/>
      <c r="ALD3" s="65"/>
      <c r="ALE3" s="65"/>
      <c r="ALF3" s="65"/>
      <c r="ALG3" s="65"/>
      <c r="ALH3" s="65"/>
      <c r="ALI3" s="65"/>
      <c r="ALJ3" s="65"/>
      <c r="ALK3" s="65"/>
      <c r="ALL3" s="65"/>
      <c r="ALM3" s="65"/>
      <c r="ALN3" s="65"/>
      <c r="ALO3" s="65"/>
      <c r="ALP3" s="65"/>
      <c r="ALQ3" s="65"/>
      <c r="ALR3" s="65"/>
      <c r="ALS3" s="65"/>
      <c r="ALT3" s="65"/>
      <c r="ALU3" s="65"/>
      <c r="ALV3" s="65"/>
      <c r="ALW3" s="65"/>
      <c r="ALX3" s="65"/>
      <c r="ALY3" s="65"/>
      <c r="ALZ3" s="65"/>
      <c r="AMA3" s="65"/>
      <c r="AMB3" s="65"/>
      <c r="AMC3" s="65"/>
      <c r="AMD3" s="65"/>
      <c r="AME3" s="65"/>
      <c r="AMF3" s="65"/>
      <c r="AMG3" s="65"/>
      <c r="AMH3" s="65"/>
      <c r="AMI3" s="65"/>
      <c r="AMJ3" s="65"/>
      <c r="AMK3" s="65"/>
      <c r="AML3" s="65"/>
      <c r="AMM3" s="65"/>
      <c r="AMN3" s="65"/>
      <c r="AMO3" s="65"/>
      <c r="AMP3" s="65"/>
      <c r="AMQ3" s="65"/>
      <c r="AMR3" s="65"/>
      <c r="AMS3" s="65"/>
      <c r="AMT3" s="65"/>
      <c r="AMU3" s="65"/>
      <c r="AMV3" s="65"/>
      <c r="AMW3" s="65"/>
      <c r="AMX3" s="65"/>
      <c r="AMY3" s="65"/>
      <c r="AMZ3" s="65"/>
      <c r="ANA3" s="65"/>
      <c r="ANB3" s="65"/>
      <c r="ANC3" s="65"/>
      <c r="AND3" s="65"/>
      <c r="ANE3" s="65"/>
      <c r="ANF3" s="65"/>
      <c r="ANG3" s="65"/>
      <c r="ANH3" s="65"/>
      <c r="ANI3" s="65"/>
      <c r="ANJ3" s="65"/>
      <c r="ANK3" s="65"/>
      <c r="ANL3" s="65"/>
      <c r="ANM3" s="65"/>
      <c r="ANN3" s="65"/>
      <c r="ANO3" s="65"/>
      <c r="ANP3" s="65"/>
      <c r="ANQ3" s="65"/>
      <c r="ANR3" s="65"/>
      <c r="ANS3" s="65"/>
      <c r="ANT3" s="65"/>
      <c r="ANU3" s="65"/>
      <c r="ANV3" s="65"/>
      <c r="ANW3" s="65"/>
      <c r="ANX3" s="65"/>
      <c r="ANY3" s="65"/>
      <c r="ANZ3" s="65"/>
      <c r="AOA3" s="65"/>
      <c r="AOB3" s="65"/>
      <c r="AOC3" s="65"/>
      <c r="AOD3" s="65"/>
      <c r="AOE3" s="65"/>
      <c r="AOF3" s="65"/>
      <c r="AOG3" s="65"/>
      <c r="AOH3" s="65"/>
      <c r="AOI3" s="65"/>
      <c r="AOJ3" s="65"/>
      <c r="AOK3" s="65"/>
      <c r="AOL3" s="65"/>
      <c r="AOM3" s="65"/>
      <c r="AON3" s="65"/>
      <c r="AOO3" s="65"/>
      <c r="AOP3" s="65"/>
      <c r="AOQ3" s="65"/>
      <c r="AOR3" s="65"/>
      <c r="AOS3" s="65"/>
      <c r="AOT3" s="65"/>
      <c r="AOU3" s="65"/>
      <c r="AOV3" s="65"/>
      <c r="AOW3" s="65"/>
      <c r="AOX3" s="65"/>
      <c r="AOY3" s="65"/>
      <c r="AOZ3" s="65"/>
      <c r="APA3" s="65"/>
      <c r="APB3" s="65"/>
      <c r="APC3" s="65"/>
      <c r="APD3" s="65"/>
      <c r="APE3" s="65"/>
      <c r="APF3" s="65"/>
      <c r="APG3" s="65"/>
      <c r="APH3" s="65"/>
      <c r="API3" s="65"/>
      <c r="APJ3" s="65"/>
      <c r="APK3" s="65"/>
      <c r="APL3" s="65"/>
      <c r="APM3" s="65"/>
      <c r="APN3" s="65"/>
      <c r="APO3" s="65"/>
      <c r="APP3" s="65"/>
      <c r="APQ3" s="65"/>
      <c r="APR3" s="65"/>
      <c r="APS3" s="65"/>
      <c r="APT3" s="65"/>
      <c r="APU3" s="65"/>
      <c r="APV3" s="65"/>
      <c r="APW3" s="65"/>
      <c r="APX3" s="65"/>
      <c r="APY3" s="65"/>
      <c r="APZ3" s="65"/>
      <c r="AQA3" s="65"/>
      <c r="AQB3" s="65"/>
      <c r="AQC3" s="65"/>
      <c r="AQD3" s="65"/>
      <c r="AQE3" s="65"/>
      <c r="AQF3" s="65"/>
      <c r="AQG3" s="65"/>
      <c r="AQH3" s="65"/>
      <c r="AQI3" s="65"/>
      <c r="AQJ3" s="65"/>
      <c r="AQK3" s="65"/>
      <c r="AQL3" s="65"/>
      <c r="AQM3" s="65"/>
      <c r="AQN3" s="65"/>
      <c r="AQO3" s="65"/>
      <c r="AQP3" s="65"/>
      <c r="AQQ3" s="65"/>
      <c r="AQR3" s="65"/>
      <c r="AQS3" s="65"/>
      <c r="AQT3" s="65"/>
      <c r="AQU3" s="65"/>
      <c r="AQV3" s="65"/>
      <c r="AQW3" s="65"/>
      <c r="AQX3" s="65"/>
      <c r="AQY3" s="65"/>
      <c r="AQZ3" s="65"/>
      <c r="ARA3" s="65"/>
      <c r="ARB3" s="65"/>
      <c r="ARC3" s="65"/>
      <c r="ARD3" s="65"/>
      <c r="ARE3" s="65"/>
      <c r="ARF3" s="65"/>
      <c r="ARG3" s="65"/>
      <c r="ARH3" s="65"/>
      <c r="ARI3" s="65"/>
      <c r="ARJ3" s="65"/>
      <c r="ARK3" s="65"/>
      <c r="ARL3" s="65"/>
      <c r="ARM3" s="65"/>
      <c r="ARN3" s="65"/>
      <c r="ARO3" s="65"/>
      <c r="ARP3" s="65"/>
      <c r="ARQ3" s="65"/>
      <c r="ARR3" s="65"/>
      <c r="ARS3" s="65"/>
      <c r="ART3" s="65"/>
      <c r="ARU3" s="65"/>
      <c r="ARV3" s="65"/>
      <c r="ARW3" s="65"/>
      <c r="ARX3" s="65"/>
      <c r="ARY3" s="65"/>
      <c r="ARZ3" s="65"/>
      <c r="ASA3" s="65"/>
      <c r="ASB3" s="65"/>
      <c r="ASC3" s="65"/>
      <c r="ASD3" s="65"/>
      <c r="ASE3" s="65"/>
      <c r="ASF3" s="65"/>
      <c r="ASG3" s="65"/>
      <c r="ASH3" s="65"/>
      <c r="ASI3" s="65"/>
      <c r="ASJ3" s="65"/>
      <c r="ASK3" s="65"/>
      <c r="ASL3" s="65"/>
      <c r="ASM3" s="65"/>
      <c r="ASN3" s="65"/>
      <c r="ASO3" s="65"/>
      <c r="ASP3" s="65"/>
      <c r="ASQ3" s="65"/>
      <c r="ASR3" s="65"/>
      <c r="ASS3" s="65"/>
      <c r="AST3" s="65"/>
      <c r="ASU3" s="65"/>
      <c r="ASV3" s="65"/>
      <c r="ASW3" s="65"/>
      <c r="ASX3" s="65"/>
      <c r="ASY3" s="65"/>
      <c r="ASZ3" s="65"/>
      <c r="ATA3" s="65"/>
      <c r="ATB3" s="65"/>
      <c r="ATC3" s="65"/>
      <c r="ATD3" s="65"/>
      <c r="ATE3" s="65"/>
      <c r="ATF3" s="65"/>
      <c r="ATG3" s="65"/>
      <c r="ATH3" s="65"/>
      <c r="ATI3" s="65"/>
      <c r="ATJ3" s="65"/>
      <c r="ATK3" s="65"/>
      <c r="ATL3" s="65"/>
      <c r="ATM3" s="65"/>
      <c r="ATN3" s="65"/>
      <c r="ATO3" s="65"/>
      <c r="ATP3" s="65"/>
      <c r="ATQ3" s="65"/>
      <c r="ATR3" s="65"/>
      <c r="ATS3" s="65"/>
      <c r="ATT3" s="65"/>
      <c r="ATU3" s="65"/>
      <c r="ATV3" s="65"/>
      <c r="ATW3" s="65"/>
      <c r="ATX3" s="65"/>
      <c r="ATY3" s="65"/>
      <c r="ATZ3" s="65"/>
      <c r="AUA3" s="65"/>
      <c r="AUB3" s="65"/>
      <c r="AUC3" s="65"/>
      <c r="AUD3" s="65"/>
      <c r="AUE3" s="65"/>
      <c r="AUF3" s="65"/>
      <c r="AUG3" s="65"/>
      <c r="AUH3" s="65"/>
      <c r="AUI3" s="65"/>
      <c r="AUJ3" s="65"/>
      <c r="AUK3" s="65"/>
      <c r="AUL3" s="65"/>
      <c r="AUM3" s="65"/>
      <c r="AUN3" s="65"/>
      <c r="AUO3" s="65"/>
      <c r="AUP3" s="65"/>
      <c r="AUQ3" s="65"/>
      <c r="AUR3" s="65"/>
      <c r="AUS3" s="65"/>
      <c r="AUT3" s="65"/>
      <c r="AUU3" s="65"/>
      <c r="AUV3" s="65"/>
      <c r="AUW3" s="65"/>
      <c r="AUX3" s="65"/>
      <c r="AUY3" s="65"/>
      <c r="AUZ3" s="65"/>
      <c r="AVA3" s="65"/>
      <c r="AVB3" s="65"/>
      <c r="AVC3" s="65"/>
      <c r="AVD3" s="65"/>
      <c r="AVE3" s="65"/>
      <c r="AVF3" s="65"/>
      <c r="AVG3" s="65"/>
      <c r="AVH3" s="65"/>
      <c r="AVI3" s="65"/>
      <c r="AVJ3" s="65"/>
      <c r="AVK3" s="65"/>
      <c r="AVL3" s="65"/>
      <c r="AVM3" s="65"/>
      <c r="AVN3" s="65"/>
      <c r="AVO3" s="65"/>
      <c r="AVP3" s="65"/>
      <c r="AVQ3" s="65"/>
      <c r="AVR3" s="65"/>
      <c r="AVS3" s="65"/>
      <c r="AVT3" s="65"/>
      <c r="AVU3" s="65"/>
      <c r="AVV3" s="65"/>
      <c r="AVW3" s="65"/>
      <c r="AVX3" s="65"/>
      <c r="AVY3" s="65"/>
      <c r="AVZ3" s="65"/>
      <c r="AWA3" s="65"/>
      <c r="AWB3" s="65"/>
      <c r="AWC3" s="65"/>
      <c r="AWD3" s="65"/>
      <c r="AWE3" s="65"/>
      <c r="AWF3" s="65"/>
      <c r="AWG3" s="65"/>
      <c r="AWH3" s="65"/>
      <c r="AWI3" s="65"/>
      <c r="AWJ3" s="65"/>
      <c r="AWK3" s="65"/>
      <c r="AWL3" s="65"/>
      <c r="AWM3" s="65"/>
      <c r="AWN3" s="65"/>
      <c r="AWO3" s="65"/>
      <c r="AWP3" s="65"/>
      <c r="AWQ3" s="65"/>
      <c r="AWR3" s="65"/>
      <c r="AWS3" s="65"/>
      <c r="AWT3" s="65"/>
      <c r="AWU3" s="65"/>
      <c r="AWV3" s="65"/>
      <c r="AWW3" s="65"/>
      <c r="AWX3" s="65"/>
      <c r="AWY3" s="65"/>
      <c r="AWZ3" s="65"/>
      <c r="AXA3" s="65"/>
      <c r="AXB3" s="65"/>
      <c r="AXC3" s="65"/>
      <c r="AXD3" s="65"/>
      <c r="AXE3" s="65"/>
      <c r="AXF3" s="65"/>
      <c r="AXG3" s="65"/>
      <c r="AXH3" s="65"/>
      <c r="AXI3" s="65"/>
      <c r="AXJ3" s="65"/>
      <c r="AXK3" s="65"/>
      <c r="AXL3" s="65"/>
      <c r="AXM3" s="65"/>
      <c r="AXN3" s="65"/>
      <c r="AXO3" s="65"/>
      <c r="AXP3" s="65"/>
      <c r="AXQ3" s="65"/>
      <c r="AXR3" s="65"/>
      <c r="AXS3" s="65"/>
      <c r="AXT3" s="65"/>
      <c r="AXU3" s="65"/>
      <c r="AXV3" s="65"/>
      <c r="AXW3" s="65"/>
      <c r="AXX3" s="65"/>
      <c r="AXY3" s="65"/>
      <c r="AXZ3" s="65"/>
      <c r="AYA3" s="65"/>
      <c r="AYB3" s="65"/>
      <c r="AYC3" s="65"/>
      <c r="AYD3" s="65"/>
      <c r="AYE3" s="65"/>
      <c r="AYF3" s="65"/>
      <c r="AYG3" s="65"/>
      <c r="AYH3" s="65"/>
      <c r="AYI3" s="65"/>
      <c r="AYJ3" s="65"/>
      <c r="AYK3" s="65"/>
      <c r="AYL3" s="65"/>
      <c r="AYM3" s="65"/>
      <c r="AYN3" s="65"/>
      <c r="AYO3" s="65"/>
      <c r="AYP3" s="65"/>
      <c r="AYQ3" s="65"/>
      <c r="AYR3" s="65"/>
      <c r="AYS3" s="65"/>
      <c r="AYT3" s="65"/>
      <c r="AYU3" s="65"/>
      <c r="AYV3" s="65"/>
      <c r="AYW3" s="65"/>
      <c r="AYX3" s="65"/>
      <c r="AYY3" s="65"/>
      <c r="AYZ3" s="65"/>
      <c r="AZA3" s="65"/>
      <c r="AZB3" s="65"/>
      <c r="AZC3" s="65"/>
      <c r="AZD3" s="65"/>
      <c r="AZE3" s="65"/>
      <c r="AZF3" s="65"/>
      <c r="AZG3" s="65"/>
      <c r="AZH3" s="65"/>
      <c r="AZI3" s="65"/>
      <c r="AZJ3" s="65"/>
      <c r="AZK3" s="65"/>
      <c r="AZL3" s="65"/>
      <c r="AZM3" s="65"/>
      <c r="AZN3" s="65"/>
      <c r="AZO3" s="65"/>
      <c r="AZP3" s="65"/>
      <c r="AZQ3" s="65"/>
      <c r="AZR3" s="65"/>
      <c r="AZS3" s="65"/>
      <c r="AZT3" s="65"/>
      <c r="AZU3" s="65"/>
      <c r="AZV3" s="65"/>
      <c r="AZW3" s="65"/>
      <c r="AZX3" s="65"/>
      <c r="AZY3" s="65"/>
      <c r="AZZ3" s="65"/>
      <c r="BAA3" s="65"/>
      <c r="BAB3" s="65"/>
      <c r="BAC3" s="65"/>
      <c r="BAD3" s="65"/>
      <c r="BAE3" s="65"/>
      <c r="BAF3" s="65"/>
      <c r="BAG3" s="65"/>
      <c r="BAH3" s="65"/>
      <c r="BAI3" s="65"/>
      <c r="BAJ3" s="65"/>
      <c r="BAK3" s="65"/>
      <c r="BAL3" s="65"/>
      <c r="BAM3" s="65"/>
      <c r="BAN3" s="65"/>
      <c r="BAO3" s="65"/>
      <c r="BAP3" s="65"/>
      <c r="BAQ3" s="65"/>
      <c r="BAR3" s="65"/>
      <c r="BAS3" s="65"/>
      <c r="BAT3" s="65"/>
      <c r="BAU3" s="65"/>
      <c r="BAV3" s="65"/>
      <c r="BAW3" s="65"/>
      <c r="BAX3" s="65"/>
      <c r="BAY3" s="65"/>
      <c r="BAZ3" s="65"/>
      <c r="BBA3" s="65"/>
      <c r="BBB3" s="65"/>
      <c r="BBC3" s="65"/>
      <c r="BBD3" s="65"/>
      <c r="BBE3" s="65"/>
      <c r="BBF3" s="65"/>
      <c r="BBG3" s="65"/>
      <c r="BBH3" s="65"/>
      <c r="BBI3" s="65"/>
      <c r="BBJ3" s="65"/>
      <c r="BBK3" s="65"/>
      <c r="BBL3" s="65"/>
      <c r="BBM3" s="65"/>
      <c r="BBN3" s="65"/>
      <c r="BBO3" s="65"/>
      <c r="BBP3" s="65"/>
      <c r="BBQ3" s="65"/>
      <c r="BBR3" s="65"/>
      <c r="BBS3" s="65"/>
      <c r="BBT3" s="65"/>
      <c r="BBU3" s="65"/>
      <c r="BBV3" s="65"/>
      <c r="BBW3" s="65"/>
      <c r="BBX3" s="65"/>
      <c r="BBY3" s="65"/>
      <c r="BBZ3" s="65"/>
      <c r="BCA3" s="65"/>
      <c r="BCB3" s="65"/>
      <c r="BCC3" s="65"/>
      <c r="BCD3" s="65"/>
      <c r="BCE3" s="65"/>
      <c r="BCF3" s="65"/>
      <c r="BCG3" s="65"/>
      <c r="BCH3" s="65"/>
      <c r="BCI3" s="65"/>
      <c r="BCJ3" s="65"/>
      <c r="BCK3" s="65"/>
      <c r="BCL3" s="65"/>
      <c r="BCM3" s="65"/>
      <c r="BCN3" s="65"/>
      <c r="BCO3" s="65"/>
      <c r="BCP3" s="65"/>
      <c r="BCQ3" s="65"/>
      <c r="BCR3" s="65"/>
      <c r="BCS3" s="65"/>
      <c r="BCT3" s="65"/>
      <c r="BCU3" s="65"/>
      <c r="BCV3" s="65"/>
      <c r="BCW3" s="65"/>
      <c r="BCX3" s="65"/>
      <c r="BCY3" s="65"/>
      <c r="BCZ3" s="65"/>
      <c r="BDA3" s="65"/>
      <c r="BDB3" s="65"/>
      <c r="BDC3" s="65"/>
      <c r="BDD3" s="65"/>
      <c r="BDE3" s="65"/>
      <c r="BDF3" s="65"/>
      <c r="BDG3" s="65"/>
      <c r="BDH3" s="65"/>
      <c r="BDI3" s="65"/>
      <c r="BDJ3" s="65"/>
      <c r="BDK3" s="65"/>
      <c r="BDL3" s="65"/>
      <c r="BDM3" s="65"/>
      <c r="BDN3" s="65"/>
      <c r="BDO3" s="65"/>
      <c r="BDP3" s="65"/>
      <c r="BDQ3" s="65"/>
      <c r="BDR3" s="65"/>
      <c r="BDS3" s="65"/>
      <c r="BDT3" s="65"/>
      <c r="BDU3" s="65"/>
      <c r="BDV3" s="65"/>
      <c r="BDW3" s="65"/>
      <c r="BDX3" s="65"/>
      <c r="BDY3" s="65"/>
      <c r="BDZ3" s="65"/>
      <c r="BEA3" s="65"/>
      <c r="BEB3" s="65"/>
      <c r="BEC3" s="65"/>
      <c r="BED3" s="65"/>
      <c r="BEE3" s="65"/>
      <c r="BEF3" s="65"/>
      <c r="BEG3" s="65"/>
      <c r="BEH3" s="65"/>
      <c r="BEI3" s="65"/>
      <c r="BEJ3" s="65"/>
      <c r="BEK3" s="65"/>
      <c r="BEL3" s="65"/>
      <c r="BEM3" s="65"/>
      <c r="BEN3" s="65"/>
      <c r="BEO3" s="65"/>
      <c r="BEP3" s="65"/>
      <c r="BEQ3" s="65"/>
      <c r="BER3" s="65"/>
      <c r="BES3" s="65"/>
      <c r="BET3" s="65"/>
      <c r="BEU3" s="65"/>
      <c r="BEV3" s="65"/>
      <c r="BEW3" s="65"/>
      <c r="BEX3" s="65"/>
      <c r="BEY3" s="65"/>
      <c r="BEZ3" s="65"/>
      <c r="BFA3" s="65"/>
      <c r="BFB3" s="65"/>
      <c r="BFC3" s="65"/>
      <c r="BFD3" s="65"/>
      <c r="BFE3" s="65"/>
      <c r="BFF3" s="65"/>
      <c r="BFG3" s="65"/>
      <c r="BFH3" s="65"/>
      <c r="BFI3" s="65"/>
      <c r="BFJ3" s="65"/>
      <c r="BFK3" s="65"/>
      <c r="BFL3" s="65"/>
      <c r="BFM3" s="65"/>
      <c r="BFN3" s="65"/>
      <c r="BFO3" s="65"/>
      <c r="BFP3" s="65"/>
      <c r="BFQ3" s="65"/>
      <c r="BFR3" s="65"/>
      <c r="BFS3" s="65"/>
      <c r="BFT3" s="65"/>
      <c r="BFU3" s="65"/>
      <c r="BFV3" s="65"/>
      <c r="BFW3" s="65"/>
      <c r="BFX3" s="65"/>
      <c r="BFY3" s="65"/>
      <c r="BFZ3" s="65"/>
      <c r="BGA3" s="65"/>
      <c r="BGB3" s="65"/>
      <c r="BGC3" s="65"/>
      <c r="BGD3" s="65"/>
      <c r="BGE3" s="65"/>
      <c r="BGF3" s="65"/>
      <c r="BGG3" s="65"/>
      <c r="BGH3" s="65"/>
      <c r="BGI3" s="65"/>
      <c r="BGJ3" s="65"/>
      <c r="BGK3" s="65"/>
      <c r="BGL3" s="65"/>
      <c r="BGM3" s="65"/>
      <c r="BGN3" s="65"/>
      <c r="BGO3" s="65"/>
      <c r="BGP3" s="65"/>
      <c r="BGQ3" s="65"/>
      <c r="BGR3" s="65"/>
      <c r="BGS3" s="65"/>
      <c r="BGT3" s="65"/>
      <c r="BGU3" s="65"/>
      <c r="BGV3" s="65"/>
      <c r="BGW3" s="65"/>
      <c r="BGX3" s="65"/>
      <c r="BGY3" s="65"/>
      <c r="BGZ3" s="65"/>
      <c r="BHA3" s="65"/>
      <c r="BHB3" s="65"/>
      <c r="BHC3" s="65"/>
      <c r="BHD3" s="65"/>
      <c r="BHE3" s="65"/>
      <c r="BHF3" s="65"/>
      <c r="BHG3" s="65"/>
      <c r="BHH3" s="65"/>
      <c r="BHI3" s="65"/>
      <c r="BHJ3" s="65"/>
      <c r="BHK3" s="65"/>
      <c r="BHL3" s="65"/>
      <c r="BHM3" s="65"/>
      <c r="BHN3" s="65"/>
      <c r="BHO3" s="65"/>
      <c r="BHP3" s="65"/>
      <c r="BHQ3" s="65"/>
      <c r="BHR3" s="65"/>
      <c r="BHS3" s="65"/>
      <c r="BHT3" s="65"/>
      <c r="BHU3" s="65"/>
      <c r="BHV3" s="65"/>
      <c r="BHW3" s="65"/>
      <c r="BHX3" s="65"/>
      <c r="BHY3" s="65"/>
      <c r="BHZ3" s="65"/>
      <c r="BIA3" s="65"/>
      <c r="BIB3" s="65"/>
      <c r="BIC3" s="65"/>
      <c r="BID3" s="65"/>
      <c r="BIE3" s="65"/>
      <c r="BIF3" s="65"/>
      <c r="BIG3" s="65"/>
      <c r="BIH3" s="65"/>
      <c r="BII3" s="65"/>
      <c r="BIJ3" s="65"/>
      <c r="BIK3" s="65"/>
      <c r="BIL3" s="65"/>
      <c r="BIM3" s="65"/>
      <c r="BIN3" s="65"/>
      <c r="BIO3" s="65"/>
      <c r="BIP3" s="65"/>
      <c r="BIQ3" s="65"/>
      <c r="BIR3" s="65"/>
      <c r="BIS3" s="65"/>
      <c r="BIT3" s="65"/>
      <c r="BIU3" s="65"/>
      <c r="BIV3" s="65"/>
      <c r="BIW3" s="65"/>
      <c r="BIX3" s="65"/>
      <c r="BIY3" s="65"/>
      <c r="BIZ3" s="65"/>
      <c r="BJA3" s="65"/>
      <c r="BJB3" s="65"/>
      <c r="BJC3" s="65"/>
      <c r="BJD3" s="65"/>
      <c r="BJE3" s="65"/>
      <c r="BJF3" s="65"/>
      <c r="BJG3" s="65"/>
      <c r="BJH3" s="65"/>
      <c r="BJI3" s="65"/>
      <c r="BJJ3" s="65"/>
      <c r="BJK3" s="65"/>
      <c r="BJL3" s="65"/>
      <c r="BJM3" s="65"/>
      <c r="BJN3" s="65"/>
      <c r="BJO3" s="65"/>
      <c r="BJP3" s="65"/>
      <c r="BJQ3" s="65"/>
      <c r="BJR3" s="65"/>
      <c r="BJS3" s="65"/>
      <c r="BJT3" s="65"/>
      <c r="BJU3" s="65"/>
      <c r="BJV3" s="65"/>
      <c r="BJW3" s="65"/>
      <c r="BJX3" s="65"/>
      <c r="BJY3" s="65"/>
      <c r="BJZ3" s="65"/>
      <c r="BKA3" s="65"/>
      <c r="BKB3" s="65"/>
      <c r="BKC3" s="65"/>
      <c r="BKD3" s="65"/>
      <c r="BKE3" s="65"/>
      <c r="BKF3" s="65"/>
      <c r="BKG3" s="65"/>
      <c r="BKH3" s="65"/>
      <c r="BKI3" s="65"/>
      <c r="BKJ3" s="65"/>
      <c r="BKK3" s="65"/>
      <c r="BKL3" s="65"/>
      <c r="BKM3" s="65"/>
      <c r="BKN3" s="65"/>
      <c r="BKO3" s="65"/>
      <c r="BKP3" s="65"/>
      <c r="BKQ3" s="65"/>
      <c r="BKR3" s="65"/>
      <c r="BKS3" s="65"/>
      <c r="BKT3" s="65"/>
      <c r="BKU3" s="65"/>
      <c r="BKV3" s="65"/>
      <c r="BKW3" s="65"/>
      <c r="BKX3" s="65"/>
      <c r="BKY3" s="65"/>
      <c r="BKZ3" s="65"/>
      <c r="BLA3" s="65"/>
      <c r="BLB3" s="65"/>
      <c r="BLC3" s="65"/>
      <c r="BLD3" s="65"/>
      <c r="BLE3" s="65"/>
      <c r="BLF3" s="65"/>
      <c r="BLG3" s="65"/>
      <c r="BLH3" s="65"/>
      <c r="BLI3" s="65"/>
      <c r="BLJ3" s="65"/>
      <c r="BLK3" s="65"/>
      <c r="BLL3" s="65"/>
      <c r="BLM3" s="65"/>
      <c r="BLN3" s="65"/>
      <c r="BLO3" s="65"/>
      <c r="BLP3" s="65"/>
      <c r="BLQ3" s="65"/>
      <c r="BLR3" s="65"/>
      <c r="BLS3" s="65"/>
      <c r="BLT3" s="65"/>
      <c r="BLU3" s="65"/>
      <c r="BLV3" s="65"/>
      <c r="BLW3" s="65"/>
      <c r="BLX3" s="65"/>
      <c r="BLY3" s="65"/>
      <c r="BLZ3" s="65"/>
      <c r="BMA3" s="65"/>
      <c r="BMB3" s="65"/>
      <c r="BMC3" s="65"/>
      <c r="BMD3" s="65"/>
      <c r="BME3" s="65"/>
      <c r="BMF3" s="65"/>
      <c r="BMG3" s="65"/>
      <c r="BMH3" s="65"/>
      <c r="BMI3" s="65"/>
      <c r="BMJ3" s="65"/>
      <c r="BMK3" s="65"/>
      <c r="BML3" s="65"/>
      <c r="BMM3" s="65"/>
      <c r="BMN3" s="65"/>
      <c r="BMO3" s="65"/>
      <c r="BMP3" s="65"/>
      <c r="BMQ3" s="65"/>
      <c r="BMR3" s="65"/>
      <c r="BMS3" s="65"/>
      <c r="BMT3" s="65"/>
      <c r="BMU3" s="65"/>
      <c r="BMV3" s="65"/>
      <c r="BMW3" s="65"/>
      <c r="BMX3" s="65"/>
      <c r="BMY3" s="65"/>
      <c r="BMZ3" s="65"/>
      <c r="BNA3" s="65"/>
      <c r="BNB3" s="65"/>
      <c r="BNC3" s="65"/>
      <c r="BND3" s="65"/>
      <c r="BNE3" s="65"/>
      <c r="BNF3" s="65"/>
      <c r="BNG3" s="65"/>
      <c r="BNH3" s="65"/>
      <c r="BNI3" s="65"/>
      <c r="BNJ3" s="65"/>
      <c r="BNK3" s="65"/>
      <c r="BNL3" s="65"/>
      <c r="BNM3" s="65"/>
      <c r="BNN3" s="65"/>
      <c r="BNO3" s="65"/>
      <c r="BNP3" s="65"/>
      <c r="BNQ3" s="65"/>
      <c r="BNR3" s="65"/>
      <c r="BNS3" s="65"/>
      <c r="BNT3" s="65"/>
      <c r="BNU3" s="65"/>
      <c r="BNV3" s="65"/>
      <c r="BNW3" s="65"/>
      <c r="BNX3" s="65"/>
      <c r="BNY3" s="65"/>
      <c r="BNZ3" s="65"/>
      <c r="BOA3" s="65"/>
      <c r="BOB3" s="65"/>
      <c r="BOC3" s="65"/>
      <c r="BOD3" s="65"/>
      <c r="BOE3" s="65"/>
      <c r="BOF3" s="65"/>
      <c r="BOG3" s="65"/>
      <c r="BOH3" s="65"/>
      <c r="BOI3" s="65"/>
      <c r="BOJ3" s="65"/>
      <c r="BOK3" s="65"/>
      <c r="BOL3" s="65"/>
      <c r="BOM3" s="65"/>
      <c r="BON3" s="65"/>
      <c r="BOO3" s="65"/>
      <c r="BOP3" s="65"/>
      <c r="BOQ3" s="65"/>
      <c r="BOR3" s="65"/>
      <c r="BOS3" s="65"/>
      <c r="BOT3" s="65"/>
      <c r="BOU3" s="65"/>
      <c r="BOV3" s="65"/>
      <c r="BOW3" s="65"/>
      <c r="BOX3" s="65"/>
      <c r="BOY3" s="65"/>
      <c r="BOZ3" s="65"/>
      <c r="BPA3" s="65"/>
      <c r="BPB3" s="65"/>
      <c r="BPC3" s="65"/>
      <c r="BPD3" s="65"/>
      <c r="BPE3" s="65"/>
      <c r="BPF3" s="65"/>
      <c r="BPG3" s="65"/>
      <c r="BPH3" s="65"/>
      <c r="BPI3" s="65"/>
      <c r="BPJ3" s="65"/>
      <c r="BPK3" s="65"/>
      <c r="BPL3" s="65"/>
      <c r="BPM3" s="65"/>
      <c r="BPN3" s="65"/>
      <c r="BPO3" s="65"/>
      <c r="BPP3" s="65"/>
      <c r="BPQ3" s="65"/>
      <c r="BPR3" s="65"/>
      <c r="BPS3" s="65"/>
      <c r="BPT3" s="65"/>
      <c r="BPU3" s="65"/>
      <c r="BPV3" s="65"/>
      <c r="BPW3" s="65"/>
      <c r="BPX3" s="65"/>
      <c r="BPY3" s="65"/>
      <c r="BPZ3" s="65"/>
      <c r="BQA3" s="65"/>
      <c r="BQB3" s="65"/>
      <c r="BQC3" s="65"/>
      <c r="BQD3" s="65"/>
      <c r="BQE3" s="65"/>
      <c r="BQF3" s="65"/>
      <c r="BQG3" s="65"/>
      <c r="BQH3" s="65"/>
      <c r="BQI3" s="65"/>
      <c r="BQJ3" s="65"/>
      <c r="BQK3" s="65"/>
      <c r="BQL3" s="65"/>
      <c r="BQM3" s="65"/>
      <c r="BQN3" s="65"/>
      <c r="BQO3" s="65"/>
      <c r="BQP3" s="65"/>
      <c r="BQQ3" s="65"/>
      <c r="BQR3" s="65"/>
      <c r="BQS3" s="65"/>
      <c r="BQT3" s="65"/>
      <c r="BQU3" s="65"/>
      <c r="BQV3" s="65"/>
      <c r="BQW3" s="65"/>
      <c r="BQX3" s="65"/>
      <c r="BQY3" s="65"/>
      <c r="BQZ3" s="65"/>
      <c r="BRA3" s="65"/>
      <c r="BRB3" s="65"/>
      <c r="BRC3" s="65"/>
      <c r="BRD3" s="65"/>
      <c r="BRE3" s="65"/>
      <c r="BRF3" s="65"/>
      <c r="BRG3" s="65"/>
      <c r="BRH3" s="65"/>
      <c r="BRI3" s="65"/>
      <c r="BRJ3" s="65"/>
      <c r="BRK3" s="65"/>
      <c r="BRL3" s="65"/>
      <c r="BRM3" s="65"/>
      <c r="BRN3" s="65"/>
      <c r="BRO3" s="65"/>
      <c r="BRP3" s="65"/>
      <c r="BRQ3" s="65"/>
      <c r="BRR3" s="65"/>
      <c r="BRS3" s="65"/>
      <c r="BRT3" s="65"/>
      <c r="BRU3" s="65"/>
      <c r="BRV3" s="65"/>
      <c r="BRW3" s="65"/>
      <c r="BRX3" s="65"/>
      <c r="BRY3" s="65"/>
      <c r="BRZ3" s="65"/>
      <c r="BSA3" s="65"/>
      <c r="BSB3" s="65"/>
      <c r="BSC3" s="65"/>
      <c r="BSD3" s="65"/>
      <c r="BSE3" s="65"/>
      <c r="BSF3" s="65"/>
      <c r="BSG3" s="65"/>
      <c r="BSH3" s="65"/>
      <c r="BSI3" s="65"/>
      <c r="BSJ3" s="65"/>
      <c r="BSK3" s="65"/>
      <c r="BSL3" s="65"/>
      <c r="BSM3" s="65"/>
      <c r="BSN3" s="65"/>
      <c r="BSO3" s="65"/>
      <c r="BSP3" s="65"/>
      <c r="BSQ3" s="65"/>
      <c r="BSR3" s="65"/>
      <c r="BSS3" s="65"/>
      <c r="BST3" s="65"/>
      <c r="BSU3" s="65"/>
      <c r="BSV3" s="65"/>
      <c r="BSW3" s="65"/>
      <c r="BSX3" s="65"/>
      <c r="BSY3" s="65"/>
      <c r="BSZ3" s="65"/>
      <c r="BTA3" s="65"/>
      <c r="BTB3" s="65"/>
      <c r="BTC3" s="65"/>
      <c r="BTD3" s="65"/>
      <c r="BTE3" s="65"/>
      <c r="BTF3" s="65"/>
      <c r="BTG3" s="65"/>
      <c r="BTH3" s="65"/>
      <c r="BTI3" s="65"/>
      <c r="BTJ3" s="65"/>
      <c r="BTK3" s="65"/>
      <c r="BTL3" s="65"/>
      <c r="BTM3" s="65"/>
      <c r="BTN3" s="65"/>
      <c r="BTO3" s="65"/>
      <c r="BTP3" s="65"/>
      <c r="BTQ3" s="65"/>
      <c r="BTR3" s="65"/>
      <c r="BTS3" s="65"/>
      <c r="BTT3" s="65"/>
      <c r="BTU3" s="65"/>
      <c r="BTV3" s="65"/>
      <c r="BTW3" s="65"/>
      <c r="BTX3" s="65"/>
      <c r="BTY3" s="65"/>
      <c r="BTZ3" s="65"/>
      <c r="BUA3" s="65"/>
      <c r="BUB3" s="65"/>
      <c r="BUC3" s="65"/>
      <c r="BUD3" s="65"/>
      <c r="BUE3" s="65"/>
      <c r="BUF3" s="65"/>
      <c r="BUG3" s="65"/>
      <c r="BUH3" s="65"/>
      <c r="BUI3" s="65"/>
      <c r="BUJ3" s="65"/>
      <c r="BUK3" s="65"/>
      <c r="BUL3" s="65"/>
      <c r="BUM3" s="65"/>
      <c r="BUN3" s="65"/>
      <c r="BUO3" s="65"/>
      <c r="BUP3" s="65"/>
      <c r="BUQ3" s="65"/>
      <c r="BUR3" s="65"/>
      <c r="BUS3" s="65"/>
      <c r="BUT3" s="65"/>
      <c r="BUU3" s="65"/>
      <c r="BUV3" s="65"/>
      <c r="BUW3" s="65"/>
      <c r="BUX3" s="65"/>
      <c r="BUY3" s="65"/>
      <c r="BUZ3" s="65"/>
      <c r="BVA3" s="65"/>
      <c r="BVB3" s="65"/>
      <c r="BVC3" s="65"/>
      <c r="BVD3" s="65"/>
      <c r="BVE3" s="65"/>
      <c r="BVF3" s="65"/>
      <c r="BVG3" s="65"/>
      <c r="BVH3" s="65"/>
      <c r="BVI3" s="65"/>
      <c r="BVJ3" s="65"/>
      <c r="BVK3" s="65"/>
      <c r="BVL3" s="65"/>
      <c r="BVM3" s="65"/>
      <c r="BVN3" s="65"/>
      <c r="BVO3" s="65"/>
      <c r="BVP3" s="65"/>
      <c r="BVQ3" s="65"/>
      <c r="BVR3" s="65"/>
      <c r="BVS3" s="65"/>
      <c r="BVT3" s="65"/>
      <c r="BVU3" s="65"/>
      <c r="BVV3" s="65"/>
      <c r="BVW3" s="65"/>
      <c r="BVX3" s="65"/>
      <c r="BVY3" s="65"/>
      <c r="BVZ3" s="65"/>
      <c r="BWA3" s="65"/>
      <c r="BWB3" s="65"/>
      <c r="BWC3" s="65"/>
      <c r="BWD3" s="65"/>
      <c r="BWE3" s="65"/>
      <c r="BWF3" s="65"/>
      <c r="BWG3" s="65"/>
      <c r="BWH3" s="65"/>
      <c r="BWI3" s="65"/>
      <c r="BWJ3" s="65"/>
      <c r="BWK3" s="65"/>
      <c r="BWL3" s="65"/>
      <c r="BWM3" s="65"/>
      <c r="BWN3" s="65"/>
      <c r="BWO3" s="65"/>
      <c r="BWP3" s="65"/>
      <c r="BWQ3" s="65"/>
      <c r="BWR3" s="65"/>
      <c r="BWS3" s="65"/>
      <c r="BWT3" s="65"/>
      <c r="BWU3" s="65"/>
      <c r="BWV3" s="65"/>
      <c r="BWW3" s="65"/>
      <c r="BWX3" s="65"/>
      <c r="BWY3" s="65"/>
      <c r="BWZ3" s="65"/>
      <c r="BXA3" s="65"/>
      <c r="BXB3" s="65"/>
      <c r="BXC3" s="65"/>
      <c r="BXD3" s="65"/>
      <c r="BXE3" s="65"/>
      <c r="BXF3" s="65"/>
      <c r="BXG3" s="65"/>
      <c r="BXH3" s="65"/>
      <c r="BXI3" s="65"/>
      <c r="BXJ3" s="65"/>
      <c r="BXK3" s="65"/>
      <c r="BXL3" s="65"/>
      <c r="BXM3" s="65"/>
      <c r="BXN3" s="65"/>
      <c r="BXO3" s="65"/>
      <c r="BXP3" s="65"/>
      <c r="BXQ3" s="65"/>
      <c r="BXR3" s="65"/>
      <c r="BXS3" s="65"/>
      <c r="BXT3" s="65"/>
      <c r="BXU3" s="65"/>
      <c r="BXV3" s="65"/>
      <c r="BXW3" s="65"/>
      <c r="BXX3" s="65"/>
      <c r="BXY3" s="65"/>
      <c r="BXZ3" s="65"/>
      <c r="BYA3" s="65"/>
      <c r="BYB3" s="65"/>
      <c r="BYC3" s="65"/>
      <c r="BYD3" s="65"/>
      <c r="BYE3" s="65"/>
      <c r="BYF3" s="65"/>
      <c r="BYG3" s="65"/>
      <c r="BYH3" s="65"/>
      <c r="BYI3" s="65"/>
      <c r="BYJ3" s="65"/>
      <c r="BYK3" s="65"/>
      <c r="BYL3" s="65"/>
      <c r="BYM3" s="65"/>
      <c r="BYN3" s="65"/>
      <c r="BYO3" s="65"/>
      <c r="BYP3" s="65"/>
      <c r="BYQ3" s="65"/>
      <c r="BYR3" s="65"/>
      <c r="BYS3" s="65"/>
      <c r="BYT3" s="65"/>
      <c r="BYU3" s="65"/>
      <c r="BYV3" s="65"/>
      <c r="BYW3" s="65"/>
      <c r="BYX3" s="65"/>
      <c r="BYY3" s="65"/>
      <c r="BYZ3" s="65"/>
      <c r="BZA3" s="65"/>
      <c r="BZB3" s="65"/>
      <c r="BZC3" s="65"/>
      <c r="BZD3" s="65"/>
      <c r="BZE3" s="65"/>
      <c r="BZF3" s="65"/>
      <c r="BZG3" s="65"/>
      <c r="BZH3" s="65"/>
      <c r="BZI3" s="65"/>
      <c r="BZJ3" s="65"/>
      <c r="BZK3" s="65"/>
      <c r="BZL3" s="65"/>
      <c r="BZM3" s="65"/>
      <c r="BZN3" s="65"/>
      <c r="BZO3" s="65"/>
      <c r="BZP3" s="65"/>
      <c r="BZQ3" s="65"/>
      <c r="BZR3" s="65"/>
      <c r="BZS3" s="65"/>
      <c r="BZT3" s="65"/>
      <c r="BZU3" s="65"/>
      <c r="BZV3" s="65"/>
      <c r="BZW3" s="65"/>
      <c r="BZX3" s="65"/>
      <c r="BZY3" s="65"/>
      <c r="BZZ3" s="65"/>
      <c r="CAA3" s="65"/>
      <c r="CAB3" s="65"/>
      <c r="CAC3" s="65"/>
      <c r="CAD3" s="65"/>
      <c r="CAE3" s="65"/>
      <c r="CAF3" s="65"/>
      <c r="CAG3" s="65"/>
      <c r="CAH3" s="65"/>
      <c r="CAI3" s="65"/>
      <c r="CAJ3" s="65"/>
      <c r="CAK3" s="65"/>
      <c r="CAL3" s="65"/>
      <c r="CAM3" s="65"/>
      <c r="CAN3" s="65"/>
      <c r="CAO3" s="65"/>
      <c r="CAP3" s="65"/>
      <c r="CAQ3" s="65"/>
      <c r="CAR3" s="65"/>
      <c r="CAS3" s="65"/>
      <c r="CAT3" s="65"/>
      <c r="CAU3" s="65"/>
      <c r="CAV3" s="65"/>
      <c r="CAW3" s="65"/>
      <c r="CAX3" s="65"/>
      <c r="CAY3" s="65"/>
      <c r="CAZ3" s="65"/>
      <c r="CBA3" s="65"/>
      <c r="CBB3" s="65"/>
      <c r="CBC3" s="65"/>
      <c r="CBD3" s="65"/>
      <c r="CBE3" s="65"/>
      <c r="CBF3" s="65"/>
      <c r="CBG3" s="65"/>
      <c r="CBH3" s="65"/>
      <c r="CBI3" s="65"/>
      <c r="CBJ3" s="65"/>
      <c r="CBK3" s="65"/>
      <c r="CBL3" s="65"/>
      <c r="CBM3" s="65"/>
      <c r="CBN3" s="65"/>
      <c r="CBO3" s="65"/>
      <c r="CBP3" s="65"/>
      <c r="CBQ3" s="65"/>
      <c r="CBR3" s="65"/>
      <c r="CBS3" s="65"/>
      <c r="CBT3" s="65"/>
      <c r="CBU3" s="65"/>
      <c r="CBV3" s="65"/>
      <c r="CBW3" s="65"/>
      <c r="CBX3" s="65"/>
      <c r="CBY3" s="65"/>
      <c r="CBZ3" s="65"/>
      <c r="CCA3" s="65"/>
      <c r="CCB3" s="65"/>
      <c r="CCC3" s="65"/>
      <c r="CCD3" s="65"/>
      <c r="CCE3" s="65"/>
      <c r="CCF3" s="65"/>
      <c r="CCG3" s="65"/>
      <c r="CCH3" s="65"/>
      <c r="CCI3" s="65"/>
      <c r="CCJ3" s="65"/>
      <c r="CCK3" s="65"/>
      <c r="CCL3" s="65"/>
      <c r="CCM3" s="65"/>
      <c r="CCN3" s="65"/>
      <c r="CCO3" s="65"/>
      <c r="CCP3" s="65"/>
      <c r="CCQ3" s="65"/>
      <c r="CCR3" s="65"/>
      <c r="CCS3" s="65"/>
      <c r="CCT3" s="65"/>
      <c r="CCU3" s="65"/>
      <c r="CCV3" s="65"/>
      <c r="CCW3" s="65"/>
      <c r="CCX3" s="65"/>
      <c r="CCY3" s="65"/>
      <c r="CCZ3" s="65"/>
      <c r="CDA3" s="65"/>
      <c r="CDB3" s="65"/>
      <c r="CDC3" s="65"/>
      <c r="CDD3" s="65"/>
      <c r="CDE3" s="65"/>
      <c r="CDF3" s="65"/>
      <c r="CDG3" s="65"/>
      <c r="CDH3" s="65"/>
      <c r="CDI3" s="65"/>
      <c r="CDJ3" s="65"/>
      <c r="CDK3" s="65"/>
      <c r="CDL3" s="65"/>
      <c r="CDM3" s="65"/>
      <c r="CDN3" s="65"/>
      <c r="CDO3" s="65"/>
      <c r="CDP3" s="65"/>
      <c r="CDQ3" s="65"/>
      <c r="CDR3" s="65"/>
      <c r="CDS3" s="65"/>
      <c r="CDT3" s="65"/>
      <c r="CDU3" s="65"/>
      <c r="CDV3" s="65"/>
      <c r="CDW3" s="65"/>
      <c r="CDX3" s="65"/>
      <c r="CDY3" s="65"/>
      <c r="CDZ3" s="65"/>
      <c r="CEA3" s="65"/>
      <c r="CEB3" s="65"/>
      <c r="CEC3" s="65"/>
      <c r="CED3" s="65"/>
      <c r="CEE3" s="65"/>
      <c r="CEF3" s="65"/>
      <c r="CEG3" s="65"/>
      <c r="CEH3" s="65"/>
      <c r="CEI3" s="65"/>
      <c r="CEJ3" s="65"/>
      <c r="CEK3" s="65"/>
      <c r="CEL3" s="65"/>
      <c r="CEM3" s="65"/>
      <c r="CEN3" s="65"/>
      <c r="CEO3" s="65"/>
      <c r="CEP3" s="65"/>
      <c r="CEQ3" s="65"/>
      <c r="CER3" s="65"/>
      <c r="CES3" s="65"/>
      <c r="CET3" s="65"/>
      <c r="CEU3" s="65"/>
      <c r="CEV3" s="65"/>
      <c r="CEW3" s="65"/>
      <c r="CEX3" s="65"/>
      <c r="CEY3" s="65"/>
      <c r="CEZ3" s="65"/>
      <c r="CFA3" s="65"/>
      <c r="CFB3" s="65"/>
      <c r="CFC3" s="65"/>
      <c r="CFD3" s="65"/>
      <c r="CFE3" s="65"/>
      <c r="CFF3" s="65"/>
      <c r="CFG3" s="65"/>
      <c r="CFH3" s="65"/>
      <c r="CFI3" s="65"/>
      <c r="CFJ3" s="65"/>
      <c r="CFK3" s="65"/>
      <c r="CFL3" s="65"/>
      <c r="CFM3" s="65"/>
      <c r="CFN3" s="65"/>
      <c r="CFO3" s="65"/>
      <c r="CFP3" s="65"/>
      <c r="CFQ3" s="65"/>
      <c r="CFR3" s="65"/>
      <c r="CFS3" s="65"/>
      <c r="CFT3" s="65"/>
      <c r="CFU3" s="65"/>
      <c r="CFV3" s="65"/>
      <c r="CFW3" s="65"/>
      <c r="CFX3" s="65"/>
      <c r="CFY3" s="65"/>
      <c r="CFZ3" s="65"/>
      <c r="CGA3" s="65"/>
      <c r="CGB3" s="65"/>
      <c r="CGC3" s="65"/>
      <c r="CGD3" s="65"/>
      <c r="CGE3" s="65"/>
      <c r="CGF3" s="65"/>
      <c r="CGG3" s="65"/>
      <c r="CGH3" s="65"/>
      <c r="CGI3" s="65"/>
      <c r="CGJ3" s="65"/>
      <c r="CGK3" s="65"/>
      <c r="CGL3" s="65"/>
      <c r="CGM3" s="65"/>
      <c r="CGN3" s="65"/>
      <c r="CGO3" s="65"/>
      <c r="CGP3" s="65"/>
      <c r="CGQ3" s="65"/>
      <c r="CGR3" s="65"/>
      <c r="CGS3" s="65"/>
      <c r="CGT3" s="65"/>
      <c r="CGU3" s="65"/>
      <c r="CGV3" s="65"/>
      <c r="CGW3" s="65"/>
      <c r="CGX3" s="65"/>
      <c r="CGY3" s="65"/>
      <c r="CGZ3" s="65"/>
      <c r="CHA3" s="65"/>
      <c r="CHB3" s="65"/>
      <c r="CHC3" s="65"/>
      <c r="CHD3" s="65"/>
      <c r="CHE3" s="65"/>
      <c r="CHF3" s="65"/>
      <c r="CHG3" s="65"/>
      <c r="CHH3" s="65"/>
      <c r="CHI3" s="65"/>
      <c r="CHJ3" s="65"/>
      <c r="CHK3" s="65"/>
      <c r="CHL3" s="65"/>
      <c r="CHM3" s="65"/>
      <c r="CHN3" s="65"/>
      <c r="CHO3" s="65"/>
      <c r="CHP3" s="65"/>
      <c r="CHQ3" s="65"/>
      <c r="CHR3" s="65"/>
      <c r="CHS3" s="65"/>
      <c r="CHT3" s="65"/>
      <c r="CHU3" s="65"/>
      <c r="CHV3" s="65"/>
      <c r="CHW3" s="65"/>
      <c r="CHX3" s="65"/>
      <c r="CHY3" s="65"/>
      <c r="CHZ3" s="65"/>
      <c r="CIA3" s="65"/>
      <c r="CIB3" s="65"/>
      <c r="CIC3" s="65"/>
      <c r="CID3" s="65"/>
      <c r="CIE3" s="65"/>
      <c r="CIF3" s="65"/>
      <c r="CIG3" s="65"/>
      <c r="CIH3" s="65"/>
      <c r="CII3" s="65"/>
      <c r="CIJ3" s="65"/>
      <c r="CIK3" s="65"/>
      <c r="CIL3" s="65"/>
      <c r="CIM3" s="65"/>
      <c r="CIN3" s="65"/>
      <c r="CIO3" s="65"/>
      <c r="CIP3" s="65"/>
      <c r="CIQ3" s="65"/>
      <c r="CIR3" s="65"/>
      <c r="CIS3" s="65"/>
      <c r="CIT3" s="65"/>
      <c r="CIU3" s="65"/>
      <c r="CIV3" s="65"/>
      <c r="CIW3" s="65"/>
      <c r="CIX3" s="65"/>
      <c r="CIY3" s="65"/>
      <c r="CIZ3" s="65"/>
      <c r="CJA3" s="65"/>
      <c r="CJB3" s="65"/>
      <c r="CJC3" s="65"/>
      <c r="CJD3" s="65"/>
      <c r="CJE3" s="65"/>
      <c r="CJF3" s="65"/>
      <c r="CJG3" s="65"/>
      <c r="CJH3" s="65"/>
      <c r="CJI3" s="65"/>
      <c r="CJJ3" s="65"/>
      <c r="CJK3" s="65"/>
      <c r="CJL3" s="65"/>
      <c r="CJM3" s="65"/>
      <c r="CJN3" s="65"/>
      <c r="CJO3" s="65"/>
      <c r="CJP3" s="65"/>
      <c r="CJQ3" s="65"/>
      <c r="CJR3" s="65"/>
      <c r="CJS3" s="65"/>
      <c r="CJT3" s="65"/>
      <c r="CJU3" s="65"/>
      <c r="CJV3" s="65"/>
      <c r="CJW3" s="65"/>
      <c r="CJX3" s="65"/>
      <c r="CJY3" s="65"/>
      <c r="CJZ3" s="65"/>
      <c r="CKA3" s="65"/>
      <c r="CKB3" s="65"/>
      <c r="CKC3" s="65"/>
      <c r="CKD3" s="65"/>
      <c r="CKE3" s="65"/>
      <c r="CKF3" s="65"/>
      <c r="CKG3" s="65"/>
      <c r="CKH3" s="65"/>
      <c r="CKI3" s="65"/>
      <c r="CKJ3" s="65"/>
      <c r="CKK3" s="65"/>
      <c r="CKL3" s="65"/>
      <c r="CKM3" s="65"/>
      <c r="CKN3" s="65"/>
      <c r="CKO3" s="65"/>
      <c r="CKP3" s="65"/>
      <c r="CKQ3" s="65"/>
      <c r="CKR3" s="65"/>
      <c r="CKS3" s="65"/>
      <c r="CKT3" s="65"/>
      <c r="CKU3" s="65"/>
      <c r="CKV3" s="65"/>
      <c r="CKW3" s="65"/>
      <c r="CKX3" s="65"/>
      <c r="CKY3" s="65"/>
      <c r="CKZ3" s="65"/>
      <c r="CLA3" s="65"/>
      <c r="CLB3" s="65"/>
      <c r="CLC3" s="65"/>
      <c r="CLD3" s="65"/>
      <c r="CLE3" s="65"/>
      <c r="CLF3" s="65"/>
      <c r="CLG3" s="65"/>
      <c r="CLH3" s="65"/>
      <c r="CLI3" s="65"/>
      <c r="CLJ3" s="65"/>
      <c r="CLK3" s="65"/>
      <c r="CLL3" s="65"/>
      <c r="CLM3" s="65"/>
      <c r="CLN3" s="65"/>
      <c r="CLO3" s="65"/>
      <c r="CLP3" s="65"/>
      <c r="CLQ3" s="65"/>
      <c r="CLR3" s="65"/>
      <c r="CLS3" s="65"/>
      <c r="CLT3" s="65"/>
      <c r="CLU3" s="65"/>
      <c r="CLV3" s="65"/>
      <c r="CLW3" s="65"/>
      <c r="CLX3" s="65"/>
      <c r="CLY3" s="65"/>
      <c r="CLZ3" s="65"/>
      <c r="CMA3" s="65"/>
      <c r="CMB3" s="65"/>
      <c r="CMC3" s="65"/>
      <c r="CMD3" s="65"/>
      <c r="CME3" s="65"/>
      <c r="CMF3" s="65"/>
      <c r="CMG3" s="65"/>
      <c r="CMH3" s="65"/>
      <c r="CMI3" s="65"/>
      <c r="CMJ3" s="65"/>
      <c r="CMK3" s="65"/>
      <c r="CML3" s="65"/>
      <c r="CMM3" s="65"/>
      <c r="CMN3" s="65"/>
      <c r="CMO3" s="65"/>
      <c r="CMP3" s="65"/>
      <c r="CMQ3" s="65"/>
      <c r="CMR3" s="65"/>
      <c r="CMS3" s="65"/>
      <c r="CMT3" s="65"/>
      <c r="CMU3" s="65"/>
      <c r="CMV3" s="65"/>
      <c r="CMW3" s="65"/>
      <c r="CMX3" s="65"/>
      <c r="CMY3" s="65"/>
      <c r="CMZ3" s="65"/>
      <c r="CNA3" s="65"/>
      <c r="CNB3" s="65"/>
      <c r="CNC3" s="65"/>
      <c r="CND3" s="65"/>
      <c r="CNE3" s="65"/>
      <c r="CNF3" s="65"/>
      <c r="CNG3" s="65"/>
      <c r="CNH3" s="65"/>
      <c r="CNI3" s="65"/>
      <c r="CNJ3" s="65"/>
      <c r="CNK3" s="65"/>
      <c r="CNL3" s="65"/>
      <c r="CNM3" s="65"/>
      <c r="CNN3" s="65"/>
      <c r="CNO3" s="65"/>
      <c r="CNP3" s="65"/>
      <c r="CNQ3" s="65"/>
      <c r="CNR3" s="65"/>
      <c r="CNS3" s="65"/>
      <c r="CNT3" s="65"/>
      <c r="CNU3" s="65"/>
      <c r="CNV3" s="65"/>
      <c r="CNW3" s="65"/>
      <c r="CNX3" s="65"/>
      <c r="CNY3" s="65"/>
      <c r="CNZ3" s="65"/>
      <c r="COA3" s="65"/>
      <c r="COB3" s="65"/>
      <c r="COC3" s="65"/>
      <c r="COD3" s="65"/>
      <c r="COE3" s="65"/>
      <c r="COF3" s="65"/>
      <c r="COG3" s="65"/>
      <c r="COH3" s="65"/>
      <c r="COI3" s="65"/>
      <c r="COJ3" s="65"/>
      <c r="COK3" s="65"/>
      <c r="COL3" s="65"/>
      <c r="COM3" s="65"/>
      <c r="CON3" s="65"/>
      <c r="COO3" s="65"/>
      <c r="COP3" s="65"/>
      <c r="COQ3" s="65"/>
      <c r="COR3" s="65"/>
      <c r="COS3" s="65"/>
      <c r="COT3" s="65"/>
      <c r="COU3" s="65"/>
      <c r="COV3" s="65"/>
      <c r="COW3" s="65"/>
      <c r="COX3" s="65"/>
      <c r="COY3" s="65"/>
      <c r="COZ3" s="65"/>
      <c r="CPA3" s="65"/>
      <c r="CPB3" s="65"/>
      <c r="CPC3" s="65"/>
      <c r="CPD3" s="65"/>
      <c r="CPE3" s="65"/>
      <c r="CPF3" s="65"/>
      <c r="CPG3" s="65"/>
      <c r="CPH3" s="65"/>
      <c r="CPI3" s="65"/>
      <c r="CPJ3" s="65"/>
      <c r="CPK3" s="65"/>
      <c r="CPL3" s="65"/>
      <c r="CPM3" s="65"/>
      <c r="CPN3" s="65"/>
      <c r="CPO3" s="65"/>
      <c r="CPP3" s="65"/>
      <c r="CPQ3" s="65"/>
      <c r="CPR3" s="65"/>
      <c r="CPS3" s="65"/>
      <c r="CPT3" s="65"/>
      <c r="CPU3" s="65"/>
      <c r="CPV3" s="65"/>
      <c r="CPW3" s="65"/>
      <c r="CPX3" s="65"/>
      <c r="CPY3" s="65"/>
      <c r="CPZ3" s="65"/>
      <c r="CQA3" s="65"/>
      <c r="CQB3" s="65"/>
      <c r="CQC3" s="65"/>
      <c r="CQD3" s="65"/>
      <c r="CQE3" s="65"/>
      <c r="CQF3" s="65"/>
      <c r="CQG3" s="65"/>
      <c r="CQH3" s="65"/>
      <c r="CQI3" s="65"/>
      <c r="CQJ3" s="65"/>
      <c r="CQK3" s="65"/>
      <c r="CQL3" s="65"/>
      <c r="CQM3" s="65"/>
      <c r="CQN3" s="65"/>
      <c r="CQO3" s="65"/>
      <c r="CQP3" s="65"/>
      <c r="CQQ3" s="65"/>
      <c r="CQR3" s="65"/>
      <c r="CQS3" s="65"/>
      <c r="CQT3" s="65"/>
      <c r="CQU3" s="65"/>
      <c r="CQV3" s="65"/>
      <c r="CQW3" s="65"/>
      <c r="CQX3" s="65"/>
      <c r="CQY3" s="65"/>
      <c r="CQZ3" s="65"/>
      <c r="CRA3" s="65"/>
      <c r="CRB3" s="65"/>
      <c r="CRC3" s="65"/>
      <c r="CRD3" s="65"/>
      <c r="CRE3" s="65"/>
      <c r="CRF3" s="65"/>
      <c r="CRG3" s="65"/>
      <c r="CRH3" s="65"/>
      <c r="CRI3" s="65"/>
      <c r="CRJ3" s="65"/>
      <c r="CRK3" s="65"/>
      <c r="CRL3" s="65"/>
      <c r="CRM3" s="65"/>
      <c r="CRN3" s="65"/>
      <c r="CRO3" s="65"/>
      <c r="CRP3" s="65"/>
      <c r="CRQ3" s="65"/>
      <c r="CRR3" s="65"/>
      <c r="CRS3" s="65"/>
      <c r="CRT3" s="65"/>
      <c r="CRU3" s="65"/>
      <c r="CRV3" s="65"/>
      <c r="CRW3" s="65"/>
      <c r="CRX3" s="65"/>
      <c r="CRY3" s="65"/>
      <c r="CRZ3" s="65"/>
      <c r="CSA3" s="65"/>
      <c r="CSB3" s="65"/>
      <c r="CSC3" s="65"/>
      <c r="CSD3" s="65"/>
      <c r="CSE3" s="65"/>
      <c r="CSF3" s="65"/>
      <c r="CSG3" s="65"/>
      <c r="CSH3" s="65"/>
      <c r="CSI3" s="65"/>
      <c r="CSJ3" s="65"/>
      <c r="CSK3" s="65"/>
      <c r="CSL3" s="65"/>
      <c r="CSM3" s="65"/>
      <c r="CSN3" s="65"/>
      <c r="CSO3" s="65"/>
      <c r="CSP3" s="65"/>
      <c r="CSQ3" s="65"/>
      <c r="CSR3" s="65"/>
      <c r="CSS3" s="65"/>
      <c r="CST3" s="65"/>
      <c r="CSU3" s="65"/>
      <c r="CSV3" s="65"/>
      <c r="CSW3" s="65"/>
      <c r="CSX3" s="65"/>
      <c r="CSY3" s="65"/>
      <c r="CSZ3" s="65"/>
      <c r="CTA3" s="65"/>
      <c r="CTB3" s="65"/>
      <c r="CTC3" s="65"/>
      <c r="CTD3" s="65"/>
      <c r="CTE3" s="65"/>
      <c r="CTF3" s="65"/>
      <c r="CTG3" s="65"/>
      <c r="CTH3" s="65"/>
      <c r="CTI3" s="65"/>
      <c r="CTJ3" s="65"/>
      <c r="CTK3" s="65"/>
      <c r="CTL3" s="65"/>
      <c r="CTM3" s="65"/>
      <c r="CTN3" s="65"/>
      <c r="CTO3" s="65"/>
      <c r="CTP3" s="65"/>
      <c r="CTQ3" s="65"/>
      <c r="CTR3" s="65"/>
      <c r="CTS3" s="65"/>
      <c r="CTT3" s="65"/>
      <c r="CTU3" s="65"/>
      <c r="CTV3" s="65"/>
      <c r="CTW3" s="65"/>
      <c r="CTX3" s="65"/>
      <c r="CTY3" s="65"/>
      <c r="CTZ3" s="65"/>
      <c r="CUA3" s="65"/>
      <c r="CUB3" s="65"/>
      <c r="CUC3" s="65"/>
      <c r="CUD3" s="65"/>
      <c r="CUE3" s="65"/>
      <c r="CUF3" s="65"/>
      <c r="CUG3" s="65"/>
      <c r="CUH3" s="65"/>
      <c r="CUI3" s="65"/>
      <c r="CUJ3" s="65"/>
      <c r="CUK3" s="65"/>
      <c r="CUL3" s="65"/>
      <c r="CUM3" s="65"/>
      <c r="CUN3" s="65"/>
      <c r="CUO3" s="65"/>
      <c r="CUP3" s="65"/>
      <c r="CUQ3" s="65"/>
      <c r="CUR3" s="65"/>
      <c r="CUS3" s="65"/>
      <c r="CUT3" s="65"/>
      <c r="CUU3" s="65"/>
      <c r="CUV3" s="65"/>
      <c r="CUW3" s="65"/>
      <c r="CUX3" s="65"/>
      <c r="CUY3" s="65"/>
      <c r="CUZ3" s="65"/>
      <c r="CVA3" s="65"/>
      <c r="CVB3" s="65"/>
      <c r="CVC3" s="65"/>
      <c r="CVD3" s="65"/>
      <c r="CVE3" s="65"/>
      <c r="CVF3" s="65"/>
      <c r="CVG3" s="65"/>
      <c r="CVH3" s="65"/>
      <c r="CVI3" s="65"/>
      <c r="CVJ3" s="65"/>
      <c r="CVK3" s="65"/>
      <c r="CVL3" s="65"/>
      <c r="CVM3" s="65"/>
      <c r="CVN3" s="65"/>
      <c r="CVO3" s="65"/>
      <c r="CVP3" s="65"/>
      <c r="CVQ3" s="65"/>
      <c r="CVR3" s="65"/>
      <c r="CVS3" s="65"/>
      <c r="CVT3" s="65"/>
      <c r="CVU3" s="65"/>
      <c r="CVV3" s="65"/>
      <c r="CVW3" s="65"/>
      <c r="CVX3" s="65"/>
      <c r="CVY3" s="65"/>
      <c r="CVZ3" s="65"/>
      <c r="CWA3" s="65"/>
      <c r="CWB3" s="65"/>
      <c r="CWC3" s="65"/>
      <c r="CWD3" s="65"/>
      <c r="CWE3" s="65"/>
      <c r="CWF3" s="65"/>
      <c r="CWG3" s="65"/>
      <c r="CWH3" s="65"/>
      <c r="CWI3" s="65"/>
      <c r="CWJ3" s="65"/>
      <c r="CWK3" s="65"/>
      <c r="CWL3" s="65"/>
      <c r="CWM3" s="65"/>
      <c r="CWN3" s="65"/>
      <c r="CWO3" s="65"/>
      <c r="CWP3" s="65"/>
      <c r="CWQ3" s="65"/>
      <c r="CWR3" s="65"/>
      <c r="CWS3" s="65"/>
      <c r="CWT3" s="65"/>
      <c r="CWU3" s="65"/>
      <c r="CWV3" s="65"/>
      <c r="CWW3" s="65"/>
      <c r="CWX3" s="65"/>
      <c r="CWY3" s="65"/>
      <c r="CWZ3" s="65"/>
      <c r="CXA3" s="65"/>
      <c r="CXB3" s="65"/>
      <c r="CXC3" s="65"/>
      <c r="CXD3" s="65"/>
      <c r="CXE3" s="65"/>
      <c r="CXF3" s="65"/>
      <c r="CXG3" s="65"/>
      <c r="CXH3" s="65"/>
      <c r="CXI3" s="65"/>
      <c r="CXJ3" s="65"/>
      <c r="CXK3" s="65"/>
      <c r="CXL3" s="65"/>
      <c r="CXM3" s="65"/>
      <c r="CXN3" s="65"/>
      <c r="CXO3" s="65"/>
      <c r="CXP3" s="65"/>
      <c r="CXQ3" s="65"/>
      <c r="CXR3" s="65"/>
      <c r="CXS3" s="65"/>
      <c r="CXT3" s="65"/>
      <c r="CXU3" s="65"/>
      <c r="CXV3" s="65"/>
      <c r="CXW3" s="65"/>
      <c r="CXX3" s="65"/>
      <c r="CXY3" s="65"/>
      <c r="CXZ3" s="65"/>
      <c r="CYA3" s="65"/>
      <c r="CYB3" s="65"/>
      <c r="CYC3" s="65"/>
      <c r="CYD3" s="65"/>
      <c r="CYE3" s="65"/>
      <c r="CYF3" s="65"/>
      <c r="CYG3" s="65"/>
      <c r="CYH3" s="65"/>
      <c r="CYI3" s="65"/>
      <c r="CYJ3" s="65"/>
      <c r="CYK3" s="65"/>
      <c r="CYL3" s="65"/>
      <c r="CYM3" s="65"/>
      <c r="CYN3" s="65"/>
      <c r="CYO3" s="65"/>
      <c r="CYP3" s="65"/>
      <c r="CYQ3" s="65"/>
      <c r="CYR3" s="65"/>
      <c r="CYS3" s="65"/>
      <c r="CYT3" s="65"/>
      <c r="CYU3" s="65"/>
      <c r="CYV3" s="65"/>
      <c r="CYW3" s="65"/>
      <c r="CYX3" s="65"/>
      <c r="CYY3" s="65"/>
      <c r="CYZ3" s="65"/>
      <c r="CZA3" s="65"/>
      <c r="CZB3" s="65"/>
      <c r="CZC3" s="65"/>
      <c r="CZD3" s="65"/>
      <c r="CZE3" s="65"/>
      <c r="CZF3" s="65"/>
      <c r="CZG3" s="65"/>
      <c r="CZH3" s="65"/>
      <c r="CZI3" s="65"/>
      <c r="CZJ3" s="65"/>
      <c r="CZK3" s="65"/>
      <c r="CZL3" s="65"/>
      <c r="CZM3" s="65"/>
      <c r="CZN3" s="65"/>
      <c r="CZO3" s="65"/>
      <c r="CZP3" s="65"/>
      <c r="CZQ3" s="65"/>
      <c r="CZR3" s="65"/>
      <c r="CZS3" s="65"/>
      <c r="CZT3" s="65"/>
      <c r="CZU3" s="65"/>
      <c r="CZV3" s="65"/>
      <c r="CZW3" s="65"/>
      <c r="CZX3" s="65"/>
      <c r="CZY3" s="65"/>
      <c r="CZZ3" s="65"/>
      <c r="DAA3" s="65"/>
      <c r="DAB3" s="65"/>
      <c r="DAC3" s="65"/>
      <c r="DAD3" s="65"/>
      <c r="DAE3" s="65"/>
      <c r="DAF3" s="65"/>
      <c r="DAG3" s="65"/>
      <c r="DAH3" s="65"/>
      <c r="DAI3" s="65"/>
      <c r="DAJ3" s="65"/>
      <c r="DAK3" s="65"/>
      <c r="DAL3" s="65"/>
      <c r="DAM3" s="65"/>
      <c r="DAN3" s="65"/>
      <c r="DAO3" s="65"/>
      <c r="DAP3" s="65"/>
      <c r="DAQ3" s="65"/>
      <c r="DAR3" s="65"/>
      <c r="DAS3" s="65"/>
      <c r="DAT3" s="65"/>
      <c r="DAU3" s="65"/>
      <c r="DAV3" s="65"/>
      <c r="DAW3" s="65"/>
      <c r="DAX3" s="65"/>
      <c r="DAY3" s="65"/>
      <c r="DAZ3" s="65"/>
      <c r="DBA3" s="65"/>
      <c r="DBB3" s="65"/>
      <c r="DBC3" s="65"/>
      <c r="DBD3" s="65"/>
      <c r="DBE3" s="65"/>
      <c r="DBF3" s="65"/>
      <c r="DBG3" s="65"/>
      <c r="DBH3" s="65"/>
      <c r="DBI3" s="65"/>
      <c r="DBJ3" s="65"/>
      <c r="DBK3" s="65"/>
      <c r="DBL3" s="65"/>
      <c r="DBM3" s="65"/>
      <c r="DBN3" s="65"/>
      <c r="DBO3" s="65"/>
      <c r="DBP3" s="65"/>
      <c r="DBQ3" s="65"/>
      <c r="DBR3" s="65"/>
      <c r="DBS3" s="65"/>
      <c r="DBT3" s="65"/>
      <c r="DBU3" s="65"/>
      <c r="DBV3" s="65"/>
      <c r="DBW3" s="65"/>
      <c r="DBX3" s="65"/>
      <c r="DBY3" s="65"/>
      <c r="DBZ3" s="65"/>
      <c r="DCA3" s="65"/>
      <c r="DCB3" s="65"/>
      <c r="DCC3" s="65"/>
      <c r="DCD3" s="65"/>
      <c r="DCE3" s="65"/>
      <c r="DCF3" s="65"/>
      <c r="DCG3" s="65"/>
      <c r="DCH3" s="65"/>
      <c r="DCI3" s="65"/>
      <c r="DCJ3" s="65"/>
      <c r="DCK3" s="65"/>
      <c r="DCL3" s="65"/>
      <c r="DCM3" s="65"/>
      <c r="DCN3" s="65"/>
      <c r="DCO3" s="65"/>
      <c r="DCP3" s="65"/>
      <c r="DCQ3" s="65"/>
      <c r="DCR3" s="65"/>
      <c r="DCS3" s="65"/>
      <c r="DCT3" s="65"/>
      <c r="DCU3" s="65"/>
      <c r="DCV3" s="65"/>
      <c r="DCW3" s="65"/>
      <c r="DCX3" s="65"/>
      <c r="DCY3" s="65"/>
      <c r="DCZ3" s="65"/>
      <c r="DDA3" s="65"/>
      <c r="DDB3" s="65"/>
      <c r="DDC3" s="65"/>
      <c r="DDD3" s="65"/>
      <c r="DDE3" s="65"/>
      <c r="DDF3" s="65"/>
      <c r="DDG3" s="65"/>
      <c r="DDH3" s="65"/>
      <c r="DDI3" s="65"/>
      <c r="DDJ3" s="65"/>
      <c r="DDK3" s="65"/>
      <c r="DDL3" s="65"/>
      <c r="DDM3" s="65"/>
      <c r="DDN3" s="65"/>
      <c r="DDO3" s="65"/>
      <c r="DDP3" s="65"/>
      <c r="DDQ3" s="65"/>
      <c r="DDR3" s="65"/>
      <c r="DDS3" s="65"/>
      <c r="DDT3" s="65"/>
      <c r="DDU3" s="65"/>
      <c r="DDV3" s="65"/>
      <c r="DDW3" s="65"/>
      <c r="DDX3" s="65"/>
      <c r="DDY3" s="65"/>
      <c r="DDZ3" s="65"/>
      <c r="DEA3" s="65"/>
      <c r="DEB3" s="65"/>
      <c r="DEC3" s="65"/>
      <c r="DED3" s="65"/>
      <c r="DEE3" s="65"/>
      <c r="DEF3" s="65"/>
      <c r="DEG3" s="65"/>
      <c r="DEH3" s="65"/>
      <c r="DEI3" s="65"/>
      <c r="DEJ3" s="65"/>
      <c r="DEK3" s="65"/>
      <c r="DEL3" s="65"/>
      <c r="DEM3" s="65"/>
      <c r="DEN3" s="65"/>
      <c r="DEO3" s="65"/>
      <c r="DEP3" s="65"/>
      <c r="DEQ3" s="65"/>
      <c r="DER3" s="65"/>
      <c r="DES3" s="65"/>
      <c r="DET3" s="65"/>
      <c r="DEU3" s="65"/>
      <c r="DEV3" s="65"/>
      <c r="DEW3" s="65"/>
      <c r="DEX3" s="65"/>
      <c r="DEY3" s="65"/>
      <c r="DEZ3" s="65"/>
      <c r="DFA3" s="65"/>
      <c r="DFB3" s="65"/>
      <c r="DFC3" s="65"/>
      <c r="DFD3" s="65"/>
      <c r="DFE3" s="65"/>
      <c r="DFF3" s="65"/>
      <c r="DFG3" s="65"/>
      <c r="DFH3" s="65"/>
      <c r="DFI3" s="65"/>
      <c r="DFJ3" s="65"/>
      <c r="DFK3" s="65"/>
      <c r="DFL3" s="65"/>
      <c r="DFM3" s="65"/>
      <c r="DFN3" s="65"/>
      <c r="DFO3" s="65"/>
      <c r="DFP3" s="65"/>
      <c r="DFQ3" s="65"/>
      <c r="DFR3" s="65"/>
      <c r="DFS3" s="65"/>
      <c r="DFT3" s="65"/>
      <c r="DFU3" s="65"/>
      <c r="DFV3" s="65"/>
      <c r="DFW3" s="65"/>
      <c r="DFX3" s="65"/>
      <c r="DFY3" s="65"/>
      <c r="DFZ3" s="65"/>
      <c r="DGA3" s="65"/>
      <c r="DGB3" s="65"/>
      <c r="DGC3" s="65"/>
      <c r="DGD3" s="65"/>
      <c r="DGE3" s="65"/>
      <c r="DGF3" s="65"/>
      <c r="DGG3" s="65"/>
      <c r="DGH3" s="65"/>
      <c r="DGI3" s="65"/>
      <c r="DGJ3" s="65"/>
      <c r="DGK3" s="65"/>
      <c r="DGL3" s="65"/>
      <c r="DGM3" s="65"/>
      <c r="DGN3" s="65"/>
      <c r="DGO3" s="65"/>
      <c r="DGP3" s="65"/>
      <c r="DGQ3" s="65"/>
      <c r="DGR3" s="65"/>
      <c r="DGS3" s="65"/>
      <c r="DGT3" s="65"/>
      <c r="DGU3" s="65"/>
      <c r="DGV3" s="65"/>
      <c r="DGW3" s="65"/>
      <c r="DGX3" s="65"/>
      <c r="DGY3" s="65"/>
      <c r="DGZ3" s="65"/>
      <c r="DHA3" s="65"/>
      <c r="DHB3" s="65"/>
      <c r="DHC3" s="65"/>
      <c r="DHD3" s="65"/>
      <c r="DHE3" s="65"/>
      <c r="DHF3" s="65"/>
      <c r="DHG3" s="65"/>
      <c r="DHH3" s="65"/>
      <c r="DHI3" s="65"/>
      <c r="DHJ3" s="65"/>
      <c r="DHK3" s="65"/>
      <c r="DHL3" s="65"/>
      <c r="DHM3" s="65"/>
      <c r="DHN3" s="65"/>
      <c r="DHO3" s="65"/>
      <c r="DHP3" s="65"/>
      <c r="DHQ3" s="65"/>
      <c r="DHR3" s="65"/>
      <c r="DHS3" s="65"/>
      <c r="DHT3" s="65"/>
      <c r="DHU3" s="65"/>
      <c r="DHV3" s="65"/>
      <c r="DHW3" s="65"/>
      <c r="DHX3" s="65"/>
      <c r="DHY3" s="65"/>
      <c r="DHZ3" s="65"/>
      <c r="DIA3" s="65"/>
      <c r="DIB3" s="65"/>
      <c r="DIC3" s="65"/>
      <c r="DID3" s="65"/>
      <c r="DIE3" s="65"/>
      <c r="DIF3" s="65"/>
      <c r="DIG3" s="65"/>
      <c r="DIH3" s="65"/>
      <c r="DII3" s="65"/>
      <c r="DIJ3" s="65"/>
      <c r="DIK3" s="65"/>
      <c r="DIL3" s="65"/>
      <c r="DIM3" s="65"/>
      <c r="DIN3" s="65"/>
      <c r="DIO3" s="65"/>
      <c r="DIP3" s="65"/>
      <c r="DIQ3" s="65"/>
      <c r="DIR3" s="65"/>
      <c r="DIS3" s="65"/>
      <c r="DIT3" s="65"/>
      <c r="DIU3" s="65"/>
      <c r="DIV3" s="65"/>
      <c r="DIW3" s="65"/>
      <c r="DIX3" s="65"/>
      <c r="DIY3" s="65"/>
      <c r="DIZ3" s="65"/>
      <c r="DJA3" s="65"/>
      <c r="DJB3" s="65"/>
      <c r="DJC3" s="65"/>
      <c r="DJD3" s="65"/>
      <c r="DJE3" s="65"/>
      <c r="DJF3" s="65"/>
      <c r="DJG3" s="65"/>
      <c r="DJH3" s="65"/>
      <c r="DJI3" s="65"/>
      <c r="DJJ3" s="65"/>
      <c r="DJK3" s="65"/>
      <c r="DJL3" s="65"/>
      <c r="DJM3" s="65"/>
      <c r="DJN3" s="65"/>
      <c r="DJO3" s="65"/>
      <c r="DJP3" s="65"/>
      <c r="DJQ3" s="65"/>
      <c r="DJR3" s="65"/>
      <c r="DJS3" s="65"/>
      <c r="DJT3" s="65"/>
      <c r="DJU3" s="65"/>
      <c r="DJV3" s="65"/>
      <c r="DJW3" s="65"/>
      <c r="DJX3" s="65"/>
      <c r="DJY3" s="65"/>
      <c r="DJZ3" s="65"/>
      <c r="DKA3" s="65"/>
      <c r="DKB3" s="65"/>
      <c r="DKC3" s="65"/>
      <c r="DKD3" s="65"/>
      <c r="DKE3" s="65"/>
      <c r="DKF3" s="65"/>
      <c r="DKG3" s="65"/>
      <c r="DKH3" s="65"/>
      <c r="DKI3" s="65"/>
      <c r="DKJ3" s="65"/>
      <c r="DKK3" s="65"/>
      <c r="DKL3" s="65"/>
      <c r="DKM3" s="65"/>
      <c r="DKN3" s="65"/>
      <c r="DKO3" s="65"/>
      <c r="DKP3" s="65"/>
      <c r="DKQ3" s="65"/>
      <c r="DKR3" s="65"/>
      <c r="DKS3" s="65"/>
      <c r="DKT3" s="65"/>
      <c r="DKU3" s="65"/>
      <c r="DKV3" s="65"/>
      <c r="DKW3" s="65"/>
      <c r="DKX3" s="65"/>
      <c r="DKY3" s="65"/>
      <c r="DKZ3" s="65"/>
      <c r="DLA3" s="65"/>
      <c r="DLB3" s="65"/>
      <c r="DLC3" s="65"/>
      <c r="DLD3" s="65"/>
      <c r="DLE3" s="65"/>
      <c r="DLF3" s="65"/>
      <c r="DLG3" s="65"/>
      <c r="DLH3" s="65"/>
      <c r="DLI3" s="65"/>
      <c r="DLJ3" s="65"/>
      <c r="DLK3" s="65"/>
      <c r="DLL3" s="65"/>
      <c r="DLM3" s="65"/>
      <c r="DLN3" s="65"/>
      <c r="DLO3" s="65"/>
      <c r="DLP3" s="65"/>
      <c r="DLQ3" s="65"/>
      <c r="DLR3" s="65"/>
      <c r="DLS3" s="65"/>
      <c r="DLT3" s="65"/>
      <c r="DLU3" s="65"/>
      <c r="DLV3" s="65"/>
      <c r="DLW3" s="65"/>
      <c r="DLX3" s="65"/>
      <c r="DLY3" s="65"/>
      <c r="DLZ3" s="65"/>
      <c r="DMA3" s="65"/>
      <c r="DMB3" s="65"/>
      <c r="DMC3" s="65"/>
      <c r="DMD3" s="65"/>
      <c r="DME3" s="65"/>
      <c r="DMF3" s="65"/>
      <c r="DMG3" s="65"/>
      <c r="DMH3" s="65"/>
      <c r="DMI3" s="65"/>
      <c r="DMJ3" s="65"/>
      <c r="DMK3" s="65"/>
      <c r="DML3" s="65"/>
      <c r="DMM3" s="65"/>
      <c r="DMN3" s="65"/>
      <c r="DMO3" s="65"/>
      <c r="DMP3" s="65"/>
      <c r="DMQ3" s="65"/>
      <c r="DMR3" s="65"/>
      <c r="DMS3" s="65"/>
      <c r="DMT3" s="65"/>
      <c r="DMU3" s="65"/>
      <c r="DMV3" s="65"/>
      <c r="DMW3" s="65"/>
      <c r="DMX3" s="65"/>
      <c r="DMY3" s="65"/>
      <c r="DMZ3" s="65"/>
      <c r="DNA3" s="65"/>
      <c r="DNB3" s="65"/>
      <c r="DNC3" s="65"/>
      <c r="DND3" s="65"/>
      <c r="DNE3" s="65"/>
      <c r="DNF3" s="65"/>
      <c r="DNG3" s="65"/>
      <c r="DNH3" s="65"/>
      <c r="DNI3" s="65"/>
      <c r="DNJ3" s="65"/>
      <c r="DNK3" s="65"/>
      <c r="DNL3" s="65"/>
      <c r="DNM3" s="65"/>
      <c r="DNN3" s="65"/>
      <c r="DNO3" s="65"/>
      <c r="DNP3" s="65"/>
      <c r="DNQ3" s="65"/>
      <c r="DNR3" s="65"/>
      <c r="DNS3" s="65"/>
      <c r="DNT3" s="65"/>
      <c r="DNU3" s="65"/>
      <c r="DNV3" s="65"/>
      <c r="DNW3" s="65"/>
      <c r="DNX3" s="65"/>
      <c r="DNY3" s="65"/>
      <c r="DNZ3" s="65"/>
      <c r="DOA3" s="65"/>
      <c r="DOB3" s="65"/>
      <c r="DOC3" s="65"/>
      <c r="DOD3" s="65"/>
      <c r="DOE3" s="65"/>
      <c r="DOF3" s="65"/>
      <c r="DOG3" s="65"/>
      <c r="DOH3" s="65"/>
      <c r="DOI3" s="65"/>
      <c r="DOJ3" s="65"/>
      <c r="DOK3" s="65"/>
      <c r="DOL3" s="65"/>
      <c r="DOM3" s="65"/>
      <c r="DON3" s="65"/>
      <c r="DOO3" s="65"/>
      <c r="DOP3" s="65"/>
      <c r="DOQ3" s="65"/>
      <c r="DOR3" s="65"/>
      <c r="DOS3" s="65"/>
      <c r="DOT3" s="65"/>
      <c r="DOU3" s="65"/>
      <c r="DOV3" s="65"/>
      <c r="DOW3" s="65"/>
      <c r="DOX3" s="65"/>
      <c r="DOY3" s="65"/>
      <c r="DOZ3" s="65"/>
      <c r="DPA3" s="65"/>
      <c r="DPB3" s="65"/>
      <c r="DPC3" s="65"/>
      <c r="DPD3" s="65"/>
      <c r="DPE3" s="65"/>
      <c r="DPF3" s="65"/>
      <c r="DPG3" s="65"/>
      <c r="DPH3" s="65"/>
      <c r="DPI3" s="65"/>
      <c r="DPJ3" s="65"/>
      <c r="DPK3" s="65"/>
      <c r="DPL3" s="65"/>
      <c r="DPM3" s="65"/>
      <c r="DPN3" s="65"/>
      <c r="DPO3" s="65"/>
      <c r="DPP3" s="65"/>
      <c r="DPQ3" s="65"/>
      <c r="DPR3" s="65"/>
      <c r="DPS3" s="65"/>
      <c r="DPT3" s="65"/>
      <c r="DPU3" s="65"/>
      <c r="DPV3" s="65"/>
      <c r="DPW3" s="65"/>
      <c r="DPX3" s="65"/>
      <c r="DPY3" s="65"/>
      <c r="DPZ3" s="65"/>
      <c r="DQA3" s="65"/>
      <c r="DQB3" s="65"/>
      <c r="DQC3" s="65"/>
      <c r="DQD3" s="65"/>
      <c r="DQE3" s="65"/>
      <c r="DQF3" s="65"/>
      <c r="DQG3" s="65"/>
      <c r="DQH3" s="65"/>
      <c r="DQI3" s="65"/>
      <c r="DQJ3" s="65"/>
      <c r="DQK3" s="65"/>
      <c r="DQL3" s="65"/>
      <c r="DQM3" s="65"/>
      <c r="DQN3" s="65"/>
      <c r="DQO3" s="65"/>
      <c r="DQP3" s="65"/>
      <c r="DQQ3" s="65"/>
      <c r="DQR3" s="65"/>
      <c r="DQS3" s="65"/>
      <c r="DQT3" s="65"/>
      <c r="DQU3" s="65"/>
      <c r="DQV3" s="65"/>
      <c r="DQW3" s="65"/>
      <c r="DQX3" s="65"/>
      <c r="DQY3" s="65"/>
      <c r="DQZ3" s="65"/>
      <c r="DRA3" s="65"/>
      <c r="DRB3" s="65"/>
      <c r="DRC3" s="65"/>
      <c r="DRD3" s="65"/>
      <c r="DRE3" s="65"/>
      <c r="DRF3" s="65"/>
      <c r="DRG3" s="65"/>
      <c r="DRH3" s="65"/>
      <c r="DRI3" s="65"/>
      <c r="DRJ3" s="65"/>
      <c r="DRK3" s="65"/>
      <c r="DRL3" s="65"/>
      <c r="DRM3" s="65"/>
      <c r="DRN3" s="65"/>
      <c r="DRO3" s="65"/>
      <c r="DRP3" s="65"/>
      <c r="DRQ3" s="65"/>
      <c r="DRR3" s="65"/>
      <c r="DRS3" s="65"/>
      <c r="DRT3" s="65"/>
      <c r="DRU3" s="65"/>
      <c r="DRV3" s="65"/>
      <c r="DRW3" s="65"/>
      <c r="DRX3" s="65"/>
      <c r="DRY3" s="65"/>
      <c r="DRZ3" s="65"/>
      <c r="DSA3" s="65"/>
      <c r="DSB3" s="65"/>
      <c r="DSC3" s="65"/>
      <c r="DSD3" s="65"/>
      <c r="DSE3" s="65"/>
      <c r="DSF3" s="65"/>
      <c r="DSG3" s="65"/>
      <c r="DSH3" s="65"/>
      <c r="DSI3" s="65"/>
      <c r="DSJ3" s="65"/>
      <c r="DSK3" s="65"/>
      <c r="DSL3" s="65"/>
      <c r="DSM3" s="65"/>
      <c r="DSN3" s="65"/>
      <c r="DSO3" s="65"/>
      <c r="DSP3" s="65"/>
      <c r="DSQ3" s="65"/>
      <c r="DSR3" s="65"/>
      <c r="DSS3" s="65"/>
      <c r="DST3" s="65"/>
      <c r="DSU3" s="65"/>
      <c r="DSV3" s="65"/>
      <c r="DSW3" s="65"/>
      <c r="DSX3" s="65"/>
      <c r="DSY3" s="65"/>
      <c r="DSZ3" s="65"/>
      <c r="DTA3" s="65"/>
      <c r="DTB3" s="65"/>
      <c r="DTC3" s="65"/>
      <c r="DTD3" s="65"/>
      <c r="DTE3" s="65"/>
      <c r="DTF3" s="65"/>
      <c r="DTG3" s="65"/>
      <c r="DTH3" s="65"/>
      <c r="DTI3" s="65"/>
      <c r="DTJ3" s="65"/>
      <c r="DTK3" s="65"/>
      <c r="DTL3" s="65"/>
      <c r="DTM3" s="65"/>
      <c r="DTN3" s="65"/>
      <c r="DTO3" s="65"/>
      <c r="DTP3" s="65"/>
      <c r="DTQ3" s="65"/>
      <c r="DTR3" s="65"/>
      <c r="DTS3" s="65"/>
      <c r="DTT3" s="65"/>
      <c r="DTU3" s="65"/>
      <c r="DTV3" s="65"/>
      <c r="DTW3" s="65"/>
      <c r="DTX3" s="65"/>
      <c r="DTY3" s="65"/>
      <c r="DTZ3" s="65"/>
      <c r="DUA3" s="65"/>
      <c r="DUB3" s="65"/>
      <c r="DUC3" s="65"/>
      <c r="DUD3" s="65"/>
      <c r="DUE3" s="65"/>
      <c r="DUF3" s="65"/>
      <c r="DUG3" s="65"/>
      <c r="DUH3" s="65"/>
      <c r="DUI3" s="65"/>
      <c r="DUJ3" s="65"/>
      <c r="DUK3" s="65"/>
      <c r="DUL3" s="65"/>
      <c r="DUM3" s="65"/>
      <c r="DUN3" s="65"/>
      <c r="DUO3" s="65"/>
      <c r="DUP3" s="65"/>
      <c r="DUQ3" s="65"/>
      <c r="DUR3" s="65"/>
      <c r="DUS3" s="65"/>
      <c r="DUT3" s="65"/>
      <c r="DUU3" s="65"/>
      <c r="DUV3" s="65"/>
      <c r="DUW3" s="65"/>
      <c r="DUX3" s="65"/>
      <c r="DUY3" s="65"/>
      <c r="DUZ3" s="65"/>
      <c r="DVA3" s="65"/>
      <c r="DVB3" s="65"/>
      <c r="DVC3" s="65"/>
      <c r="DVD3" s="65"/>
      <c r="DVE3" s="65"/>
      <c r="DVF3" s="65"/>
      <c r="DVG3" s="65"/>
      <c r="DVH3" s="65"/>
      <c r="DVI3" s="65"/>
      <c r="DVJ3" s="65"/>
      <c r="DVK3" s="65"/>
      <c r="DVL3" s="65"/>
      <c r="DVM3" s="65"/>
      <c r="DVN3" s="65"/>
      <c r="DVO3" s="65"/>
      <c r="DVP3" s="65"/>
      <c r="DVQ3" s="65"/>
      <c r="DVR3" s="65"/>
      <c r="DVS3" s="65"/>
      <c r="DVT3" s="65"/>
      <c r="DVU3" s="65"/>
      <c r="DVV3" s="65"/>
      <c r="DVW3" s="65"/>
      <c r="DVX3" s="65"/>
      <c r="DVY3" s="65"/>
      <c r="DVZ3" s="65"/>
      <c r="DWA3" s="65"/>
      <c r="DWB3" s="65"/>
      <c r="DWC3" s="65"/>
      <c r="DWD3" s="65"/>
      <c r="DWE3" s="65"/>
      <c r="DWF3" s="65"/>
      <c r="DWG3" s="65"/>
      <c r="DWH3" s="65"/>
      <c r="DWI3" s="65"/>
      <c r="DWJ3" s="65"/>
      <c r="DWK3" s="65"/>
      <c r="DWL3" s="65"/>
      <c r="DWM3" s="65"/>
      <c r="DWN3" s="65"/>
      <c r="DWO3" s="65"/>
      <c r="DWP3" s="65"/>
      <c r="DWQ3" s="65"/>
      <c r="DWR3" s="65"/>
      <c r="DWS3" s="65"/>
      <c r="DWT3" s="65"/>
      <c r="DWU3" s="65"/>
      <c r="DWV3" s="65"/>
      <c r="DWW3" s="65"/>
      <c r="DWX3" s="65"/>
      <c r="DWY3" s="65"/>
      <c r="DWZ3" s="65"/>
      <c r="DXA3" s="65"/>
      <c r="DXB3" s="65"/>
      <c r="DXC3" s="65"/>
      <c r="DXD3" s="65"/>
      <c r="DXE3" s="65"/>
      <c r="DXF3" s="65"/>
      <c r="DXG3" s="65"/>
      <c r="DXH3" s="65"/>
      <c r="DXI3" s="65"/>
      <c r="DXJ3" s="65"/>
      <c r="DXK3" s="65"/>
      <c r="DXL3" s="65"/>
      <c r="DXM3" s="65"/>
      <c r="DXN3" s="65"/>
      <c r="DXO3" s="65"/>
      <c r="DXP3" s="65"/>
      <c r="DXQ3" s="65"/>
      <c r="DXR3" s="65"/>
      <c r="DXS3" s="65"/>
      <c r="DXT3" s="65"/>
      <c r="DXU3" s="65"/>
      <c r="DXV3" s="65"/>
      <c r="DXW3" s="65"/>
      <c r="DXX3" s="65"/>
      <c r="DXY3" s="65"/>
      <c r="DXZ3" s="65"/>
      <c r="DYA3" s="65"/>
      <c r="DYB3" s="65"/>
      <c r="DYC3" s="65"/>
      <c r="DYD3" s="65"/>
      <c r="DYE3" s="65"/>
      <c r="DYF3" s="65"/>
      <c r="DYG3" s="65"/>
      <c r="DYH3" s="65"/>
      <c r="DYI3" s="65"/>
      <c r="DYJ3" s="65"/>
      <c r="DYK3" s="65"/>
      <c r="DYL3" s="65"/>
      <c r="DYM3" s="65"/>
      <c r="DYN3" s="65"/>
      <c r="DYO3" s="65"/>
      <c r="DYP3" s="65"/>
      <c r="DYQ3" s="65"/>
      <c r="DYR3" s="65"/>
      <c r="DYS3" s="65"/>
      <c r="DYT3" s="65"/>
      <c r="DYU3" s="65"/>
      <c r="DYV3" s="65"/>
      <c r="DYW3" s="65"/>
      <c r="DYX3" s="65"/>
      <c r="DYY3" s="65"/>
      <c r="DYZ3" s="65"/>
      <c r="DZA3" s="65"/>
      <c r="DZB3" s="65"/>
      <c r="DZC3" s="65"/>
      <c r="DZD3" s="65"/>
      <c r="DZE3" s="65"/>
      <c r="DZF3" s="65"/>
      <c r="DZG3" s="65"/>
      <c r="DZH3" s="65"/>
      <c r="DZI3" s="65"/>
      <c r="DZJ3" s="65"/>
      <c r="DZK3" s="65"/>
      <c r="DZL3" s="65"/>
      <c r="DZM3" s="65"/>
      <c r="DZN3" s="65"/>
      <c r="DZO3" s="65"/>
      <c r="DZP3" s="65"/>
      <c r="DZQ3" s="65"/>
      <c r="DZR3" s="65"/>
      <c r="DZS3" s="65"/>
      <c r="DZT3" s="65"/>
      <c r="DZU3" s="65"/>
      <c r="DZV3" s="65"/>
      <c r="DZW3" s="65"/>
      <c r="DZX3" s="65"/>
      <c r="DZY3" s="65"/>
      <c r="DZZ3" s="65"/>
      <c r="EAA3" s="65"/>
      <c r="EAB3" s="65"/>
      <c r="EAC3" s="65"/>
      <c r="EAD3" s="65"/>
      <c r="EAE3" s="65"/>
      <c r="EAF3" s="65"/>
      <c r="EAG3" s="65"/>
      <c r="EAH3" s="65"/>
      <c r="EAI3" s="65"/>
      <c r="EAJ3" s="65"/>
      <c r="EAK3" s="65"/>
      <c r="EAL3" s="65"/>
      <c r="EAM3" s="65"/>
      <c r="EAN3" s="65"/>
      <c r="EAO3" s="65"/>
      <c r="EAP3" s="65"/>
      <c r="EAQ3" s="65"/>
      <c r="EAR3" s="65"/>
      <c r="EAS3" s="65"/>
      <c r="EAT3" s="65"/>
      <c r="EAU3" s="65"/>
      <c r="EAV3" s="65"/>
      <c r="EAW3" s="65"/>
      <c r="EAX3" s="65"/>
      <c r="EAY3" s="65"/>
      <c r="EAZ3" s="65"/>
      <c r="EBA3" s="65"/>
      <c r="EBB3" s="65"/>
      <c r="EBC3" s="65"/>
      <c r="EBD3" s="65"/>
      <c r="EBE3" s="65"/>
      <c r="EBF3" s="65"/>
      <c r="EBG3" s="65"/>
      <c r="EBH3" s="65"/>
      <c r="EBI3" s="65"/>
      <c r="EBJ3" s="65"/>
      <c r="EBK3" s="65"/>
      <c r="EBL3" s="65"/>
      <c r="EBM3" s="65"/>
      <c r="EBN3" s="65"/>
      <c r="EBO3" s="65"/>
      <c r="EBP3" s="65"/>
      <c r="EBQ3" s="65"/>
      <c r="EBR3" s="65"/>
      <c r="EBS3" s="65"/>
      <c r="EBT3" s="65"/>
      <c r="EBU3" s="65"/>
      <c r="EBV3" s="65"/>
      <c r="EBW3" s="65"/>
      <c r="EBX3" s="65"/>
      <c r="EBY3" s="65"/>
      <c r="EBZ3" s="65"/>
      <c r="ECA3" s="65"/>
      <c r="ECB3" s="65"/>
      <c r="ECC3" s="65"/>
      <c r="ECD3" s="65"/>
      <c r="ECE3" s="65"/>
      <c r="ECF3" s="65"/>
      <c r="ECG3" s="65"/>
      <c r="ECH3" s="65"/>
      <c r="ECI3" s="65"/>
      <c r="ECJ3" s="65"/>
      <c r="ECK3" s="65"/>
      <c r="ECL3" s="65"/>
      <c r="ECM3" s="65"/>
      <c r="ECN3" s="65"/>
      <c r="ECO3" s="65"/>
      <c r="ECP3" s="65"/>
      <c r="ECQ3" s="65"/>
      <c r="ECR3" s="65"/>
      <c r="ECS3" s="65"/>
      <c r="ECT3" s="65"/>
      <c r="ECU3" s="65"/>
      <c r="ECV3" s="65"/>
      <c r="ECW3" s="65"/>
      <c r="ECX3" s="65"/>
      <c r="ECY3" s="65"/>
      <c r="ECZ3" s="65"/>
      <c r="EDA3" s="65"/>
      <c r="EDB3" s="65"/>
      <c r="EDC3" s="65"/>
      <c r="EDD3" s="65"/>
      <c r="EDE3" s="65"/>
      <c r="EDF3" s="65"/>
      <c r="EDG3" s="65"/>
      <c r="EDH3" s="65"/>
      <c r="EDI3" s="65"/>
      <c r="EDJ3" s="65"/>
      <c r="EDK3" s="65"/>
      <c r="EDL3" s="65"/>
      <c r="EDM3" s="65"/>
      <c r="EDN3" s="65"/>
      <c r="EDO3" s="65"/>
      <c r="EDP3" s="65"/>
      <c r="EDQ3" s="65"/>
      <c r="EDR3" s="65"/>
      <c r="EDS3" s="65"/>
      <c r="EDT3" s="65"/>
      <c r="EDU3" s="65"/>
      <c r="EDV3" s="65"/>
      <c r="EDW3" s="65"/>
      <c r="EDX3" s="65"/>
      <c r="EDY3" s="65"/>
      <c r="EDZ3" s="65"/>
      <c r="EEA3" s="65"/>
      <c r="EEB3" s="65"/>
      <c r="EEC3" s="65"/>
      <c r="EED3" s="65"/>
      <c r="EEE3" s="65"/>
      <c r="EEF3" s="65"/>
      <c r="EEG3" s="65"/>
      <c r="EEH3" s="65"/>
      <c r="EEI3" s="65"/>
      <c r="EEJ3" s="65"/>
      <c r="EEK3" s="65"/>
      <c r="EEL3" s="65"/>
      <c r="EEM3" s="65"/>
      <c r="EEN3" s="65"/>
      <c r="EEO3" s="65"/>
      <c r="EEP3" s="65"/>
      <c r="EEQ3" s="65"/>
      <c r="EER3" s="65"/>
      <c r="EES3" s="65"/>
      <c r="EET3" s="65"/>
      <c r="EEU3" s="65"/>
      <c r="EEV3" s="65"/>
      <c r="EEW3" s="65"/>
      <c r="EEX3" s="65"/>
      <c r="EEY3" s="65"/>
      <c r="EEZ3" s="65"/>
      <c r="EFA3" s="65"/>
      <c r="EFB3" s="65"/>
      <c r="EFC3" s="65"/>
      <c r="EFD3" s="65"/>
      <c r="EFE3" s="65"/>
      <c r="EFF3" s="65"/>
      <c r="EFG3" s="65"/>
      <c r="EFH3" s="65"/>
      <c r="EFI3" s="65"/>
      <c r="EFJ3" s="65"/>
      <c r="EFK3" s="65"/>
      <c r="EFL3" s="65"/>
      <c r="EFM3" s="65"/>
      <c r="EFN3" s="65"/>
      <c r="EFO3" s="65"/>
      <c r="EFP3" s="65"/>
      <c r="EFQ3" s="65"/>
      <c r="EFR3" s="65"/>
      <c r="EFS3" s="65"/>
      <c r="EFT3" s="65"/>
      <c r="EFU3" s="65"/>
      <c r="EFV3" s="65"/>
      <c r="EFW3" s="65"/>
      <c r="EFX3" s="65"/>
      <c r="EFY3" s="65"/>
      <c r="EFZ3" s="65"/>
      <c r="EGA3" s="65"/>
      <c r="EGB3" s="65"/>
      <c r="EGC3" s="65"/>
      <c r="EGD3" s="65"/>
      <c r="EGE3" s="65"/>
      <c r="EGF3" s="65"/>
      <c r="EGG3" s="65"/>
      <c r="EGH3" s="65"/>
      <c r="EGI3" s="65"/>
      <c r="EGJ3" s="65"/>
      <c r="EGK3" s="65"/>
      <c r="EGL3" s="65"/>
      <c r="EGM3" s="65"/>
      <c r="EGN3" s="65"/>
      <c r="EGO3" s="65"/>
      <c r="EGP3" s="65"/>
      <c r="EGQ3" s="65"/>
      <c r="EGR3" s="65"/>
      <c r="EGS3" s="65"/>
      <c r="EGT3" s="65"/>
      <c r="EGU3" s="65"/>
      <c r="EGV3" s="65"/>
      <c r="EGW3" s="65"/>
      <c r="EGX3" s="65"/>
      <c r="EGY3" s="65"/>
      <c r="EGZ3" s="65"/>
      <c r="EHA3" s="65"/>
      <c r="EHB3" s="65"/>
      <c r="EHC3" s="65"/>
      <c r="EHD3" s="65"/>
      <c r="EHE3" s="65"/>
      <c r="EHF3" s="65"/>
      <c r="EHG3" s="65"/>
      <c r="EHH3" s="65"/>
      <c r="EHI3" s="65"/>
      <c r="EHJ3" s="65"/>
      <c r="EHK3" s="65"/>
      <c r="EHL3" s="65"/>
      <c r="EHM3" s="65"/>
      <c r="EHN3" s="65"/>
      <c r="EHO3" s="65"/>
      <c r="EHP3" s="65"/>
      <c r="EHQ3" s="65"/>
      <c r="EHR3" s="65"/>
      <c r="EHS3" s="65"/>
      <c r="EHT3" s="65"/>
      <c r="EHU3" s="65"/>
      <c r="EHV3" s="65"/>
      <c r="EHW3" s="65"/>
      <c r="EHX3" s="65"/>
      <c r="EHY3" s="65"/>
      <c r="EHZ3" s="65"/>
      <c r="EIA3" s="65"/>
      <c r="EIB3" s="65"/>
      <c r="EIC3" s="65"/>
      <c r="EID3" s="65"/>
      <c r="EIE3" s="65"/>
      <c r="EIF3" s="65"/>
      <c r="EIG3" s="65"/>
      <c r="EIH3" s="65"/>
      <c r="EII3" s="65"/>
      <c r="EIJ3" s="65"/>
      <c r="EIK3" s="65"/>
      <c r="EIL3" s="65"/>
      <c r="EIM3" s="65"/>
      <c r="EIN3" s="65"/>
      <c r="EIO3" s="65"/>
      <c r="EIP3" s="65"/>
      <c r="EIQ3" s="65"/>
      <c r="EIR3" s="65"/>
      <c r="EIS3" s="65"/>
      <c r="EIT3" s="65"/>
      <c r="EIU3" s="65"/>
      <c r="EIV3" s="65"/>
      <c r="EIW3" s="65"/>
      <c r="EIX3" s="65"/>
      <c r="EIY3" s="65"/>
      <c r="EIZ3" s="65"/>
      <c r="EJA3" s="65"/>
      <c r="EJB3" s="65"/>
      <c r="EJC3" s="65"/>
      <c r="EJD3" s="65"/>
      <c r="EJE3" s="65"/>
      <c r="EJF3" s="65"/>
      <c r="EJG3" s="65"/>
      <c r="EJH3" s="65"/>
      <c r="EJI3" s="65"/>
      <c r="EJJ3" s="65"/>
      <c r="EJK3" s="65"/>
      <c r="EJL3" s="65"/>
      <c r="EJM3" s="65"/>
      <c r="EJN3" s="65"/>
      <c r="EJO3" s="65"/>
      <c r="EJP3" s="65"/>
      <c r="EJQ3" s="65"/>
      <c r="EJR3" s="65"/>
      <c r="EJS3" s="65"/>
      <c r="EJT3" s="65"/>
      <c r="EJU3" s="65"/>
      <c r="EJV3" s="65"/>
      <c r="EJW3" s="65"/>
      <c r="EJX3" s="65"/>
      <c r="EJY3" s="65"/>
      <c r="EJZ3" s="65"/>
      <c r="EKA3" s="65"/>
      <c r="EKB3" s="65"/>
      <c r="EKC3" s="65"/>
      <c r="EKD3" s="65"/>
      <c r="EKE3" s="65"/>
      <c r="EKF3" s="65"/>
      <c r="EKG3" s="65"/>
      <c r="EKH3" s="65"/>
      <c r="EKI3" s="65"/>
      <c r="EKJ3" s="65"/>
      <c r="EKK3" s="65"/>
      <c r="EKL3" s="65"/>
      <c r="EKM3" s="65"/>
      <c r="EKN3" s="65"/>
      <c r="EKO3" s="65"/>
      <c r="EKP3" s="65"/>
      <c r="EKQ3" s="65"/>
      <c r="EKR3" s="65"/>
      <c r="EKS3" s="65"/>
      <c r="EKT3" s="65"/>
      <c r="EKU3" s="65"/>
      <c r="EKV3" s="65"/>
      <c r="EKW3" s="65"/>
      <c r="EKX3" s="65"/>
      <c r="EKY3" s="65"/>
      <c r="EKZ3" s="65"/>
      <c r="ELA3" s="65"/>
      <c r="ELB3" s="65"/>
      <c r="ELC3" s="65"/>
      <c r="ELD3" s="65"/>
      <c r="ELE3" s="65"/>
      <c r="ELF3" s="65"/>
      <c r="ELG3" s="65"/>
      <c r="ELH3" s="65"/>
      <c r="ELI3" s="65"/>
      <c r="ELJ3" s="65"/>
      <c r="ELK3" s="65"/>
      <c r="ELL3" s="65"/>
      <c r="ELM3" s="65"/>
      <c r="ELN3" s="65"/>
      <c r="ELO3" s="65"/>
      <c r="ELP3" s="65"/>
      <c r="ELQ3" s="65"/>
      <c r="ELR3" s="65"/>
      <c r="ELS3" s="65"/>
      <c r="ELT3" s="65"/>
      <c r="ELU3" s="65"/>
      <c r="ELV3" s="65"/>
      <c r="ELW3" s="65"/>
      <c r="ELX3" s="65"/>
      <c r="ELY3" s="65"/>
      <c r="ELZ3" s="65"/>
      <c r="EMA3" s="65"/>
      <c r="EMB3" s="65"/>
      <c r="EMC3" s="65"/>
      <c r="EMD3" s="65"/>
      <c r="EME3" s="65"/>
      <c r="EMF3" s="65"/>
      <c r="EMG3" s="65"/>
      <c r="EMH3" s="65"/>
      <c r="EMI3" s="65"/>
      <c r="EMJ3" s="65"/>
      <c r="EMK3" s="65"/>
      <c r="EML3" s="65"/>
      <c r="EMM3" s="65"/>
      <c r="EMN3" s="65"/>
      <c r="EMO3" s="65"/>
      <c r="EMP3" s="65"/>
      <c r="EMQ3" s="65"/>
      <c r="EMR3" s="65"/>
      <c r="EMS3" s="65"/>
      <c r="EMT3" s="65"/>
      <c r="EMU3" s="65"/>
      <c r="EMV3" s="65"/>
      <c r="EMW3" s="65"/>
      <c r="EMX3" s="65"/>
      <c r="EMY3" s="65"/>
      <c r="EMZ3" s="65"/>
      <c r="ENA3" s="65"/>
      <c r="ENB3" s="65"/>
      <c r="ENC3" s="65"/>
      <c r="END3" s="65"/>
      <c r="ENE3" s="65"/>
      <c r="ENF3" s="65"/>
      <c r="ENG3" s="65"/>
      <c r="ENH3" s="65"/>
      <c r="ENI3" s="65"/>
      <c r="ENJ3" s="65"/>
      <c r="ENK3" s="65"/>
      <c r="ENL3" s="65"/>
      <c r="ENM3" s="65"/>
      <c r="ENN3" s="65"/>
      <c r="ENO3" s="65"/>
      <c r="ENP3" s="65"/>
      <c r="ENQ3" s="65"/>
      <c r="ENR3" s="65"/>
      <c r="ENS3" s="65"/>
      <c r="ENT3" s="65"/>
      <c r="ENU3" s="65"/>
      <c r="ENV3" s="65"/>
      <c r="ENW3" s="65"/>
      <c r="ENX3" s="65"/>
      <c r="ENY3" s="65"/>
      <c r="ENZ3" s="65"/>
      <c r="EOA3" s="65"/>
      <c r="EOB3" s="65"/>
      <c r="EOC3" s="65"/>
      <c r="EOD3" s="65"/>
      <c r="EOE3" s="65"/>
      <c r="EOF3" s="65"/>
      <c r="EOG3" s="65"/>
      <c r="EOH3" s="65"/>
      <c r="EOI3" s="65"/>
      <c r="EOJ3" s="65"/>
      <c r="EOK3" s="65"/>
      <c r="EOL3" s="65"/>
      <c r="EOM3" s="65"/>
      <c r="EON3" s="65"/>
      <c r="EOO3" s="65"/>
      <c r="EOP3" s="65"/>
      <c r="EOQ3" s="65"/>
      <c r="EOR3" s="65"/>
      <c r="EOS3" s="65"/>
      <c r="EOT3" s="65"/>
      <c r="EOU3" s="65"/>
      <c r="EOV3" s="65"/>
      <c r="EOW3" s="65"/>
      <c r="EOX3" s="65"/>
      <c r="EOY3" s="65"/>
      <c r="EOZ3" s="65"/>
      <c r="EPA3" s="65"/>
      <c r="EPB3" s="65"/>
      <c r="EPC3" s="65"/>
      <c r="EPD3" s="65"/>
      <c r="EPE3" s="65"/>
      <c r="EPF3" s="65"/>
      <c r="EPG3" s="65"/>
      <c r="EPH3" s="65"/>
      <c r="EPI3" s="65"/>
      <c r="EPJ3" s="65"/>
      <c r="EPK3" s="65"/>
      <c r="EPL3" s="65"/>
      <c r="EPM3" s="65"/>
      <c r="EPN3" s="65"/>
      <c r="EPO3" s="65"/>
      <c r="EPP3" s="65"/>
      <c r="EPQ3" s="65"/>
      <c r="EPR3" s="65"/>
      <c r="EPS3" s="65"/>
      <c r="EPT3" s="65"/>
      <c r="EPU3" s="65"/>
      <c r="EPV3" s="65"/>
      <c r="EPW3" s="65"/>
      <c r="EPX3" s="65"/>
      <c r="EPY3" s="65"/>
      <c r="EPZ3" s="65"/>
      <c r="EQA3" s="65"/>
      <c r="EQB3" s="65"/>
      <c r="EQC3" s="65"/>
      <c r="EQD3" s="65"/>
      <c r="EQE3" s="65"/>
      <c r="EQF3" s="65"/>
      <c r="EQG3" s="65"/>
      <c r="EQH3" s="65"/>
      <c r="EQI3" s="65"/>
      <c r="EQJ3" s="65"/>
      <c r="EQK3" s="65"/>
      <c r="EQL3" s="65"/>
      <c r="EQM3" s="65"/>
      <c r="EQN3" s="65"/>
      <c r="EQO3" s="65"/>
      <c r="EQP3" s="65"/>
      <c r="EQQ3" s="65"/>
      <c r="EQR3" s="65"/>
      <c r="EQS3" s="65"/>
      <c r="EQT3" s="65"/>
      <c r="EQU3" s="65"/>
      <c r="EQV3" s="65"/>
      <c r="EQW3" s="65"/>
      <c r="EQX3" s="65"/>
      <c r="EQY3" s="65"/>
      <c r="EQZ3" s="65"/>
      <c r="ERA3" s="65"/>
      <c r="ERB3" s="65"/>
      <c r="ERC3" s="65"/>
      <c r="ERD3" s="65"/>
      <c r="ERE3" s="65"/>
      <c r="ERF3" s="65"/>
      <c r="ERG3" s="65"/>
      <c r="ERH3" s="65"/>
      <c r="ERI3" s="65"/>
      <c r="ERJ3" s="65"/>
      <c r="ERK3" s="65"/>
      <c r="ERL3" s="65"/>
      <c r="ERM3" s="65"/>
      <c r="ERN3" s="65"/>
      <c r="ERO3" s="65"/>
      <c r="ERP3" s="65"/>
      <c r="ERQ3" s="65"/>
      <c r="ERR3" s="65"/>
      <c r="ERS3" s="65"/>
      <c r="ERT3" s="65"/>
      <c r="ERU3" s="65"/>
      <c r="ERV3" s="65"/>
      <c r="ERW3" s="65"/>
      <c r="ERX3" s="65"/>
      <c r="ERY3" s="65"/>
      <c r="ERZ3" s="65"/>
      <c r="ESA3" s="65"/>
      <c r="ESB3" s="65"/>
      <c r="ESC3" s="65"/>
      <c r="ESD3" s="65"/>
      <c r="ESE3" s="65"/>
      <c r="ESF3" s="65"/>
      <c r="ESG3" s="65"/>
      <c r="ESH3" s="65"/>
      <c r="ESI3" s="65"/>
      <c r="ESJ3" s="65"/>
      <c r="ESK3" s="65"/>
      <c r="ESL3" s="65"/>
      <c r="ESM3" s="65"/>
      <c r="ESN3" s="65"/>
      <c r="ESO3" s="65"/>
      <c r="ESP3" s="65"/>
      <c r="ESQ3" s="65"/>
      <c r="ESR3" s="65"/>
      <c r="ESS3" s="65"/>
      <c r="EST3" s="65"/>
      <c r="ESU3" s="65"/>
      <c r="ESV3" s="65"/>
      <c r="ESW3" s="65"/>
      <c r="ESX3" s="65"/>
      <c r="ESY3" s="65"/>
      <c r="ESZ3" s="65"/>
      <c r="ETA3" s="65"/>
      <c r="ETB3" s="65"/>
      <c r="ETC3" s="65"/>
      <c r="ETD3" s="65"/>
      <c r="ETE3" s="65"/>
      <c r="ETF3" s="65"/>
      <c r="ETG3" s="65"/>
      <c r="ETH3" s="65"/>
      <c r="ETI3" s="65"/>
      <c r="ETJ3" s="65"/>
      <c r="ETK3" s="65"/>
      <c r="ETL3" s="65"/>
      <c r="ETM3" s="65"/>
      <c r="ETN3" s="65"/>
      <c r="ETO3" s="65"/>
      <c r="ETP3" s="65"/>
      <c r="ETQ3" s="65"/>
      <c r="ETR3" s="65"/>
      <c r="ETS3" s="65"/>
      <c r="ETT3" s="65"/>
      <c r="ETU3" s="65"/>
      <c r="ETV3" s="65"/>
      <c r="ETW3" s="65"/>
      <c r="ETX3" s="65"/>
      <c r="ETY3" s="65"/>
      <c r="ETZ3" s="65"/>
      <c r="EUA3" s="65"/>
      <c r="EUB3" s="65"/>
      <c r="EUC3" s="65"/>
      <c r="EUD3" s="65"/>
      <c r="EUE3" s="65"/>
      <c r="EUF3" s="65"/>
      <c r="EUG3" s="65"/>
      <c r="EUH3" s="65"/>
      <c r="EUI3" s="65"/>
      <c r="EUJ3" s="65"/>
      <c r="EUK3" s="65"/>
      <c r="EUL3" s="65"/>
      <c r="EUM3" s="65"/>
      <c r="EUN3" s="65"/>
      <c r="EUO3" s="65"/>
      <c r="EUP3" s="65"/>
      <c r="EUQ3" s="65"/>
      <c r="EUR3" s="65"/>
      <c r="EUS3" s="65"/>
      <c r="EUT3" s="65"/>
      <c r="EUU3" s="65"/>
      <c r="EUV3" s="65"/>
      <c r="EUW3" s="65"/>
      <c r="EUX3" s="65"/>
      <c r="EUY3" s="65"/>
      <c r="EUZ3" s="65"/>
      <c r="EVA3" s="65"/>
      <c r="EVB3" s="65"/>
      <c r="EVC3" s="65"/>
      <c r="EVD3" s="65"/>
      <c r="EVE3" s="65"/>
      <c r="EVF3" s="65"/>
      <c r="EVG3" s="65"/>
      <c r="EVH3" s="65"/>
      <c r="EVI3" s="65"/>
      <c r="EVJ3" s="65"/>
      <c r="EVK3" s="65"/>
      <c r="EVL3" s="65"/>
      <c r="EVM3" s="65"/>
      <c r="EVN3" s="65"/>
      <c r="EVO3" s="65"/>
      <c r="EVP3" s="65"/>
      <c r="EVQ3" s="65"/>
      <c r="EVR3" s="65"/>
      <c r="EVS3" s="65"/>
      <c r="EVT3" s="65"/>
      <c r="EVU3" s="65"/>
      <c r="EVV3" s="65"/>
      <c r="EVW3" s="65"/>
      <c r="EVX3" s="65"/>
      <c r="EVY3" s="65"/>
      <c r="EVZ3" s="65"/>
      <c r="EWA3" s="65"/>
      <c r="EWB3" s="65"/>
      <c r="EWC3" s="65"/>
      <c r="EWD3" s="65"/>
      <c r="EWE3" s="65"/>
      <c r="EWF3" s="65"/>
      <c r="EWG3" s="65"/>
      <c r="EWH3" s="65"/>
      <c r="EWI3" s="65"/>
      <c r="EWJ3" s="65"/>
      <c r="EWK3" s="65"/>
      <c r="EWL3" s="65"/>
      <c r="EWM3" s="65"/>
      <c r="EWN3" s="65"/>
      <c r="EWO3" s="65"/>
      <c r="EWP3" s="65"/>
      <c r="EWQ3" s="65"/>
      <c r="EWR3" s="65"/>
      <c r="EWS3" s="65"/>
      <c r="EWT3" s="65"/>
      <c r="EWU3" s="65"/>
      <c r="EWV3" s="65"/>
      <c r="EWW3" s="65"/>
      <c r="EWX3" s="65"/>
      <c r="EWY3" s="65"/>
      <c r="EWZ3" s="65"/>
      <c r="EXA3" s="65"/>
      <c r="EXB3" s="65"/>
      <c r="EXC3" s="65"/>
      <c r="EXD3" s="65"/>
      <c r="EXE3" s="65"/>
      <c r="EXF3" s="65"/>
      <c r="EXG3" s="65"/>
      <c r="EXH3" s="65"/>
      <c r="EXI3" s="65"/>
      <c r="EXJ3" s="65"/>
      <c r="EXK3" s="65"/>
      <c r="EXL3" s="65"/>
      <c r="EXM3" s="65"/>
      <c r="EXN3" s="65"/>
      <c r="EXO3" s="65"/>
      <c r="EXP3" s="65"/>
      <c r="EXQ3" s="65"/>
      <c r="EXR3" s="65"/>
      <c r="EXS3" s="65"/>
      <c r="EXT3" s="65"/>
      <c r="EXU3" s="65"/>
      <c r="EXV3" s="65"/>
      <c r="EXW3" s="65"/>
      <c r="EXX3" s="65"/>
      <c r="EXY3" s="65"/>
      <c r="EXZ3" s="65"/>
      <c r="EYA3" s="65"/>
      <c r="EYB3" s="65"/>
      <c r="EYC3" s="65"/>
      <c r="EYD3" s="65"/>
      <c r="EYE3" s="65"/>
      <c r="EYF3" s="65"/>
      <c r="EYG3" s="65"/>
      <c r="EYH3" s="65"/>
      <c r="EYI3" s="65"/>
      <c r="EYJ3" s="65"/>
      <c r="EYK3" s="65"/>
      <c r="EYL3" s="65"/>
      <c r="EYM3" s="65"/>
      <c r="EYN3" s="65"/>
      <c r="EYO3" s="65"/>
      <c r="EYP3" s="65"/>
      <c r="EYQ3" s="65"/>
      <c r="EYR3" s="65"/>
      <c r="EYS3" s="65"/>
      <c r="EYT3" s="65"/>
      <c r="EYU3" s="65"/>
      <c r="EYV3" s="65"/>
      <c r="EYW3" s="65"/>
      <c r="EYX3" s="65"/>
      <c r="EYY3" s="65"/>
      <c r="EYZ3" s="65"/>
      <c r="EZA3" s="65"/>
      <c r="EZB3" s="65"/>
      <c r="EZC3" s="65"/>
      <c r="EZD3" s="65"/>
      <c r="EZE3" s="65"/>
      <c r="EZF3" s="65"/>
      <c r="EZG3" s="65"/>
      <c r="EZH3" s="65"/>
      <c r="EZI3" s="65"/>
      <c r="EZJ3" s="65"/>
      <c r="EZK3" s="65"/>
      <c r="EZL3" s="65"/>
      <c r="EZM3" s="65"/>
      <c r="EZN3" s="65"/>
      <c r="EZO3" s="65"/>
      <c r="EZP3" s="65"/>
      <c r="EZQ3" s="65"/>
      <c r="EZR3" s="65"/>
      <c r="EZS3" s="65"/>
      <c r="EZT3" s="65"/>
      <c r="EZU3" s="65"/>
      <c r="EZV3" s="65"/>
      <c r="EZW3" s="65"/>
      <c r="EZX3" s="65"/>
      <c r="EZY3" s="65"/>
      <c r="EZZ3" s="65"/>
      <c r="FAA3" s="65"/>
      <c r="FAB3" s="65"/>
      <c r="FAC3" s="65"/>
      <c r="FAD3" s="65"/>
      <c r="FAE3" s="65"/>
      <c r="FAF3" s="65"/>
      <c r="FAG3" s="65"/>
      <c r="FAH3" s="65"/>
      <c r="FAI3" s="65"/>
      <c r="FAJ3" s="65"/>
      <c r="FAK3" s="65"/>
      <c r="FAL3" s="65"/>
      <c r="FAM3" s="65"/>
      <c r="FAN3" s="65"/>
      <c r="FAO3" s="65"/>
      <c r="FAP3" s="65"/>
      <c r="FAQ3" s="65"/>
      <c r="FAR3" s="65"/>
      <c r="FAS3" s="65"/>
      <c r="FAT3" s="65"/>
      <c r="FAU3" s="65"/>
      <c r="FAV3" s="65"/>
      <c r="FAW3" s="65"/>
      <c r="FAX3" s="65"/>
      <c r="FAY3" s="65"/>
      <c r="FAZ3" s="65"/>
      <c r="FBA3" s="65"/>
      <c r="FBB3" s="65"/>
      <c r="FBC3" s="65"/>
      <c r="FBD3" s="65"/>
      <c r="FBE3" s="65"/>
      <c r="FBF3" s="65"/>
      <c r="FBG3" s="65"/>
      <c r="FBH3" s="65"/>
      <c r="FBI3" s="65"/>
      <c r="FBJ3" s="65"/>
      <c r="FBK3" s="65"/>
      <c r="FBL3" s="65"/>
      <c r="FBM3" s="65"/>
      <c r="FBN3" s="65"/>
      <c r="FBO3" s="65"/>
      <c r="FBP3" s="65"/>
      <c r="FBQ3" s="65"/>
      <c r="FBR3" s="65"/>
      <c r="FBS3" s="65"/>
      <c r="FBT3" s="65"/>
      <c r="FBU3" s="65"/>
      <c r="FBV3" s="65"/>
      <c r="FBW3" s="65"/>
      <c r="FBX3" s="65"/>
      <c r="FBY3" s="65"/>
      <c r="FBZ3" s="65"/>
      <c r="FCA3" s="65"/>
      <c r="FCB3" s="65"/>
      <c r="FCC3" s="65"/>
      <c r="FCD3" s="65"/>
      <c r="FCE3" s="65"/>
      <c r="FCF3" s="65"/>
      <c r="FCG3" s="65"/>
      <c r="FCH3" s="65"/>
      <c r="FCI3" s="65"/>
      <c r="FCJ3" s="65"/>
      <c r="FCK3" s="65"/>
      <c r="FCL3" s="65"/>
      <c r="FCM3" s="65"/>
      <c r="FCN3" s="65"/>
      <c r="FCO3" s="65"/>
      <c r="FCP3" s="65"/>
      <c r="FCQ3" s="65"/>
      <c r="FCR3" s="65"/>
      <c r="FCS3" s="65"/>
      <c r="FCT3" s="65"/>
      <c r="FCU3" s="65"/>
      <c r="FCV3" s="65"/>
      <c r="FCW3" s="65"/>
      <c r="FCX3" s="65"/>
      <c r="FCY3" s="65"/>
      <c r="FCZ3" s="65"/>
      <c r="FDA3" s="65"/>
      <c r="FDB3" s="65"/>
      <c r="FDC3" s="65"/>
      <c r="FDD3" s="65"/>
      <c r="FDE3" s="65"/>
      <c r="FDF3" s="65"/>
      <c r="FDG3" s="65"/>
      <c r="FDH3" s="65"/>
      <c r="FDI3" s="65"/>
      <c r="FDJ3" s="65"/>
      <c r="FDK3" s="65"/>
      <c r="FDL3" s="65"/>
      <c r="FDM3" s="65"/>
      <c r="FDN3" s="65"/>
      <c r="FDO3" s="65"/>
      <c r="FDP3" s="65"/>
      <c r="FDQ3" s="65"/>
      <c r="FDR3" s="65"/>
      <c r="FDS3" s="65"/>
      <c r="FDT3" s="65"/>
      <c r="FDU3" s="65"/>
      <c r="FDV3" s="65"/>
      <c r="FDW3" s="65"/>
      <c r="FDX3" s="65"/>
      <c r="FDY3" s="65"/>
      <c r="FDZ3" s="65"/>
      <c r="FEA3" s="65"/>
      <c r="FEB3" s="65"/>
      <c r="FEC3" s="65"/>
      <c r="FED3" s="65"/>
      <c r="FEE3" s="65"/>
      <c r="FEF3" s="65"/>
      <c r="FEG3" s="65"/>
      <c r="FEH3" s="65"/>
      <c r="FEI3" s="65"/>
      <c r="FEJ3" s="65"/>
      <c r="FEK3" s="65"/>
      <c r="FEL3" s="65"/>
      <c r="FEM3" s="65"/>
      <c r="FEN3" s="65"/>
      <c r="FEO3" s="65"/>
      <c r="FEP3" s="65"/>
      <c r="FEQ3" s="65"/>
      <c r="FER3" s="65"/>
      <c r="FES3" s="65"/>
      <c r="FET3" s="65"/>
      <c r="FEU3" s="65"/>
      <c r="FEV3" s="65"/>
      <c r="FEW3" s="65"/>
      <c r="FEX3" s="65"/>
      <c r="FEY3" s="65"/>
      <c r="FEZ3" s="65"/>
      <c r="FFA3" s="65"/>
      <c r="FFB3" s="65"/>
      <c r="FFC3" s="65"/>
      <c r="FFD3" s="65"/>
      <c r="FFE3" s="65"/>
      <c r="FFF3" s="65"/>
      <c r="FFG3" s="65"/>
      <c r="FFH3" s="65"/>
      <c r="FFI3" s="65"/>
      <c r="FFJ3" s="65"/>
      <c r="FFK3" s="65"/>
      <c r="FFL3" s="65"/>
      <c r="FFM3" s="65"/>
      <c r="FFN3" s="65"/>
      <c r="FFO3" s="65"/>
      <c r="FFP3" s="65"/>
      <c r="FFQ3" s="65"/>
      <c r="FFR3" s="65"/>
      <c r="FFS3" s="65"/>
      <c r="FFT3" s="65"/>
      <c r="FFU3" s="65"/>
      <c r="FFV3" s="65"/>
      <c r="FFW3" s="65"/>
      <c r="FFX3" s="65"/>
      <c r="FFY3" s="65"/>
      <c r="FFZ3" s="65"/>
      <c r="FGA3" s="65"/>
      <c r="FGB3" s="65"/>
      <c r="FGC3" s="65"/>
      <c r="FGD3" s="65"/>
      <c r="FGE3" s="65"/>
      <c r="FGF3" s="65"/>
      <c r="FGG3" s="65"/>
      <c r="FGH3" s="65"/>
      <c r="FGI3" s="65"/>
      <c r="FGJ3" s="65"/>
      <c r="FGK3" s="65"/>
      <c r="FGL3" s="65"/>
      <c r="FGM3" s="65"/>
      <c r="FGN3" s="65"/>
      <c r="FGO3" s="65"/>
      <c r="FGP3" s="65"/>
      <c r="FGQ3" s="65"/>
      <c r="FGR3" s="65"/>
      <c r="FGS3" s="65"/>
      <c r="FGT3" s="65"/>
      <c r="FGU3" s="65"/>
      <c r="FGV3" s="65"/>
      <c r="FGW3" s="65"/>
      <c r="FGX3" s="65"/>
      <c r="FGY3" s="65"/>
      <c r="FGZ3" s="65"/>
      <c r="FHA3" s="65"/>
      <c r="FHB3" s="65"/>
      <c r="FHC3" s="65"/>
      <c r="FHD3" s="65"/>
      <c r="FHE3" s="65"/>
      <c r="FHF3" s="65"/>
      <c r="FHG3" s="65"/>
      <c r="FHH3" s="65"/>
      <c r="FHI3" s="65"/>
      <c r="FHJ3" s="65"/>
      <c r="FHK3" s="65"/>
      <c r="FHL3" s="65"/>
      <c r="FHM3" s="65"/>
      <c r="FHN3" s="65"/>
      <c r="FHO3" s="65"/>
      <c r="FHP3" s="65"/>
      <c r="FHQ3" s="65"/>
      <c r="FHR3" s="65"/>
      <c r="FHS3" s="65"/>
      <c r="FHT3" s="65"/>
      <c r="FHU3" s="65"/>
      <c r="FHV3" s="65"/>
      <c r="FHW3" s="65"/>
      <c r="FHX3" s="65"/>
      <c r="FHY3" s="65"/>
      <c r="FHZ3" s="65"/>
      <c r="FIA3" s="65"/>
      <c r="FIB3" s="65"/>
      <c r="FIC3" s="65"/>
      <c r="FID3" s="65"/>
      <c r="FIE3" s="65"/>
      <c r="FIF3" s="65"/>
      <c r="FIG3" s="65"/>
      <c r="FIH3" s="65"/>
      <c r="FII3" s="65"/>
      <c r="FIJ3" s="65"/>
      <c r="FIK3" s="65"/>
      <c r="FIL3" s="65"/>
      <c r="FIM3" s="65"/>
      <c r="FIN3" s="65"/>
      <c r="FIO3" s="65"/>
      <c r="FIP3" s="65"/>
      <c r="FIQ3" s="65"/>
      <c r="FIR3" s="65"/>
      <c r="FIS3" s="65"/>
      <c r="FIT3" s="65"/>
      <c r="FIU3" s="65"/>
      <c r="FIV3" s="65"/>
      <c r="FIW3" s="65"/>
      <c r="FIX3" s="65"/>
      <c r="FIY3" s="65"/>
      <c r="FIZ3" s="65"/>
      <c r="FJA3" s="65"/>
      <c r="FJB3" s="65"/>
      <c r="FJC3" s="65"/>
      <c r="FJD3" s="65"/>
      <c r="FJE3" s="65"/>
      <c r="FJF3" s="65"/>
      <c r="FJG3" s="65"/>
      <c r="FJH3" s="65"/>
      <c r="FJI3" s="65"/>
      <c r="FJJ3" s="65"/>
      <c r="FJK3" s="65"/>
      <c r="FJL3" s="65"/>
      <c r="FJM3" s="65"/>
      <c r="FJN3" s="65"/>
      <c r="FJO3" s="65"/>
      <c r="FJP3" s="65"/>
      <c r="FJQ3" s="65"/>
      <c r="FJR3" s="65"/>
      <c r="FJS3" s="65"/>
      <c r="FJT3" s="65"/>
      <c r="FJU3" s="65"/>
      <c r="FJV3" s="65"/>
      <c r="FJW3" s="65"/>
      <c r="FJX3" s="65"/>
      <c r="FJY3" s="65"/>
      <c r="FJZ3" s="65"/>
      <c r="FKA3" s="65"/>
      <c r="FKB3" s="65"/>
      <c r="FKC3" s="65"/>
      <c r="FKD3" s="65"/>
      <c r="FKE3" s="65"/>
      <c r="FKF3" s="65"/>
      <c r="FKG3" s="65"/>
      <c r="FKH3" s="65"/>
      <c r="FKI3" s="65"/>
      <c r="FKJ3" s="65"/>
      <c r="FKK3" s="65"/>
      <c r="FKL3" s="65"/>
      <c r="FKM3" s="65"/>
      <c r="FKN3" s="65"/>
      <c r="FKO3" s="65"/>
      <c r="FKP3" s="65"/>
      <c r="FKQ3" s="65"/>
      <c r="FKR3" s="65"/>
      <c r="FKS3" s="65"/>
      <c r="FKT3" s="65"/>
      <c r="FKU3" s="65"/>
      <c r="FKV3" s="65"/>
      <c r="FKW3" s="65"/>
      <c r="FKX3" s="65"/>
      <c r="FKY3" s="65"/>
      <c r="FKZ3" s="65"/>
      <c r="FLA3" s="65"/>
      <c r="FLB3" s="65"/>
      <c r="FLC3" s="65"/>
      <c r="FLD3" s="65"/>
      <c r="FLE3" s="65"/>
      <c r="FLF3" s="65"/>
      <c r="FLG3" s="65"/>
      <c r="FLH3" s="65"/>
      <c r="FLI3" s="65"/>
      <c r="FLJ3" s="65"/>
      <c r="FLK3" s="65"/>
      <c r="FLL3" s="65"/>
      <c r="FLM3" s="65"/>
      <c r="FLN3" s="65"/>
      <c r="FLO3" s="65"/>
      <c r="FLP3" s="65"/>
      <c r="FLQ3" s="65"/>
      <c r="FLR3" s="65"/>
      <c r="FLS3" s="65"/>
      <c r="FLT3" s="65"/>
      <c r="FLU3" s="65"/>
      <c r="FLV3" s="65"/>
      <c r="FLW3" s="65"/>
      <c r="FLX3" s="65"/>
      <c r="FLY3" s="65"/>
      <c r="FLZ3" s="65"/>
      <c r="FMA3" s="65"/>
      <c r="FMB3" s="65"/>
      <c r="FMC3" s="65"/>
      <c r="FMD3" s="65"/>
      <c r="FME3" s="65"/>
      <c r="FMF3" s="65"/>
      <c r="FMG3" s="65"/>
      <c r="FMH3" s="65"/>
      <c r="FMI3" s="65"/>
      <c r="FMJ3" s="65"/>
      <c r="FMK3" s="65"/>
      <c r="FML3" s="65"/>
      <c r="FMM3" s="65"/>
      <c r="FMN3" s="65"/>
      <c r="FMO3" s="65"/>
      <c r="FMP3" s="65"/>
      <c r="FMQ3" s="65"/>
      <c r="FMR3" s="65"/>
      <c r="FMS3" s="65"/>
      <c r="FMT3" s="65"/>
      <c r="FMU3" s="65"/>
      <c r="FMV3" s="65"/>
      <c r="FMW3" s="65"/>
      <c r="FMX3" s="65"/>
      <c r="FMY3" s="65"/>
      <c r="FMZ3" s="65"/>
      <c r="FNA3" s="65"/>
      <c r="FNB3" s="65"/>
      <c r="FNC3" s="65"/>
      <c r="FND3" s="65"/>
      <c r="FNE3" s="65"/>
      <c r="FNF3" s="65"/>
      <c r="FNG3" s="65"/>
      <c r="FNH3" s="65"/>
      <c r="FNI3" s="65"/>
      <c r="FNJ3" s="65"/>
      <c r="FNK3" s="65"/>
      <c r="FNL3" s="65"/>
      <c r="FNM3" s="65"/>
      <c r="FNN3" s="65"/>
      <c r="FNO3" s="65"/>
      <c r="FNP3" s="65"/>
      <c r="FNQ3" s="65"/>
      <c r="FNR3" s="65"/>
      <c r="FNS3" s="65"/>
      <c r="FNT3" s="65"/>
      <c r="FNU3" s="65"/>
      <c r="FNV3" s="65"/>
      <c r="FNW3" s="65"/>
      <c r="FNX3" s="65"/>
      <c r="FNY3" s="65"/>
      <c r="FNZ3" s="65"/>
      <c r="FOA3" s="65"/>
      <c r="FOB3" s="65"/>
      <c r="FOC3" s="65"/>
      <c r="FOD3" s="65"/>
      <c r="FOE3" s="65"/>
      <c r="FOF3" s="65"/>
      <c r="FOG3" s="65"/>
      <c r="FOH3" s="65"/>
      <c r="FOI3" s="65"/>
      <c r="FOJ3" s="65"/>
      <c r="FOK3" s="65"/>
      <c r="FOL3" s="65"/>
      <c r="FOM3" s="65"/>
      <c r="FON3" s="65"/>
      <c r="FOO3" s="65"/>
      <c r="FOP3" s="65"/>
      <c r="FOQ3" s="65"/>
      <c r="FOR3" s="65"/>
      <c r="FOS3" s="65"/>
      <c r="FOT3" s="65"/>
      <c r="FOU3" s="65"/>
      <c r="FOV3" s="65"/>
      <c r="FOW3" s="65"/>
      <c r="FOX3" s="65"/>
      <c r="FOY3" s="65"/>
      <c r="FOZ3" s="65"/>
      <c r="FPA3" s="65"/>
      <c r="FPB3" s="65"/>
      <c r="FPC3" s="65"/>
      <c r="FPD3" s="65"/>
      <c r="FPE3" s="65"/>
      <c r="FPF3" s="65"/>
      <c r="FPG3" s="65"/>
      <c r="FPH3" s="65"/>
      <c r="FPI3" s="65"/>
      <c r="FPJ3" s="65"/>
      <c r="FPK3" s="65"/>
      <c r="FPL3" s="65"/>
      <c r="FPM3" s="65"/>
      <c r="FPN3" s="65"/>
      <c r="FPO3" s="65"/>
      <c r="FPP3" s="65"/>
      <c r="FPQ3" s="65"/>
      <c r="FPR3" s="65"/>
      <c r="FPS3" s="65"/>
      <c r="FPT3" s="65"/>
      <c r="FPU3" s="65"/>
      <c r="FPV3" s="65"/>
      <c r="FPW3" s="65"/>
      <c r="FPX3" s="65"/>
      <c r="FPY3" s="65"/>
      <c r="FPZ3" s="65"/>
      <c r="FQA3" s="65"/>
      <c r="FQB3" s="65"/>
      <c r="FQC3" s="65"/>
      <c r="FQD3" s="65"/>
      <c r="FQE3" s="65"/>
      <c r="FQF3" s="65"/>
      <c r="FQG3" s="65"/>
      <c r="FQH3" s="65"/>
      <c r="FQI3" s="65"/>
      <c r="FQJ3" s="65"/>
      <c r="FQK3" s="65"/>
      <c r="FQL3" s="65"/>
      <c r="FQM3" s="65"/>
      <c r="FQN3" s="65"/>
      <c r="FQO3" s="65"/>
      <c r="FQP3" s="65"/>
      <c r="FQQ3" s="65"/>
      <c r="FQR3" s="65"/>
      <c r="FQS3" s="65"/>
      <c r="FQT3" s="65"/>
      <c r="FQU3" s="65"/>
      <c r="FQV3" s="65"/>
      <c r="FQW3" s="65"/>
      <c r="FQX3" s="65"/>
      <c r="FQY3" s="65"/>
      <c r="FQZ3" s="65"/>
      <c r="FRA3" s="65"/>
      <c r="FRB3" s="65"/>
      <c r="FRC3" s="65"/>
      <c r="FRD3" s="65"/>
      <c r="FRE3" s="65"/>
      <c r="FRF3" s="65"/>
      <c r="FRG3" s="65"/>
      <c r="FRH3" s="65"/>
      <c r="FRI3" s="65"/>
      <c r="FRJ3" s="65"/>
      <c r="FRK3" s="65"/>
      <c r="FRL3" s="65"/>
      <c r="FRM3" s="65"/>
      <c r="FRN3" s="65"/>
      <c r="FRO3" s="65"/>
      <c r="FRP3" s="65"/>
      <c r="FRQ3" s="65"/>
      <c r="FRR3" s="65"/>
      <c r="FRS3" s="65"/>
      <c r="FRT3" s="65"/>
      <c r="FRU3" s="65"/>
      <c r="FRV3" s="65"/>
      <c r="FRW3" s="65"/>
      <c r="FRX3" s="65"/>
      <c r="FRY3" s="65"/>
      <c r="FRZ3" s="65"/>
      <c r="FSA3" s="65"/>
      <c r="FSB3" s="65"/>
      <c r="FSC3" s="65"/>
      <c r="FSD3" s="65"/>
      <c r="FSE3" s="65"/>
      <c r="FSF3" s="65"/>
      <c r="FSG3" s="65"/>
      <c r="FSH3" s="65"/>
      <c r="FSI3" s="65"/>
      <c r="FSJ3" s="65"/>
      <c r="FSK3" s="65"/>
      <c r="FSL3" s="65"/>
      <c r="FSM3" s="65"/>
      <c r="FSN3" s="65"/>
      <c r="FSO3" s="65"/>
      <c r="FSP3" s="65"/>
      <c r="FSQ3" s="65"/>
      <c r="FSR3" s="65"/>
      <c r="FSS3" s="65"/>
      <c r="FST3" s="65"/>
      <c r="FSU3" s="65"/>
      <c r="FSV3" s="65"/>
      <c r="FSW3" s="65"/>
      <c r="FSX3" s="65"/>
      <c r="FSY3" s="65"/>
      <c r="FSZ3" s="65"/>
      <c r="FTA3" s="65"/>
      <c r="FTB3" s="65"/>
      <c r="FTC3" s="65"/>
      <c r="FTD3" s="65"/>
      <c r="FTE3" s="65"/>
      <c r="FTF3" s="65"/>
      <c r="FTG3" s="65"/>
      <c r="FTH3" s="65"/>
      <c r="FTI3" s="65"/>
      <c r="FTJ3" s="65"/>
      <c r="FTK3" s="65"/>
      <c r="FTL3" s="65"/>
      <c r="FTM3" s="65"/>
      <c r="FTN3" s="65"/>
      <c r="FTO3" s="65"/>
      <c r="FTP3" s="65"/>
      <c r="FTQ3" s="65"/>
      <c r="FTR3" s="65"/>
      <c r="FTS3" s="65"/>
      <c r="FTT3" s="65"/>
      <c r="FTU3" s="65"/>
      <c r="FTV3" s="65"/>
      <c r="FTW3" s="65"/>
      <c r="FTX3" s="65"/>
      <c r="FTY3" s="65"/>
      <c r="FTZ3" s="65"/>
      <c r="FUA3" s="65"/>
      <c r="FUB3" s="65"/>
      <c r="FUC3" s="65"/>
      <c r="FUD3" s="65"/>
      <c r="FUE3" s="65"/>
      <c r="FUF3" s="65"/>
      <c r="FUG3" s="65"/>
      <c r="FUH3" s="65"/>
      <c r="FUI3" s="65"/>
      <c r="FUJ3" s="65"/>
      <c r="FUK3" s="65"/>
      <c r="FUL3" s="65"/>
      <c r="FUM3" s="65"/>
      <c r="FUN3" s="65"/>
      <c r="FUO3" s="65"/>
      <c r="FUP3" s="65"/>
      <c r="FUQ3" s="65"/>
      <c r="FUR3" s="65"/>
      <c r="FUS3" s="65"/>
      <c r="FUT3" s="65"/>
      <c r="FUU3" s="65"/>
      <c r="FUV3" s="65"/>
      <c r="FUW3" s="65"/>
      <c r="FUX3" s="65"/>
      <c r="FUY3" s="65"/>
      <c r="FUZ3" s="65"/>
      <c r="FVA3" s="65"/>
      <c r="FVB3" s="65"/>
      <c r="FVC3" s="65"/>
      <c r="FVD3" s="65"/>
      <c r="FVE3" s="65"/>
      <c r="FVF3" s="65"/>
      <c r="FVG3" s="65"/>
      <c r="FVH3" s="65"/>
      <c r="FVI3" s="65"/>
      <c r="FVJ3" s="65"/>
      <c r="FVK3" s="65"/>
      <c r="FVL3" s="65"/>
      <c r="FVM3" s="65"/>
      <c r="FVN3" s="65"/>
      <c r="FVO3" s="65"/>
      <c r="FVP3" s="65"/>
      <c r="FVQ3" s="65"/>
      <c r="FVR3" s="65"/>
      <c r="FVS3" s="65"/>
      <c r="FVT3" s="65"/>
      <c r="FVU3" s="65"/>
      <c r="FVV3" s="65"/>
      <c r="FVW3" s="65"/>
      <c r="FVX3" s="65"/>
      <c r="FVY3" s="65"/>
      <c r="FVZ3" s="65"/>
      <c r="FWA3" s="65"/>
      <c r="FWB3" s="65"/>
      <c r="FWC3" s="65"/>
      <c r="FWD3" s="65"/>
      <c r="FWE3" s="65"/>
      <c r="FWF3" s="65"/>
      <c r="FWG3" s="65"/>
      <c r="FWH3" s="65"/>
      <c r="FWI3" s="65"/>
      <c r="FWJ3" s="65"/>
      <c r="FWK3" s="65"/>
      <c r="FWL3" s="65"/>
      <c r="FWM3" s="65"/>
      <c r="FWN3" s="65"/>
      <c r="FWO3" s="65"/>
      <c r="FWP3" s="65"/>
      <c r="FWQ3" s="65"/>
      <c r="FWR3" s="65"/>
      <c r="FWS3" s="65"/>
      <c r="FWT3" s="65"/>
      <c r="FWU3" s="65"/>
      <c r="FWV3" s="65"/>
      <c r="FWW3" s="65"/>
      <c r="FWX3" s="65"/>
      <c r="FWY3" s="65"/>
      <c r="FWZ3" s="65"/>
      <c r="FXA3" s="65"/>
      <c r="FXB3" s="65"/>
      <c r="FXC3" s="65"/>
      <c r="FXD3" s="65"/>
      <c r="FXE3" s="65"/>
      <c r="FXF3" s="65"/>
      <c r="FXG3" s="65"/>
      <c r="FXH3" s="65"/>
      <c r="FXI3" s="65"/>
      <c r="FXJ3" s="65"/>
      <c r="FXK3" s="65"/>
      <c r="FXL3" s="65"/>
      <c r="FXM3" s="65"/>
      <c r="FXN3" s="65"/>
      <c r="FXO3" s="65"/>
      <c r="FXP3" s="65"/>
      <c r="FXQ3" s="65"/>
      <c r="FXR3" s="65"/>
      <c r="FXS3" s="65"/>
      <c r="FXT3" s="65"/>
      <c r="FXU3" s="65"/>
      <c r="FXV3" s="65"/>
      <c r="FXW3" s="65"/>
      <c r="FXX3" s="65"/>
      <c r="FXY3" s="65"/>
      <c r="FXZ3" s="65"/>
      <c r="FYA3" s="65"/>
      <c r="FYB3" s="65"/>
      <c r="FYC3" s="65"/>
      <c r="FYD3" s="65"/>
      <c r="FYE3" s="65"/>
      <c r="FYF3" s="65"/>
      <c r="FYG3" s="65"/>
      <c r="FYH3" s="65"/>
      <c r="FYI3" s="65"/>
      <c r="FYJ3" s="65"/>
      <c r="FYK3" s="65"/>
      <c r="FYL3" s="65"/>
      <c r="FYM3" s="65"/>
      <c r="FYN3" s="65"/>
      <c r="FYO3" s="65"/>
      <c r="FYP3" s="65"/>
      <c r="FYQ3" s="65"/>
      <c r="FYR3" s="65"/>
      <c r="FYS3" s="65"/>
      <c r="FYT3" s="65"/>
      <c r="FYU3" s="65"/>
      <c r="FYV3" s="65"/>
      <c r="FYW3" s="65"/>
      <c r="FYX3" s="65"/>
      <c r="FYY3" s="65"/>
      <c r="FYZ3" s="65"/>
      <c r="FZA3" s="65"/>
      <c r="FZB3" s="65"/>
      <c r="FZC3" s="65"/>
      <c r="FZD3" s="65"/>
      <c r="FZE3" s="65"/>
      <c r="FZF3" s="65"/>
      <c r="FZG3" s="65"/>
      <c r="FZH3" s="65"/>
      <c r="FZI3" s="65"/>
      <c r="FZJ3" s="65"/>
      <c r="FZK3" s="65"/>
      <c r="FZL3" s="65"/>
      <c r="FZM3" s="65"/>
      <c r="FZN3" s="65"/>
      <c r="FZO3" s="65"/>
      <c r="FZP3" s="65"/>
      <c r="FZQ3" s="65"/>
      <c r="FZR3" s="65"/>
      <c r="FZS3" s="65"/>
      <c r="FZT3" s="65"/>
      <c r="FZU3" s="65"/>
      <c r="FZV3" s="65"/>
      <c r="FZW3" s="65"/>
      <c r="FZX3" s="65"/>
      <c r="FZY3" s="65"/>
      <c r="FZZ3" s="65"/>
      <c r="GAA3" s="65"/>
      <c r="GAB3" s="65"/>
      <c r="GAC3" s="65"/>
      <c r="GAD3" s="65"/>
      <c r="GAE3" s="65"/>
      <c r="GAF3" s="65"/>
      <c r="GAG3" s="65"/>
      <c r="GAH3" s="65"/>
      <c r="GAI3" s="65"/>
      <c r="GAJ3" s="65"/>
      <c r="GAK3" s="65"/>
      <c r="GAL3" s="65"/>
      <c r="GAM3" s="65"/>
      <c r="GAN3" s="65"/>
      <c r="GAO3" s="65"/>
      <c r="GAP3" s="65"/>
      <c r="GAQ3" s="65"/>
      <c r="GAR3" s="65"/>
      <c r="GAS3" s="65"/>
      <c r="GAT3" s="65"/>
      <c r="GAU3" s="65"/>
      <c r="GAV3" s="65"/>
      <c r="GAW3" s="65"/>
      <c r="GAX3" s="65"/>
      <c r="GAY3" s="65"/>
      <c r="GAZ3" s="65"/>
      <c r="GBA3" s="65"/>
      <c r="GBB3" s="65"/>
      <c r="GBC3" s="65"/>
      <c r="GBD3" s="65"/>
      <c r="GBE3" s="65"/>
      <c r="GBF3" s="65"/>
      <c r="GBG3" s="65"/>
      <c r="GBH3" s="65"/>
      <c r="GBI3" s="65"/>
      <c r="GBJ3" s="65"/>
      <c r="GBK3" s="65"/>
      <c r="GBL3" s="65"/>
      <c r="GBM3" s="65"/>
      <c r="GBN3" s="65"/>
      <c r="GBO3" s="65"/>
      <c r="GBP3" s="65"/>
      <c r="GBQ3" s="65"/>
      <c r="GBR3" s="65"/>
      <c r="GBS3" s="65"/>
      <c r="GBT3" s="65"/>
      <c r="GBU3" s="65"/>
      <c r="GBV3" s="65"/>
      <c r="GBW3" s="65"/>
      <c r="GBX3" s="65"/>
      <c r="GBY3" s="65"/>
      <c r="GBZ3" s="65"/>
      <c r="GCA3" s="65"/>
      <c r="GCB3" s="65"/>
      <c r="GCC3" s="65"/>
      <c r="GCD3" s="65"/>
      <c r="GCE3" s="65"/>
      <c r="GCF3" s="65"/>
      <c r="GCG3" s="65"/>
      <c r="GCH3" s="65"/>
      <c r="GCI3" s="65"/>
      <c r="GCJ3" s="65"/>
      <c r="GCK3" s="65"/>
      <c r="GCL3" s="65"/>
      <c r="GCM3" s="65"/>
      <c r="GCN3" s="65"/>
      <c r="GCO3" s="65"/>
      <c r="GCP3" s="65"/>
      <c r="GCQ3" s="65"/>
      <c r="GCR3" s="65"/>
      <c r="GCS3" s="65"/>
      <c r="GCT3" s="65"/>
      <c r="GCU3" s="65"/>
      <c r="GCV3" s="65"/>
      <c r="GCW3" s="65"/>
      <c r="GCX3" s="65"/>
      <c r="GCY3" s="65"/>
      <c r="GCZ3" s="65"/>
      <c r="GDA3" s="65"/>
      <c r="GDB3" s="65"/>
      <c r="GDC3" s="65"/>
      <c r="GDD3" s="65"/>
      <c r="GDE3" s="65"/>
      <c r="GDF3" s="65"/>
      <c r="GDG3" s="65"/>
      <c r="GDH3" s="65"/>
      <c r="GDI3" s="65"/>
      <c r="GDJ3" s="65"/>
      <c r="GDK3" s="65"/>
      <c r="GDL3" s="65"/>
      <c r="GDM3" s="65"/>
      <c r="GDN3" s="65"/>
      <c r="GDO3" s="65"/>
      <c r="GDP3" s="65"/>
      <c r="GDQ3" s="65"/>
      <c r="GDR3" s="65"/>
      <c r="GDS3" s="65"/>
      <c r="GDT3" s="65"/>
      <c r="GDU3" s="65"/>
      <c r="GDV3" s="65"/>
      <c r="GDW3" s="65"/>
      <c r="GDX3" s="65"/>
      <c r="GDY3" s="65"/>
      <c r="GDZ3" s="65"/>
      <c r="GEA3" s="65"/>
      <c r="GEB3" s="65"/>
      <c r="GEC3" s="65"/>
      <c r="GED3" s="65"/>
      <c r="GEE3" s="65"/>
      <c r="GEF3" s="65"/>
      <c r="GEG3" s="65"/>
      <c r="GEH3" s="65"/>
      <c r="GEI3" s="65"/>
      <c r="GEJ3" s="65"/>
      <c r="GEK3" s="65"/>
      <c r="GEL3" s="65"/>
      <c r="GEM3" s="65"/>
      <c r="GEN3" s="65"/>
      <c r="GEO3" s="65"/>
      <c r="GEP3" s="65"/>
      <c r="GEQ3" s="65"/>
      <c r="GER3" s="65"/>
      <c r="GES3" s="65"/>
      <c r="GET3" s="65"/>
      <c r="GEU3" s="65"/>
      <c r="GEV3" s="65"/>
      <c r="GEW3" s="65"/>
      <c r="GEX3" s="65"/>
      <c r="GEY3" s="65"/>
      <c r="GEZ3" s="65"/>
      <c r="GFA3" s="65"/>
      <c r="GFB3" s="65"/>
      <c r="GFC3" s="65"/>
      <c r="GFD3" s="65"/>
      <c r="GFE3" s="65"/>
      <c r="GFF3" s="65"/>
      <c r="GFG3" s="65"/>
      <c r="GFH3" s="65"/>
      <c r="GFI3" s="65"/>
      <c r="GFJ3" s="65"/>
      <c r="GFK3" s="65"/>
      <c r="GFL3" s="65"/>
      <c r="GFM3" s="65"/>
      <c r="GFN3" s="65"/>
      <c r="GFO3" s="65"/>
      <c r="GFP3" s="65"/>
      <c r="GFQ3" s="65"/>
      <c r="GFR3" s="65"/>
      <c r="GFS3" s="65"/>
      <c r="GFT3" s="65"/>
      <c r="GFU3" s="65"/>
      <c r="GFV3" s="65"/>
      <c r="GFW3" s="65"/>
      <c r="GFX3" s="65"/>
      <c r="GFY3" s="65"/>
      <c r="GFZ3" s="65"/>
      <c r="GGA3" s="65"/>
      <c r="GGB3" s="65"/>
      <c r="GGC3" s="65"/>
      <c r="GGD3" s="65"/>
      <c r="GGE3" s="65"/>
      <c r="GGF3" s="65"/>
      <c r="GGG3" s="65"/>
      <c r="GGH3" s="65"/>
      <c r="GGI3" s="65"/>
      <c r="GGJ3" s="65"/>
      <c r="GGK3" s="65"/>
      <c r="GGL3" s="65"/>
      <c r="GGM3" s="65"/>
      <c r="GGN3" s="65"/>
      <c r="GGO3" s="65"/>
      <c r="GGP3" s="65"/>
      <c r="GGQ3" s="65"/>
      <c r="GGR3" s="65"/>
      <c r="GGS3" s="65"/>
      <c r="GGT3" s="65"/>
      <c r="GGU3" s="65"/>
      <c r="GGV3" s="65"/>
      <c r="GGW3" s="65"/>
      <c r="GGX3" s="65"/>
      <c r="GGY3" s="65"/>
      <c r="GGZ3" s="65"/>
      <c r="GHA3" s="65"/>
      <c r="GHB3" s="65"/>
      <c r="GHC3" s="65"/>
      <c r="GHD3" s="65"/>
      <c r="GHE3" s="65"/>
      <c r="GHF3" s="65"/>
      <c r="GHG3" s="65"/>
      <c r="GHH3" s="65"/>
      <c r="GHI3" s="65"/>
      <c r="GHJ3" s="65"/>
      <c r="GHK3" s="65"/>
      <c r="GHL3" s="65"/>
      <c r="GHM3" s="65"/>
      <c r="GHN3" s="65"/>
      <c r="GHO3" s="65"/>
      <c r="GHP3" s="65"/>
      <c r="GHQ3" s="65"/>
      <c r="GHR3" s="65"/>
      <c r="GHS3" s="65"/>
      <c r="GHT3" s="65"/>
      <c r="GHU3" s="65"/>
      <c r="GHV3" s="65"/>
      <c r="GHW3" s="65"/>
      <c r="GHX3" s="65"/>
      <c r="GHY3" s="65"/>
      <c r="GHZ3" s="65"/>
      <c r="GIA3" s="65"/>
      <c r="GIB3" s="65"/>
      <c r="GIC3" s="65"/>
      <c r="GID3" s="65"/>
      <c r="GIE3" s="65"/>
      <c r="GIF3" s="65"/>
      <c r="GIG3" s="65"/>
      <c r="GIH3" s="65"/>
      <c r="GII3" s="65"/>
      <c r="GIJ3" s="65"/>
      <c r="GIK3" s="65"/>
      <c r="GIL3" s="65"/>
      <c r="GIM3" s="65"/>
      <c r="GIN3" s="65"/>
      <c r="GIO3" s="65"/>
      <c r="GIP3" s="65"/>
      <c r="GIQ3" s="65"/>
      <c r="GIR3" s="65"/>
      <c r="GIS3" s="65"/>
      <c r="GIT3" s="65"/>
      <c r="GIU3" s="65"/>
      <c r="GIV3" s="65"/>
      <c r="GIW3" s="65"/>
      <c r="GIX3" s="65"/>
      <c r="GIY3" s="65"/>
      <c r="GIZ3" s="65"/>
      <c r="GJA3" s="65"/>
      <c r="GJB3" s="65"/>
      <c r="GJC3" s="65"/>
      <c r="GJD3" s="65"/>
      <c r="GJE3" s="65"/>
      <c r="GJF3" s="65"/>
      <c r="GJG3" s="65"/>
      <c r="GJH3" s="65"/>
      <c r="GJI3" s="65"/>
      <c r="GJJ3" s="65"/>
      <c r="GJK3" s="65"/>
      <c r="GJL3" s="65"/>
      <c r="GJM3" s="65"/>
      <c r="GJN3" s="65"/>
      <c r="GJO3" s="65"/>
      <c r="GJP3" s="65"/>
      <c r="GJQ3" s="65"/>
      <c r="GJR3" s="65"/>
      <c r="GJS3" s="65"/>
      <c r="GJT3" s="65"/>
      <c r="GJU3" s="65"/>
      <c r="GJV3" s="65"/>
      <c r="GJW3" s="65"/>
      <c r="GJX3" s="65"/>
      <c r="GJY3" s="65"/>
      <c r="GJZ3" s="65"/>
      <c r="GKA3" s="65"/>
      <c r="GKB3" s="65"/>
      <c r="GKC3" s="65"/>
      <c r="GKD3" s="65"/>
      <c r="GKE3" s="65"/>
      <c r="GKF3" s="65"/>
      <c r="GKG3" s="65"/>
      <c r="GKH3" s="65"/>
      <c r="GKI3" s="65"/>
      <c r="GKJ3" s="65"/>
      <c r="GKK3" s="65"/>
      <c r="GKL3" s="65"/>
      <c r="GKM3" s="65"/>
      <c r="GKN3" s="65"/>
      <c r="GKO3" s="65"/>
      <c r="GKP3" s="65"/>
      <c r="GKQ3" s="65"/>
      <c r="GKR3" s="65"/>
      <c r="GKS3" s="65"/>
      <c r="GKT3" s="65"/>
      <c r="GKU3" s="65"/>
      <c r="GKV3" s="65"/>
      <c r="GKW3" s="65"/>
      <c r="GKX3" s="65"/>
      <c r="GKY3" s="65"/>
      <c r="GKZ3" s="65"/>
      <c r="GLA3" s="65"/>
      <c r="GLB3" s="65"/>
      <c r="GLC3" s="65"/>
      <c r="GLD3" s="65"/>
      <c r="GLE3" s="65"/>
      <c r="GLF3" s="65"/>
      <c r="GLG3" s="65"/>
      <c r="GLH3" s="65"/>
      <c r="GLI3" s="65"/>
      <c r="GLJ3" s="65"/>
      <c r="GLK3" s="65"/>
      <c r="GLL3" s="65"/>
      <c r="GLM3" s="65"/>
      <c r="GLN3" s="65"/>
      <c r="GLO3" s="65"/>
      <c r="GLP3" s="65"/>
      <c r="GLQ3" s="65"/>
      <c r="GLR3" s="65"/>
      <c r="GLS3" s="65"/>
      <c r="GLT3" s="65"/>
      <c r="GLU3" s="65"/>
      <c r="GLV3" s="65"/>
      <c r="GLW3" s="65"/>
      <c r="GLX3" s="65"/>
      <c r="GLY3" s="65"/>
      <c r="GLZ3" s="65"/>
      <c r="GMA3" s="65"/>
      <c r="GMB3" s="65"/>
      <c r="GMC3" s="65"/>
      <c r="GMD3" s="65"/>
      <c r="GME3" s="65"/>
      <c r="GMF3" s="65"/>
      <c r="GMG3" s="65"/>
      <c r="GMH3" s="65"/>
      <c r="GMI3" s="65"/>
      <c r="GMJ3" s="65"/>
      <c r="GMK3" s="65"/>
      <c r="GML3" s="65"/>
      <c r="GMM3" s="65"/>
      <c r="GMN3" s="65"/>
      <c r="GMO3" s="65"/>
      <c r="GMP3" s="65"/>
      <c r="GMQ3" s="65"/>
      <c r="GMR3" s="65"/>
      <c r="GMS3" s="65"/>
      <c r="GMT3" s="65"/>
      <c r="GMU3" s="65"/>
      <c r="GMV3" s="65"/>
      <c r="GMW3" s="65"/>
      <c r="GMX3" s="65"/>
      <c r="GMY3" s="65"/>
      <c r="GMZ3" s="65"/>
      <c r="GNA3" s="65"/>
      <c r="GNB3" s="65"/>
      <c r="GNC3" s="65"/>
      <c r="GND3" s="65"/>
      <c r="GNE3" s="65"/>
      <c r="GNF3" s="65"/>
      <c r="GNG3" s="65"/>
      <c r="GNH3" s="65"/>
      <c r="GNI3" s="65"/>
      <c r="GNJ3" s="65"/>
      <c r="GNK3" s="65"/>
      <c r="GNL3" s="65"/>
      <c r="GNM3" s="65"/>
      <c r="GNN3" s="65"/>
      <c r="GNO3" s="65"/>
      <c r="GNP3" s="65"/>
      <c r="GNQ3" s="65"/>
      <c r="GNR3" s="65"/>
      <c r="GNS3" s="65"/>
      <c r="GNT3" s="65"/>
      <c r="GNU3" s="65"/>
      <c r="GNV3" s="65"/>
      <c r="GNW3" s="65"/>
      <c r="GNX3" s="65"/>
      <c r="GNY3" s="65"/>
      <c r="GNZ3" s="65"/>
      <c r="GOA3" s="65"/>
      <c r="GOB3" s="65"/>
      <c r="GOC3" s="65"/>
      <c r="GOD3" s="65"/>
      <c r="GOE3" s="65"/>
      <c r="GOF3" s="65"/>
      <c r="GOG3" s="65"/>
      <c r="GOH3" s="65"/>
      <c r="GOI3" s="65"/>
      <c r="GOJ3" s="65"/>
      <c r="GOK3" s="65"/>
      <c r="GOL3" s="65"/>
      <c r="GOM3" s="65"/>
      <c r="GON3" s="65"/>
      <c r="GOO3" s="65"/>
      <c r="GOP3" s="65"/>
      <c r="GOQ3" s="65"/>
      <c r="GOR3" s="65"/>
      <c r="GOS3" s="65"/>
      <c r="GOT3" s="65"/>
      <c r="GOU3" s="65"/>
      <c r="GOV3" s="65"/>
      <c r="GOW3" s="65"/>
      <c r="GOX3" s="65"/>
      <c r="GOY3" s="65"/>
      <c r="GOZ3" s="65"/>
      <c r="GPA3" s="65"/>
      <c r="GPB3" s="65"/>
      <c r="GPC3" s="65"/>
      <c r="GPD3" s="65"/>
      <c r="GPE3" s="65"/>
      <c r="GPF3" s="65"/>
      <c r="GPG3" s="65"/>
      <c r="GPH3" s="65"/>
      <c r="GPI3" s="65"/>
      <c r="GPJ3" s="65"/>
      <c r="GPK3" s="65"/>
      <c r="GPL3" s="65"/>
      <c r="GPM3" s="65"/>
      <c r="GPN3" s="65"/>
      <c r="GPO3" s="65"/>
      <c r="GPP3" s="65"/>
      <c r="GPQ3" s="65"/>
      <c r="GPR3" s="65"/>
      <c r="GPS3" s="65"/>
      <c r="GPT3" s="65"/>
      <c r="GPU3" s="65"/>
      <c r="GPV3" s="65"/>
      <c r="GPW3" s="65"/>
      <c r="GPX3" s="65"/>
      <c r="GPY3" s="65"/>
      <c r="GPZ3" s="65"/>
      <c r="GQA3" s="65"/>
      <c r="GQB3" s="65"/>
      <c r="GQC3" s="65"/>
      <c r="GQD3" s="65"/>
      <c r="GQE3" s="65"/>
      <c r="GQF3" s="65"/>
      <c r="GQG3" s="65"/>
      <c r="GQH3" s="65"/>
      <c r="GQI3" s="65"/>
      <c r="GQJ3" s="65"/>
      <c r="GQK3" s="65"/>
      <c r="GQL3" s="65"/>
      <c r="GQM3" s="65"/>
      <c r="GQN3" s="65"/>
      <c r="GQO3" s="65"/>
      <c r="GQP3" s="65"/>
      <c r="GQQ3" s="65"/>
      <c r="GQR3" s="65"/>
      <c r="GQS3" s="65"/>
      <c r="GQT3" s="65"/>
      <c r="GQU3" s="65"/>
      <c r="GQV3" s="65"/>
      <c r="GQW3" s="65"/>
      <c r="GQX3" s="65"/>
      <c r="GQY3" s="65"/>
      <c r="GQZ3" s="65"/>
      <c r="GRA3" s="65"/>
      <c r="GRB3" s="65"/>
      <c r="GRC3" s="65"/>
      <c r="GRD3" s="65"/>
      <c r="GRE3" s="65"/>
      <c r="GRF3" s="65"/>
      <c r="GRG3" s="65"/>
      <c r="GRH3" s="65"/>
      <c r="GRI3" s="65"/>
      <c r="GRJ3" s="65"/>
      <c r="GRK3" s="65"/>
      <c r="GRL3" s="65"/>
      <c r="GRM3" s="65"/>
      <c r="GRN3" s="65"/>
      <c r="GRO3" s="65"/>
      <c r="GRP3" s="65"/>
      <c r="GRQ3" s="65"/>
      <c r="GRR3" s="65"/>
      <c r="GRS3" s="65"/>
      <c r="GRT3" s="65"/>
      <c r="GRU3" s="65"/>
      <c r="GRV3" s="65"/>
      <c r="GRW3" s="65"/>
      <c r="GRX3" s="65"/>
      <c r="GRY3" s="65"/>
      <c r="GRZ3" s="65"/>
      <c r="GSA3" s="65"/>
      <c r="GSB3" s="65"/>
      <c r="GSC3" s="65"/>
      <c r="GSD3" s="65"/>
      <c r="GSE3" s="65"/>
      <c r="GSF3" s="65"/>
      <c r="GSG3" s="65"/>
      <c r="GSH3" s="65"/>
      <c r="GSI3" s="65"/>
      <c r="GSJ3" s="65"/>
      <c r="GSK3" s="65"/>
      <c r="GSL3" s="65"/>
      <c r="GSM3" s="65"/>
      <c r="GSN3" s="65"/>
      <c r="GSO3" s="65"/>
      <c r="GSP3" s="65"/>
      <c r="GSQ3" s="65"/>
      <c r="GSR3" s="65"/>
      <c r="GSS3" s="65"/>
      <c r="GST3" s="65"/>
      <c r="GSU3" s="65"/>
      <c r="GSV3" s="65"/>
      <c r="GSW3" s="65"/>
      <c r="GSX3" s="65"/>
      <c r="GSY3" s="65"/>
      <c r="GSZ3" s="65"/>
      <c r="GTA3" s="65"/>
      <c r="GTB3" s="65"/>
      <c r="GTC3" s="65"/>
      <c r="GTD3" s="65"/>
      <c r="GTE3" s="65"/>
      <c r="GTF3" s="65"/>
      <c r="GTG3" s="65"/>
      <c r="GTH3" s="65"/>
      <c r="GTI3" s="65"/>
      <c r="GTJ3" s="65"/>
      <c r="GTK3" s="65"/>
      <c r="GTL3" s="65"/>
      <c r="GTM3" s="65"/>
      <c r="GTN3" s="65"/>
      <c r="GTO3" s="65"/>
      <c r="GTP3" s="65"/>
      <c r="GTQ3" s="65"/>
      <c r="GTR3" s="65"/>
      <c r="GTS3" s="65"/>
      <c r="GTT3" s="65"/>
      <c r="GTU3" s="65"/>
      <c r="GTV3" s="65"/>
      <c r="GTW3" s="65"/>
      <c r="GTX3" s="65"/>
      <c r="GTY3" s="65"/>
      <c r="GTZ3" s="65"/>
      <c r="GUA3" s="65"/>
      <c r="GUB3" s="65"/>
      <c r="GUC3" s="65"/>
      <c r="GUD3" s="65"/>
      <c r="GUE3" s="65"/>
      <c r="GUF3" s="65"/>
      <c r="GUG3" s="65"/>
      <c r="GUH3" s="65"/>
      <c r="GUI3" s="65"/>
      <c r="GUJ3" s="65"/>
      <c r="GUK3" s="65"/>
      <c r="GUL3" s="65"/>
      <c r="GUM3" s="65"/>
      <c r="GUN3" s="65"/>
      <c r="GUO3" s="65"/>
      <c r="GUP3" s="65"/>
      <c r="GUQ3" s="65"/>
      <c r="GUR3" s="65"/>
      <c r="GUS3" s="65"/>
      <c r="GUT3" s="65"/>
      <c r="GUU3" s="65"/>
      <c r="GUV3" s="65"/>
      <c r="GUW3" s="65"/>
      <c r="GUX3" s="65"/>
      <c r="GUY3" s="65"/>
      <c r="GUZ3" s="65"/>
      <c r="GVA3" s="65"/>
      <c r="GVB3" s="65"/>
      <c r="GVC3" s="65"/>
      <c r="GVD3" s="65"/>
      <c r="GVE3" s="65"/>
      <c r="GVF3" s="65"/>
      <c r="GVG3" s="65"/>
      <c r="GVH3" s="65"/>
      <c r="GVI3" s="65"/>
      <c r="GVJ3" s="65"/>
      <c r="GVK3" s="65"/>
      <c r="GVL3" s="65"/>
      <c r="GVM3" s="65"/>
      <c r="GVN3" s="65"/>
      <c r="GVO3" s="65"/>
      <c r="GVP3" s="65"/>
      <c r="GVQ3" s="65"/>
      <c r="GVR3" s="65"/>
      <c r="GVS3" s="65"/>
      <c r="GVT3" s="65"/>
      <c r="GVU3" s="65"/>
      <c r="GVV3" s="65"/>
      <c r="GVW3" s="65"/>
      <c r="GVX3" s="65"/>
      <c r="GVY3" s="65"/>
      <c r="GVZ3" s="65"/>
      <c r="GWA3" s="65"/>
      <c r="GWB3" s="65"/>
      <c r="GWC3" s="65"/>
      <c r="GWD3" s="65"/>
      <c r="GWE3" s="65"/>
      <c r="GWF3" s="65"/>
      <c r="GWG3" s="65"/>
      <c r="GWH3" s="65"/>
      <c r="GWI3" s="65"/>
      <c r="GWJ3" s="65"/>
      <c r="GWK3" s="65"/>
      <c r="GWL3" s="65"/>
      <c r="GWM3" s="65"/>
      <c r="GWN3" s="65"/>
      <c r="GWO3" s="65"/>
      <c r="GWP3" s="65"/>
      <c r="GWQ3" s="65"/>
      <c r="GWR3" s="65"/>
      <c r="GWS3" s="65"/>
      <c r="GWT3" s="65"/>
      <c r="GWU3" s="65"/>
      <c r="GWV3" s="65"/>
      <c r="GWW3" s="65"/>
      <c r="GWX3" s="65"/>
      <c r="GWY3" s="65"/>
      <c r="GWZ3" s="65"/>
      <c r="GXA3" s="65"/>
      <c r="GXB3" s="65"/>
      <c r="GXC3" s="65"/>
      <c r="GXD3" s="65"/>
      <c r="GXE3" s="65"/>
      <c r="GXF3" s="65"/>
      <c r="GXG3" s="65"/>
      <c r="GXH3" s="65"/>
      <c r="GXI3" s="65"/>
      <c r="GXJ3" s="65"/>
      <c r="GXK3" s="65"/>
      <c r="GXL3" s="65"/>
      <c r="GXM3" s="65"/>
      <c r="GXN3" s="65"/>
      <c r="GXO3" s="65"/>
      <c r="GXP3" s="65"/>
      <c r="GXQ3" s="65"/>
      <c r="GXR3" s="65"/>
      <c r="GXS3" s="65"/>
      <c r="GXT3" s="65"/>
      <c r="GXU3" s="65"/>
      <c r="GXV3" s="65"/>
      <c r="GXW3" s="65"/>
      <c r="GXX3" s="65"/>
      <c r="GXY3" s="65"/>
      <c r="GXZ3" s="65"/>
      <c r="GYA3" s="65"/>
      <c r="GYB3" s="65"/>
      <c r="GYC3" s="65"/>
      <c r="GYD3" s="65"/>
      <c r="GYE3" s="65"/>
      <c r="GYF3" s="65"/>
      <c r="GYG3" s="65"/>
      <c r="GYH3" s="65"/>
      <c r="GYI3" s="65"/>
      <c r="GYJ3" s="65"/>
      <c r="GYK3" s="65"/>
      <c r="GYL3" s="65"/>
      <c r="GYM3" s="65"/>
      <c r="GYN3" s="65"/>
      <c r="GYO3" s="65"/>
      <c r="GYP3" s="65"/>
      <c r="GYQ3" s="65"/>
      <c r="GYR3" s="65"/>
      <c r="GYS3" s="65"/>
      <c r="GYT3" s="65"/>
      <c r="GYU3" s="65"/>
      <c r="GYV3" s="65"/>
      <c r="GYW3" s="65"/>
      <c r="GYX3" s="65"/>
      <c r="GYY3" s="65"/>
      <c r="GYZ3" s="65"/>
      <c r="GZA3" s="65"/>
      <c r="GZB3" s="65"/>
      <c r="GZC3" s="65"/>
      <c r="GZD3" s="65"/>
      <c r="GZE3" s="65"/>
      <c r="GZF3" s="65"/>
      <c r="GZG3" s="65"/>
      <c r="GZH3" s="65"/>
      <c r="GZI3" s="65"/>
      <c r="GZJ3" s="65"/>
      <c r="GZK3" s="65"/>
      <c r="GZL3" s="65"/>
      <c r="GZM3" s="65"/>
      <c r="GZN3" s="65"/>
      <c r="GZO3" s="65"/>
      <c r="GZP3" s="65"/>
      <c r="GZQ3" s="65"/>
      <c r="GZR3" s="65"/>
      <c r="GZS3" s="65"/>
      <c r="GZT3" s="65"/>
      <c r="GZU3" s="65"/>
      <c r="GZV3" s="65"/>
      <c r="GZW3" s="65"/>
      <c r="GZX3" s="65"/>
      <c r="GZY3" s="65"/>
      <c r="GZZ3" s="65"/>
      <c r="HAA3" s="65"/>
      <c r="HAB3" s="65"/>
      <c r="HAC3" s="65"/>
      <c r="HAD3" s="65"/>
      <c r="HAE3" s="65"/>
      <c r="HAF3" s="65"/>
      <c r="HAG3" s="65"/>
      <c r="HAH3" s="65"/>
      <c r="HAI3" s="65"/>
      <c r="HAJ3" s="65"/>
      <c r="HAK3" s="65"/>
      <c r="HAL3" s="65"/>
      <c r="HAM3" s="65"/>
      <c r="HAN3" s="65"/>
      <c r="HAO3" s="65"/>
      <c r="HAP3" s="65"/>
      <c r="HAQ3" s="65"/>
      <c r="HAR3" s="65"/>
      <c r="HAS3" s="65"/>
      <c r="HAT3" s="65"/>
      <c r="HAU3" s="65"/>
      <c r="HAV3" s="65"/>
      <c r="HAW3" s="65"/>
      <c r="HAX3" s="65"/>
      <c r="HAY3" s="65"/>
      <c r="HAZ3" s="65"/>
      <c r="HBA3" s="65"/>
      <c r="HBB3" s="65"/>
      <c r="HBC3" s="65"/>
      <c r="HBD3" s="65"/>
      <c r="HBE3" s="65"/>
      <c r="HBF3" s="65"/>
      <c r="HBG3" s="65"/>
      <c r="HBH3" s="65"/>
      <c r="HBI3" s="65"/>
      <c r="HBJ3" s="65"/>
      <c r="HBK3" s="65"/>
      <c r="HBL3" s="65"/>
      <c r="HBM3" s="65"/>
      <c r="HBN3" s="65"/>
      <c r="HBO3" s="65"/>
      <c r="HBP3" s="65"/>
      <c r="HBQ3" s="65"/>
      <c r="HBR3" s="65"/>
      <c r="HBS3" s="65"/>
      <c r="HBT3" s="65"/>
      <c r="HBU3" s="65"/>
      <c r="HBV3" s="65"/>
      <c r="HBW3" s="65"/>
      <c r="HBX3" s="65"/>
      <c r="HBY3" s="65"/>
      <c r="HBZ3" s="65"/>
      <c r="HCA3" s="65"/>
      <c r="HCB3" s="65"/>
      <c r="HCC3" s="65"/>
      <c r="HCD3" s="65"/>
      <c r="HCE3" s="65"/>
      <c r="HCF3" s="65"/>
      <c r="HCG3" s="65"/>
      <c r="HCH3" s="65"/>
      <c r="HCI3" s="65"/>
      <c r="HCJ3" s="65"/>
      <c r="HCK3" s="65"/>
      <c r="HCL3" s="65"/>
      <c r="HCM3" s="65"/>
      <c r="HCN3" s="65"/>
      <c r="HCO3" s="65"/>
      <c r="HCP3" s="65"/>
      <c r="HCQ3" s="65"/>
      <c r="HCR3" s="65"/>
      <c r="HCS3" s="65"/>
      <c r="HCT3" s="65"/>
      <c r="HCU3" s="65"/>
      <c r="HCV3" s="65"/>
      <c r="HCW3" s="65"/>
      <c r="HCX3" s="65"/>
      <c r="HCY3" s="65"/>
      <c r="HCZ3" s="65"/>
      <c r="HDA3" s="65"/>
      <c r="HDB3" s="65"/>
      <c r="HDC3" s="65"/>
      <c r="HDD3" s="65"/>
      <c r="HDE3" s="65"/>
      <c r="HDF3" s="65"/>
      <c r="HDG3" s="65"/>
      <c r="HDH3" s="65"/>
      <c r="HDI3" s="65"/>
      <c r="HDJ3" s="65"/>
      <c r="HDK3" s="65"/>
      <c r="HDL3" s="65"/>
      <c r="HDM3" s="65"/>
      <c r="HDN3" s="65"/>
      <c r="HDO3" s="65"/>
      <c r="HDP3" s="65"/>
      <c r="HDQ3" s="65"/>
      <c r="HDR3" s="65"/>
      <c r="HDS3" s="65"/>
      <c r="HDT3" s="65"/>
      <c r="HDU3" s="65"/>
      <c r="HDV3" s="65"/>
      <c r="HDW3" s="65"/>
      <c r="HDX3" s="65"/>
      <c r="HDY3" s="65"/>
      <c r="HDZ3" s="65"/>
      <c r="HEA3" s="65"/>
      <c r="HEB3" s="65"/>
      <c r="HEC3" s="65"/>
      <c r="HED3" s="65"/>
      <c r="HEE3" s="65"/>
      <c r="HEF3" s="65"/>
      <c r="HEG3" s="65"/>
      <c r="HEH3" s="65"/>
      <c r="HEI3" s="65"/>
      <c r="HEJ3" s="65"/>
      <c r="HEK3" s="65"/>
      <c r="HEL3" s="65"/>
      <c r="HEM3" s="65"/>
      <c r="HEN3" s="65"/>
      <c r="HEO3" s="65"/>
      <c r="HEP3" s="65"/>
      <c r="HEQ3" s="65"/>
      <c r="HER3" s="65"/>
      <c r="HES3" s="65"/>
      <c r="HET3" s="65"/>
      <c r="HEU3" s="65"/>
      <c r="HEV3" s="65"/>
      <c r="HEW3" s="65"/>
      <c r="HEX3" s="65"/>
      <c r="HEY3" s="65"/>
      <c r="HEZ3" s="65"/>
      <c r="HFA3" s="65"/>
      <c r="HFB3" s="65"/>
      <c r="HFC3" s="65"/>
      <c r="HFD3" s="65"/>
      <c r="HFE3" s="65"/>
      <c r="HFF3" s="65"/>
      <c r="HFG3" s="65"/>
      <c r="HFH3" s="65"/>
      <c r="HFI3" s="65"/>
      <c r="HFJ3" s="65"/>
      <c r="HFK3" s="65"/>
      <c r="HFL3" s="65"/>
      <c r="HFM3" s="65"/>
      <c r="HFN3" s="65"/>
      <c r="HFO3" s="65"/>
      <c r="HFP3" s="65"/>
      <c r="HFQ3" s="65"/>
      <c r="HFR3" s="65"/>
      <c r="HFS3" s="65"/>
      <c r="HFT3" s="65"/>
      <c r="HFU3" s="65"/>
      <c r="HFV3" s="65"/>
      <c r="HFW3" s="65"/>
      <c r="HFX3" s="65"/>
      <c r="HFY3" s="65"/>
      <c r="HFZ3" s="65"/>
      <c r="HGA3" s="65"/>
      <c r="HGB3" s="65"/>
      <c r="HGC3" s="65"/>
      <c r="HGD3" s="65"/>
      <c r="HGE3" s="65"/>
      <c r="HGF3" s="65"/>
      <c r="HGG3" s="65"/>
      <c r="HGH3" s="65"/>
      <c r="HGI3" s="65"/>
      <c r="HGJ3" s="65"/>
      <c r="HGK3" s="65"/>
      <c r="HGL3" s="65"/>
      <c r="HGM3" s="65"/>
      <c r="HGN3" s="65"/>
      <c r="HGO3" s="65"/>
      <c r="HGP3" s="65"/>
      <c r="HGQ3" s="65"/>
      <c r="HGR3" s="65"/>
      <c r="HGS3" s="65"/>
      <c r="HGT3" s="65"/>
      <c r="HGU3" s="65"/>
      <c r="HGV3" s="65"/>
      <c r="HGW3" s="65"/>
      <c r="HGX3" s="65"/>
      <c r="HGY3" s="65"/>
      <c r="HGZ3" s="65"/>
      <c r="HHA3" s="65"/>
      <c r="HHB3" s="65"/>
      <c r="HHC3" s="65"/>
      <c r="HHD3" s="65"/>
      <c r="HHE3" s="65"/>
      <c r="HHF3" s="65"/>
      <c r="HHG3" s="65"/>
      <c r="HHH3" s="65"/>
      <c r="HHI3" s="65"/>
      <c r="HHJ3" s="65"/>
      <c r="HHK3" s="65"/>
      <c r="HHL3" s="65"/>
      <c r="HHM3" s="65"/>
      <c r="HHN3" s="65"/>
      <c r="HHO3" s="65"/>
      <c r="HHP3" s="65"/>
      <c r="HHQ3" s="65"/>
      <c r="HHR3" s="65"/>
      <c r="HHS3" s="65"/>
      <c r="HHT3" s="65"/>
      <c r="HHU3" s="65"/>
      <c r="HHV3" s="65"/>
      <c r="HHW3" s="65"/>
      <c r="HHX3" s="65"/>
      <c r="HHY3" s="65"/>
      <c r="HHZ3" s="65"/>
      <c r="HIA3" s="65"/>
      <c r="HIB3" s="65"/>
      <c r="HIC3" s="65"/>
      <c r="HID3" s="65"/>
      <c r="HIE3" s="65"/>
      <c r="HIF3" s="65"/>
      <c r="HIG3" s="65"/>
      <c r="HIH3" s="65"/>
      <c r="HII3" s="65"/>
      <c r="HIJ3" s="65"/>
      <c r="HIK3" s="65"/>
      <c r="HIL3" s="65"/>
      <c r="HIM3" s="65"/>
      <c r="HIN3" s="65"/>
      <c r="HIO3" s="65"/>
      <c r="HIP3" s="65"/>
      <c r="HIQ3" s="65"/>
      <c r="HIR3" s="65"/>
      <c r="HIS3" s="65"/>
      <c r="HIT3" s="65"/>
      <c r="HIU3" s="65"/>
      <c r="HIV3" s="65"/>
      <c r="HIW3" s="65"/>
      <c r="HIX3" s="65"/>
      <c r="HIY3" s="65"/>
      <c r="HIZ3" s="65"/>
      <c r="HJA3" s="65"/>
      <c r="HJB3" s="65"/>
      <c r="HJC3" s="65"/>
      <c r="HJD3" s="65"/>
      <c r="HJE3" s="65"/>
      <c r="HJF3" s="65"/>
      <c r="HJG3" s="65"/>
      <c r="HJH3" s="65"/>
      <c r="HJI3" s="65"/>
      <c r="HJJ3" s="65"/>
      <c r="HJK3" s="65"/>
      <c r="HJL3" s="65"/>
      <c r="HJM3" s="65"/>
      <c r="HJN3" s="65"/>
      <c r="HJO3" s="65"/>
      <c r="HJP3" s="65"/>
      <c r="HJQ3" s="65"/>
      <c r="HJR3" s="65"/>
      <c r="HJS3" s="65"/>
      <c r="HJT3" s="65"/>
      <c r="HJU3" s="65"/>
      <c r="HJV3" s="65"/>
      <c r="HJW3" s="65"/>
      <c r="HJX3" s="65"/>
      <c r="HJY3" s="65"/>
      <c r="HJZ3" s="65"/>
      <c r="HKA3" s="65"/>
      <c r="HKB3" s="65"/>
      <c r="HKC3" s="65"/>
      <c r="HKD3" s="65"/>
      <c r="HKE3" s="65"/>
      <c r="HKF3" s="65"/>
      <c r="HKG3" s="65"/>
      <c r="HKH3" s="65"/>
      <c r="HKI3" s="65"/>
      <c r="HKJ3" s="65"/>
      <c r="HKK3" s="65"/>
      <c r="HKL3" s="65"/>
      <c r="HKM3" s="65"/>
      <c r="HKN3" s="65"/>
      <c r="HKO3" s="65"/>
      <c r="HKP3" s="65"/>
      <c r="HKQ3" s="65"/>
      <c r="HKR3" s="65"/>
      <c r="HKS3" s="65"/>
      <c r="HKT3" s="65"/>
      <c r="HKU3" s="65"/>
      <c r="HKV3" s="65"/>
      <c r="HKW3" s="65"/>
      <c r="HKX3" s="65"/>
      <c r="HKY3" s="65"/>
      <c r="HKZ3" s="65"/>
      <c r="HLA3" s="65"/>
      <c r="HLB3" s="65"/>
      <c r="HLC3" s="65"/>
      <c r="HLD3" s="65"/>
      <c r="HLE3" s="65"/>
      <c r="HLF3" s="65"/>
      <c r="HLG3" s="65"/>
      <c r="HLH3" s="65"/>
      <c r="HLI3" s="65"/>
      <c r="HLJ3" s="65"/>
      <c r="HLK3" s="65"/>
      <c r="HLL3" s="65"/>
      <c r="HLM3" s="65"/>
      <c r="HLN3" s="65"/>
      <c r="HLO3" s="65"/>
      <c r="HLP3" s="65"/>
      <c r="HLQ3" s="65"/>
      <c r="HLR3" s="65"/>
      <c r="HLS3" s="65"/>
      <c r="HLT3" s="65"/>
      <c r="HLU3" s="65"/>
      <c r="HLV3" s="65"/>
      <c r="HLW3" s="65"/>
      <c r="HLX3" s="65"/>
      <c r="HLY3" s="65"/>
      <c r="HLZ3" s="65"/>
      <c r="HMA3" s="65"/>
      <c r="HMB3" s="65"/>
      <c r="HMC3" s="65"/>
      <c r="HMD3" s="65"/>
      <c r="HME3" s="65"/>
      <c r="HMF3" s="65"/>
      <c r="HMG3" s="65"/>
      <c r="HMH3" s="65"/>
      <c r="HMI3" s="65"/>
      <c r="HMJ3" s="65"/>
      <c r="HMK3" s="65"/>
      <c r="HML3" s="65"/>
      <c r="HMM3" s="65"/>
      <c r="HMN3" s="65"/>
      <c r="HMO3" s="65"/>
      <c r="HMP3" s="65"/>
      <c r="HMQ3" s="65"/>
      <c r="HMR3" s="65"/>
      <c r="HMS3" s="65"/>
      <c r="HMT3" s="65"/>
      <c r="HMU3" s="65"/>
      <c r="HMV3" s="65"/>
      <c r="HMW3" s="65"/>
      <c r="HMX3" s="65"/>
      <c r="HMY3" s="65"/>
      <c r="HMZ3" s="65"/>
      <c r="HNA3" s="65"/>
      <c r="HNB3" s="65"/>
      <c r="HNC3" s="65"/>
      <c r="HND3" s="65"/>
      <c r="HNE3" s="65"/>
      <c r="HNF3" s="65"/>
      <c r="HNG3" s="65"/>
      <c r="HNH3" s="65"/>
      <c r="HNI3" s="65"/>
      <c r="HNJ3" s="65"/>
      <c r="HNK3" s="65"/>
      <c r="HNL3" s="65"/>
      <c r="HNM3" s="65"/>
      <c r="HNN3" s="65"/>
      <c r="HNO3" s="65"/>
      <c r="HNP3" s="65"/>
      <c r="HNQ3" s="65"/>
      <c r="HNR3" s="65"/>
      <c r="HNS3" s="65"/>
      <c r="HNT3" s="65"/>
      <c r="HNU3" s="65"/>
      <c r="HNV3" s="65"/>
      <c r="HNW3" s="65"/>
      <c r="HNX3" s="65"/>
      <c r="HNY3" s="65"/>
      <c r="HNZ3" s="65"/>
      <c r="HOA3" s="65"/>
      <c r="HOB3" s="65"/>
      <c r="HOC3" s="65"/>
      <c r="HOD3" s="65"/>
      <c r="HOE3" s="65"/>
      <c r="HOF3" s="65"/>
      <c r="HOG3" s="65"/>
      <c r="HOH3" s="65"/>
      <c r="HOI3" s="65"/>
      <c r="HOJ3" s="65"/>
      <c r="HOK3" s="65"/>
      <c r="HOL3" s="65"/>
      <c r="HOM3" s="65"/>
      <c r="HON3" s="65"/>
      <c r="HOO3" s="65"/>
      <c r="HOP3" s="65"/>
      <c r="HOQ3" s="65"/>
      <c r="HOR3" s="65"/>
      <c r="HOS3" s="65"/>
      <c r="HOT3" s="65"/>
      <c r="HOU3" s="65"/>
      <c r="HOV3" s="65"/>
      <c r="HOW3" s="65"/>
      <c r="HOX3" s="65"/>
      <c r="HOY3" s="65"/>
      <c r="HOZ3" s="65"/>
      <c r="HPA3" s="65"/>
      <c r="HPB3" s="65"/>
      <c r="HPC3" s="65"/>
      <c r="HPD3" s="65"/>
      <c r="HPE3" s="65"/>
      <c r="HPF3" s="65"/>
      <c r="HPG3" s="65"/>
      <c r="HPH3" s="65"/>
      <c r="HPI3" s="65"/>
      <c r="HPJ3" s="65"/>
      <c r="HPK3" s="65"/>
      <c r="HPL3" s="65"/>
      <c r="HPM3" s="65"/>
      <c r="HPN3" s="65"/>
      <c r="HPO3" s="65"/>
      <c r="HPP3" s="65"/>
      <c r="HPQ3" s="65"/>
      <c r="HPR3" s="65"/>
      <c r="HPS3" s="65"/>
      <c r="HPT3" s="65"/>
      <c r="HPU3" s="65"/>
      <c r="HPV3" s="65"/>
      <c r="HPW3" s="65"/>
      <c r="HPX3" s="65"/>
      <c r="HPY3" s="65"/>
      <c r="HPZ3" s="65"/>
      <c r="HQA3" s="65"/>
      <c r="HQB3" s="65"/>
      <c r="HQC3" s="65"/>
      <c r="HQD3" s="65"/>
      <c r="HQE3" s="65"/>
      <c r="HQF3" s="65"/>
      <c r="HQG3" s="65"/>
      <c r="HQH3" s="65"/>
      <c r="HQI3" s="65"/>
      <c r="HQJ3" s="65"/>
      <c r="HQK3" s="65"/>
      <c r="HQL3" s="65"/>
      <c r="HQM3" s="65"/>
      <c r="HQN3" s="65"/>
      <c r="HQO3" s="65"/>
      <c r="HQP3" s="65"/>
      <c r="HQQ3" s="65"/>
      <c r="HQR3" s="65"/>
      <c r="HQS3" s="65"/>
      <c r="HQT3" s="65"/>
      <c r="HQU3" s="65"/>
      <c r="HQV3" s="65"/>
      <c r="HQW3" s="65"/>
      <c r="HQX3" s="65"/>
      <c r="HQY3" s="65"/>
      <c r="HQZ3" s="65"/>
      <c r="HRA3" s="65"/>
      <c r="HRB3" s="65"/>
      <c r="HRC3" s="65"/>
      <c r="HRD3" s="65"/>
      <c r="HRE3" s="65"/>
      <c r="HRF3" s="65"/>
      <c r="HRG3" s="65"/>
      <c r="HRH3" s="65"/>
      <c r="HRI3" s="65"/>
      <c r="HRJ3" s="65"/>
      <c r="HRK3" s="65"/>
      <c r="HRL3" s="65"/>
      <c r="HRM3" s="65"/>
      <c r="HRN3" s="65"/>
      <c r="HRO3" s="65"/>
      <c r="HRP3" s="65"/>
      <c r="HRQ3" s="65"/>
      <c r="HRR3" s="65"/>
      <c r="HRS3" s="65"/>
      <c r="HRT3" s="65"/>
      <c r="HRU3" s="65"/>
      <c r="HRV3" s="65"/>
      <c r="HRW3" s="65"/>
      <c r="HRX3" s="65"/>
      <c r="HRY3" s="65"/>
      <c r="HRZ3" s="65"/>
      <c r="HSA3" s="65"/>
      <c r="HSB3" s="65"/>
      <c r="HSC3" s="65"/>
      <c r="HSD3" s="65"/>
      <c r="HSE3" s="65"/>
      <c r="HSF3" s="65"/>
      <c r="HSG3" s="65"/>
      <c r="HSH3" s="65"/>
      <c r="HSI3" s="65"/>
      <c r="HSJ3" s="65"/>
      <c r="HSK3" s="65"/>
      <c r="HSL3" s="65"/>
      <c r="HSM3" s="65"/>
      <c r="HSN3" s="65"/>
      <c r="HSO3" s="65"/>
      <c r="HSP3" s="65"/>
      <c r="HSQ3" s="65"/>
      <c r="HSR3" s="65"/>
      <c r="HSS3" s="65"/>
      <c r="HST3" s="65"/>
      <c r="HSU3" s="65"/>
      <c r="HSV3" s="65"/>
      <c r="HSW3" s="65"/>
      <c r="HSX3" s="65"/>
      <c r="HSY3" s="65"/>
      <c r="HSZ3" s="65"/>
      <c r="HTA3" s="65"/>
      <c r="HTB3" s="65"/>
      <c r="HTC3" s="65"/>
      <c r="HTD3" s="65"/>
      <c r="HTE3" s="65"/>
      <c r="HTF3" s="65"/>
      <c r="HTG3" s="65"/>
      <c r="HTH3" s="65"/>
      <c r="HTI3" s="65"/>
      <c r="HTJ3" s="65"/>
      <c r="HTK3" s="65"/>
      <c r="HTL3" s="65"/>
      <c r="HTM3" s="65"/>
      <c r="HTN3" s="65"/>
      <c r="HTO3" s="65"/>
      <c r="HTP3" s="65"/>
      <c r="HTQ3" s="65"/>
      <c r="HTR3" s="65"/>
      <c r="HTS3" s="65"/>
      <c r="HTT3" s="65"/>
      <c r="HTU3" s="65"/>
      <c r="HTV3" s="65"/>
      <c r="HTW3" s="65"/>
      <c r="HTX3" s="65"/>
      <c r="HTY3" s="65"/>
      <c r="HTZ3" s="65"/>
      <c r="HUA3" s="65"/>
      <c r="HUB3" s="65"/>
      <c r="HUC3" s="65"/>
      <c r="HUD3" s="65"/>
      <c r="HUE3" s="65"/>
      <c r="HUF3" s="65"/>
      <c r="HUG3" s="65"/>
      <c r="HUH3" s="65"/>
      <c r="HUI3" s="65"/>
      <c r="HUJ3" s="65"/>
      <c r="HUK3" s="65"/>
      <c r="HUL3" s="65"/>
      <c r="HUM3" s="65"/>
      <c r="HUN3" s="65"/>
      <c r="HUO3" s="65"/>
      <c r="HUP3" s="65"/>
      <c r="HUQ3" s="65"/>
      <c r="HUR3" s="65"/>
      <c r="HUS3" s="65"/>
      <c r="HUT3" s="65"/>
      <c r="HUU3" s="65"/>
      <c r="HUV3" s="65"/>
      <c r="HUW3" s="65"/>
      <c r="HUX3" s="65"/>
      <c r="HUY3" s="65"/>
      <c r="HUZ3" s="65"/>
      <c r="HVA3" s="65"/>
      <c r="HVB3" s="65"/>
      <c r="HVC3" s="65"/>
      <c r="HVD3" s="65"/>
      <c r="HVE3" s="65"/>
      <c r="HVF3" s="65"/>
      <c r="HVG3" s="65"/>
      <c r="HVH3" s="65"/>
      <c r="HVI3" s="65"/>
      <c r="HVJ3" s="65"/>
      <c r="HVK3" s="65"/>
      <c r="HVL3" s="65"/>
      <c r="HVM3" s="65"/>
      <c r="HVN3" s="65"/>
      <c r="HVO3" s="65"/>
      <c r="HVP3" s="65"/>
      <c r="HVQ3" s="65"/>
      <c r="HVR3" s="65"/>
      <c r="HVS3" s="65"/>
      <c r="HVT3" s="65"/>
      <c r="HVU3" s="65"/>
      <c r="HVV3" s="65"/>
      <c r="HVW3" s="65"/>
      <c r="HVX3" s="65"/>
      <c r="HVY3" s="65"/>
      <c r="HVZ3" s="65"/>
      <c r="HWA3" s="65"/>
      <c r="HWB3" s="65"/>
      <c r="HWC3" s="65"/>
      <c r="HWD3" s="65"/>
      <c r="HWE3" s="65"/>
      <c r="HWF3" s="65"/>
      <c r="HWG3" s="65"/>
      <c r="HWH3" s="65"/>
      <c r="HWI3" s="65"/>
      <c r="HWJ3" s="65"/>
      <c r="HWK3" s="65"/>
      <c r="HWL3" s="65"/>
      <c r="HWM3" s="65"/>
      <c r="HWN3" s="65"/>
      <c r="HWO3" s="65"/>
      <c r="HWP3" s="65"/>
      <c r="HWQ3" s="65"/>
      <c r="HWR3" s="65"/>
      <c r="HWS3" s="65"/>
      <c r="HWT3" s="65"/>
      <c r="HWU3" s="65"/>
      <c r="HWV3" s="65"/>
      <c r="HWW3" s="65"/>
      <c r="HWX3" s="65"/>
      <c r="HWY3" s="65"/>
      <c r="HWZ3" s="65"/>
      <c r="HXA3" s="65"/>
      <c r="HXB3" s="65"/>
      <c r="HXC3" s="65"/>
      <c r="HXD3" s="65"/>
      <c r="HXE3" s="65"/>
      <c r="HXF3" s="65"/>
      <c r="HXG3" s="65"/>
      <c r="HXH3" s="65"/>
      <c r="HXI3" s="65"/>
      <c r="HXJ3" s="65"/>
      <c r="HXK3" s="65"/>
      <c r="HXL3" s="65"/>
      <c r="HXM3" s="65"/>
      <c r="HXN3" s="65"/>
      <c r="HXO3" s="65"/>
      <c r="HXP3" s="65"/>
      <c r="HXQ3" s="65"/>
      <c r="HXR3" s="65"/>
      <c r="HXS3" s="65"/>
      <c r="HXT3" s="65"/>
      <c r="HXU3" s="65"/>
      <c r="HXV3" s="65"/>
      <c r="HXW3" s="65"/>
      <c r="HXX3" s="65"/>
      <c r="HXY3" s="65"/>
      <c r="HXZ3" s="65"/>
      <c r="HYA3" s="65"/>
      <c r="HYB3" s="65"/>
      <c r="HYC3" s="65"/>
      <c r="HYD3" s="65"/>
      <c r="HYE3" s="65"/>
      <c r="HYF3" s="65"/>
      <c r="HYG3" s="65"/>
      <c r="HYH3" s="65"/>
      <c r="HYI3" s="65"/>
      <c r="HYJ3" s="65"/>
      <c r="HYK3" s="65"/>
      <c r="HYL3" s="65"/>
      <c r="HYM3" s="65"/>
      <c r="HYN3" s="65"/>
      <c r="HYO3" s="65"/>
      <c r="HYP3" s="65"/>
      <c r="HYQ3" s="65"/>
      <c r="HYR3" s="65"/>
      <c r="HYS3" s="65"/>
      <c r="HYT3" s="65"/>
      <c r="HYU3" s="65"/>
      <c r="HYV3" s="65"/>
      <c r="HYW3" s="65"/>
      <c r="HYX3" s="65"/>
      <c r="HYY3" s="65"/>
      <c r="HYZ3" s="65"/>
      <c r="HZA3" s="65"/>
      <c r="HZB3" s="65"/>
      <c r="HZC3" s="65"/>
      <c r="HZD3" s="65"/>
      <c r="HZE3" s="65"/>
      <c r="HZF3" s="65"/>
      <c r="HZG3" s="65"/>
      <c r="HZH3" s="65"/>
      <c r="HZI3" s="65"/>
      <c r="HZJ3" s="65"/>
      <c r="HZK3" s="65"/>
      <c r="HZL3" s="65"/>
      <c r="HZM3" s="65"/>
      <c r="HZN3" s="65"/>
      <c r="HZO3" s="65"/>
      <c r="HZP3" s="65"/>
      <c r="HZQ3" s="65"/>
      <c r="HZR3" s="65"/>
      <c r="HZS3" s="65"/>
      <c r="HZT3" s="65"/>
      <c r="HZU3" s="65"/>
      <c r="HZV3" s="65"/>
      <c r="HZW3" s="65"/>
      <c r="HZX3" s="65"/>
      <c r="HZY3" s="65"/>
      <c r="HZZ3" s="65"/>
      <c r="IAA3" s="65"/>
      <c r="IAB3" s="65"/>
      <c r="IAC3" s="65"/>
      <c r="IAD3" s="65"/>
      <c r="IAE3" s="65"/>
      <c r="IAF3" s="65"/>
      <c r="IAG3" s="65"/>
      <c r="IAH3" s="65"/>
      <c r="IAI3" s="65"/>
      <c r="IAJ3" s="65"/>
      <c r="IAK3" s="65"/>
      <c r="IAL3" s="65"/>
      <c r="IAM3" s="65"/>
      <c r="IAN3" s="65"/>
      <c r="IAO3" s="65"/>
      <c r="IAP3" s="65"/>
      <c r="IAQ3" s="65"/>
      <c r="IAR3" s="65"/>
      <c r="IAS3" s="65"/>
      <c r="IAT3" s="65"/>
      <c r="IAU3" s="65"/>
      <c r="IAV3" s="65"/>
      <c r="IAW3" s="65"/>
      <c r="IAX3" s="65"/>
      <c r="IAY3" s="65"/>
      <c r="IAZ3" s="65"/>
      <c r="IBA3" s="65"/>
      <c r="IBB3" s="65"/>
      <c r="IBC3" s="65"/>
      <c r="IBD3" s="65"/>
      <c r="IBE3" s="65"/>
      <c r="IBF3" s="65"/>
      <c r="IBG3" s="65"/>
      <c r="IBH3" s="65"/>
      <c r="IBI3" s="65"/>
      <c r="IBJ3" s="65"/>
      <c r="IBK3" s="65"/>
      <c r="IBL3" s="65"/>
      <c r="IBM3" s="65"/>
      <c r="IBN3" s="65"/>
      <c r="IBO3" s="65"/>
      <c r="IBP3" s="65"/>
      <c r="IBQ3" s="65"/>
      <c r="IBR3" s="65"/>
      <c r="IBS3" s="65"/>
      <c r="IBT3" s="65"/>
      <c r="IBU3" s="65"/>
      <c r="IBV3" s="65"/>
      <c r="IBW3" s="65"/>
      <c r="IBX3" s="65"/>
      <c r="IBY3" s="65"/>
      <c r="IBZ3" s="65"/>
      <c r="ICA3" s="65"/>
      <c r="ICB3" s="65"/>
      <c r="ICC3" s="65"/>
      <c r="ICD3" s="65"/>
      <c r="ICE3" s="65"/>
      <c r="ICF3" s="65"/>
      <c r="ICG3" s="65"/>
      <c r="ICH3" s="65"/>
      <c r="ICI3" s="65"/>
      <c r="ICJ3" s="65"/>
      <c r="ICK3" s="65"/>
      <c r="ICL3" s="65"/>
      <c r="ICM3" s="65"/>
      <c r="ICN3" s="65"/>
      <c r="ICO3" s="65"/>
      <c r="ICP3" s="65"/>
      <c r="ICQ3" s="65"/>
      <c r="ICR3" s="65"/>
      <c r="ICS3" s="65"/>
      <c r="ICT3" s="65"/>
      <c r="ICU3" s="65"/>
      <c r="ICV3" s="65"/>
      <c r="ICW3" s="65"/>
      <c r="ICX3" s="65"/>
      <c r="ICY3" s="65"/>
      <c r="ICZ3" s="65"/>
      <c r="IDA3" s="65"/>
      <c r="IDB3" s="65"/>
      <c r="IDC3" s="65"/>
      <c r="IDD3" s="65"/>
      <c r="IDE3" s="65"/>
      <c r="IDF3" s="65"/>
      <c r="IDG3" s="65"/>
      <c r="IDH3" s="65"/>
      <c r="IDI3" s="65"/>
      <c r="IDJ3" s="65"/>
      <c r="IDK3" s="65"/>
      <c r="IDL3" s="65"/>
      <c r="IDM3" s="65"/>
      <c r="IDN3" s="65"/>
      <c r="IDO3" s="65"/>
      <c r="IDP3" s="65"/>
      <c r="IDQ3" s="65"/>
      <c r="IDR3" s="65"/>
      <c r="IDS3" s="65"/>
      <c r="IDT3" s="65"/>
      <c r="IDU3" s="65"/>
      <c r="IDV3" s="65"/>
      <c r="IDW3" s="65"/>
      <c r="IDX3" s="65"/>
      <c r="IDY3" s="65"/>
      <c r="IDZ3" s="65"/>
      <c r="IEA3" s="65"/>
      <c r="IEB3" s="65"/>
      <c r="IEC3" s="65"/>
      <c r="IED3" s="65"/>
      <c r="IEE3" s="65"/>
      <c r="IEF3" s="65"/>
      <c r="IEG3" s="65"/>
      <c r="IEH3" s="65"/>
      <c r="IEI3" s="65"/>
      <c r="IEJ3" s="65"/>
      <c r="IEK3" s="65"/>
      <c r="IEL3" s="65"/>
      <c r="IEM3" s="65"/>
      <c r="IEN3" s="65"/>
      <c r="IEO3" s="65"/>
      <c r="IEP3" s="65"/>
      <c r="IEQ3" s="65"/>
      <c r="IER3" s="65"/>
      <c r="IES3" s="65"/>
      <c r="IET3" s="65"/>
      <c r="IEU3" s="65"/>
      <c r="IEV3" s="65"/>
      <c r="IEW3" s="65"/>
      <c r="IEX3" s="65"/>
      <c r="IEY3" s="65"/>
      <c r="IEZ3" s="65"/>
      <c r="IFA3" s="65"/>
      <c r="IFB3" s="65"/>
      <c r="IFC3" s="65"/>
      <c r="IFD3" s="65"/>
      <c r="IFE3" s="65"/>
      <c r="IFF3" s="65"/>
      <c r="IFG3" s="65"/>
      <c r="IFH3" s="65"/>
      <c r="IFI3" s="65"/>
      <c r="IFJ3" s="65"/>
      <c r="IFK3" s="65"/>
      <c r="IFL3" s="65"/>
      <c r="IFM3" s="65"/>
      <c r="IFN3" s="65"/>
      <c r="IFO3" s="65"/>
      <c r="IFP3" s="65"/>
      <c r="IFQ3" s="65"/>
      <c r="IFR3" s="65"/>
      <c r="IFS3" s="65"/>
      <c r="IFT3" s="65"/>
      <c r="IFU3" s="65"/>
      <c r="IFV3" s="65"/>
      <c r="IFW3" s="65"/>
      <c r="IFX3" s="65"/>
      <c r="IFY3" s="65"/>
      <c r="IFZ3" s="65"/>
      <c r="IGA3" s="65"/>
      <c r="IGB3" s="65"/>
      <c r="IGC3" s="65"/>
      <c r="IGD3" s="65"/>
      <c r="IGE3" s="65"/>
      <c r="IGF3" s="65"/>
      <c r="IGG3" s="65"/>
      <c r="IGH3" s="65"/>
      <c r="IGI3" s="65"/>
      <c r="IGJ3" s="65"/>
      <c r="IGK3" s="65"/>
      <c r="IGL3" s="65"/>
      <c r="IGM3" s="65"/>
      <c r="IGN3" s="65"/>
      <c r="IGO3" s="65"/>
      <c r="IGP3" s="65"/>
      <c r="IGQ3" s="65"/>
      <c r="IGR3" s="65"/>
      <c r="IGS3" s="65"/>
      <c r="IGT3" s="65"/>
      <c r="IGU3" s="65"/>
      <c r="IGV3" s="65"/>
      <c r="IGW3" s="65"/>
      <c r="IGX3" s="65"/>
      <c r="IGY3" s="65"/>
      <c r="IGZ3" s="65"/>
      <c r="IHA3" s="65"/>
      <c r="IHB3" s="65"/>
      <c r="IHC3" s="65"/>
      <c r="IHD3" s="65"/>
      <c r="IHE3" s="65"/>
      <c r="IHF3" s="65"/>
      <c r="IHG3" s="65"/>
      <c r="IHH3" s="65"/>
      <c r="IHI3" s="65"/>
      <c r="IHJ3" s="65"/>
      <c r="IHK3" s="65"/>
      <c r="IHL3" s="65"/>
      <c r="IHM3" s="65"/>
      <c r="IHN3" s="65"/>
      <c r="IHO3" s="65"/>
      <c r="IHP3" s="65"/>
      <c r="IHQ3" s="65"/>
      <c r="IHR3" s="65"/>
      <c r="IHS3" s="65"/>
      <c r="IHT3" s="65"/>
      <c r="IHU3" s="65"/>
      <c r="IHV3" s="65"/>
      <c r="IHW3" s="65"/>
      <c r="IHX3" s="65"/>
      <c r="IHY3" s="65"/>
      <c r="IHZ3" s="65"/>
      <c r="IIA3" s="65"/>
      <c r="IIB3" s="65"/>
      <c r="IIC3" s="65"/>
      <c r="IID3" s="65"/>
      <c r="IIE3" s="65"/>
      <c r="IIF3" s="65"/>
      <c r="IIG3" s="65"/>
      <c r="IIH3" s="65"/>
      <c r="III3" s="65"/>
      <c r="IIJ3" s="65"/>
      <c r="IIK3" s="65"/>
      <c r="IIL3" s="65"/>
      <c r="IIM3" s="65"/>
      <c r="IIN3" s="65"/>
      <c r="IIO3" s="65"/>
      <c r="IIP3" s="65"/>
      <c r="IIQ3" s="65"/>
      <c r="IIR3" s="65"/>
      <c r="IIS3" s="65"/>
      <c r="IIT3" s="65"/>
      <c r="IIU3" s="65"/>
      <c r="IIV3" s="65"/>
      <c r="IIW3" s="65"/>
      <c r="IIX3" s="65"/>
      <c r="IIY3" s="65"/>
      <c r="IIZ3" s="65"/>
      <c r="IJA3" s="65"/>
      <c r="IJB3" s="65"/>
      <c r="IJC3" s="65"/>
      <c r="IJD3" s="65"/>
      <c r="IJE3" s="65"/>
      <c r="IJF3" s="65"/>
      <c r="IJG3" s="65"/>
      <c r="IJH3" s="65"/>
      <c r="IJI3" s="65"/>
      <c r="IJJ3" s="65"/>
      <c r="IJK3" s="65"/>
      <c r="IJL3" s="65"/>
      <c r="IJM3" s="65"/>
      <c r="IJN3" s="65"/>
      <c r="IJO3" s="65"/>
      <c r="IJP3" s="65"/>
      <c r="IJQ3" s="65"/>
      <c r="IJR3" s="65"/>
      <c r="IJS3" s="65"/>
      <c r="IJT3" s="65"/>
      <c r="IJU3" s="65"/>
      <c r="IJV3" s="65"/>
      <c r="IJW3" s="65"/>
      <c r="IJX3" s="65"/>
      <c r="IJY3" s="65"/>
      <c r="IJZ3" s="65"/>
      <c r="IKA3" s="65"/>
      <c r="IKB3" s="65"/>
      <c r="IKC3" s="65"/>
      <c r="IKD3" s="65"/>
      <c r="IKE3" s="65"/>
      <c r="IKF3" s="65"/>
      <c r="IKG3" s="65"/>
      <c r="IKH3" s="65"/>
      <c r="IKI3" s="65"/>
      <c r="IKJ3" s="65"/>
      <c r="IKK3" s="65"/>
      <c r="IKL3" s="65"/>
      <c r="IKM3" s="65"/>
      <c r="IKN3" s="65"/>
      <c r="IKO3" s="65"/>
      <c r="IKP3" s="65"/>
      <c r="IKQ3" s="65"/>
      <c r="IKR3" s="65"/>
      <c r="IKS3" s="65"/>
      <c r="IKT3" s="65"/>
      <c r="IKU3" s="65"/>
      <c r="IKV3" s="65"/>
      <c r="IKW3" s="65"/>
      <c r="IKX3" s="65"/>
      <c r="IKY3" s="65"/>
      <c r="IKZ3" s="65"/>
      <c r="ILA3" s="65"/>
      <c r="ILB3" s="65"/>
      <c r="ILC3" s="65"/>
      <c r="ILD3" s="65"/>
      <c r="ILE3" s="65"/>
      <c r="ILF3" s="65"/>
      <c r="ILG3" s="65"/>
      <c r="ILH3" s="65"/>
      <c r="ILI3" s="65"/>
      <c r="ILJ3" s="65"/>
      <c r="ILK3" s="65"/>
      <c r="ILL3" s="65"/>
      <c r="ILM3" s="65"/>
      <c r="ILN3" s="65"/>
      <c r="ILO3" s="65"/>
      <c r="ILP3" s="65"/>
      <c r="ILQ3" s="65"/>
      <c r="ILR3" s="65"/>
      <c r="ILS3" s="65"/>
      <c r="ILT3" s="65"/>
      <c r="ILU3" s="65"/>
      <c r="ILV3" s="65"/>
      <c r="ILW3" s="65"/>
      <c r="ILX3" s="65"/>
      <c r="ILY3" s="65"/>
      <c r="ILZ3" s="65"/>
      <c r="IMA3" s="65"/>
      <c r="IMB3" s="65"/>
      <c r="IMC3" s="65"/>
      <c r="IMD3" s="65"/>
      <c r="IME3" s="65"/>
      <c r="IMF3" s="65"/>
      <c r="IMG3" s="65"/>
      <c r="IMH3" s="65"/>
      <c r="IMI3" s="65"/>
      <c r="IMJ3" s="65"/>
      <c r="IMK3" s="65"/>
      <c r="IML3" s="65"/>
      <c r="IMM3" s="65"/>
      <c r="IMN3" s="65"/>
      <c r="IMO3" s="65"/>
      <c r="IMP3" s="65"/>
      <c r="IMQ3" s="65"/>
      <c r="IMR3" s="65"/>
      <c r="IMS3" s="65"/>
      <c r="IMT3" s="65"/>
      <c r="IMU3" s="65"/>
      <c r="IMV3" s="65"/>
      <c r="IMW3" s="65"/>
      <c r="IMX3" s="65"/>
      <c r="IMY3" s="65"/>
      <c r="IMZ3" s="65"/>
      <c r="INA3" s="65"/>
      <c r="INB3" s="65"/>
      <c r="INC3" s="65"/>
      <c r="IND3" s="65"/>
      <c r="INE3" s="65"/>
      <c r="INF3" s="65"/>
      <c r="ING3" s="65"/>
      <c r="INH3" s="65"/>
      <c r="INI3" s="65"/>
      <c r="INJ3" s="65"/>
      <c r="INK3" s="65"/>
      <c r="INL3" s="65"/>
      <c r="INM3" s="65"/>
      <c r="INN3" s="65"/>
      <c r="INO3" s="65"/>
      <c r="INP3" s="65"/>
      <c r="INQ3" s="65"/>
      <c r="INR3" s="65"/>
      <c r="INS3" s="65"/>
      <c r="INT3" s="65"/>
      <c r="INU3" s="65"/>
      <c r="INV3" s="65"/>
      <c r="INW3" s="65"/>
      <c r="INX3" s="65"/>
      <c r="INY3" s="65"/>
      <c r="INZ3" s="65"/>
      <c r="IOA3" s="65"/>
      <c r="IOB3" s="65"/>
      <c r="IOC3" s="65"/>
      <c r="IOD3" s="65"/>
      <c r="IOE3" s="65"/>
      <c r="IOF3" s="65"/>
      <c r="IOG3" s="65"/>
      <c r="IOH3" s="65"/>
      <c r="IOI3" s="65"/>
      <c r="IOJ3" s="65"/>
      <c r="IOK3" s="65"/>
      <c r="IOL3" s="65"/>
      <c r="IOM3" s="65"/>
      <c r="ION3" s="65"/>
      <c r="IOO3" s="65"/>
      <c r="IOP3" s="65"/>
      <c r="IOQ3" s="65"/>
      <c r="IOR3" s="65"/>
      <c r="IOS3" s="65"/>
      <c r="IOT3" s="65"/>
      <c r="IOU3" s="65"/>
      <c r="IOV3" s="65"/>
      <c r="IOW3" s="65"/>
      <c r="IOX3" s="65"/>
      <c r="IOY3" s="65"/>
      <c r="IOZ3" s="65"/>
      <c r="IPA3" s="65"/>
      <c r="IPB3" s="65"/>
      <c r="IPC3" s="65"/>
      <c r="IPD3" s="65"/>
      <c r="IPE3" s="65"/>
      <c r="IPF3" s="65"/>
      <c r="IPG3" s="65"/>
      <c r="IPH3" s="65"/>
      <c r="IPI3" s="65"/>
      <c r="IPJ3" s="65"/>
      <c r="IPK3" s="65"/>
      <c r="IPL3" s="65"/>
      <c r="IPM3" s="65"/>
      <c r="IPN3" s="65"/>
      <c r="IPO3" s="65"/>
      <c r="IPP3" s="65"/>
      <c r="IPQ3" s="65"/>
      <c r="IPR3" s="65"/>
      <c r="IPS3" s="65"/>
      <c r="IPT3" s="65"/>
      <c r="IPU3" s="65"/>
      <c r="IPV3" s="65"/>
      <c r="IPW3" s="65"/>
      <c r="IPX3" s="65"/>
      <c r="IPY3" s="65"/>
      <c r="IPZ3" s="65"/>
      <c r="IQA3" s="65"/>
      <c r="IQB3" s="65"/>
      <c r="IQC3" s="65"/>
      <c r="IQD3" s="65"/>
      <c r="IQE3" s="65"/>
      <c r="IQF3" s="65"/>
      <c r="IQG3" s="65"/>
      <c r="IQH3" s="65"/>
      <c r="IQI3" s="65"/>
      <c r="IQJ3" s="65"/>
      <c r="IQK3" s="65"/>
      <c r="IQL3" s="65"/>
      <c r="IQM3" s="65"/>
      <c r="IQN3" s="65"/>
      <c r="IQO3" s="65"/>
      <c r="IQP3" s="65"/>
      <c r="IQQ3" s="65"/>
      <c r="IQR3" s="65"/>
      <c r="IQS3" s="65"/>
      <c r="IQT3" s="65"/>
      <c r="IQU3" s="65"/>
      <c r="IQV3" s="65"/>
      <c r="IQW3" s="65"/>
      <c r="IQX3" s="65"/>
      <c r="IQY3" s="65"/>
      <c r="IQZ3" s="65"/>
      <c r="IRA3" s="65"/>
      <c r="IRB3" s="65"/>
      <c r="IRC3" s="65"/>
      <c r="IRD3" s="65"/>
      <c r="IRE3" s="65"/>
      <c r="IRF3" s="65"/>
      <c r="IRG3" s="65"/>
      <c r="IRH3" s="65"/>
      <c r="IRI3" s="65"/>
      <c r="IRJ3" s="65"/>
      <c r="IRK3" s="65"/>
      <c r="IRL3" s="65"/>
      <c r="IRM3" s="65"/>
      <c r="IRN3" s="65"/>
      <c r="IRO3" s="65"/>
      <c r="IRP3" s="65"/>
      <c r="IRQ3" s="65"/>
      <c r="IRR3" s="65"/>
      <c r="IRS3" s="65"/>
      <c r="IRT3" s="65"/>
      <c r="IRU3" s="65"/>
      <c r="IRV3" s="65"/>
      <c r="IRW3" s="65"/>
      <c r="IRX3" s="65"/>
      <c r="IRY3" s="65"/>
      <c r="IRZ3" s="65"/>
      <c r="ISA3" s="65"/>
      <c r="ISB3" s="65"/>
      <c r="ISC3" s="65"/>
      <c r="ISD3" s="65"/>
      <c r="ISE3" s="65"/>
      <c r="ISF3" s="65"/>
      <c r="ISG3" s="65"/>
      <c r="ISH3" s="65"/>
      <c r="ISI3" s="65"/>
      <c r="ISJ3" s="65"/>
      <c r="ISK3" s="65"/>
      <c r="ISL3" s="65"/>
      <c r="ISM3" s="65"/>
      <c r="ISN3" s="65"/>
      <c r="ISO3" s="65"/>
      <c r="ISP3" s="65"/>
      <c r="ISQ3" s="65"/>
      <c r="ISR3" s="65"/>
      <c r="ISS3" s="65"/>
      <c r="IST3" s="65"/>
      <c r="ISU3" s="65"/>
      <c r="ISV3" s="65"/>
      <c r="ISW3" s="65"/>
      <c r="ISX3" s="65"/>
      <c r="ISY3" s="65"/>
      <c r="ISZ3" s="65"/>
      <c r="ITA3" s="65"/>
      <c r="ITB3" s="65"/>
      <c r="ITC3" s="65"/>
      <c r="ITD3" s="65"/>
      <c r="ITE3" s="65"/>
      <c r="ITF3" s="65"/>
      <c r="ITG3" s="65"/>
      <c r="ITH3" s="65"/>
      <c r="ITI3" s="65"/>
      <c r="ITJ3" s="65"/>
      <c r="ITK3" s="65"/>
      <c r="ITL3" s="65"/>
      <c r="ITM3" s="65"/>
      <c r="ITN3" s="65"/>
      <c r="ITO3" s="65"/>
      <c r="ITP3" s="65"/>
      <c r="ITQ3" s="65"/>
      <c r="ITR3" s="65"/>
      <c r="ITS3" s="65"/>
      <c r="ITT3" s="65"/>
      <c r="ITU3" s="65"/>
      <c r="ITV3" s="65"/>
      <c r="ITW3" s="65"/>
      <c r="ITX3" s="65"/>
      <c r="ITY3" s="65"/>
      <c r="ITZ3" s="65"/>
      <c r="IUA3" s="65"/>
      <c r="IUB3" s="65"/>
      <c r="IUC3" s="65"/>
      <c r="IUD3" s="65"/>
      <c r="IUE3" s="65"/>
      <c r="IUF3" s="65"/>
      <c r="IUG3" s="65"/>
      <c r="IUH3" s="65"/>
      <c r="IUI3" s="65"/>
      <c r="IUJ3" s="65"/>
      <c r="IUK3" s="65"/>
      <c r="IUL3" s="65"/>
      <c r="IUM3" s="65"/>
      <c r="IUN3" s="65"/>
      <c r="IUO3" s="65"/>
      <c r="IUP3" s="65"/>
      <c r="IUQ3" s="65"/>
      <c r="IUR3" s="65"/>
      <c r="IUS3" s="65"/>
      <c r="IUT3" s="65"/>
      <c r="IUU3" s="65"/>
      <c r="IUV3" s="65"/>
      <c r="IUW3" s="65"/>
      <c r="IUX3" s="65"/>
      <c r="IUY3" s="65"/>
      <c r="IUZ3" s="65"/>
      <c r="IVA3" s="65"/>
      <c r="IVB3" s="65"/>
      <c r="IVC3" s="65"/>
      <c r="IVD3" s="65"/>
      <c r="IVE3" s="65"/>
      <c r="IVF3" s="65"/>
      <c r="IVG3" s="65"/>
      <c r="IVH3" s="65"/>
      <c r="IVI3" s="65"/>
      <c r="IVJ3" s="65"/>
      <c r="IVK3" s="65"/>
      <c r="IVL3" s="65"/>
      <c r="IVM3" s="65"/>
      <c r="IVN3" s="65"/>
      <c r="IVO3" s="65"/>
      <c r="IVP3" s="65"/>
      <c r="IVQ3" s="65"/>
      <c r="IVR3" s="65"/>
      <c r="IVS3" s="65"/>
      <c r="IVT3" s="65"/>
      <c r="IVU3" s="65"/>
      <c r="IVV3" s="65"/>
      <c r="IVW3" s="65"/>
      <c r="IVX3" s="65"/>
      <c r="IVY3" s="65"/>
      <c r="IVZ3" s="65"/>
      <c r="IWA3" s="65"/>
      <c r="IWB3" s="65"/>
      <c r="IWC3" s="65"/>
      <c r="IWD3" s="65"/>
      <c r="IWE3" s="65"/>
      <c r="IWF3" s="65"/>
      <c r="IWG3" s="65"/>
      <c r="IWH3" s="65"/>
      <c r="IWI3" s="65"/>
      <c r="IWJ3" s="65"/>
      <c r="IWK3" s="65"/>
      <c r="IWL3" s="65"/>
      <c r="IWM3" s="65"/>
      <c r="IWN3" s="65"/>
      <c r="IWO3" s="65"/>
      <c r="IWP3" s="65"/>
      <c r="IWQ3" s="65"/>
      <c r="IWR3" s="65"/>
      <c r="IWS3" s="65"/>
      <c r="IWT3" s="65"/>
      <c r="IWU3" s="65"/>
      <c r="IWV3" s="65"/>
      <c r="IWW3" s="65"/>
      <c r="IWX3" s="65"/>
      <c r="IWY3" s="65"/>
      <c r="IWZ3" s="65"/>
      <c r="IXA3" s="65"/>
      <c r="IXB3" s="65"/>
      <c r="IXC3" s="65"/>
      <c r="IXD3" s="65"/>
      <c r="IXE3" s="65"/>
      <c r="IXF3" s="65"/>
      <c r="IXG3" s="65"/>
      <c r="IXH3" s="65"/>
      <c r="IXI3" s="65"/>
      <c r="IXJ3" s="65"/>
      <c r="IXK3" s="65"/>
      <c r="IXL3" s="65"/>
      <c r="IXM3" s="65"/>
      <c r="IXN3" s="65"/>
      <c r="IXO3" s="65"/>
      <c r="IXP3" s="65"/>
      <c r="IXQ3" s="65"/>
      <c r="IXR3" s="65"/>
      <c r="IXS3" s="65"/>
      <c r="IXT3" s="65"/>
      <c r="IXU3" s="65"/>
      <c r="IXV3" s="65"/>
      <c r="IXW3" s="65"/>
      <c r="IXX3" s="65"/>
      <c r="IXY3" s="65"/>
      <c r="IXZ3" s="65"/>
      <c r="IYA3" s="65"/>
      <c r="IYB3" s="65"/>
      <c r="IYC3" s="65"/>
      <c r="IYD3" s="65"/>
      <c r="IYE3" s="65"/>
      <c r="IYF3" s="65"/>
      <c r="IYG3" s="65"/>
      <c r="IYH3" s="65"/>
      <c r="IYI3" s="65"/>
      <c r="IYJ3" s="65"/>
      <c r="IYK3" s="65"/>
      <c r="IYL3" s="65"/>
      <c r="IYM3" s="65"/>
      <c r="IYN3" s="65"/>
      <c r="IYO3" s="65"/>
      <c r="IYP3" s="65"/>
      <c r="IYQ3" s="65"/>
      <c r="IYR3" s="65"/>
      <c r="IYS3" s="65"/>
      <c r="IYT3" s="65"/>
      <c r="IYU3" s="65"/>
      <c r="IYV3" s="65"/>
      <c r="IYW3" s="65"/>
      <c r="IYX3" s="65"/>
      <c r="IYY3" s="65"/>
      <c r="IYZ3" s="65"/>
      <c r="IZA3" s="65"/>
      <c r="IZB3" s="65"/>
      <c r="IZC3" s="65"/>
      <c r="IZD3" s="65"/>
      <c r="IZE3" s="65"/>
      <c r="IZF3" s="65"/>
      <c r="IZG3" s="65"/>
      <c r="IZH3" s="65"/>
      <c r="IZI3" s="65"/>
      <c r="IZJ3" s="65"/>
      <c r="IZK3" s="65"/>
      <c r="IZL3" s="65"/>
      <c r="IZM3" s="65"/>
      <c r="IZN3" s="65"/>
      <c r="IZO3" s="65"/>
      <c r="IZP3" s="65"/>
      <c r="IZQ3" s="65"/>
      <c r="IZR3" s="65"/>
      <c r="IZS3" s="65"/>
      <c r="IZT3" s="65"/>
      <c r="IZU3" s="65"/>
      <c r="IZV3" s="65"/>
      <c r="IZW3" s="65"/>
      <c r="IZX3" s="65"/>
      <c r="IZY3" s="65"/>
      <c r="IZZ3" s="65"/>
      <c r="JAA3" s="65"/>
      <c r="JAB3" s="65"/>
      <c r="JAC3" s="65"/>
      <c r="JAD3" s="65"/>
      <c r="JAE3" s="65"/>
      <c r="JAF3" s="65"/>
      <c r="JAG3" s="65"/>
      <c r="JAH3" s="65"/>
      <c r="JAI3" s="65"/>
      <c r="JAJ3" s="65"/>
      <c r="JAK3" s="65"/>
      <c r="JAL3" s="65"/>
      <c r="JAM3" s="65"/>
      <c r="JAN3" s="65"/>
      <c r="JAO3" s="65"/>
      <c r="JAP3" s="65"/>
      <c r="JAQ3" s="65"/>
      <c r="JAR3" s="65"/>
      <c r="JAS3" s="65"/>
      <c r="JAT3" s="65"/>
      <c r="JAU3" s="65"/>
      <c r="JAV3" s="65"/>
      <c r="JAW3" s="65"/>
      <c r="JAX3" s="65"/>
      <c r="JAY3" s="65"/>
      <c r="JAZ3" s="65"/>
      <c r="JBA3" s="65"/>
      <c r="JBB3" s="65"/>
      <c r="JBC3" s="65"/>
      <c r="JBD3" s="65"/>
      <c r="JBE3" s="65"/>
      <c r="JBF3" s="65"/>
      <c r="JBG3" s="65"/>
      <c r="JBH3" s="65"/>
      <c r="JBI3" s="65"/>
      <c r="JBJ3" s="65"/>
      <c r="JBK3" s="65"/>
      <c r="JBL3" s="65"/>
      <c r="JBM3" s="65"/>
      <c r="JBN3" s="65"/>
      <c r="JBO3" s="65"/>
      <c r="JBP3" s="65"/>
      <c r="JBQ3" s="65"/>
      <c r="JBR3" s="65"/>
      <c r="JBS3" s="65"/>
      <c r="JBT3" s="65"/>
      <c r="JBU3" s="65"/>
      <c r="JBV3" s="65"/>
      <c r="JBW3" s="65"/>
      <c r="JBX3" s="65"/>
      <c r="JBY3" s="65"/>
      <c r="JBZ3" s="65"/>
      <c r="JCA3" s="65"/>
      <c r="JCB3" s="65"/>
      <c r="JCC3" s="65"/>
      <c r="JCD3" s="65"/>
      <c r="JCE3" s="65"/>
      <c r="JCF3" s="65"/>
      <c r="JCG3" s="65"/>
      <c r="JCH3" s="65"/>
      <c r="JCI3" s="65"/>
      <c r="JCJ3" s="65"/>
      <c r="JCK3" s="65"/>
      <c r="JCL3" s="65"/>
      <c r="JCM3" s="65"/>
      <c r="JCN3" s="65"/>
      <c r="JCO3" s="65"/>
      <c r="JCP3" s="65"/>
      <c r="JCQ3" s="65"/>
      <c r="JCR3" s="65"/>
      <c r="JCS3" s="65"/>
      <c r="JCT3" s="65"/>
      <c r="JCU3" s="65"/>
      <c r="JCV3" s="65"/>
      <c r="JCW3" s="65"/>
      <c r="JCX3" s="65"/>
      <c r="JCY3" s="65"/>
      <c r="JCZ3" s="65"/>
      <c r="JDA3" s="65"/>
      <c r="JDB3" s="65"/>
      <c r="JDC3" s="65"/>
      <c r="JDD3" s="65"/>
      <c r="JDE3" s="65"/>
      <c r="JDF3" s="65"/>
      <c r="JDG3" s="65"/>
      <c r="JDH3" s="65"/>
      <c r="JDI3" s="65"/>
      <c r="JDJ3" s="65"/>
      <c r="JDK3" s="65"/>
      <c r="JDL3" s="65"/>
      <c r="JDM3" s="65"/>
      <c r="JDN3" s="65"/>
      <c r="JDO3" s="65"/>
      <c r="JDP3" s="65"/>
      <c r="JDQ3" s="65"/>
      <c r="JDR3" s="65"/>
      <c r="JDS3" s="65"/>
      <c r="JDT3" s="65"/>
      <c r="JDU3" s="65"/>
      <c r="JDV3" s="65"/>
      <c r="JDW3" s="65"/>
      <c r="JDX3" s="65"/>
      <c r="JDY3" s="65"/>
      <c r="JDZ3" s="65"/>
      <c r="JEA3" s="65"/>
      <c r="JEB3" s="65"/>
      <c r="JEC3" s="65"/>
      <c r="JED3" s="65"/>
      <c r="JEE3" s="65"/>
      <c r="JEF3" s="65"/>
      <c r="JEG3" s="65"/>
      <c r="JEH3" s="65"/>
      <c r="JEI3" s="65"/>
      <c r="JEJ3" s="65"/>
      <c r="JEK3" s="65"/>
      <c r="JEL3" s="65"/>
      <c r="JEM3" s="65"/>
      <c r="JEN3" s="65"/>
      <c r="JEO3" s="65"/>
      <c r="JEP3" s="65"/>
      <c r="JEQ3" s="65"/>
      <c r="JER3" s="65"/>
      <c r="JES3" s="65"/>
      <c r="JET3" s="65"/>
      <c r="JEU3" s="65"/>
      <c r="JEV3" s="65"/>
      <c r="JEW3" s="65"/>
      <c r="JEX3" s="65"/>
      <c r="JEY3" s="65"/>
      <c r="JEZ3" s="65"/>
      <c r="JFA3" s="65"/>
      <c r="JFB3" s="65"/>
      <c r="JFC3" s="65"/>
      <c r="JFD3" s="65"/>
      <c r="JFE3" s="65"/>
      <c r="JFF3" s="65"/>
      <c r="JFG3" s="65"/>
      <c r="JFH3" s="65"/>
      <c r="JFI3" s="65"/>
      <c r="JFJ3" s="65"/>
      <c r="JFK3" s="65"/>
      <c r="JFL3" s="65"/>
      <c r="JFM3" s="65"/>
      <c r="JFN3" s="65"/>
      <c r="JFO3" s="65"/>
      <c r="JFP3" s="65"/>
      <c r="JFQ3" s="65"/>
      <c r="JFR3" s="65"/>
      <c r="JFS3" s="65"/>
      <c r="JFT3" s="65"/>
      <c r="JFU3" s="65"/>
      <c r="JFV3" s="65"/>
      <c r="JFW3" s="65"/>
      <c r="JFX3" s="65"/>
      <c r="JFY3" s="65"/>
      <c r="JFZ3" s="65"/>
      <c r="JGA3" s="65"/>
      <c r="JGB3" s="65"/>
      <c r="JGC3" s="65"/>
      <c r="JGD3" s="65"/>
      <c r="JGE3" s="65"/>
      <c r="JGF3" s="65"/>
      <c r="JGG3" s="65"/>
      <c r="JGH3" s="65"/>
      <c r="JGI3" s="65"/>
      <c r="JGJ3" s="65"/>
      <c r="JGK3" s="65"/>
      <c r="JGL3" s="65"/>
      <c r="JGM3" s="65"/>
      <c r="JGN3" s="65"/>
      <c r="JGO3" s="65"/>
      <c r="JGP3" s="65"/>
      <c r="JGQ3" s="65"/>
      <c r="JGR3" s="65"/>
      <c r="JGS3" s="65"/>
      <c r="JGT3" s="65"/>
      <c r="JGU3" s="65"/>
      <c r="JGV3" s="65"/>
      <c r="JGW3" s="65"/>
      <c r="JGX3" s="65"/>
      <c r="JGY3" s="65"/>
      <c r="JGZ3" s="65"/>
      <c r="JHA3" s="65"/>
      <c r="JHB3" s="65"/>
      <c r="JHC3" s="65"/>
      <c r="JHD3" s="65"/>
      <c r="JHE3" s="65"/>
      <c r="JHF3" s="65"/>
      <c r="JHG3" s="65"/>
      <c r="JHH3" s="65"/>
      <c r="JHI3" s="65"/>
      <c r="JHJ3" s="65"/>
      <c r="JHK3" s="65"/>
      <c r="JHL3" s="65"/>
      <c r="JHM3" s="65"/>
      <c r="JHN3" s="65"/>
      <c r="JHO3" s="65"/>
      <c r="JHP3" s="65"/>
      <c r="JHQ3" s="65"/>
      <c r="JHR3" s="65"/>
      <c r="JHS3" s="65"/>
      <c r="JHT3" s="65"/>
      <c r="JHU3" s="65"/>
      <c r="JHV3" s="65"/>
      <c r="JHW3" s="65"/>
      <c r="JHX3" s="65"/>
      <c r="JHY3" s="65"/>
      <c r="JHZ3" s="65"/>
      <c r="JIA3" s="65"/>
      <c r="JIB3" s="65"/>
      <c r="JIC3" s="65"/>
      <c r="JID3" s="65"/>
      <c r="JIE3" s="65"/>
      <c r="JIF3" s="65"/>
      <c r="JIG3" s="65"/>
      <c r="JIH3" s="65"/>
      <c r="JII3" s="65"/>
      <c r="JIJ3" s="65"/>
      <c r="JIK3" s="65"/>
      <c r="JIL3" s="65"/>
      <c r="JIM3" s="65"/>
      <c r="JIN3" s="65"/>
      <c r="JIO3" s="65"/>
      <c r="JIP3" s="65"/>
      <c r="JIQ3" s="65"/>
      <c r="JIR3" s="65"/>
      <c r="JIS3" s="65"/>
      <c r="JIT3" s="65"/>
      <c r="JIU3" s="65"/>
      <c r="JIV3" s="65"/>
      <c r="JIW3" s="65"/>
      <c r="JIX3" s="65"/>
      <c r="JIY3" s="65"/>
      <c r="JIZ3" s="65"/>
      <c r="JJA3" s="65"/>
      <c r="JJB3" s="65"/>
      <c r="JJC3" s="65"/>
      <c r="JJD3" s="65"/>
      <c r="JJE3" s="65"/>
      <c r="JJF3" s="65"/>
      <c r="JJG3" s="65"/>
      <c r="JJH3" s="65"/>
      <c r="JJI3" s="65"/>
      <c r="JJJ3" s="65"/>
      <c r="JJK3" s="65"/>
      <c r="JJL3" s="65"/>
      <c r="JJM3" s="65"/>
      <c r="JJN3" s="65"/>
      <c r="JJO3" s="65"/>
      <c r="JJP3" s="65"/>
      <c r="JJQ3" s="65"/>
      <c r="JJR3" s="65"/>
      <c r="JJS3" s="65"/>
      <c r="JJT3" s="65"/>
      <c r="JJU3" s="65"/>
      <c r="JJV3" s="65"/>
      <c r="JJW3" s="65"/>
      <c r="JJX3" s="65"/>
      <c r="JJY3" s="65"/>
      <c r="JJZ3" s="65"/>
      <c r="JKA3" s="65"/>
      <c r="JKB3" s="65"/>
      <c r="JKC3" s="65"/>
      <c r="JKD3" s="65"/>
      <c r="JKE3" s="65"/>
      <c r="JKF3" s="65"/>
      <c r="JKG3" s="65"/>
      <c r="JKH3" s="65"/>
      <c r="JKI3" s="65"/>
      <c r="JKJ3" s="65"/>
      <c r="JKK3" s="65"/>
      <c r="JKL3" s="65"/>
      <c r="JKM3" s="65"/>
      <c r="JKN3" s="65"/>
      <c r="JKO3" s="65"/>
      <c r="JKP3" s="65"/>
      <c r="JKQ3" s="65"/>
      <c r="JKR3" s="65"/>
      <c r="JKS3" s="65"/>
      <c r="JKT3" s="65"/>
      <c r="JKU3" s="65"/>
      <c r="JKV3" s="65"/>
      <c r="JKW3" s="65"/>
      <c r="JKX3" s="65"/>
      <c r="JKY3" s="65"/>
      <c r="JKZ3" s="65"/>
      <c r="JLA3" s="65"/>
      <c r="JLB3" s="65"/>
      <c r="JLC3" s="65"/>
      <c r="JLD3" s="65"/>
      <c r="JLE3" s="65"/>
      <c r="JLF3" s="65"/>
      <c r="JLG3" s="65"/>
      <c r="JLH3" s="65"/>
      <c r="JLI3" s="65"/>
      <c r="JLJ3" s="65"/>
      <c r="JLK3" s="65"/>
      <c r="JLL3" s="65"/>
      <c r="JLM3" s="65"/>
      <c r="JLN3" s="65"/>
      <c r="JLO3" s="65"/>
      <c r="JLP3" s="65"/>
      <c r="JLQ3" s="65"/>
      <c r="JLR3" s="65"/>
      <c r="JLS3" s="65"/>
      <c r="JLT3" s="65"/>
      <c r="JLU3" s="65"/>
      <c r="JLV3" s="65"/>
      <c r="JLW3" s="65"/>
      <c r="JLX3" s="65"/>
      <c r="JLY3" s="65"/>
      <c r="JLZ3" s="65"/>
      <c r="JMA3" s="65"/>
      <c r="JMB3" s="65"/>
      <c r="JMC3" s="65"/>
      <c r="JMD3" s="65"/>
      <c r="JME3" s="65"/>
      <c r="JMF3" s="65"/>
      <c r="JMG3" s="65"/>
      <c r="JMH3" s="65"/>
      <c r="JMI3" s="65"/>
      <c r="JMJ3" s="65"/>
      <c r="JMK3" s="65"/>
      <c r="JML3" s="65"/>
      <c r="JMM3" s="65"/>
      <c r="JMN3" s="65"/>
      <c r="JMO3" s="65"/>
      <c r="JMP3" s="65"/>
      <c r="JMQ3" s="65"/>
      <c r="JMR3" s="65"/>
      <c r="JMS3" s="65"/>
      <c r="JMT3" s="65"/>
      <c r="JMU3" s="65"/>
      <c r="JMV3" s="65"/>
      <c r="JMW3" s="65"/>
      <c r="JMX3" s="65"/>
      <c r="JMY3" s="65"/>
      <c r="JMZ3" s="65"/>
      <c r="JNA3" s="65"/>
      <c r="JNB3" s="65"/>
      <c r="JNC3" s="65"/>
      <c r="JND3" s="65"/>
      <c r="JNE3" s="65"/>
      <c r="JNF3" s="65"/>
      <c r="JNG3" s="65"/>
      <c r="JNH3" s="65"/>
      <c r="JNI3" s="65"/>
      <c r="JNJ3" s="65"/>
      <c r="JNK3" s="65"/>
      <c r="JNL3" s="65"/>
      <c r="JNM3" s="65"/>
      <c r="JNN3" s="65"/>
      <c r="JNO3" s="65"/>
      <c r="JNP3" s="65"/>
      <c r="JNQ3" s="65"/>
      <c r="JNR3" s="65"/>
      <c r="JNS3" s="65"/>
      <c r="JNT3" s="65"/>
      <c r="JNU3" s="65"/>
      <c r="JNV3" s="65"/>
      <c r="JNW3" s="65"/>
      <c r="JNX3" s="65"/>
      <c r="JNY3" s="65"/>
      <c r="JNZ3" s="65"/>
      <c r="JOA3" s="65"/>
      <c r="JOB3" s="65"/>
      <c r="JOC3" s="65"/>
      <c r="JOD3" s="65"/>
      <c r="JOE3" s="65"/>
      <c r="JOF3" s="65"/>
      <c r="JOG3" s="65"/>
      <c r="JOH3" s="65"/>
      <c r="JOI3" s="65"/>
      <c r="JOJ3" s="65"/>
      <c r="JOK3" s="65"/>
      <c r="JOL3" s="65"/>
      <c r="JOM3" s="65"/>
      <c r="JON3" s="65"/>
      <c r="JOO3" s="65"/>
      <c r="JOP3" s="65"/>
      <c r="JOQ3" s="65"/>
      <c r="JOR3" s="65"/>
      <c r="JOS3" s="65"/>
      <c r="JOT3" s="65"/>
      <c r="JOU3" s="65"/>
      <c r="JOV3" s="65"/>
      <c r="JOW3" s="65"/>
      <c r="JOX3" s="65"/>
      <c r="JOY3" s="65"/>
      <c r="JOZ3" s="65"/>
      <c r="JPA3" s="65"/>
      <c r="JPB3" s="65"/>
      <c r="JPC3" s="65"/>
      <c r="JPD3" s="65"/>
      <c r="JPE3" s="65"/>
      <c r="JPF3" s="65"/>
      <c r="JPG3" s="65"/>
      <c r="JPH3" s="65"/>
      <c r="JPI3" s="65"/>
      <c r="JPJ3" s="65"/>
      <c r="JPK3" s="65"/>
      <c r="JPL3" s="65"/>
      <c r="JPM3" s="65"/>
      <c r="JPN3" s="65"/>
      <c r="JPO3" s="65"/>
      <c r="JPP3" s="65"/>
      <c r="JPQ3" s="65"/>
      <c r="JPR3" s="65"/>
      <c r="JPS3" s="65"/>
      <c r="JPT3" s="65"/>
      <c r="JPU3" s="65"/>
      <c r="JPV3" s="65"/>
      <c r="JPW3" s="65"/>
      <c r="JPX3" s="65"/>
      <c r="JPY3" s="65"/>
      <c r="JPZ3" s="65"/>
      <c r="JQA3" s="65"/>
      <c r="JQB3" s="65"/>
      <c r="JQC3" s="65"/>
      <c r="JQD3" s="65"/>
      <c r="JQE3" s="65"/>
      <c r="JQF3" s="65"/>
      <c r="JQG3" s="65"/>
      <c r="JQH3" s="65"/>
      <c r="JQI3" s="65"/>
      <c r="JQJ3" s="65"/>
      <c r="JQK3" s="65"/>
      <c r="JQL3" s="65"/>
      <c r="JQM3" s="65"/>
      <c r="JQN3" s="65"/>
      <c r="JQO3" s="65"/>
      <c r="JQP3" s="65"/>
      <c r="JQQ3" s="65"/>
      <c r="JQR3" s="65"/>
      <c r="JQS3" s="65"/>
      <c r="JQT3" s="65"/>
      <c r="JQU3" s="65"/>
      <c r="JQV3" s="65"/>
      <c r="JQW3" s="65"/>
      <c r="JQX3" s="65"/>
      <c r="JQY3" s="65"/>
      <c r="JQZ3" s="65"/>
      <c r="JRA3" s="65"/>
      <c r="JRB3" s="65"/>
      <c r="JRC3" s="65"/>
      <c r="JRD3" s="65"/>
      <c r="JRE3" s="65"/>
      <c r="JRF3" s="65"/>
      <c r="JRG3" s="65"/>
      <c r="JRH3" s="65"/>
      <c r="JRI3" s="65"/>
      <c r="JRJ3" s="65"/>
      <c r="JRK3" s="65"/>
      <c r="JRL3" s="65"/>
      <c r="JRM3" s="65"/>
      <c r="JRN3" s="65"/>
      <c r="JRO3" s="65"/>
      <c r="JRP3" s="65"/>
      <c r="JRQ3" s="65"/>
      <c r="JRR3" s="65"/>
      <c r="JRS3" s="65"/>
      <c r="JRT3" s="65"/>
      <c r="JRU3" s="65"/>
      <c r="JRV3" s="65"/>
      <c r="JRW3" s="65"/>
      <c r="JRX3" s="65"/>
      <c r="JRY3" s="65"/>
      <c r="JRZ3" s="65"/>
      <c r="JSA3" s="65"/>
      <c r="JSB3" s="65"/>
      <c r="JSC3" s="65"/>
      <c r="JSD3" s="65"/>
      <c r="JSE3" s="65"/>
      <c r="JSF3" s="65"/>
      <c r="JSG3" s="65"/>
      <c r="JSH3" s="65"/>
      <c r="JSI3" s="65"/>
      <c r="JSJ3" s="65"/>
      <c r="JSK3" s="65"/>
      <c r="JSL3" s="65"/>
      <c r="JSM3" s="65"/>
      <c r="JSN3" s="65"/>
      <c r="JSO3" s="65"/>
      <c r="JSP3" s="65"/>
      <c r="JSQ3" s="65"/>
      <c r="JSR3" s="65"/>
      <c r="JSS3" s="65"/>
      <c r="JST3" s="65"/>
      <c r="JSU3" s="65"/>
      <c r="JSV3" s="65"/>
      <c r="JSW3" s="65"/>
      <c r="JSX3" s="65"/>
      <c r="JSY3" s="65"/>
      <c r="JSZ3" s="65"/>
      <c r="JTA3" s="65"/>
      <c r="JTB3" s="65"/>
      <c r="JTC3" s="65"/>
      <c r="JTD3" s="65"/>
      <c r="JTE3" s="65"/>
      <c r="JTF3" s="65"/>
      <c r="JTG3" s="65"/>
      <c r="JTH3" s="65"/>
      <c r="JTI3" s="65"/>
      <c r="JTJ3" s="65"/>
      <c r="JTK3" s="65"/>
      <c r="JTL3" s="65"/>
      <c r="JTM3" s="65"/>
      <c r="JTN3" s="65"/>
      <c r="JTO3" s="65"/>
      <c r="JTP3" s="65"/>
      <c r="JTQ3" s="65"/>
      <c r="JTR3" s="65"/>
      <c r="JTS3" s="65"/>
      <c r="JTT3" s="65"/>
      <c r="JTU3" s="65"/>
      <c r="JTV3" s="65"/>
      <c r="JTW3" s="65"/>
      <c r="JTX3" s="65"/>
      <c r="JTY3" s="65"/>
      <c r="JTZ3" s="65"/>
      <c r="JUA3" s="65"/>
      <c r="JUB3" s="65"/>
      <c r="JUC3" s="65"/>
      <c r="JUD3" s="65"/>
      <c r="JUE3" s="65"/>
      <c r="JUF3" s="65"/>
      <c r="JUG3" s="65"/>
      <c r="JUH3" s="65"/>
      <c r="JUI3" s="65"/>
      <c r="JUJ3" s="65"/>
      <c r="JUK3" s="65"/>
      <c r="JUL3" s="65"/>
      <c r="JUM3" s="65"/>
      <c r="JUN3" s="65"/>
      <c r="JUO3" s="65"/>
      <c r="JUP3" s="65"/>
      <c r="JUQ3" s="65"/>
      <c r="JUR3" s="65"/>
      <c r="JUS3" s="65"/>
      <c r="JUT3" s="65"/>
      <c r="JUU3" s="65"/>
      <c r="JUV3" s="65"/>
      <c r="JUW3" s="65"/>
      <c r="JUX3" s="65"/>
      <c r="JUY3" s="65"/>
      <c r="JUZ3" s="65"/>
      <c r="JVA3" s="65"/>
      <c r="JVB3" s="65"/>
      <c r="JVC3" s="65"/>
      <c r="JVD3" s="65"/>
      <c r="JVE3" s="65"/>
      <c r="JVF3" s="65"/>
      <c r="JVG3" s="65"/>
      <c r="JVH3" s="65"/>
      <c r="JVI3" s="65"/>
      <c r="JVJ3" s="65"/>
      <c r="JVK3" s="65"/>
      <c r="JVL3" s="65"/>
      <c r="JVM3" s="65"/>
      <c r="JVN3" s="65"/>
      <c r="JVO3" s="65"/>
      <c r="JVP3" s="65"/>
      <c r="JVQ3" s="65"/>
      <c r="JVR3" s="65"/>
      <c r="JVS3" s="65"/>
      <c r="JVT3" s="65"/>
      <c r="JVU3" s="65"/>
      <c r="JVV3" s="65"/>
      <c r="JVW3" s="65"/>
      <c r="JVX3" s="65"/>
      <c r="JVY3" s="65"/>
      <c r="JVZ3" s="65"/>
      <c r="JWA3" s="65"/>
      <c r="JWB3" s="65"/>
      <c r="JWC3" s="65"/>
      <c r="JWD3" s="65"/>
      <c r="JWE3" s="65"/>
      <c r="JWF3" s="65"/>
      <c r="JWG3" s="65"/>
      <c r="JWH3" s="65"/>
      <c r="JWI3" s="65"/>
      <c r="JWJ3" s="65"/>
      <c r="JWK3" s="65"/>
      <c r="JWL3" s="65"/>
      <c r="JWM3" s="65"/>
      <c r="JWN3" s="65"/>
      <c r="JWO3" s="65"/>
      <c r="JWP3" s="65"/>
      <c r="JWQ3" s="65"/>
      <c r="JWR3" s="65"/>
      <c r="JWS3" s="65"/>
      <c r="JWT3" s="65"/>
      <c r="JWU3" s="65"/>
      <c r="JWV3" s="65"/>
      <c r="JWW3" s="65"/>
      <c r="JWX3" s="65"/>
      <c r="JWY3" s="65"/>
      <c r="JWZ3" s="65"/>
      <c r="JXA3" s="65"/>
      <c r="JXB3" s="65"/>
      <c r="JXC3" s="65"/>
      <c r="JXD3" s="65"/>
      <c r="JXE3" s="65"/>
      <c r="JXF3" s="65"/>
      <c r="JXG3" s="65"/>
      <c r="JXH3" s="65"/>
      <c r="JXI3" s="65"/>
      <c r="JXJ3" s="65"/>
      <c r="JXK3" s="65"/>
      <c r="JXL3" s="65"/>
      <c r="JXM3" s="65"/>
      <c r="JXN3" s="65"/>
      <c r="JXO3" s="65"/>
      <c r="JXP3" s="65"/>
      <c r="JXQ3" s="65"/>
      <c r="JXR3" s="65"/>
      <c r="JXS3" s="65"/>
      <c r="JXT3" s="65"/>
      <c r="JXU3" s="65"/>
      <c r="JXV3" s="65"/>
      <c r="JXW3" s="65"/>
      <c r="JXX3" s="65"/>
      <c r="JXY3" s="65"/>
      <c r="JXZ3" s="65"/>
      <c r="JYA3" s="65"/>
      <c r="JYB3" s="65"/>
      <c r="JYC3" s="65"/>
      <c r="JYD3" s="65"/>
      <c r="JYE3" s="65"/>
      <c r="JYF3" s="65"/>
      <c r="JYG3" s="65"/>
      <c r="JYH3" s="65"/>
      <c r="JYI3" s="65"/>
      <c r="JYJ3" s="65"/>
      <c r="JYK3" s="65"/>
      <c r="JYL3" s="65"/>
      <c r="JYM3" s="65"/>
      <c r="JYN3" s="65"/>
      <c r="JYO3" s="65"/>
      <c r="JYP3" s="65"/>
      <c r="JYQ3" s="65"/>
      <c r="JYR3" s="65"/>
      <c r="JYS3" s="65"/>
      <c r="JYT3" s="65"/>
      <c r="JYU3" s="65"/>
      <c r="JYV3" s="65"/>
      <c r="JYW3" s="65"/>
      <c r="JYX3" s="65"/>
      <c r="JYY3" s="65"/>
      <c r="JYZ3" s="65"/>
      <c r="JZA3" s="65"/>
      <c r="JZB3" s="65"/>
      <c r="JZC3" s="65"/>
      <c r="JZD3" s="65"/>
      <c r="JZE3" s="65"/>
      <c r="JZF3" s="65"/>
      <c r="JZG3" s="65"/>
      <c r="JZH3" s="65"/>
      <c r="JZI3" s="65"/>
      <c r="JZJ3" s="65"/>
      <c r="JZK3" s="65"/>
      <c r="JZL3" s="65"/>
      <c r="JZM3" s="65"/>
      <c r="JZN3" s="65"/>
      <c r="JZO3" s="65"/>
      <c r="JZP3" s="65"/>
      <c r="JZQ3" s="65"/>
      <c r="JZR3" s="65"/>
      <c r="JZS3" s="65"/>
      <c r="JZT3" s="65"/>
      <c r="JZU3" s="65"/>
      <c r="JZV3" s="65"/>
      <c r="JZW3" s="65"/>
      <c r="JZX3" s="65"/>
      <c r="JZY3" s="65"/>
      <c r="JZZ3" s="65"/>
      <c r="KAA3" s="65"/>
      <c r="KAB3" s="65"/>
      <c r="KAC3" s="65"/>
      <c r="KAD3" s="65"/>
      <c r="KAE3" s="65"/>
      <c r="KAF3" s="65"/>
      <c r="KAG3" s="65"/>
      <c r="KAH3" s="65"/>
      <c r="KAI3" s="65"/>
      <c r="KAJ3" s="65"/>
      <c r="KAK3" s="65"/>
      <c r="KAL3" s="65"/>
      <c r="KAM3" s="65"/>
      <c r="KAN3" s="65"/>
      <c r="KAO3" s="65"/>
      <c r="KAP3" s="65"/>
      <c r="KAQ3" s="65"/>
      <c r="KAR3" s="65"/>
      <c r="KAS3" s="65"/>
      <c r="KAT3" s="65"/>
      <c r="KAU3" s="65"/>
      <c r="KAV3" s="65"/>
      <c r="KAW3" s="65"/>
      <c r="KAX3" s="65"/>
      <c r="KAY3" s="65"/>
      <c r="KAZ3" s="65"/>
      <c r="KBA3" s="65"/>
      <c r="KBB3" s="65"/>
      <c r="KBC3" s="65"/>
      <c r="KBD3" s="65"/>
      <c r="KBE3" s="65"/>
      <c r="KBF3" s="65"/>
      <c r="KBG3" s="65"/>
      <c r="KBH3" s="65"/>
      <c r="KBI3" s="65"/>
      <c r="KBJ3" s="65"/>
      <c r="KBK3" s="65"/>
      <c r="KBL3" s="65"/>
      <c r="KBM3" s="65"/>
      <c r="KBN3" s="65"/>
      <c r="KBO3" s="65"/>
      <c r="KBP3" s="65"/>
      <c r="KBQ3" s="65"/>
      <c r="KBR3" s="65"/>
      <c r="KBS3" s="65"/>
      <c r="KBT3" s="65"/>
      <c r="KBU3" s="65"/>
      <c r="KBV3" s="65"/>
      <c r="KBW3" s="65"/>
      <c r="KBX3" s="65"/>
      <c r="KBY3" s="65"/>
      <c r="KBZ3" s="65"/>
      <c r="KCA3" s="65"/>
      <c r="KCB3" s="65"/>
      <c r="KCC3" s="65"/>
      <c r="KCD3" s="65"/>
      <c r="KCE3" s="65"/>
      <c r="KCF3" s="65"/>
      <c r="KCG3" s="65"/>
      <c r="KCH3" s="65"/>
      <c r="KCI3" s="65"/>
      <c r="KCJ3" s="65"/>
      <c r="KCK3" s="65"/>
      <c r="KCL3" s="65"/>
      <c r="KCM3" s="65"/>
      <c r="KCN3" s="65"/>
      <c r="KCO3" s="65"/>
      <c r="KCP3" s="65"/>
      <c r="KCQ3" s="65"/>
      <c r="KCR3" s="65"/>
      <c r="KCS3" s="65"/>
      <c r="KCT3" s="65"/>
      <c r="KCU3" s="65"/>
      <c r="KCV3" s="65"/>
      <c r="KCW3" s="65"/>
      <c r="KCX3" s="65"/>
      <c r="KCY3" s="65"/>
      <c r="KCZ3" s="65"/>
      <c r="KDA3" s="65"/>
      <c r="KDB3" s="65"/>
      <c r="KDC3" s="65"/>
      <c r="KDD3" s="65"/>
      <c r="KDE3" s="65"/>
      <c r="KDF3" s="65"/>
      <c r="KDG3" s="65"/>
      <c r="KDH3" s="65"/>
      <c r="KDI3" s="65"/>
      <c r="KDJ3" s="65"/>
      <c r="KDK3" s="65"/>
      <c r="KDL3" s="65"/>
      <c r="KDM3" s="65"/>
      <c r="KDN3" s="65"/>
      <c r="KDO3" s="65"/>
      <c r="KDP3" s="65"/>
      <c r="KDQ3" s="65"/>
      <c r="KDR3" s="65"/>
      <c r="KDS3" s="65"/>
      <c r="KDT3" s="65"/>
      <c r="KDU3" s="65"/>
      <c r="KDV3" s="65"/>
      <c r="KDW3" s="65"/>
      <c r="KDX3" s="65"/>
      <c r="KDY3" s="65"/>
      <c r="KDZ3" s="65"/>
      <c r="KEA3" s="65"/>
      <c r="KEB3" s="65"/>
      <c r="KEC3" s="65"/>
      <c r="KED3" s="65"/>
      <c r="KEE3" s="65"/>
      <c r="KEF3" s="65"/>
      <c r="KEG3" s="65"/>
      <c r="KEH3" s="65"/>
      <c r="KEI3" s="65"/>
      <c r="KEJ3" s="65"/>
      <c r="KEK3" s="65"/>
      <c r="KEL3" s="65"/>
      <c r="KEM3" s="65"/>
      <c r="KEN3" s="65"/>
      <c r="KEO3" s="65"/>
      <c r="KEP3" s="65"/>
      <c r="KEQ3" s="65"/>
      <c r="KER3" s="65"/>
      <c r="KES3" s="65"/>
      <c r="KET3" s="65"/>
      <c r="KEU3" s="65"/>
      <c r="KEV3" s="65"/>
      <c r="KEW3" s="65"/>
      <c r="KEX3" s="65"/>
      <c r="KEY3" s="65"/>
      <c r="KEZ3" s="65"/>
      <c r="KFA3" s="65"/>
      <c r="KFB3" s="65"/>
      <c r="KFC3" s="65"/>
      <c r="KFD3" s="65"/>
      <c r="KFE3" s="65"/>
      <c r="KFF3" s="65"/>
      <c r="KFG3" s="65"/>
      <c r="KFH3" s="65"/>
      <c r="KFI3" s="65"/>
      <c r="KFJ3" s="65"/>
      <c r="KFK3" s="65"/>
      <c r="KFL3" s="65"/>
      <c r="KFM3" s="65"/>
      <c r="KFN3" s="65"/>
      <c r="KFO3" s="65"/>
      <c r="KFP3" s="65"/>
      <c r="KFQ3" s="65"/>
      <c r="KFR3" s="65"/>
      <c r="KFS3" s="65"/>
      <c r="KFT3" s="65"/>
      <c r="KFU3" s="65"/>
      <c r="KFV3" s="65"/>
      <c r="KFW3" s="65"/>
      <c r="KFX3" s="65"/>
      <c r="KFY3" s="65"/>
      <c r="KFZ3" s="65"/>
      <c r="KGA3" s="65"/>
      <c r="KGB3" s="65"/>
      <c r="KGC3" s="65"/>
      <c r="KGD3" s="65"/>
      <c r="KGE3" s="65"/>
      <c r="KGF3" s="65"/>
      <c r="KGG3" s="65"/>
      <c r="KGH3" s="65"/>
      <c r="KGI3" s="65"/>
      <c r="KGJ3" s="65"/>
      <c r="KGK3" s="65"/>
      <c r="KGL3" s="65"/>
      <c r="KGM3" s="65"/>
      <c r="KGN3" s="65"/>
      <c r="KGO3" s="65"/>
      <c r="KGP3" s="65"/>
      <c r="KGQ3" s="65"/>
      <c r="KGR3" s="65"/>
      <c r="KGS3" s="65"/>
      <c r="KGT3" s="65"/>
      <c r="KGU3" s="65"/>
      <c r="KGV3" s="65"/>
      <c r="KGW3" s="65"/>
      <c r="KGX3" s="65"/>
      <c r="KGY3" s="65"/>
      <c r="KGZ3" s="65"/>
      <c r="KHA3" s="65"/>
      <c r="KHB3" s="65"/>
      <c r="KHC3" s="65"/>
      <c r="KHD3" s="65"/>
      <c r="KHE3" s="65"/>
      <c r="KHF3" s="65"/>
      <c r="KHG3" s="65"/>
      <c r="KHH3" s="65"/>
      <c r="KHI3" s="65"/>
      <c r="KHJ3" s="65"/>
      <c r="KHK3" s="65"/>
      <c r="KHL3" s="65"/>
      <c r="KHM3" s="65"/>
      <c r="KHN3" s="65"/>
      <c r="KHO3" s="65"/>
      <c r="KHP3" s="65"/>
      <c r="KHQ3" s="65"/>
      <c r="KHR3" s="65"/>
      <c r="KHS3" s="65"/>
      <c r="KHT3" s="65"/>
      <c r="KHU3" s="65"/>
      <c r="KHV3" s="65"/>
      <c r="KHW3" s="65"/>
      <c r="KHX3" s="65"/>
      <c r="KHY3" s="65"/>
      <c r="KHZ3" s="65"/>
      <c r="KIA3" s="65"/>
      <c r="KIB3" s="65"/>
      <c r="KIC3" s="65"/>
      <c r="KID3" s="65"/>
      <c r="KIE3" s="65"/>
      <c r="KIF3" s="65"/>
      <c r="KIG3" s="65"/>
      <c r="KIH3" s="65"/>
      <c r="KII3" s="65"/>
      <c r="KIJ3" s="65"/>
      <c r="KIK3" s="65"/>
      <c r="KIL3" s="65"/>
      <c r="KIM3" s="65"/>
      <c r="KIN3" s="65"/>
      <c r="KIO3" s="65"/>
      <c r="KIP3" s="65"/>
      <c r="KIQ3" s="65"/>
      <c r="KIR3" s="65"/>
      <c r="KIS3" s="65"/>
      <c r="KIT3" s="65"/>
      <c r="KIU3" s="65"/>
      <c r="KIV3" s="65"/>
      <c r="KIW3" s="65"/>
      <c r="KIX3" s="65"/>
      <c r="KIY3" s="65"/>
      <c r="KIZ3" s="65"/>
      <c r="KJA3" s="65"/>
      <c r="KJB3" s="65"/>
      <c r="KJC3" s="65"/>
      <c r="KJD3" s="65"/>
      <c r="KJE3" s="65"/>
      <c r="KJF3" s="65"/>
      <c r="KJG3" s="65"/>
      <c r="KJH3" s="65"/>
      <c r="KJI3" s="65"/>
      <c r="KJJ3" s="65"/>
      <c r="KJK3" s="65"/>
      <c r="KJL3" s="65"/>
      <c r="KJM3" s="65"/>
      <c r="KJN3" s="65"/>
      <c r="KJO3" s="65"/>
      <c r="KJP3" s="65"/>
      <c r="KJQ3" s="65"/>
      <c r="KJR3" s="65"/>
      <c r="KJS3" s="65"/>
      <c r="KJT3" s="65"/>
      <c r="KJU3" s="65"/>
      <c r="KJV3" s="65"/>
      <c r="KJW3" s="65"/>
      <c r="KJX3" s="65"/>
      <c r="KJY3" s="65"/>
      <c r="KJZ3" s="65"/>
      <c r="KKA3" s="65"/>
      <c r="KKB3" s="65"/>
      <c r="KKC3" s="65"/>
      <c r="KKD3" s="65"/>
      <c r="KKE3" s="65"/>
      <c r="KKF3" s="65"/>
      <c r="KKG3" s="65"/>
      <c r="KKH3" s="65"/>
      <c r="KKI3" s="65"/>
      <c r="KKJ3" s="65"/>
      <c r="KKK3" s="65"/>
      <c r="KKL3" s="65"/>
      <c r="KKM3" s="65"/>
      <c r="KKN3" s="65"/>
      <c r="KKO3" s="65"/>
      <c r="KKP3" s="65"/>
      <c r="KKQ3" s="65"/>
      <c r="KKR3" s="65"/>
      <c r="KKS3" s="65"/>
      <c r="KKT3" s="65"/>
      <c r="KKU3" s="65"/>
      <c r="KKV3" s="65"/>
      <c r="KKW3" s="65"/>
      <c r="KKX3" s="65"/>
      <c r="KKY3" s="65"/>
      <c r="KKZ3" s="65"/>
      <c r="KLA3" s="65"/>
      <c r="KLB3" s="65"/>
      <c r="KLC3" s="65"/>
      <c r="KLD3" s="65"/>
      <c r="KLE3" s="65"/>
      <c r="KLF3" s="65"/>
      <c r="KLG3" s="65"/>
      <c r="KLH3" s="65"/>
      <c r="KLI3" s="65"/>
      <c r="KLJ3" s="65"/>
      <c r="KLK3" s="65"/>
      <c r="KLL3" s="65"/>
      <c r="KLM3" s="65"/>
      <c r="KLN3" s="65"/>
      <c r="KLO3" s="65"/>
      <c r="KLP3" s="65"/>
      <c r="KLQ3" s="65"/>
      <c r="KLR3" s="65"/>
      <c r="KLS3" s="65"/>
      <c r="KLT3" s="65"/>
      <c r="KLU3" s="65"/>
      <c r="KLV3" s="65"/>
      <c r="KLW3" s="65"/>
      <c r="KLX3" s="65"/>
      <c r="KLY3" s="65"/>
      <c r="KLZ3" s="65"/>
      <c r="KMA3" s="65"/>
      <c r="KMB3" s="65"/>
      <c r="KMC3" s="65"/>
      <c r="KMD3" s="65"/>
      <c r="KME3" s="65"/>
      <c r="KMF3" s="65"/>
      <c r="KMG3" s="65"/>
      <c r="KMH3" s="65"/>
      <c r="KMI3" s="65"/>
      <c r="KMJ3" s="65"/>
      <c r="KMK3" s="65"/>
      <c r="KML3" s="65"/>
      <c r="KMM3" s="65"/>
      <c r="KMN3" s="65"/>
      <c r="KMO3" s="65"/>
      <c r="KMP3" s="65"/>
      <c r="KMQ3" s="65"/>
      <c r="KMR3" s="65"/>
      <c r="KMS3" s="65"/>
      <c r="KMT3" s="65"/>
      <c r="KMU3" s="65"/>
      <c r="KMV3" s="65"/>
      <c r="KMW3" s="65"/>
      <c r="KMX3" s="65"/>
      <c r="KMY3" s="65"/>
      <c r="KMZ3" s="65"/>
      <c r="KNA3" s="65"/>
      <c r="KNB3" s="65"/>
      <c r="KNC3" s="65"/>
      <c r="KND3" s="65"/>
      <c r="KNE3" s="65"/>
      <c r="KNF3" s="65"/>
      <c r="KNG3" s="65"/>
      <c r="KNH3" s="65"/>
      <c r="KNI3" s="65"/>
      <c r="KNJ3" s="65"/>
      <c r="KNK3" s="65"/>
      <c r="KNL3" s="65"/>
      <c r="KNM3" s="65"/>
      <c r="KNN3" s="65"/>
      <c r="KNO3" s="65"/>
      <c r="KNP3" s="65"/>
      <c r="KNQ3" s="65"/>
      <c r="KNR3" s="65"/>
      <c r="KNS3" s="65"/>
      <c r="KNT3" s="65"/>
      <c r="KNU3" s="65"/>
      <c r="KNV3" s="65"/>
      <c r="KNW3" s="65"/>
      <c r="KNX3" s="65"/>
      <c r="KNY3" s="65"/>
      <c r="KNZ3" s="65"/>
      <c r="KOA3" s="65"/>
      <c r="KOB3" s="65"/>
      <c r="KOC3" s="65"/>
      <c r="KOD3" s="65"/>
      <c r="KOE3" s="65"/>
      <c r="KOF3" s="65"/>
      <c r="KOG3" s="65"/>
      <c r="KOH3" s="65"/>
      <c r="KOI3" s="65"/>
      <c r="KOJ3" s="65"/>
      <c r="KOK3" s="65"/>
      <c r="KOL3" s="65"/>
      <c r="KOM3" s="65"/>
      <c r="KON3" s="65"/>
      <c r="KOO3" s="65"/>
      <c r="KOP3" s="65"/>
      <c r="KOQ3" s="65"/>
      <c r="KOR3" s="65"/>
      <c r="KOS3" s="65"/>
      <c r="KOT3" s="65"/>
      <c r="KOU3" s="65"/>
      <c r="KOV3" s="65"/>
      <c r="KOW3" s="65"/>
      <c r="KOX3" s="65"/>
      <c r="KOY3" s="65"/>
      <c r="KOZ3" s="65"/>
      <c r="KPA3" s="65"/>
      <c r="KPB3" s="65"/>
      <c r="KPC3" s="65"/>
      <c r="KPD3" s="65"/>
      <c r="KPE3" s="65"/>
      <c r="KPF3" s="65"/>
      <c r="KPG3" s="65"/>
      <c r="KPH3" s="65"/>
      <c r="KPI3" s="65"/>
      <c r="KPJ3" s="65"/>
      <c r="KPK3" s="65"/>
      <c r="KPL3" s="65"/>
      <c r="KPM3" s="65"/>
      <c r="KPN3" s="65"/>
      <c r="KPO3" s="65"/>
      <c r="KPP3" s="65"/>
      <c r="KPQ3" s="65"/>
      <c r="KPR3" s="65"/>
      <c r="KPS3" s="65"/>
      <c r="KPT3" s="65"/>
      <c r="KPU3" s="65"/>
      <c r="KPV3" s="65"/>
      <c r="KPW3" s="65"/>
      <c r="KPX3" s="65"/>
      <c r="KPY3" s="65"/>
      <c r="KPZ3" s="65"/>
      <c r="KQA3" s="65"/>
      <c r="KQB3" s="65"/>
      <c r="KQC3" s="65"/>
      <c r="KQD3" s="65"/>
      <c r="KQE3" s="65"/>
      <c r="KQF3" s="65"/>
      <c r="KQG3" s="65"/>
      <c r="KQH3" s="65"/>
      <c r="KQI3" s="65"/>
      <c r="KQJ3" s="65"/>
      <c r="KQK3" s="65"/>
      <c r="KQL3" s="65"/>
      <c r="KQM3" s="65"/>
      <c r="KQN3" s="65"/>
      <c r="KQO3" s="65"/>
      <c r="KQP3" s="65"/>
      <c r="KQQ3" s="65"/>
      <c r="KQR3" s="65"/>
      <c r="KQS3" s="65"/>
      <c r="KQT3" s="65"/>
      <c r="KQU3" s="65"/>
      <c r="KQV3" s="65"/>
      <c r="KQW3" s="65"/>
      <c r="KQX3" s="65"/>
      <c r="KQY3" s="65"/>
      <c r="KQZ3" s="65"/>
      <c r="KRA3" s="65"/>
      <c r="KRB3" s="65"/>
      <c r="KRC3" s="65"/>
      <c r="KRD3" s="65"/>
      <c r="KRE3" s="65"/>
      <c r="KRF3" s="65"/>
      <c r="KRG3" s="65"/>
      <c r="KRH3" s="65"/>
      <c r="KRI3" s="65"/>
      <c r="KRJ3" s="65"/>
      <c r="KRK3" s="65"/>
      <c r="KRL3" s="65"/>
      <c r="KRM3" s="65"/>
      <c r="KRN3" s="65"/>
      <c r="KRO3" s="65"/>
      <c r="KRP3" s="65"/>
      <c r="KRQ3" s="65"/>
      <c r="KRR3" s="65"/>
      <c r="KRS3" s="65"/>
      <c r="KRT3" s="65"/>
      <c r="KRU3" s="65"/>
      <c r="KRV3" s="65"/>
      <c r="KRW3" s="65"/>
      <c r="KRX3" s="65"/>
      <c r="KRY3" s="65"/>
      <c r="KRZ3" s="65"/>
      <c r="KSA3" s="65"/>
      <c r="KSB3" s="65"/>
      <c r="KSC3" s="65"/>
      <c r="KSD3" s="65"/>
      <c r="KSE3" s="65"/>
      <c r="KSF3" s="65"/>
      <c r="KSG3" s="65"/>
      <c r="KSH3" s="65"/>
      <c r="KSI3" s="65"/>
      <c r="KSJ3" s="65"/>
      <c r="KSK3" s="65"/>
      <c r="KSL3" s="65"/>
      <c r="KSM3" s="65"/>
      <c r="KSN3" s="65"/>
      <c r="KSO3" s="65"/>
      <c r="KSP3" s="65"/>
      <c r="KSQ3" s="65"/>
      <c r="KSR3" s="65"/>
      <c r="KSS3" s="65"/>
      <c r="KST3" s="65"/>
      <c r="KSU3" s="65"/>
      <c r="KSV3" s="65"/>
      <c r="KSW3" s="65"/>
      <c r="KSX3" s="65"/>
      <c r="KSY3" s="65"/>
      <c r="KSZ3" s="65"/>
      <c r="KTA3" s="65"/>
      <c r="KTB3" s="65"/>
      <c r="KTC3" s="65"/>
      <c r="KTD3" s="65"/>
      <c r="KTE3" s="65"/>
      <c r="KTF3" s="65"/>
      <c r="KTG3" s="65"/>
      <c r="KTH3" s="65"/>
      <c r="KTI3" s="65"/>
      <c r="KTJ3" s="65"/>
      <c r="KTK3" s="65"/>
      <c r="KTL3" s="65"/>
      <c r="KTM3" s="65"/>
      <c r="KTN3" s="65"/>
      <c r="KTO3" s="65"/>
      <c r="KTP3" s="65"/>
      <c r="KTQ3" s="65"/>
      <c r="KTR3" s="65"/>
      <c r="KTS3" s="65"/>
      <c r="KTT3" s="65"/>
      <c r="KTU3" s="65"/>
      <c r="KTV3" s="65"/>
      <c r="KTW3" s="65"/>
      <c r="KTX3" s="65"/>
      <c r="KTY3" s="65"/>
      <c r="KTZ3" s="65"/>
      <c r="KUA3" s="65"/>
      <c r="KUB3" s="65"/>
      <c r="KUC3" s="65"/>
      <c r="KUD3" s="65"/>
      <c r="KUE3" s="65"/>
      <c r="KUF3" s="65"/>
      <c r="KUG3" s="65"/>
      <c r="KUH3" s="65"/>
      <c r="KUI3" s="65"/>
      <c r="KUJ3" s="65"/>
      <c r="KUK3" s="65"/>
      <c r="KUL3" s="65"/>
      <c r="KUM3" s="65"/>
      <c r="KUN3" s="65"/>
      <c r="KUO3" s="65"/>
      <c r="KUP3" s="65"/>
      <c r="KUQ3" s="65"/>
      <c r="KUR3" s="65"/>
      <c r="KUS3" s="65"/>
      <c r="KUT3" s="65"/>
      <c r="KUU3" s="65"/>
      <c r="KUV3" s="65"/>
      <c r="KUW3" s="65"/>
      <c r="KUX3" s="65"/>
      <c r="KUY3" s="65"/>
      <c r="KUZ3" s="65"/>
      <c r="KVA3" s="65"/>
      <c r="KVB3" s="65"/>
      <c r="KVC3" s="65"/>
      <c r="KVD3" s="65"/>
      <c r="KVE3" s="65"/>
      <c r="KVF3" s="65"/>
      <c r="KVG3" s="65"/>
      <c r="KVH3" s="65"/>
      <c r="KVI3" s="65"/>
      <c r="KVJ3" s="65"/>
      <c r="KVK3" s="65"/>
      <c r="KVL3" s="65"/>
      <c r="KVM3" s="65"/>
      <c r="KVN3" s="65"/>
      <c r="KVO3" s="65"/>
      <c r="KVP3" s="65"/>
      <c r="KVQ3" s="65"/>
      <c r="KVR3" s="65"/>
      <c r="KVS3" s="65"/>
      <c r="KVT3" s="65"/>
      <c r="KVU3" s="65"/>
      <c r="KVV3" s="65"/>
      <c r="KVW3" s="65"/>
      <c r="KVX3" s="65"/>
      <c r="KVY3" s="65"/>
      <c r="KVZ3" s="65"/>
      <c r="KWA3" s="65"/>
      <c r="KWB3" s="65"/>
      <c r="KWC3" s="65"/>
      <c r="KWD3" s="65"/>
      <c r="KWE3" s="65"/>
      <c r="KWF3" s="65"/>
      <c r="KWG3" s="65"/>
      <c r="KWH3" s="65"/>
      <c r="KWI3" s="65"/>
      <c r="KWJ3" s="65"/>
      <c r="KWK3" s="65"/>
      <c r="KWL3" s="65"/>
      <c r="KWM3" s="65"/>
      <c r="KWN3" s="65"/>
      <c r="KWO3" s="65"/>
      <c r="KWP3" s="65"/>
      <c r="KWQ3" s="65"/>
      <c r="KWR3" s="65"/>
      <c r="KWS3" s="65"/>
      <c r="KWT3" s="65"/>
      <c r="KWU3" s="65"/>
      <c r="KWV3" s="65"/>
      <c r="KWW3" s="65"/>
      <c r="KWX3" s="65"/>
      <c r="KWY3" s="65"/>
      <c r="KWZ3" s="65"/>
      <c r="KXA3" s="65"/>
      <c r="KXB3" s="65"/>
      <c r="KXC3" s="65"/>
      <c r="KXD3" s="65"/>
      <c r="KXE3" s="65"/>
      <c r="KXF3" s="65"/>
      <c r="KXG3" s="65"/>
      <c r="KXH3" s="65"/>
      <c r="KXI3" s="65"/>
      <c r="KXJ3" s="65"/>
      <c r="KXK3" s="65"/>
      <c r="KXL3" s="65"/>
      <c r="KXM3" s="65"/>
      <c r="KXN3" s="65"/>
      <c r="KXO3" s="65"/>
      <c r="KXP3" s="65"/>
      <c r="KXQ3" s="65"/>
      <c r="KXR3" s="65"/>
      <c r="KXS3" s="65"/>
      <c r="KXT3" s="65"/>
      <c r="KXU3" s="65"/>
      <c r="KXV3" s="65"/>
      <c r="KXW3" s="65"/>
      <c r="KXX3" s="65"/>
      <c r="KXY3" s="65"/>
      <c r="KXZ3" s="65"/>
      <c r="KYA3" s="65"/>
      <c r="KYB3" s="65"/>
      <c r="KYC3" s="65"/>
      <c r="KYD3" s="65"/>
      <c r="KYE3" s="65"/>
      <c r="KYF3" s="65"/>
      <c r="KYG3" s="65"/>
      <c r="KYH3" s="65"/>
      <c r="KYI3" s="65"/>
      <c r="KYJ3" s="65"/>
      <c r="KYK3" s="65"/>
      <c r="KYL3" s="65"/>
      <c r="KYM3" s="65"/>
      <c r="KYN3" s="65"/>
      <c r="KYO3" s="65"/>
      <c r="KYP3" s="65"/>
      <c r="KYQ3" s="65"/>
      <c r="KYR3" s="65"/>
      <c r="KYS3" s="65"/>
      <c r="KYT3" s="65"/>
      <c r="KYU3" s="65"/>
      <c r="KYV3" s="65"/>
      <c r="KYW3" s="65"/>
      <c r="KYX3" s="65"/>
      <c r="KYY3" s="65"/>
      <c r="KYZ3" s="65"/>
      <c r="KZA3" s="65"/>
      <c r="KZB3" s="65"/>
      <c r="KZC3" s="65"/>
      <c r="KZD3" s="65"/>
      <c r="KZE3" s="65"/>
      <c r="KZF3" s="65"/>
      <c r="KZG3" s="65"/>
      <c r="KZH3" s="65"/>
      <c r="KZI3" s="65"/>
      <c r="KZJ3" s="65"/>
      <c r="KZK3" s="65"/>
      <c r="KZL3" s="65"/>
      <c r="KZM3" s="65"/>
      <c r="KZN3" s="65"/>
      <c r="KZO3" s="65"/>
      <c r="KZP3" s="65"/>
      <c r="KZQ3" s="65"/>
      <c r="KZR3" s="65"/>
      <c r="KZS3" s="65"/>
      <c r="KZT3" s="65"/>
      <c r="KZU3" s="65"/>
      <c r="KZV3" s="65"/>
      <c r="KZW3" s="65"/>
      <c r="KZX3" s="65"/>
      <c r="KZY3" s="65"/>
      <c r="KZZ3" s="65"/>
      <c r="LAA3" s="65"/>
      <c r="LAB3" s="65"/>
      <c r="LAC3" s="65"/>
      <c r="LAD3" s="65"/>
      <c r="LAE3" s="65"/>
      <c r="LAF3" s="65"/>
      <c r="LAG3" s="65"/>
      <c r="LAH3" s="65"/>
      <c r="LAI3" s="65"/>
      <c r="LAJ3" s="65"/>
      <c r="LAK3" s="65"/>
      <c r="LAL3" s="65"/>
      <c r="LAM3" s="65"/>
      <c r="LAN3" s="65"/>
      <c r="LAO3" s="65"/>
      <c r="LAP3" s="65"/>
      <c r="LAQ3" s="65"/>
      <c r="LAR3" s="65"/>
      <c r="LAS3" s="65"/>
      <c r="LAT3" s="65"/>
      <c r="LAU3" s="65"/>
      <c r="LAV3" s="65"/>
      <c r="LAW3" s="65"/>
      <c r="LAX3" s="65"/>
      <c r="LAY3" s="65"/>
      <c r="LAZ3" s="65"/>
      <c r="LBA3" s="65"/>
      <c r="LBB3" s="65"/>
      <c r="LBC3" s="65"/>
      <c r="LBD3" s="65"/>
      <c r="LBE3" s="65"/>
      <c r="LBF3" s="65"/>
      <c r="LBG3" s="65"/>
      <c r="LBH3" s="65"/>
      <c r="LBI3" s="65"/>
      <c r="LBJ3" s="65"/>
      <c r="LBK3" s="65"/>
      <c r="LBL3" s="65"/>
      <c r="LBM3" s="65"/>
      <c r="LBN3" s="65"/>
      <c r="LBO3" s="65"/>
      <c r="LBP3" s="65"/>
      <c r="LBQ3" s="65"/>
      <c r="LBR3" s="65"/>
      <c r="LBS3" s="65"/>
      <c r="LBT3" s="65"/>
      <c r="LBU3" s="65"/>
      <c r="LBV3" s="65"/>
      <c r="LBW3" s="65"/>
      <c r="LBX3" s="65"/>
      <c r="LBY3" s="65"/>
      <c r="LBZ3" s="65"/>
      <c r="LCA3" s="65"/>
      <c r="LCB3" s="65"/>
      <c r="LCC3" s="65"/>
      <c r="LCD3" s="65"/>
      <c r="LCE3" s="65"/>
      <c r="LCF3" s="65"/>
      <c r="LCG3" s="65"/>
      <c r="LCH3" s="65"/>
      <c r="LCI3" s="65"/>
      <c r="LCJ3" s="65"/>
      <c r="LCK3" s="65"/>
      <c r="LCL3" s="65"/>
      <c r="LCM3" s="65"/>
      <c r="LCN3" s="65"/>
      <c r="LCO3" s="65"/>
      <c r="LCP3" s="65"/>
      <c r="LCQ3" s="65"/>
      <c r="LCR3" s="65"/>
      <c r="LCS3" s="65"/>
      <c r="LCT3" s="65"/>
      <c r="LCU3" s="65"/>
      <c r="LCV3" s="65"/>
      <c r="LCW3" s="65"/>
      <c r="LCX3" s="65"/>
      <c r="LCY3" s="65"/>
      <c r="LCZ3" s="65"/>
      <c r="LDA3" s="65"/>
      <c r="LDB3" s="65"/>
      <c r="LDC3" s="65"/>
      <c r="LDD3" s="65"/>
      <c r="LDE3" s="65"/>
      <c r="LDF3" s="65"/>
      <c r="LDG3" s="65"/>
      <c r="LDH3" s="65"/>
      <c r="LDI3" s="65"/>
      <c r="LDJ3" s="65"/>
      <c r="LDK3" s="65"/>
      <c r="LDL3" s="65"/>
      <c r="LDM3" s="65"/>
      <c r="LDN3" s="65"/>
      <c r="LDO3" s="65"/>
      <c r="LDP3" s="65"/>
      <c r="LDQ3" s="65"/>
      <c r="LDR3" s="65"/>
      <c r="LDS3" s="65"/>
      <c r="LDT3" s="65"/>
      <c r="LDU3" s="65"/>
      <c r="LDV3" s="65"/>
      <c r="LDW3" s="65"/>
      <c r="LDX3" s="65"/>
      <c r="LDY3" s="65"/>
      <c r="LDZ3" s="65"/>
      <c r="LEA3" s="65"/>
      <c r="LEB3" s="65"/>
      <c r="LEC3" s="65"/>
      <c r="LED3" s="65"/>
      <c r="LEE3" s="65"/>
      <c r="LEF3" s="65"/>
      <c r="LEG3" s="65"/>
      <c r="LEH3" s="65"/>
      <c r="LEI3" s="65"/>
      <c r="LEJ3" s="65"/>
      <c r="LEK3" s="65"/>
      <c r="LEL3" s="65"/>
      <c r="LEM3" s="65"/>
      <c r="LEN3" s="65"/>
      <c r="LEO3" s="65"/>
      <c r="LEP3" s="65"/>
      <c r="LEQ3" s="65"/>
      <c r="LER3" s="65"/>
      <c r="LES3" s="65"/>
      <c r="LET3" s="65"/>
      <c r="LEU3" s="65"/>
      <c r="LEV3" s="65"/>
      <c r="LEW3" s="65"/>
      <c r="LEX3" s="65"/>
      <c r="LEY3" s="65"/>
      <c r="LEZ3" s="65"/>
      <c r="LFA3" s="65"/>
      <c r="LFB3" s="65"/>
      <c r="LFC3" s="65"/>
      <c r="LFD3" s="65"/>
      <c r="LFE3" s="65"/>
      <c r="LFF3" s="65"/>
      <c r="LFG3" s="65"/>
      <c r="LFH3" s="65"/>
      <c r="LFI3" s="65"/>
      <c r="LFJ3" s="65"/>
      <c r="LFK3" s="65"/>
      <c r="LFL3" s="65"/>
      <c r="LFM3" s="65"/>
      <c r="LFN3" s="65"/>
      <c r="LFO3" s="65"/>
      <c r="LFP3" s="65"/>
      <c r="LFQ3" s="65"/>
      <c r="LFR3" s="65"/>
      <c r="LFS3" s="65"/>
      <c r="LFT3" s="65"/>
      <c r="LFU3" s="65"/>
      <c r="LFV3" s="65"/>
      <c r="LFW3" s="65"/>
      <c r="LFX3" s="65"/>
      <c r="LFY3" s="65"/>
      <c r="LFZ3" s="65"/>
      <c r="LGA3" s="65"/>
      <c r="LGB3" s="65"/>
      <c r="LGC3" s="65"/>
      <c r="LGD3" s="65"/>
      <c r="LGE3" s="65"/>
      <c r="LGF3" s="65"/>
      <c r="LGG3" s="65"/>
      <c r="LGH3" s="65"/>
      <c r="LGI3" s="65"/>
      <c r="LGJ3" s="65"/>
      <c r="LGK3" s="65"/>
      <c r="LGL3" s="65"/>
      <c r="LGM3" s="65"/>
      <c r="LGN3" s="65"/>
      <c r="LGO3" s="65"/>
      <c r="LGP3" s="65"/>
      <c r="LGQ3" s="65"/>
      <c r="LGR3" s="65"/>
      <c r="LGS3" s="65"/>
      <c r="LGT3" s="65"/>
      <c r="LGU3" s="65"/>
      <c r="LGV3" s="65"/>
      <c r="LGW3" s="65"/>
      <c r="LGX3" s="65"/>
      <c r="LGY3" s="65"/>
      <c r="LGZ3" s="65"/>
      <c r="LHA3" s="65"/>
      <c r="LHB3" s="65"/>
      <c r="LHC3" s="65"/>
      <c r="LHD3" s="65"/>
      <c r="LHE3" s="65"/>
      <c r="LHF3" s="65"/>
      <c r="LHG3" s="65"/>
      <c r="LHH3" s="65"/>
      <c r="LHI3" s="65"/>
      <c r="LHJ3" s="65"/>
      <c r="LHK3" s="65"/>
      <c r="LHL3" s="65"/>
      <c r="LHM3" s="65"/>
      <c r="LHN3" s="65"/>
      <c r="LHO3" s="65"/>
      <c r="LHP3" s="65"/>
      <c r="LHQ3" s="65"/>
      <c r="LHR3" s="65"/>
      <c r="LHS3" s="65"/>
      <c r="LHT3" s="65"/>
      <c r="LHU3" s="65"/>
      <c r="LHV3" s="65"/>
      <c r="LHW3" s="65"/>
      <c r="LHX3" s="65"/>
      <c r="LHY3" s="65"/>
      <c r="LHZ3" s="65"/>
      <c r="LIA3" s="65"/>
      <c r="LIB3" s="65"/>
      <c r="LIC3" s="65"/>
      <c r="LID3" s="65"/>
      <c r="LIE3" s="65"/>
      <c r="LIF3" s="65"/>
      <c r="LIG3" s="65"/>
      <c r="LIH3" s="65"/>
      <c r="LII3" s="65"/>
      <c r="LIJ3" s="65"/>
      <c r="LIK3" s="65"/>
      <c r="LIL3" s="65"/>
      <c r="LIM3" s="65"/>
      <c r="LIN3" s="65"/>
      <c r="LIO3" s="65"/>
      <c r="LIP3" s="65"/>
      <c r="LIQ3" s="65"/>
      <c r="LIR3" s="65"/>
      <c r="LIS3" s="65"/>
      <c r="LIT3" s="65"/>
      <c r="LIU3" s="65"/>
      <c r="LIV3" s="65"/>
      <c r="LIW3" s="65"/>
      <c r="LIX3" s="65"/>
      <c r="LIY3" s="65"/>
      <c r="LIZ3" s="65"/>
      <c r="LJA3" s="65"/>
      <c r="LJB3" s="65"/>
      <c r="LJC3" s="65"/>
      <c r="LJD3" s="65"/>
      <c r="LJE3" s="65"/>
      <c r="LJF3" s="65"/>
      <c r="LJG3" s="65"/>
      <c r="LJH3" s="65"/>
      <c r="LJI3" s="65"/>
      <c r="LJJ3" s="65"/>
      <c r="LJK3" s="65"/>
      <c r="LJL3" s="65"/>
      <c r="LJM3" s="65"/>
      <c r="LJN3" s="65"/>
      <c r="LJO3" s="65"/>
      <c r="LJP3" s="65"/>
      <c r="LJQ3" s="65"/>
      <c r="LJR3" s="65"/>
      <c r="LJS3" s="65"/>
      <c r="LJT3" s="65"/>
      <c r="LJU3" s="65"/>
      <c r="LJV3" s="65"/>
      <c r="LJW3" s="65"/>
      <c r="LJX3" s="65"/>
      <c r="LJY3" s="65"/>
      <c r="LJZ3" s="65"/>
      <c r="LKA3" s="65"/>
      <c r="LKB3" s="65"/>
      <c r="LKC3" s="65"/>
      <c r="LKD3" s="65"/>
      <c r="LKE3" s="65"/>
      <c r="LKF3" s="65"/>
      <c r="LKG3" s="65"/>
      <c r="LKH3" s="65"/>
      <c r="LKI3" s="65"/>
      <c r="LKJ3" s="65"/>
      <c r="LKK3" s="65"/>
      <c r="LKL3" s="65"/>
      <c r="LKM3" s="65"/>
      <c r="LKN3" s="65"/>
      <c r="LKO3" s="65"/>
      <c r="LKP3" s="65"/>
      <c r="LKQ3" s="65"/>
      <c r="LKR3" s="65"/>
      <c r="LKS3" s="65"/>
      <c r="LKT3" s="65"/>
      <c r="LKU3" s="65"/>
      <c r="LKV3" s="65"/>
      <c r="LKW3" s="65"/>
      <c r="LKX3" s="65"/>
      <c r="LKY3" s="65"/>
      <c r="LKZ3" s="65"/>
      <c r="LLA3" s="65"/>
      <c r="LLB3" s="65"/>
      <c r="LLC3" s="65"/>
      <c r="LLD3" s="65"/>
      <c r="LLE3" s="65"/>
      <c r="LLF3" s="65"/>
      <c r="LLG3" s="65"/>
      <c r="LLH3" s="65"/>
      <c r="LLI3" s="65"/>
      <c r="LLJ3" s="65"/>
      <c r="LLK3" s="65"/>
      <c r="LLL3" s="65"/>
      <c r="LLM3" s="65"/>
      <c r="LLN3" s="65"/>
      <c r="LLO3" s="65"/>
      <c r="LLP3" s="65"/>
      <c r="LLQ3" s="65"/>
      <c r="LLR3" s="65"/>
      <c r="LLS3" s="65"/>
      <c r="LLT3" s="65"/>
      <c r="LLU3" s="65"/>
      <c r="LLV3" s="65"/>
      <c r="LLW3" s="65"/>
      <c r="LLX3" s="65"/>
      <c r="LLY3" s="65"/>
      <c r="LLZ3" s="65"/>
      <c r="LMA3" s="65"/>
      <c r="LMB3" s="65"/>
      <c r="LMC3" s="65"/>
      <c r="LMD3" s="65"/>
      <c r="LME3" s="65"/>
      <c r="LMF3" s="65"/>
      <c r="LMG3" s="65"/>
      <c r="LMH3" s="65"/>
      <c r="LMI3" s="65"/>
      <c r="LMJ3" s="65"/>
      <c r="LMK3" s="65"/>
      <c r="LML3" s="65"/>
      <c r="LMM3" s="65"/>
      <c r="LMN3" s="65"/>
      <c r="LMO3" s="65"/>
      <c r="LMP3" s="65"/>
      <c r="LMQ3" s="65"/>
      <c r="LMR3" s="65"/>
      <c r="LMS3" s="65"/>
      <c r="LMT3" s="65"/>
      <c r="LMU3" s="65"/>
      <c r="LMV3" s="65"/>
      <c r="LMW3" s="65"/>
      <c r="LMX3" s="65"/>
      <c r="LMY3" s="65"/>
      <c r="LMZ3" s="65"/>
      <c r="LNA3" s="65"/>
      <c r="LNB3" s="65"/>
      <c r="LNC3" s="65"/>
      <c r="LND3" s="65"/>
      <c r="LNE3" s="65"/>
      <c r="LNF3" s="65"/>
      <c r="LNG3" s="65"/>
      <c r="LNH3" s="65"/>
      <c r="LNI3" s="65"/>
      <c r="LNJ3" s="65"/>
      <c r="LNK3" s="65"/>
      <c r="LNL3" s="65"/>
      <c r="LNM3" s="65"/>
      <c r="LNN3" s="65"/>
      <c r="LNO3" s="65"/>
      <c r="LNP3" s="65"/>
      <c r="LNQ3" s="65"/>
      <c r="LNR3" s="65"/>
      <c r="LNS3" s="65"/>
      <c r="LNT3" s="65"/>
      <c r="LNU3" s="65"/>
      <c r="LNV3" s="65"/>
      <c r="LNW3" s="65"/>
      <c r="LNX3" s="65"/>
      <c r="LNY3" s="65"/>
      <c r="LNZ3" s="65"/>
      <c r="LOA3" s="65"/>
      <c r="LOB3" s="65"/>
      <c r="LOC3" s="65"/>
      <c r="LOD3" s="65"/>
      <c r="LOE3" s="65"/>
      <c r="LOF3" s="65"/>
      <c r="LOG3" s="65"/>
      <c r="LOH3" s="65"/>
      <c r="LOI3" s="65"/>
      <c r="LOJ3" s="65"/>
      <c r="LOK3" s="65"/>
      <c r="LOL3" s="65"/>
      <c r="LOM3" s="65"/>
      <c r="LON3" s="65"/>
      <c r="LOO3" s="65"/>
      <c r="LOP3" s="65"/>
      <c r="LOQ3" s="65"/>
      <c r="LOR3" s="65"/>
      <c r="LOS3" s="65"/>
      <c r="LOT3" s="65"/>
      <c r="LOU3" s="65"/>
      <c r="LOV3" s="65"/>
      <c r="LOW3" s="65"/>
      <c r="LOX3" s="65"/>
      <c r="LOY3" s="65"/>
      <c r="LOZ3" s="65"/>
      <c r="LPA3" s="65"/>
      <c r="LPB3" s="65"/>
      <c r="LPC3" s="65"/>
      <c r="LPD3" s="65"/>
      <c r="LPE3" s="65"/>
      <c r="LPF3" s="65"/>
      <c r="LPG3" s="65"/>
      <c r="LPH3" s="65"/>
      <c r="LPI3" s="65"/>
      <c r="LPJ3" s="65"/>
      <c r="LPK3" s="65"/>
      <c r="LPL3" s="65"/>
      <c r="LPM3" s="65"/>
      <c r="LPN3" s="65"/>
      <c r="LPO3" s="65"/>
      <c r="LPP3" s="65"/>
      <c r="LPQ3" s="65"/>
      <c r="LPR3" s="65"/>
      <c r="LPS3" s="65"/>
      <c r="LPT3" s="65"/>
      <c r="LPU3" s="65"/>
      <c r="LPV3" s="65"/>
      <c r="LPW3" s="65"/>
      <c r="LPX3" s="65"/>
      <c r="LPY3" s="65"/>
      <c r="LPZ3" s="65"/>
      <c r="LQA3" s="65"/>
      <c r="LQB3" s="65"/>
      <c r="LQC3" s="65"/>
      <c r="LQD3" s="65"/>
      <c r="LQE3" s="65"/>
      <c r="LQF3" s="65"/>
      <c r="LQG3" s="65"/>
      <c r="LQH3" s="65"/>
      <c r="LQI3" s="65"/>
      <c r="LQJ3" s="65"/>
      <c r="LQK3" s="65"/>
      <c r="LQL3" s="65"/>
      <c r="LQM3" s="65"/>
      <c r="LQN3" s="65"/>
      <c r="LQO3" s="65"/>
      <c r="LQP3" s="65"/>
      <c r="LQQ3" s="65"/>
      <c r="LQR3" s="65"/>
      <c r="LQS3" s="65"/>
      <c r="LQT3" s="65"/>
      <c r="LQU3" s="65"/>
      <c r="LQV3" s="65"/>
      <c r="LQW3" s="65"/>
      <c r="LQX3" s="65"/>
      <c r="LQY3" s="65"/>
      <c r="LQZ3" s="65"/>
      <c r="LRA3" s="65"/>
      <c r="LRB3" s="65"/>
      <c r="LRC3" s="65"/>
      <c r="LRD3" s="65"/>
      <c r="LRE3" s="65"/>
      <c r="LRF3" s="65"/>
      <c r="LRG3" s="65"/>
      <c r="LRH3" s="65"/>
      <c r="LRI3" s="65"/>
      <c r="LRJ3" s="65"/>
      <c r="LRK3" s="65"/>
      <c r="LRL3" s="65"/>
      <c r="LRM3" s="65"/>
      <c r="LRN3" s="65"/>
      <c r="LRO3" s="65"/>
      <c r="LRP3" s="65"/>
      <c r="LRQ3" s="65"/>
      <c r="LRR3" s="65"/>
      <c r="LRS3" s="65"/>
      <c r="LRT3" s="65"/>
      <c r="LRU3" s="65"/>
      <c r="LRV3" s="65"/>
      <c r="LRW3" s="65"/>
      <c r="LRX3" s="65"/>
      <c r="LRY3" s="65"/>
      <c r="LRZ3" s="65"/>
      <c r="LSA3" s="65"/>
      <c r="LSB3" s="65"/>
      <c r="LSC3" s="65"/>
      <c r="LSD3" s="65"/>
      <c r="LSE3" s="65"/>
      <c r="LSF3" s="65"/>
      <c r="LSG3" s="65"/>
      <c r="LSH3" s="65"/>
      <c r="LSI3" s="65"/>
      <c r="LSJ3" s="65"/>
      <c r="LSK3" s="65"/>
      <c r="LSL3" s="65"/>
      <c r="LSM3" s="65"/>
      <c r="LSN3" s="65"/>
      <c r="LSO3" s="65"/>
      <c r="LSP3" s="65"/>
      <c r="LSQ3" s="65"/>
      <c r="LSR3" s="65"/>
      <c r="LSS3" s="65"/>
      <c r="LST3" s="65"/>
      <c r="LSU3" s="65"/>
      <c r="LSV3" s="65"/>
      <c r="LSW3" s="65"/>
      <c r="LSX3" s="65"/>
      <c r="LSY3" s="65"/>
      <c r="LSZ3" s="65"/>
      <c r="LTA3" s="65"/>
      <c r="LTB3" s="65"/>
      <c r="LTC3" s="65"/>
      <c r="LTD3" s="65"/>
      <c r="LTE3" s="65"/>
      <c r="LTF3" s="65"/>
      <c r="LTG3" s="65"/>
      <c r="LTH3" s="65"/>
      <c r="LTI3" s="65"/>
      <c r="LTJ3" s="65"/>
      <c r="LTK3" s="65"/>
      <c r="LTL3" s="65"/>
      <c r="LTM3" s="65"/>
      <c r="LTN3" s="65"/>
      <c r="LTO3" s="65"/>
      <c r="LTP3" s="65"/>
      <c r="LTQ3" s="65"/>
      <c r="LTR3" s="65"/>
      <c r="LTS3" s="65"/>
      <c r="LTT3" s="65"/>
      <c r="LTU3" s="65"/>
      <c r="LTV3" s="65"/>
      <c r="LTW3" s="65"/>
      <c r="LTX3" s="65"/>
      <c r="LTY3" s="65"/>
      <c r="LTZ3" s="65"/>
      <c r="LUA3" s="65"/>
      <c r="LUB3" s="65"/>
      <c r="LUC3" s="65"/>
      <c r="LUD3" s="65"/>
      <c r="LUE3" s="65"/>
      <c r="LUF3" s="65"/>
      <c r="LUG3" s="65"/>
      <c r="LUH3" s="65"/>
      <c r="LUI3" s="65"/>
      <c r="LUJ3" s="65"/>
      <c r="LUK3" s="65"/>
      <c r="LUL3" s="65"/>
      <c r="LUM3" s="65"/>
      <c r="LUN3" s="65"/>
      <c r="LUO3" s="65"/>
      <c r="LUP3" s="65"/>
      <c r="LUQ3" s="65"/>
      <c r="LUR3" s="65"/>
      <c r="LUS3" s="65"/>
      <c r="LUT3" s="65"/>
      <c r="LUU3" s="65"/>
      <c r="LUV3" s="65"/>
      <c r="LUW3" s="65"/>
      <c r="LUX3" s="65"/>
      <c r="LUY3" s="65"/>
      <c r="LUZ3" s="65"/>
      <c r="LVA3" s="65"/>
      <c r="LVB3" s="65"/>
      <c r="LVC3" s="65"/>
      <c r="LVD3" s="65"/>
      <c r="LVE3" s="65"/>
      <c r="LVF3" s="65"/>
      <c r="LVG3" s="65"/>
      <c r="LVH3" s="65"/>
      <c r="LVI3" s="65"/>
      <c r="LVJ3" s="65"/>
      <c r="LVK3" s="65"/>
      <c r="LVL3" s="65"/>
      <c r="LVM3" s="65"/>
      <c r="LVN3" s="65"/>
      <c r="LVO3" s="65"/>
      <c r="LVP3" s="65"/>
      <c r="LVQ3" s="65"/>
      <c r="LVR3" s="65"/>
      <c r="LVS3" s="65"/>
      <c r="LVT3" s="65"/>
      <c r="LVU3" s="65"/>
      <c r="LVV3" s="65"/>
      <c r="LVW3" s="65"/>
      <c r="LVX3" s="65"/>
      <c r="LVY3" s="65"/>
      <c r="LVZ3" s="65"/>
      <c r="LWA3" s="65"/>
      <c r="LWB3" s="65"/>
      <c r="LWC3" s="65"/>
      <c r="LWD3" s="65"/>
      <c r="LWE3" s="65"/>
      <c r="LWF3" s="65"/>
      <c r="LWG3" s="65"/>
      <c r="LWH3" s="65"/>
      <c r="LWI3" s="65"/>
      <c r="LWJ3" s="65"/>
      <c r="LWK3" s="65"/>
      <c r="LWL3" s="65"/>
      <c r="LWM3" s="65"/>
      <c r="LWN3" s="65"/>
      <c r="LWO3" s="65"/>
      <c r="LWP3" s="65"/>
      <c r="LWQ3" s="65"/>
      <c r="LWR3" s="65"/>
      <c r="LWS3" s="65"/>
      <c r="LWT3" s="65"/>
      <c r="LWU3" s="65"/>
      <c r="LWV3" s="65"/>
      <c r="LWW3" s="65"/>
      <c r="LWX3" s="65"/>
      <c r="LWY3" s="65"/>
      <c r="LWZ3" s="65"/>
      <c r="LXA3" s="65"/>
      <c r="LXB3" s="65"/>
      <c r="LXC3" s="65"/>
      <c r="LXD3" s="65"/>
      <c r="LXE3" s="65"/>
      <c r="LXF3" s="65"/>
      <c r="LXG3" s="65"/>
      <c r="LXH3" s="65"/>
      <c r="LXI3" s="65"/>
      <c r="LXJ3" s="65"/>
      <c r="LXK3" s="65"/>
      <c r="LXL3" s="65"/>
      <c r="LXM3" s="65"/>
      <c r="LXN3" s="65"/>
      <c r="LXO3" s="65"/>
      <c r="LXP3" s="65"/>
      <c r="LXQ3" s="65"/>
      <c r="LXR3" s="65"/>
      <c r="LXS3" s="65"/>
      <c r="LXT3" s="65"/>
      <c r="LXU3" s="65"/>
      <c r="LXV3" s="65"/>
      <c r="LXW3" s="65"/>
      <c r="LXX3" s="65"/>
      <c r="LXY3" s="65"/>
      <c r="LXZ3" s="65"/>
      <c r="LYA3" s="65"/>
      <c r="LYB3" s="65"/>
      <c r="LYC3" s="65"/>
      <c r="LYD3" s="65"/>
      <c r="LYE3" s="65"/>
      <c r="LYF3" s="65"/>
      <c r="LYG3" s="65"/>
      <c r="LYH3" s="65"/>
      <c r="LYI3" s="65"/>
      <c r="LYJ3" s="65"/>
      <c r="LYK3" s="65"/>
      <c r="LYL3" s="65"/>
      <c r="LYM3" s="65"/>
      <c r="LYN3" s="65"/>
      <c r="LYO3" s="65"/>
      <c r="LYP3" s="65"/>
      <c r="LYQ3" s="65"/>
      <c r="LYR3" s="65"/>
      <c r="LYS3" s="65"/>
      <c r="LYT3" s="65"/>
      <c r="LYU3" s="65"/>
      <c r="LYV3" s="65"/>
      <c r="LYW3" s="65"/>
      <c r="LYX3" s="65"/>
      <c r="LYY3" s="65"/>
      <c r="LYZ3" s="65"/>
      <c r="LZA3" s="65"/>
      <c r="LZB3" s="65"/>
      <c r="LZC3" s="65"/>
      <c r="LZD3" s="65"/>
      <c r="LZE3" s="65"/>
      <c r="LZF3" s="65"/>
      <c r="LZG3" s="65"/>
      <c r="LZH3" s="65"/>
      <c r="LZI3" s="65"/>
      <c r="LZJ3" s="65"/>
      <c r="LZK3" s="65"/>
      <c r="LZL3" s="65"/>
      <c r="LZM3" s="65"/>
      <c r="LZN3" s="65"/>
      <c r="LZO3" s="65"/>
      <c r="LZP3" s="65"/>
      <c r="LZQ3" s="65"/>
      <c r="LZR3" s="65"/>
      <c r="LZS3" s="65"/>
      <c r="LZT3" s="65"/>
      <c r="LZU3" s="65"/>
      <c r="LZV3" s="65"/>
      <c r="LZW3" s="65"/>
      <c r="LZX3" s="65"/>
      <c r="LZY3" s="65"/>
      <c r="LZZ3" s="65"/>
      <c r="MAA3" s="65"/>
      <c r="MAB3" s="65"/>
      <c r="MAC3" s="65"/>
      <c r="MAD3" s="65"/>
      <c r="MAE3" s="65"/>
      <c r="MAF3" s="65"/>
      <c r="MAG3" s="65"/>
      <c r="MAH3" s="65"/>
      <c r="MAI3" s="65"/>
      <c r="MAJ3" s="65"/>
      <c r="MAK3" s="65"/>
      <c r="MAL3" s="65"/>
      <c r="MAM3" s="65"/>
      <c r="MAN3" s="65"/>
      <c r="MAO3" s="65"/>
      <c r="MAP3" s="65"/>
      <c r="MAQ3" s="65"/>
      <c r="MAR3" s="65"/>
      <c r="MAS3" s="65"/>
      <c r="MAT3" s="65"/>
      <c r="MAU3" s="65"/>
      <c r="MAV3" s="65"/>
      <c r="MAW3" s="65"/>
      <c r="MAX3" s="65"/>
      <c r="MAY3" s="65"/>
      <c r="MAZ3" s="65"/>
      <c r="MBA3" s="65"/>
      <c r="MBB3" s="65"/>
      <c r="MBC3" s="65"/>
      <c r="MBD3" s="65"/>
      <c r="MBE3" s="65"/>
      <c r="MBF3" s="65"/>
      <c r="MBG3" s="65"/>
      <c r="MBH3" s="65"/>
      <c r="MBI3" s="65"/>
      <c r="MBJ3" s="65"/>
      <c r="MBK3" s="65"/>
      <c r="MBL3" s="65"/>
      <c r="MBM3" s="65"/>
      <c r="MBN3" s="65"/>
      <c r="MBO3" s="65"/>
      <c r="MBP3" s="65"/>
      <c r="MBQ3" s="65"/>
      <c r="MBR3" s="65"/>
      <c r="MBS3" s="65"/>
      <c r="MBT3" s="65"/>
      <c r="MBU3" s="65"/>
      <c r="MBV3" s="65"/>
      <c r="MBW3" s="65"/>
      <c r="MBX3" s="65"/>
      <c r="MBY3" s="65"/>
      <c r="MBZ3" s="65"/>
      <c r="MCA3" s="65"/>
      <c r="MCB3" s="65"/>
      <c r="MCC3" s="65"/>
      <c r="MCD3" s="65"/>
      <c r="MCE3" s="65"/>
      <c r="MCF3" s="65"/>
      <c r="MCG3" s="65"/>
      <c r="MCH3" s="65"/>
      <c r="MCI3" s="65"/>
      <c r="MCJ3" s="65"/>
      <c r="MCK3" s="65"/>
      <c r="MCL3" s="65"/>
      <c r="MCM3" s="65"/>
      <c r="MCN3" s="65"/>
      <c r="MCO3" s="65"/>
      <c r="MCP3" s="65"/>
      <c r="MCQ3" s="65"/>
      <c r="MCR3" s="65"/>
      <c r="MCS3" s="65"/>
      <c r="MCT3" s="65"/>
      <c r="MCU3" s="65"/>
      <c r="MCV3" s="65"/>
      <c r="MCW3" s="65"/>
      <c r="MCX3" s="65"/>
      <c r="MCY3" s="65"/>
      <c r="MCZ3" s="65"/>
      <c r="MDA3" s="65"/>
      <c r="MDB3" s="65"/>
      <c r="MDC3" s="65"/>
      <c r="MDD3" s="65"/>
      <c r="MDE3" s="65"/>
      <c r="MDF3" s="65"/>
      <c r="MDG3" s="65"/>
      <c r="MDH3" s="65"/>
      <c r="MDI3" s="65"/>
      <c r="MDJ3" s="65"/>
      <c r="MDK3" s="65"/>
      <c r="MDL3" s="65"/>
      <c r="MDM3" s="65"/>
      <c r="MDN3" s="65"/>
      <c r="MDO3" s="65"/>
      <c r="MDP3" s="65"/>
      <c r="MDQ3" s="65"/>
      <c r="MDR3" s="65"/>
      <c r="MDS3" s="65"/>
      <c r="MDT3" s="65"/>
      <c r="MDU3" s="65"/>
      <c r="MDV3" s="65"/>
      <c r="MDW3" s="65"/>
      <c r="MDX3" s="65"/>
      <c r="MDY3" s="65"/>
      <c r="MDZ3" s="65"/>
      <c r="MEA3" s="65"/>
      <c r="MEB3" s="65"/>
      <c r="MEC3" s="65"/>
      <c r="MED3" s="65"/>
      <c r="MEE3" s="65"/>
      <c r="MEF3" s="65"/>
      <c r="MEG3" s="65"/>
      <c r="MEH3" s="65"/>
      <c r="MEI3" s="65"/>
      <c r="MEJ3" s="65"/>
      <c r="MEK3" s="65"/>
      <c r="MEL3" s="65"/>
      <c r="MEM3" s="65"/>
      <c r="MEN3" s="65"/>
      <c r="MEO3" s="65"/>
      <c r="MEP3" s="65"/>
      <c r="MEQ3" s="65"/>
      <c r="MER3" s="65"/>
      <c r="MES3" s="65"/>
      <c r="MET3" s="65"/>
      <c r="MEU3" s="65"/>
      <c r="MEV3" s="65"/>
      <c r="MEW3" s="65"/>
      <c r="MEX3" s="65"/>
      <c r="MEY3" s="65"/>
      <c r="MEZ3" s="65"/>
      <c r="MFA3" s="65"/>
      <c r="MFB3" s="65"/>
      <c r="MFC3" s="65"/>
      <c r="MFD3" s="65"/>
      <c r="MFE3" s="65"/>
      <c r="MFF3" s="65"/>
      <c r="MFG3" s="65"/>
      <c r="MFH3" s="65"/>
      <c r="MFI3" s="65"/>
      <c r="MFJ3" s="65"/>
      <c r="MFK3" s="65"/>
      <c r="MFL3" s="65"/>
      <c r="MFM3" s="65"/>
      <c r="MFN3" s="65"/>
      <c r="MFO3" s="65"/>
      <c r="MFP3" s="65"/>
      <c r="MFQ3" s="65"/>
      <c r="MFR3" s="65"/>
      <c r="MFS3" s="65"/>
      <c r="MFT3" s="65"/>
      <c r="MFU3" s="65"/>
      <c r="MFV3" s="65"/>
      <c r="MFW3" s="65"/>
      <c r="MFX3" s="65"/>
      <c r="MFY3" s="65"/>
      <c r="MFZ3" s="65"/>
      <c r="MGA3" s="65"/>
      <c r="MGB3" s="65"/>
      <c r="MGC3" s="65"/>
      <c r="MGD3" s="65"/>
      <c r="MGE3" s="65"/>
      <c r="MGF3" s="65"/>
      <c r="MGG3" s="65"/>
      <c r="MGH3" s="65"/>
      <c r="MGI3" s="65"/>
      <c r="MGJ3" s="65"/>
      <c r="MGK3" s="65"/>
      <c r="MGL3" s="65"/>
      <c r="MGM3" s="65"/>
      <c r="MGN3" s="65"/>
      <c r="MGO3" s="65"/>
      <c r="MGP3" s="65"/>
      <c r="MGQ3" s="65"/>
      <c r="MGR3" s="65"/>
      <c r="MGS3" s="65"/>
      <c r="MGT3" s="65"/>
      <c r="MGU3" s="65"/>
      <c r="MGV3" s="65"/>
      <c r="MGW3" s="65"/>
      <c r="MGX3" s="65"/>
      <c r="MGY3" s="65"/>
      <c r="MGZ3" s="65"/>
      <c r="MHA3" s="65"/>
      <c r="MHB3" s="65"/>
      <c r="MHC3" s="65"/>
      <c r="MHD3" s="65"/>
      <c r="MHE3" s="65"/>
      <c r="MHF3" s="65"/>
      <c r="MHG3" s="65"/>
      <c r="MHH3" s="65"/>
      <c r="MHI3" s="65"/>
      <c r="MHJ3" s="65"/>
      <c r="MHK3" s="65"/>
      <c r="MHL3" s="65"/>
      <c r="MHM3" s="65"/>
      <c r="MHN3" s="65"/>
      <c r="MHO3" s="65"/>
      <c r="MHP3" s="65"/>
      <c r="MHQ3" s="65"/>
      <c r="MHR3" s="65"/>
      <c r="MHS3" s="65"/>
      <c r="MHT3" s="65"/>
      <c r="MHU3" s="65"/>
      <c r="MHV3" s="65"/>
      <c r="MHW3" s="65"/>
      <c r="MHX3" s="65"/>
      <c r="MHY3" s="65"/>
      <c r="MHZ3" s="65"/>
      <c r="MIA3" s="65"/>
      <c r="MIB3" s="65"/>
      <c r="MIC3" s="65"/>
      <c r="MID3" s="65"/>
      <c r="MIE3" s="65"/>
      <c r="MIF3" s="65"/>
      <c r="MIG3" s="65"/>
      <c r="MIH3" s="65"/>
      <c r="MII3" s="65"/>
      <c r="MIJ3" s="65"/>
      <c r="MIK3" s="65"/>
      <c r="MIL3" s="65"/>
      <c r="MIM3" s="65"/>
      <c r="MIN3" s="65"/>
      <c r="MIO3" s="65"/>
      <c r="MIP3" s="65"/>
      <c r="MIQ3" s="65"/>
      <c r="MIR3" s="65"/>
      <c r="MIS3" s="65"/>
      <c r="MIT3" s="65"/>
      <c r="MIU3" s="65"/>
      <c r="MIV3" s="65"/>
      <c r="MIW3" s="65"/>
      <c r="MIX3" s="65"/>
      <c r="MIY3" s="65"/>
      <c r="MIZ3" s="65"/>
      <c r="MJA3" s="65"/>
      <c r="MJB3" s="65"/>
      <c r="MJC3" s="65"/>
      <c r="MJD3" s="65"/>
      <c r="MJE3" s="65"/>
      <c r="MJF3" s="65"/>
      <c r="MJG3" s="65"/>
      <c r="MJH3" s="65"/>
      <c r="MJI3" s="65"/>
      <c r="MJJ3" s="65"/>
      <c r="MJK3" s="65"/>
      <c r="MJL3" s="65"/>
      <c r="MJM3" s="65"/>
      <c r="MJN3" s="65"/>
      <c r="MJO3" s="65"/>
      <c r="MJP3" s="65"/>
      <c r="MJQ3" s="65"/>
      <c r="MJR3" s="65"/>
      <c r="MJS3" s="65"/>
      <c r="MJT3" s="65"/>
      <c r="MJU3" s="65"/>
      <c r="MJV3" s="65"/>
      <c r="MJW3" s="65"/>
      <c r="MJX3" s="65"/>
      <c r="MJY3" s="65"/>
      <c r="MJZ3" s="65"/>
      <c r="MKA3" s="65"/>
      <c r="MKB3" s="65"/>
      <c r="MKC3" s="65"/>
      <c r="MKD3" s="65"/>
      <c r="MKE3" s="65"/>
      <c r="MKF3" s="65"/>
      <c r="MKG3" s="65"/>
      <c r="MKH3" s="65"/>
      <c r="MKI3" s="65"/>
      <c r="MKJ3" s="65"/>
      <c r="MKK3" s="65"/>
      <c r="MKL3" s="65"/>
      <c r="MKM3" s="65"/>
      <c r="MKN3" s="65"/>
      <c r="MKO3" s="65"/>
      <c r="MKP3" s="65"/>
      <c r="MKQ3" s="65"/>
      <c r="MKR3" s="65"/>
      <c r="MKS3" s="65"/>
      <c r="MKT3" s="65"/>
      <c r="MKU3" s="65"/>
      <c r="MKV3" s="65"/>
      <c r="MKW3" s="65"/>
      <c r="MKX3" s="65"/>
      <c r="MKY3" s="65"/>
      <c r="MKZ3" s="65"/>
      <c r="MLA3" s="65"/>
      <c r="MLB3" s="65"/>
      <c r="MLC3" s="65"/>
      <c r="MLD3" s="65"/>
      <c r="MLE3" s="65"/>
      <c r="MLF3" s="65"/>
      <c r="MLG3" s="65"/>
      <c r="MLH3" s="65"/>
      <c r="MLI3" s="65"/>
      <c r="MLJ3" s="65"/>
      <c r="MLK3" s="65"/>
      <c r="MLL3" s="65"/>
      <c r="MLM3" s="65"/>
      <c r="MLN3" s="65"/>
      <c r="MLO3" s="65"/>
      <c r="MLP3" s="65"/>
      <c r="MLQ3" s="65"/>
      <c r="MLR3" s="65"/>
      <c r="MLS3" s="65"/>
      <c r="MLT3" s="65"/>
      <c r="MLU3" s="65"/>
      <c r="MLV3" s="65"/>
      <c r="MLW3" s="65"/>
      <c r="MLX3" s="65"/>
      <c r="MLY3" s="65"/>
      <c r="MLZ3" s="65"/>
      <c r="MMA3" s="65"/>
      <c r="MMB3" s="65"/>
      <c r="MMC3" s="65"/>
      <c r="MMD3" s="65"/>
      <c r="MME3" s="65"/>
      <c r="MMF3" s="65"/>
      <c r="MMG3" s="65"/>
      <c r="MMH3" s="65"/>
      <c r="MMI3" s="65"/>
      <c r="MMJ3" s="65"/>
      <c r="MMK3" s="65"/>
      <c r="MML3" s="65"/>
      <c r="MMM3" s="65"/>
      <c r="MMN3" s="65"/>
      <c r="MMO3" s="65"/>
      <c r="MMP3" s="65"/>
      <c r="MMQ3" s="65"/>
      <c r="MMR3" s="65"/>
      <c r="MMS3" s="65"/>
      <c r="MMT3" s="65"/>
      <c r="MMU3" s="65"/>
      <c r="MMV3" s="65"/>
      <c r="MMW3" s="65"/>
      <c r="MMX3" s="65"/>
      <c r="MMY3" s="65"/>
      <c r="MMZ3" s="65"/>
      <c r="MNA3" s="65"/>
      <c r="MNB3" s="65"/>
      <c r="MNC3" s="65"/>
      <c r="MND3" s="65"/>
      <c r="MNE3" s="65"/>
      <c r="MNF3" s="65"/>
      <c r="MNG3" s="65"/>
      <c r="MNH3" s="65"/>
      <c r="MNI3" s="65"/>
      <c r="MNJ3" s="65"/>
      <c r="MNK3" s="65"/>
      <c r="MNL3" s="65"/>
      <c r="MNM3" s="65"/>
      <c r="MNN3" s="65"/>
      <c r="MNO3" s="65"/>
      <c r="MNP3" s="65"/>
      <c r="MNQ3" s="65"/>
      <c r="MNR3" s="65"/>
      <c r="MNS3" s="65"/>
      <c r="MNT3" s="65"/>
      <c r="MNU3" s="65"/>
      <c r="MNV3" s="65"/>
      <c r="MNW3" s="65"/>
      <c r="MNX3" s="65"/>
      <c r="MNY3" s="65"/>
      <c r="MNZ3" s="65"/>
      <c r="MOA3" s="65"/>
      <c r="MOB3" s="65"/>
      <c r="MOC3" s="65"/>
      <c r="MOD3" s="65"/>
      <c r="MOE3" s="65"/>
      <c r="MOF3" s="65"/>
      <c r="MOG3" s="65"/>
      <c r="MOH3" s="65"/>
      <c r="MOI3" s="65"/>
      <c r="MOJ3" s="65"/>
      <c r="MOK3" s="65"/>
      <c r="MOL3" s="65"/>
      <c r="MOM3" s="65"/>
      <c r="MON3" s="65"/>
      <c r="MOO3" s="65"/>
      <c r="MOP3" s="65"/>
      <c r="MOQ3" s="65"/>
      <c r="MOR3" s="65"/>
      <c r="MOS3" s="65"/>
      <c r="MOT3" s="65"/>
      <c r="MOU3" s="65"/>
      <c r="MOV3" s="65"/>
      <c r="MOW3" s="65"/>
      <c r="MOX3" s="65"/>
      <c r="MOY3" s="65"/>
      <c r="MOZ3" s="65"/>
      <c r="MPA3" s="65"/>
      <c r="MPB3" s="65"/>
      <c r="MPC3" s="65"/>
      <c r="MPD3" s="65"/>
      <c r="MPE3" s="65"/>
      <c r="MPF3" s="65"/>
      <c r="MPG3" s="65"/>
      <c r="MPH3" s="65"/>
      <c r="MPI3" s="65"/>
      <c r="MPJ3" s="65"/>
      <c r="MPK3" s="65"/>
      <c r="MPL3" s="65"/>
      <c r="MPM3" s="65"/>
      <c r="MPN3" s="65"/>
      <c r="MPO3" s="65"/>
      <c r="MPP3" s="65"/>
      <c r="MPQ3" s="65"/>
      <c r="MPR3" s="65"/>
      <c r="MPS3" s="65"/>
      <c r="MPT3" s="65"/>
      <c r="MPU3" s="65"/>
      <c r="MPV3" s="65"/>
      <c r="MPW3" s="65"/>
      <c r="MPX3" s="65"/>
      <c r="MPY3" s="65"/>
      <c r="MPZ3" s="65"/>
      <c r="MQA3" s="65"/>
      <c r="MQB3" s="65"/>
      <c r="MQC3" s="65"/>
      <c r="MQD3" s="65"/>
      <c r="MQE3" s="65"/>
      <c r="MQF3" s="65"/>
      <c r="MQG3" s="65"/>
      <c r="MQH3" s="65"/>
      <c r="MQI3" s="65"/>
      <c r="MQJ3" s="65"/>
      <c r="MQK3" s="65"/>
      <c r="MQL3" s="65"/>
      <c r="MQM3" s="65"/>
      <c r="MQN3" s="65"/>
      <c r="MQO3" s="65"/>
      <c r="MQP3" s="65"/>
      <c r="MQQ3" s="65"/>
      <c r="MQR3" s="65"/>
      <c r="MQS3" s="65"/>
      <c r="MQT3" s="65"/>
      <c r="MQU3" s="65"/>
      <c r="MQV3" s="65"/>
      <c r="MQW3" s="65"/>
      <c r="MQX3" s="65"/>
      <c r="MQY3" s="65"/>
      <c r="MQZ3" s="65"/>
      <c r="MRA3" s="65"/>
      <c r="MRB3" s="65"/>
      <c r="MRC3" s="65"/>
      <c r="MRD3" s="65"/>
      <c r="MRE3" s="65"/>
      <c r="MRF3" s="65"/>
      <c r="MRG3" s="65"/>
      <c r="MRH3" s="65"/>
      <c r="MRI3" s="65"/>
      <c r="MRJ3" s="65"/>
      <c r="MRK3" s="65"/>
      <c r="MRL3" s="65"/>
      <c r="MRM3" s="65"/>
      <c r="MRN3" s="65"/>
      <c r="MRO3" s="65"/>
      <c r="MRP3" s="65"/>
      <c r="MRQ3" s="65"/>
      <c r="MRR3" s="65"/>
      <c r="MRS3" s="65"/>
      <c r="MRT3" s="65"/>
      <c r="MRU3" s="65"/>
      <c r="MRV3" s="65"/>
      <c r="MRW3" s="65"/>
      <c r="MRX3" s="65"/>
      <c r="MRY3" s="65"/>
      <c r="MRZ3" s="65"/>
      <c r="MSA3" s="65"/>
      <c r="MSB3" s="65"/>
      <c r="MSC3" s="65"/>
      <c r="MSD3" s="65"/>
      <c r="MSE3" s="65"/>
      <c r="MSF3" s="65"/>
      <c r="MSG3" s="65"/>
      <c r="MSH3" s="65"/>
      <c r="MSI3" s="65"/>
      <c r="MSJ3" s="65"/>
      <c r="MSK3" s="65"/>
      <c r="MSL3" s="65"/>
      <c r="MSM3" s="65"/>
      <c r="MSN3" s="65"/>
      <c r="MSO3" s="65"/>
      <c r="MSP3" s="65"/>
      <c r="MSQ3" s="65"/>
      <c r="MSR3" s="65"/>
      <c r="MSS3" s="65"/>
      <c r="MST3" s="65"/>
      <c r="MSU3" s="65"/>
      <c r="MSV3" s="65"/>
      <c r="MSW3" s="65"/>
      <c r="MSX3" s="65"/>
      <c r="MSY3" s="65"/>
      <c r="MSZ3" s="65"/>
      <c r="MTA3" s="65"/>
      <c r="MTB3" s="65"/>
      <c r="MTC3" s="65"/>
      <c r="MTD3" s="65"/>
      <c r="MTE3" s="65"/>
      <c r="MTF3" s="65"/>
      <c r="MTG3" s="65"/>
      <c r="MTH3" s="65"/>
      <c r="MTI3" s="65"/>
      <c r="MTJ3" s="65"/>
      <c r="MTK3" s="65"/>
      <c r="MTL3" s="65"/>
      <c r="MTM3" s="65"/>
      <c r="MTN3" s="65"/>
      <c r="MTO3" s="65"/>
      <c r="MTP3" s="65"/>
      <c r="MTQ3" s="65"/>
      <c r="MTR3" s="65"/>
      <c r="MTS3" s="65"/>
      <c r="MTT3" s="65"/>
      <c r="MTU3" s="65"/>
      <c r="MTV3" s="65"/>
      <c r="MTW3" s="65"/>
      <c r="MTX3" s="65"/>
      <c r="MTY3" s="65"/>
      <c r="MTZ3" s="65"/>
      <c r="MUA3" s="65"/>
      <c r="MUB3" s="65"/>
      <c r="MUC3" s="65"/>
      <c r="MUD3" s="65"/>
      <c r="MUE3" s="65"/>
      <c r="MUF3" s="65"/>
      <c r="MUG3" s="65"/>
      <c r="MUH3" s="65"/>
      <c r="MUI3" s="65"/>
      <c r="MUJ3" s="65"/>
      <c r="MUK3" s="65"/>
      <c r="MUL3" s="65"/>
      <c r="MUM3" s="65"/>
      <c r="MUN3" s="65"/>
      <c r="MUO3" s="65"/>
      <c r="MUP3" s="65"/>
      <c r="MUQ3" s="65"/>
      <c r="MUR3" s="65"/>
      <c r="MUS3" s="65"/>
      <c r="MUT3" s="65"/>
      <c r="MUU3" s="65"/>
      <c r="MUV3" s="65"/>
      <c r="MUW3" s="65"/>
      <c r="MUX3" s="65"/>
      <c r="MUY3" s="65"/>
      <c r="MUZ3" s="65"/>
      <c r="MVA3" s="65"/>
      <c r="MVB3" s="65"/>
      <c r="MVC3" s="65"/>
      <c r="MVD3" s="65"/>
      <c r="MVE3" s="65"/>
      <c r="MVF3" s="65"/>
      <c r="MVG3" s="65"/>
      <c r="MVH3" s="65"/>
      <c r="MVI3" s="65"/>
      <c r="MVJ3" s="65"/>
      <c r="MVK3" s="65"/>
      <c r="MVL3" s="65"/>
      <c r="MVM3" s="65"/>
      <c r="MVN3" s="65"/>
      <c r="MVO3" s="65"/>
      <c r="MVP3" s="65"/>
      <c r="MVQ3" s="65"/>
      <c r="MVR3" s="65"/>
      <c r="MVS3" s="65"/>
      <c r="MVT3" s="65"/>
      <c r="MVU3" s="65"/>
      <c r="MVV3" s="65"/>
      <c r="MVW3" s="65"/>
      <c r="MVX3" s="65"/>
      <c r="MVY3" s="65"/>
      <c r="MVZ3" s="65"/>
      <c r="MWA3" s="65"/>
      <c r="MWB3" s="65"/>
      <c r="MWC3" s="65"/>
      <c r="MWD3" s="65"/>
      <c r="MWE3" s="65"/>
      <c r="MWF3" s="65"/>
      <c r="MWG3" s="65"/>
      <c r="MWH3" s="65"/>
      <c r="MWI3" s="65"/>
      <c r="MWJ3" s="65"/>
      <c r="MWK3" s="65"/>
      <c r="MWL3" s="65"/>
      <c r="MWM3" s="65"/>
      <c r="MWN3" s="65"/>
      <c r="MWO3" s="65"/>
      <c r="MWP3" s="65"/>
      <c r="MWQ3" s="65"/>
      <c r="MWR3" s="65"/>
      <c r="MWS3" s="65"/>
      <c r="MWT3" s="65"/>
      <c r="MWU3" s="65"/>
      <c r="MWV3" s="65"/>
      <c r="MWW3" s="65"/>
      <c r="MWX3" s="65"/>
      <c r="MWY3" s="65"/>
      <c r="MWZ3" s="65"/>
      <c r="MXA3" s="65"/>
      <c r="MXB3" s="65"/>
      <c r="MXC3" s="65"/>
      <c r="MXD3" s="65"/>
      <c r="MXE3" s="65"/>
      <c r="MXF3" s="65"/>
      <c r="MXG3" s="65"/>
      <c r="MXH3" s="65"/>
      <c r="MXI3" s="65"/>
      <c r="MXJ3" s="65"/>
      <c r="MXK3" s="65"/>
      <c r="MXL3" s="65"/>
      <c r="MXM3" s="65"/>
      <c r="MXN3" s="65"/>
      <c r="MXO3" s="65"/>
      <c r="MXP3" s="65"/>
      <c r="MXQ3" s="65"/>
      <c r="MXR3" s="65"/>
      <c r="MXS3" s="65"/>
      <c r="MXT3" s="65"/>
      <c r="MXU3" s="65"/>
      <c r="MXV3" s="65"/>
      <c r="MXW3" s="65"/>
      <c r="MXX3" s="65"/>
      <c r="MXY3" s="65"/>
      <c r="MXZ3" s="65"/>
      <c r="MYA3" s="65"/>
      <c r="MYB3" s="65"/>
      <c r="MYC3" s="65"/>
      <c r="MYD3" s="65"/>
      <c r="MYE3" s="65"/>
      <c r="MYF3" s="65"/>
      <c r="MYG3" s="65"/>
      <c r="MYH3" s="65"/>
      <c r="MYI3" s="65"/>
      <c r="MYJ3" s="65"/>
      <c r="MYK3" s="65"/>
      <c r="MYL3" s="65"/>
      <c r="MYM3" s="65"/>
      <c r="MYN3" s="65"/>
      <c r="MYO3" s="65"/>
      <c r="MYP3" s="65"/>
      <c r="MYQ3" s="65"/>
      <c r="MYR3" s="65"/>
      <c r="MYS3" s="65"/>
      <c r="MYT3" s="65"/>
      <c r="MYU3" s="65"/>
      <c r="MYV3" s="65"/>
      <c r="MYW3" s="65"/>
      <c r="MYX3" s="65"/>
      <c r="MYY3" s="65"/>
      <c r="MYZ3" s="65"/>
      <c r="MZA3" s="65"/>
      <c r="MZB3" s="65"/>
      <c r="MZC3" s="65"/>
      <c r="MZD3" s="65"/>
      <c r="MZE3" s="65"/>
      <c r="MZF3" s="65"/>
      <c r="MZG3" s="65"/>
      <c r="MZH3" s="65"/>
      <c r="MZI3" s="65"/>
      <c r="MZJ3" s="65"/>
      <c r="MZK3" s="65"/>
      <c r="MZL3" s="65"/>
      <c r="MZM3" s="65"/>
      <c r="MZN3" s="65"/>
      <c r="MZO3" s="65"/>
      <c r="MZP3" s="65"/>
      <c r="MZQ3" s="65"/>
      <c r="MZR3" s="65"/>
      <c r="MZS3" s="65"/>
      <c r="MZT3" s="65"/>
      <c r="MZU3" s="65"/>
      <c r="MZV3" s="65"/>
      <c r="MZW3" s="65"/>
      <c r="MZX3" s="65"/>
      <c r="MZY3" s="65"/>
      <c r="MZZ3" s="65"/>
      <c r="NAA3" s="65"/>
      <c r="NAB3" s="65"/>
      <c r="NAC3" s="65"/>
      <c r="NAD3" s="65"/>
      <c r="NAE3" s="65"/>
      <c r="NAF3" s="65"/>
      <c r="NAG3" s="65"/>
      <c r="NAH3" s="65"/>
      <c r="NAI3" s="65"/>
      <c r="NAJ3" s="65"/>
      <c r="NAK3" s="65"/>
      <c r="NAL3" s="65"/>
      <c r="NAM3" s="65"/>
      <c r="NAN3" s="65"/>
      <c r="NAO3" s="65"/>
      <c r="NAP3" s="65"/>
      <c r="NAQ3" s="65"/>
      <c r="NAR3" s="65"/>
      <c r="NAS3" s="65"/>
      <c r="NAT3" s="65"/>
      <c r="NAU3" s="65"/>
      <c r="NAV3" s="65"/>
      <c r="NAW3" s="65"/>
      <c r="NAX3" s="65"/>
      <c r="NAY3" s="65"/>
      <c r="NAZ3" s="65"/>
      <c r="NBA3" s="65"/>
      <c r="NBB3" s="65"/>
      <c r="NBC3" s="65"/>
      <c r="NBD3" s="65"/>
      <c r="NBE3" s="65"/>
      <c r="NBF3" s="65"/>
      <c r="NBG3" s="65"/>
      <c r="NBH3" s="65"/>
      <c r="NBI3" s="65"/>
      <c r="NBJ3" s="65"/>
      <c r="NBK3" s="65"/>
      <c r="NBL3" s="65"/>
      <c r="NBM3" s="65"/>
      <c r="NBN3" s="65"/>
      <c r="NBO3" s="65"/>
      <c r="NBP3" s="65"/>
      <c r="NBQ3" s="65"/>
      <c r="NBR3" s="65"/>
      <c r="NBS3" s="65"/>
      <c r="NBT3" s="65"/>
      <c r="NBU3" s="65"/>
      <c r="NBV3" s="65"/>
      <c r="NBW3" s="65"/>
      <c r="NBX3" s="65"/>
      <c r="NBY3" s="65"/>
      <c r="NBZ3" s="65"/>
      <c r="NCA3" s="65"/>
      <c r="NCB3" s="65"/>
      <c r="NCC3" s="65"/>
      <c r="NCD3" s="65"/>
      <c r="NCE3" s="65"/>
      <c r="NCF3" s="65"/>
      <c r="NCG3" s="65"/>
      <c r="NCH3" s="65"/>
      <c r="NCI3" s="65"/>
      <c r="NCJ3" s="65"/>
      <c r="NCK3" s="65"/>
      <c r="NCL3" s="65"/>
      <c r="NCM3" s="65"/>
      <c r="NCN3" s="65"/>
      <c r="NCO3" s="65"/>
      <c r="NCP3" s="65"/>
      <c r="NCQ3" s="65"/>
      <c r="NCR3" s="65"/>
      <c r="NCS3" s="65"/>
      <c r="NCT3" s="65"/>
      <c r="NCU3" s="65"/>
      <c r="NCV3" s="65"/>
      <c r="NCW3" s="65"/>
      <c r="NCX3" s="65"/>
      <c r="NCY3" s="65"/>
      <c r="NCZ3" s="65"/>
      <c r="NDA3" s="65"/>
      <c r="NDB3" s="65"/>
      <c r="NDC3" s="65"/>
      <c r="NDD3" s="65"/>
      <c r="NDE3" s="65"/>
      <c r="NDF3" s="65"/>
      <c r="NDG3" s="65"/>
      <c r="NDH3" s="65"/>
      <c r="NDI3" s="65"/>
      <c r="NDJ3" s="65"/>
      <c r="NDK3" s="65"/>
      <c r="NDL3" s="65"/>
      <c r="NDM3" s="65"/>
      <c r="NDN3" s="65"/>
      <c r="NDO3" s="65"/>
      <c r="NDP3" s="65"/>
      <c r="NDQ3" s="65"/>
      <c r="NDR3" s="65"/>
      <c r="NDS3" s="65"/>
      <c r="NDT3" s="65"/>
      <c r="NDU3" s="65"/>
      <c r="NDV3" s="65"/>
      <c r="NDW3" s="65"/>
      <c r="NDX3" s="65"/>
      <c r="NDY3" s="65"/>
      <c r="NDZ3" s="65"/>
      <c r="NEA3" s="65"/>
      <c r="NEB3" s="65"/>
      <c r="NEC3" s="65"/>
      <c r="NED3" s="65"/>
      <c r="NEE3" s="65"/>
      <c r="NEF3" s="65"/>
      <c r="NEG3" s="65"/>
      <c r="NEH3" s="65"/>
      <c r="NEI3" s="65"/>
      <c r="NEJ3" s="65"/>
      <c r="NEK3" s="65"/>
      <c r="NEL3" s="65"/>
      <c r="NEM3" s="65"/>
      <c r="NEN3" s="65"/>
      <c r="NEO3" s="65"/>
      <c r="NEP3" s="65"/>
      <c r="NEQ3" s="65"/>
      <c r="NER3" s="65"/>
      <c r="NES3" s="65"/>
      <c r="NET3" s="65"/>
      <c r="NEU3" s="65"/>
      <c r="NEV3" s="65"/>
      <c r="NEW3" s="65"/>
      <c r="NEX3" s="65"/>
      <c r="NEY3" s="65"/>
      <c r="NEZ3" s="65"/>
      <c r="NFA3" s="65"/>
      <c r="NFB3" s="65"/>
      <c r="NFC3" s="65"/>
      <c r="NFD3" s="65"/>
      <c r="NFE3" s="65"/>
      <c r="NFF3" s="65"/>
      <c r="NFG3" s="65"/>
      <c r="NFH3" s="65"/>
      <c r="NFI3" s="65"/>
      <c r="NFJ3" s="65"/>
      <c r="NFK3" s="65"/>
      <c r="NFL3" s="65"/>
      <c r="NFM3" s="65"/>
      <c r="NFN3" s="65"/>
      <c r="NFO3" s="65"/>
      <c r="NFP3" s="65"/>
      <c r="NFQ3" s="65"/>
      <c r="NFR3" s="65"/>
      <c r="NFS3" s="65"/>
      <c r="NFT3" s="65"/>
      <c r="NFU3" s="65"/>
      <c r="NFV3" s="65"/>
      <c r="NFW3" s="65"/>
      <c r="NFX3" s="65"/>
      <c r="NFY3" s="65"/>
      <c r="NFZ3" s="65"/>
      <c r="NGA3" s="65"/>
      <c r="NGB3" s="65"/>
      <c r="NGC3" s="65"/>
      <c r="NGD3" s="65"/>
      <c r="NGE3" s="65"/>
      <c r="NGF3" s="65"/>
      <c r="NGG3" s="65"/>
      <c r="NGH3" s="65"/>
      <c r="NGI3" s="65"/>
      <c r="NGJ3" s="65"/>
      <c r="NGK3" s="65"/>
      <c r="NGL3" s="65"/>
      <c r="NGM3" s="65"/>
      <c r="NGN3" s="65"/>
      <c r="NGO3" s="65"/>
      <c r="NGP3" s="65"/>
      <c r="NGQ3" s="65"/>
      <c r="NGR3" s="65"/>
      <c r="NGS3" s="65"/>
      <c r="NGT3" s="65"/>
      <c r="NGU3" s="65"/>
      <c r="NGV3" s="65"/>
      <c r="NGW3" s="65"/>
      <c r="NGX3" s="65"/>
      <c r="NGY3" s="65"/>
      <c r="NGZ3" s="65"/>
      <c r="NHA3" s="65"/>
      <c r="NHB3" s="65"/>
      <c r="NHC3" s="65"/>
      <c r="NHD3" s="65"/>
      <c r="NHE3" s="65"/>
      <c r="NHF3" s="65"/>
      <c r="NHG3" s="65"/>
      <c r="NHH3" s="65"/>
      <c r="NHI3" s="65"/>
      <c r="NHJ3" s="65"/>
      <c r="NHK3" s="65"/>
      <c r="NHL3" s="65"/>
      <c r="NHM3" s="65"/>
      <c r="NHN3" s="65"/>
      <c r="NHO3" s="65"/>
      <c r="NHP3" s="65"/>
      <c r="NHQ3" s="65"/>
      <c r="NHR3" s="65"/>
      <c r="NHS3" s="65"/>
      <c r="NHT3" s="65"/>
      <c r="NHU3" s="65"/>
      <c r="NHV3" s="65"/>
      <c r="NHW3" s="65"/>
      <c r="NHX3" s="65"/>
      <c r="NHY3" s="65"/>
      <c r="NHZ3" s="65"/>
      <c r="NIA3" s="65"/>
      <c r="NIB3" s="65"/>
      <c r="NIC3" s="65"/>
      <c r="NID3" s="65"/>
      <c r="NIE3" s="65"/>
      <c r="NIF3" s="65"/>
      <c r="NIG3" s="65"/>
      <c r="NIH3" s="65"/>
      <c r="NII3" s="65"/>
      <c r="NIJ3" s="65"/>
      <c r="NIK3" s="65"/>
      <c r="NIL3" s="65"/>
      <c r="NIM3" s="65"/>
      <c r="NIN3" s="65"/>
      <c r="NIO3" s="65"/>
      <c r="NIP3" s="65"/>
      <c r="NIQ3" s="65"/>
      <c r="NIR3" s="65"/>
      <c r="NIS3" s="65"/>
      <c r="NIT3" s="65"/>
      <c r="NIU3" s="65"/>
      <c r="NIV3" s="65"/>
      <c r="NIW3" s="65"/>
      <c r="NIX3" s="65"/>
      <c r="NIY3" s="65"/>
      <c r="NIZ3" s="65"/>
      <c r="NJA3" s="65"/>
      <c r="NJB3" s="65"/>
      <c r="NJC3" s="65"/>
      <c r="NJD3" s="65"/>
      <c r="NJE3" s="65"/>
      <c r="NJF3" s="65"/>
      <c r="NJG3" s="65"/>
      <c r="NJH3" s="65"/>
      <c r="NJI3" s="65"/>
      <c r="NJJ3" s="65"/>
      <c r="NJK3" s="65"/>
      <c r="NJL3" s="65"/>
      <c r="NJM3" s="65"/>
      <c r="NJN3" s="65"/>
      <c r="NJO3" s="65"/>
      <c r="NJP3" s="65"/>
      <c r="NJQ3" s="65"/>
      <c r="NJR3" s="65"/>
      <c r="NJS3" s="65"/>
      <c r="NJT3" s="65"/>
      <c r="NJU3" s="65"/>
      <c r="NJV3" s="65"/>
      <c r="NJW3" s="65"/>
      <c r="NJX3" s="65"/>
      <c r="NJY3" s="65"/>
      <c r="NJZ3" s="65"/>
      <c r="NKA3" s="65"/>
      <c r="NKB3" s="65"/>
      <c r="NKC3" s="65"/>
      <c r="NKD3" s="65"/>
      <c r="NKE3" s="65"/>
      <c r="NKF3" s="65"/>
      <c r="NKG3" s="65"/>
      <c r="NKH3" s="65"/>
      <c r="NKI3" s="65"/>
      <c r="NKJ3" s="65"/>
      <c r="NKK3" s="65"/>
      <c r="NKL3" s="65"/>
      <c r="NKM3" s="65"/>
      <c r="NKN3" s="65"/>
      <c r="NKO3" s="65"/>
      <c r="NKP3" s="65"/>
      <c r="NKQ3" s="65"/>
      <c r="NKR3" s="65"/>
      <c r="NKS3" s="65"/>
      <c r="NKT3" s="65"/>
      <c r="NKU3" s="65"/>
      <c r="NKV3" s="65"/>
      <c r="NKW3" s="65"/>
      <c r="NKX3" s="65"/>
      <c r="NKY3" s="65"/>
      <c r="NKZ3" s="65"/>
      <c r="NLA3" s="65"/>
      <c r="NLB3" s="65"/>
      <c r="NLC3" s="65"/>
      <c r="NLD3" s="65"/>
      <c r="NLE3" s="65"/>
      <c r="NLF3" s="65"/>
      <c r="NLG3" s="65"/>
      <c r="NLH3" s="65"/>
      <c r="NLI3" s="65"/>
      <c r="NLJ3" s="65"/>
      <c r="NLK3" s="65"/>
      <c r="NLL3" s="65"/>
      <c r="NLM3" s="65"/>
      <c r="NLN3" s="65"/>
      <c r="NLO3" s="65"/>
      <c r="NLP3" s="65"/>
      <c r="NLQ3" s="65"/>
      <c r="NLR3" s="65"/>
      <c r="NLS3" s="65"/>
      <c r="NLT3" s="65"/>
      <c r="NLU3" s="65"/>
      <c r="NLV3" s="65"/>
      <c r="NLW3" s="65"/>
      <c r="NLX3" s="65"/>
      <c r="NLY3" s="65"/>
      <c r="NLZ3" s="65"/>
      <c r="NMA3" s="65"/>
      <c r="NMB3" s="65"/>
      <c r="NMC3" s="65"/>
      <c r="NMD3" s="65"/>
      <c r="NME3" s="65"/>
      <c r="NMF3" s="65"/>
      <c r="NMG3" s="65"/>
      <c r="NMH3" s="65"/>
      <c r="NMI3" s="65"/>
      <c r="NMJ3" s="65"/>
      <c r="NMK3" s="65"/>
      <c r="NML3" s="65"/>
      <c r="NMM3" s="65"/>
      <c r="NMN3" s="65"/>
      <c r="NMO3" s="65"/>
      <c r="NMP3" s="65"/>
      <c r="NMQ3" s="65"/>
      <c r="NMR3" s="65"/>
      <c r="NMS3" s="65"/>
      <c r="NMT3" s="65"/>
      <c r="NMU3" s="65"/>
      <c r="NMV3" s="65"/>
      <c r="NMW3" s="65"/>
      <c r="NMX3" s="65"/>
      <c r="NMY3" s="65"/>
      <c r="NMZ3" s="65"/>
      <c r="NNA3" s="65"/>
      <c r="NNB3" s="65"/>
      <c r="NNC3" s="65"/>
      <c r="NND3" s="65"/>
      <c r="NNE3" s="65"/>
      <c r="NNF3" s="65"/>
      <c r="NNG3" s="65"/>
      <c r="NNH3" s="65"/>
      <c r="NNI3" s="65"/>
      <c r="NNJ3" s="65"/>
      <c r="NNK3" s="65"/>
      <c r="NNL3" s="65"/>
      <c r="NNM3" s="65"/>
      <c r="NNN3" s="65"/>
      <c r="NNO3" s="65"/>
      <c r="NNP3" s="65"/>
      <c r="NNQ3" s="65"/>
      <c r="NNR3" s="65"/>
      <c r="NNS3" s="65"/>
      <c r="NNT3" s="65"/>
      <c r="NNU3" s="65"/>
      <c r="NNV3" s="65"/>
      <c r="NNW3" s="65"/>
      <c r="NNX3" s="65"/>
      <c r="NNY3" s="65"/>
      <c r="NNZ3" s="65"/>
      <c r="NOA3" s="65"/>
      <c r="NOB3" s="65"/>
      <c r="NOC3" s="65"/>
      <c r="NOD3" s="65"/>
      <c r="NOE3" s="65"/>
      <c r="NOF3" s="65"/>
      <c r="NOG3" s="65"/>
      <c r="NOH3" s="65"/>
      <c r="NOI3" s="65"/>
      <c r="NOJ3" s="65"/>
      <c r="NOK3" s="65"/>
      <c r="NOL3" s="65"/>
      <c r="NOM3" s="65"/>
      <c r="NON3" s="65"/>
      <c r="NOO3" s="65"/>
      <c r="NOP3" s="65"/>
      <c r="NOQ3" s="65"/>
      <c r="NOR3" s="65"/>
      <c r="NOS3" s="65"/>
      <c r="NOT3" s="65"/>
      <c r="NOU3" s="65"/>
      <c r="NOV3" s="65"/>
      <c r="NOW3" s="65"/>
      <c r="NOX3" s="65"/>
      <c r="NOY3" s="65"/>
      <c r="NOZ3" s="65"/>
      <c r="NPA3" s="65"/>
      <c r="NPB3" s="65"/>
      <c r="NPC3" s="65"/>
      <c r="NPD3" s="65"/>
      <c r="NPE3" s="65"/>
      <c r="NPF3" s="65"/>
      <c r="NPG3" s="65"/>
      <c r="NPH3" s="65"/>
      <c r="NPI3" s="65"/>
      <c r="NPJ3" s="65"/>
      <c r="NPK3" s="65"/>
      <c r="NPL3" s="65"/>
      <c r="NPM3" s="65"/>
      <c r="NPN3" s="65"/>
      <c r="NPO3" s="65"/>
      <c r="NPP3" s="65"/>
      <c r="NPQ3" s="65"/>
      <c r="NPR3" s="65"/>
      <c r="NPS3" s="65"/>
      <c r="NPT3" s="65"/>
      <c r="NPU3" s="65"/>
      <c r="NPV3" s="65"/>
      <c r="NPW3" s="65"/>
      <c r="NPX3" s="65"/>
      <c r="NPY3" s="65"/>
      <c r="NPZ3" s="65"/>
      <c r="NQA3" s="65"/>
      <c r="NQB3" s="65"/>
      <c r="NQC3" s="65"/>
      <c r="NQD3" s="65"/>
      <c r="NQE3" s="65"/>
      <c r="NQF3" s="65"/>
      <c r="NQG3" s="65"/>
      <c r="NQH3" s="65"/>
      <c r="NQI3" s="65"/>
      <c r="NQJ3" s="65"/>
      <c r="NQK3" s="65"/>
      <c r="NQL3" s="65"/>
      <c r="NQM3" s="65"/>
      <c r="NQN3" s="65"/>
      <c r="NQO3" s="65"/>
      <c r="NQP3" s="65"/>
      <c r="NQQ3" s="65"/>
      <c r="NQR3" s="65"/>
      <c r="NQS3" s="65"/>
      <c r="NQT3" s="65"/>
      <c r="NQU3" s="65"/>
      <c r="NQV3" s="65"/>
      <c r="NQW3" s="65"/>
      <c r="NQX3" s="65"/>
      <c r="NQY3" s="65"/>
      <c r="NQZ3" s="65"/>
      <c r="NRA3" s="65"/>
      <c r="NRB3" s="65"/>
      <c r="NRC3" s="65"/>
      <c r="NRD3" s="65"/>
      <c r="NRE3" s="65"/>
      <c r="NRF3" s="65"/>
      <c r="NRG3" s="65"/>
      <c r="NRH3" s="65"/>
      <c r="NRI3" s="65"/>
      <c r="NRJ3" s="65"/>
      <c r="NRK3" s="65"/>
      <c r="NRL3" s="65"/>
      <c r="NRM3" s="65"/>
      <c r="NRN3" s="65"/>
      <c r="NRO3" s="65"/>
      <c r="NRP3" s="65"/>
      <c r="NRQ3" s="65"/>
      <c r="NRR3" s="65"/>
      <c r="NRS3" s="65"/>
      <c r="NRT3" s="65"/>
      <c r="NRU3" s="65"/>
      <c r="NRV3" s="65"/>
      <c r="NRW3" s="65"/>
      <c r="NRX3" s="65"/>
      <c r="NRY3" s="65"/>
      <c r="NRZ3" s="65"/>
      <c r="NSA3" s="65"/>
      <c r="NSB3" s="65"/>
      <c r="NSC3" s="65"/>
      <c r="NSD3" s="65"/>
      <c r="NSE3" s="65"/>
      <c r="NSF3" s="65"/>
      <c r="NSG3" s="65"/>
      <c r="NSH3" s="65"/>
      <c r="NSI3" s="65"/>
      <c r="NSJ3" s="65"/>
      <c r="NSK3" s="65"/>
      <c r="NSL3" s="65"/>
      <c r="NSM3" s="65"/>
      <c r="NSN3" s="65"/>
      <c r="NSO3" s="65"/>
      <c r="NSP3" s="65"/>
      <c r="NSQ3" s="65"/>
      <c r="NSR3" s="65"/>
      <c r="NSS3" s="65"/>
      <c r="NST3" s="65"/>
      <c r="NSU3" s="65"/>
      <c r="NSV3" s="65"/>
      <c r="NSW3" s="65"/>
      <c r="NSX3" s="65"/>
      <c r="NSY3" s="65"/>
      <c r="NSZ3" s="65"/>
      <c r="NTA3" s="65"/>
      <c r="NTB3" s="65"/>
      <c r="NTC3" s="65"/>
      <c r="NTD3" s="65"/>
      <c r="NTE3" s="65"/>
      <c r="NTF3" s="65"/>
      <c r="NTG3" s="65"/>
      <c r="NTH3" s="65"/>
      <c r="NTI3" s="65"/>
      <c r="NTJ3" s="65"/>
      <c r="NTK3" s="65"/>
      <c r="NTL3" s="65"/>
      <c r="NTM3" s="65"/>
      <c r="NTN3" s="65"/>
      <c r="NTO3" s="65"/>
      <c r="NTP3" s="65"/>
      <c r="NTQ3" s="65"/>
      <c r="NTR3" s="65"/>
      <c r="NTS3" s="65"/>
      <c r="NTT3" s="65"/>
      <c r="NTU3" s="65"/>
      <c r="NTV3" s="65"/>
      <c r="NTW3" s="65"/>
      <c r="NTX3" s="65"/>
      <c r="NTY3" s="65"/>
      <c r="NTZ3" s="65"/>
      <c r="NUA3" s="65"/>
      <c r="NUB3" s="65"/>
      <c r="NUC3" s="65"/>
      <c r="NUD3" s="65"/>
      <c r="NUE3" s="65"/>
      <c r="NUF3" s="65"/>
      <c r="NUG3" s="65"/>
      <c r="NUH3" s="65"/>
      <c r="NUI3" s="65"/>
      <c r="NUJ3" s="65"/>
      <c r="NUK3" s="65"/>
      <c r="NUL3" s="65"/>
      <c r="NUM3" s="65"/>
      <c r="NUN3" s="65"/>
      <c r="NUO3" s="65"/>
      <c r="NUP3" s="65"/>
      <c r="NUQ3" s="65"/>
      <c r="NUR3" s="65"/>
      <c r="NUS3" s="65"/>
      <c r="NUT3" s="65"/>
      <c r="NUU3" s="65"/>
      <c r="NUV3" s="65"/>
      <c r="NUW3" s="65"/>
      <c r="NUX3" s="65"/>
      <c r="NUY3" s="65"/>
      <c r="NUZ3" s="65"/>
      <c r="NVA3" s="65"/>
      <c r="NVB3" s="65"/>
      <c r="NVC3" s="65"/>
      <c r="NVD3" s="65"/>
      <c r="NVE3" s="65"/>
      <c r="NVF3" s="65"/>
      <c r="NVG3" s="65"/>
      <c r="NVH3" s="65"/>
      <c r="NVI3" s="65"/>
      <c r="NVJ3" s="65"/>
      <c r="NVK3" s="65"/>
      <c r="NVL3" s="65"/>
      <c r="NVM3" s="65"/>
      <c r="NVN3" s="65"/>
      <c r="NVO3" s="65"/>
      <c r="NVP3" s="65"/>
      <c r="NVQ3" s="65"/>
      <c r="NVR3" s="65"/>
      <c r="NVS3" s="65"/>
      <c r="NVT3" s="65"/>
      <c r="NVU3" s="65"/>
      <c r="NVV3" s="65"/>
      <c r="NVW3" s="65"/>
      <c r="NVX3" s="65"/>
      <c r="NVY3" s="65"/>
      <c r="NVZ3" s="65"/>
      <c r="NWA3" s="65"/>
      <c r="NWB3" s="65"/>
      <c r="NWC3" s="65"/>
      <c r="NWD3" s="65"/>
      <c r="NWE3" s="65"/>
      <c r="NWF3" s="65"/>
      <c r="NWG3" s="65"/>
      <c r="NWH3" s="65"/>
      <c r="NWI3" s="65"/>
      <c r="NWJ3" s="65"/>
      <c r="NWK3" s="65"/>
      <c r="NWL3" s="65"/>
      <c r="NWM3" s="65"/>
      <c r="NWN3" s="65"/>
      <c r="NWO3" s="65"/>
      <c r="NWP3" s="65"/>
      <c r="NWQ3" s="65"/>
      <c r="NWR3" s="65"/>
      <c r="NWS3" s="65"/>
      <c r="NWT3" s="65"/>
      <c r="NWU3" s="65"/>
      <c r="NWV3" s="65"/>
      <c r="NWW3" s="65"/>
      <c r="NWX3" s="65"/>
      <c r="NWY3" s="65"/>
      <c r="NWZ3" s="65"/>
      <c r="NXA3" s="65"/>
      <c r="NXB3" s="65"/>
      <c r="NXC3" s="65"/>
      <c r="NXD3" s="65"/>
      <c r="NXE3" s="65"/>
      <c r="NXF3" s="65"/>
      <c r="NXG3" s="65"/>
      <c r="NXH3" s="65"/>
      <c r="NXI3" s="65"/>
      <c r="NXJ3" s="65"/>
      <c r="NXK3" s="65"/>
      <c r="NXL3" s="65"/>
      <c r="NXM3" s="65"/>
      <c r="NXN3" s="65"/>
      <c r="NXO3" s="65"/>
      <c r="NXP3" s="65"/>
      <c r="NXQ3" s="65"/>
      <c r="NXR3" s="65"/>
      <c r="NXS3" s="65"/>
      <c r="NXT3" s="65"/>
      <c r="NXU3" s="65"/>
      <c r="NXV3" s="65"/>
      <c r="NXW3" s="65"/>
      <c r="NXX3" s="65"/>
      <c r="NXY3" s="65"/>
      <c r="NXZ3" s="65"/>
      <c r="NYA3" s="65"/>
      <c r="NYB3" s="65"/>
      <c r="NYC3" s="65"/>
      <c r="NYD3" s="65"/>
      <c r="NYE3" s="65"/>
      <c r="NYF3" s="65"/>
      <c r="NYG3" s="65"/>
      <c r="NYH3" s="65"/>
      <c r="NYI3" s="65"/>
      <c r="NYJ3" s="65"/>
      <c r="NYK3" s="65"/>
      <c r="NYL3" s="65"/>
      <c r="NYM3" s="65"/>
      <c r="NYN3" s="65"/>
      <c r="NYO3" s="65"/>
      <c r="NYP3" s="65"/>
      <c r="NYQ3" s="65"/>
      <c r="NYR3" s="65"/>
      <c r="NYS3" s="65"/>
      <c r="NYT3" s="65"/>
      <c r="NYU3" s="65"/>
      <c r="NYV3" s="65"/>
      <c r="NYW3" s="65"/>
      <c r="NYX3" s="65"/>
      <c r="NYY3" s="65"/>
      <c r="NYZ3" s="65"/>
      <c r="NZA3" s="65"/>
      <c r="NZB3" s="65"/>
      <c r="NZC3" s="65"/>
      <c r="NZD3" s="65"/>
      <c r="NZE3" s="65"/>
      <c r="NZF3" s="65"/>
      <c r="NZG3" s="65"/>
      <c r="NZH3" s="65"/>
      <c r="NZI3" s="65"/>
      <c r="NZJ3" s="65"/>
      <c r="NZK3" s="65"/>
      <c r="NZL3" s="65"/>
      <c r="NZM3" s="65"/>
      <c r="NZN3" s="65"/>
      <c r="NZO3" s="65"/>
      <c r="NZP3" s="65"/>
      <c r="NZQ3" s="65"/>
      <c r="NZR3" s="65"/>
      <c r="NZS3" s="65"/>
      <c r="NZT3" s="65"/>
      <c r="NZU3" s="65"/>
      <c r="NZV3" s="65"/>
      <c r="NZW3" s="65"/>
      <c r="NZX3" s="65"/>
      <c r="NZY3" s="65"/>
      <c r="NZZ3" s="65"/>
      <c r="OAA3" s="65"/>
      <c r="OAB3" s="65"/>
      <c r="OAC3" s="65"/>
      <c r="OAD3" s="65"/>
      <c r="OAE3" s="65"/>
      <c r="OAF3" s="65"/>
      <c r="OAG3" s="65"/>
      <c r="OAH3" s="65"/>
      <c r="OAI3" s="65"/>
      <c r="OAJ3" s="65"/>
      <c r="OAK3" s="65"/>
      <c r="OAL3" s="65"/>
      <c r="OAM3" s="65"/>
      <c r="OAN3" s="65"/>
      <c r="OAO3" s="65"/>
      <c r="OAP3" s="65"/>
      <c r="OAQ3" s="65"/>
      <c r="OAR3" s="65"/>
      <c r="OAS3" s="65"/>
      <c r="OAT3" s="65"/>
      <c r="OAU3" s="65"/>
      <c r="OAV3" s="65"/>
      <c r="OAW3" s="65"/>
      <c r="OAX3" s="65"/>
      <c r="OAY3" s="65"/>
      <c r="OAZ3" s="65"/>
      <c r="OBA3" s="65"/>
      <c r="OBB3" s="65"/>
      <c r="OBC3" s="65"/>
      <c r="OBD3" s="65"/>
      <c r="OBE3" s="65"/>
      <c r="OBF3" s="65"/>
      <c r="OBG3" s="65"/>
      <c r="OBH3" s="65"/>
      <c r="OBI3" s="65"/>
      <c r="OBJ3" s="65"/>
      <c r="OBK3" s="65"/>
      <c r="OBL3" s="65"/>
      <c r="OBM3" s="65"/>
      <c r="OBN3" s="65"/>
      <c r="OBO3" s="65"/>
      <c r="OBP3" s="65"/>
      <c r="OBQ3" s="65"/>
      <c r="OBR3" s="65"/>
      <c r="OBS3" s="65"/>
      <c r="OBT3" s="65"/>
      <c r="OBU3" s="65"/>
      <c r="OBV3" s="65"/>
      <c r="OBW3" s="65"/>
      <c r="OBX3" s="65"/>
      <c r="OBY3" s="65"/>
      <c r="OBZ3" s="65"/>
      <c r="OCA3" s="65"/>
      <c r="OCB3" s="65"/>
      <c r="OCC3" s="65"/>
      <c r="OCD3" s="65"/>
      <c r="OCE3" s="65"/>
      <c r="OCF3" s="65"/>
      <c r="OCG3" s="65"/>
      <c r="OCH3" s="65"/>
      <c r="OCI3" s="65"/>
      <c r="OCJ3" s="65"/>
      <c r="OCK3" s="65"/>
      <c r="OCL3" s="65"/>
      <c r="OCM3" s="65"/>
      <c r="OCN3" s="65"/>
      <c r="OCO3" s="65"/>
      <c r="OCP3" s="65"/>
      <c r="OCQ3" s="65"/>
      <c r="OCR3" s="65"/>
      <c r="OCS3" s="65"/>
      <c r="OCT3" s="65"/>
      <c r="OCU3" s="65"/>
      <c r="OCV3" s="65"/>
      <c r="OCW3" s="65"/>
      <c r="OCX3" s="65"/>
      <c r="OCY3" s="65"/>
      <c r="OCZ3" s="65"/>
      <c r="ODA3" s="65"/>
      <c r="ODB3" s="65"/>
      <c r="ODC3" s="65"/>
      <c r="ODD3" s="65"/>
      <c r="ODE3" s="65"/>
      <c r="ODF3" s="65"/>
      <c r="ODG3" s="65"/>
      <c r="ODH3" s="65"/>
      <c r="ODI3" s="65"/>
      <c r="ODJ3" s="65"/>
      <c r="ODK3" s="65"/>
      <c r="ODL3" s="65"/>
      <c r="ODM3" s="65"/>
      <c r="ODN3" s="65"/>
      <c r="ODO3" s="65"/>
      <c r="ODP3" s="65"/>
      <c r="ODQ3" s="65"/>
      <c r="ODR3" s="65"/>
      <c r="ODS3" s="65"/>
      <c r="ODT3" s="65"/>
      <c r="ODU3" s="65"/>
      <c r="ODV3" s="65"/>
      <c r="ODW3" s="65"/>
      <c r="ODX3" s="65"/>
      <c r="ODY3" s="65"/>
      <c r="ODZ3" s="65"/>
      <c r="OEA3" s="65"/>
      <c r="OEB3" s="65"/>
      <c r="OEC3" s="65"/>
      <c r="OED3" s="65"/>
      <c r="OEE3" s="65"/>
      <c r="OEF3" s="65"/>
      <c r="OEG3" s="65"/>
      <c r="OEH3" s="65"/>
      <c r="OEI3" s="65"/>
      <c r="OEJ3" s="65"/>
      <c r="OEK3" s="65"/>
      <c r="OEL3" s="65"/>
      <c r="OEM3" s="65"/>
      <c r="OEN3" s="65"/>
      <c r="OEO3" s="65"/>
      <c r="OEP3" s="65"/>
      <c r="OEQ3" s="65"/>
      <c r="OER3" s="65"/>
      <c r="OES3" s="65"/>
      <c r="OET3" s="65"/>
      <c r="OEU3" s="65"/>
      <c r="OEV3" s="65"/>
      <c r="OEW3" s="65"/>
      <c r="OEX3" s="65"/>
      <c r="OEY3" s="65"/>
      <c r="OEZ3" s="65"/>
      <c r="OFA3" s="65"/>
      <c r="OFB3" s="65"/>
      <c r="OFC3" s="65"/>
      <c r="OFD3" s="65"/>
      <c r="OFE3" s="65"/>
      <c r="OFF3" s="65"/>
      <c r="OFG3" s="65"/>
      <c r="OFH3" s="65"/>
      <c r="OFI3" s="65"/>
      <c r="OFJ3" s="65"/>
      <c r="OFK3" s="65"/>
      <c r="OFL3" s="65"/>
      <c r="OFM3" s="65"/>
      <c r="OFN3" s="65"/>
      <c r="OFO3" s="65"/>
      <c r="OFP3" s="65"/>
      <c r="OFQ3" s="65"/>
      <c r="OFR3" s="65"/>
      <c r="OFS3" s="65"/>
      <c r="OFT3" s="65"/>
      <c r="OFU3" s="65"/>
      <c r="OFV3" s="65"/>
      <c r="OFW3" s="65"/>
      <c r="OFX3" s="65"/>
      <c r="OFY3" s="65"/>
      <c r="OFZ3" s="65"/>
      <c r="OGA3" s="65"/>
      <c r="OGB3" s="65"/>
      <c r="OGC3" s="65"/>
      <c r="OGD3" s="65"/>
      <c r="OGE3" s="65"/>
      <c r="OGF3" s="65"/>
      <c r="OGG3" s="65"/>
      <c r="OGH3" s="65"/>
      <c r="OGI3" s="65"/>
      <c r="OGJ3" s="65"/>
      <c r="OGK3" s="65"/>
      <c r="OGL3" s="65"/>
      <c r="OGM3" s="65"/>
      <c r="OGN3" s="65"/>
      <c r="OGO3" s="65"/>
      <c r="OGP3" s="65"/>
      <c r="OGQ3" s="65"/>
      <c r="OGR3" s="65"/>
      <c r="OGS3" s="65"/>
      <c r="OGT3" s="65"/>
      <c r="OGU3" s="65"/>
      <c r="OGV3" s="65"/>
      <c r="OGW3" s="65"/>
      <c r="OGX3" s="65"/>
      <c r="OGY3" s="65"/>
      <c r="OGZ3" s="65"/>
      <c r="OHA3" s="65"/>
      <c r="OHB3" s="65"/>
      <c r="OHC3" s="65"/>
      <c r="OHD3" s="65"/>
      <c r="OHE3" s="65"/>
      <c r="OHF3" s="65"/>
      <c r="OHG3" s="65"/>
      <c r="OHH3" s="65"/>
      <c r="OHI3" s="65"/>
      <c r="OHJ3" s="65"/>
      <c r="OHK3" s="65"/>
      <c r="OHL3" s="65"/>
      <c r="OHM3" s="65"/>
      <c r="OHN3" s="65"/>
      <c r="OHO3" s="65"/>
      <c r="OHP3" s="65"/>
      <c r="OHQ3" s="65"/>
      <c r="OHR3" s="65"/>
      <c r="OHS3" s="65"/>
      <c r="OHT3" s="65"/>
      <c r="OHU3" s="65"/>
      <c r="OHV3" s="65"/>
      <c r="OHW3" s="65"/>
      <c r="OHX3" s="65"/>
      <c r="OHY3" s="65"/>
      <c r="OHZ3" s="65"/>
      <c r="OIA3" s="65"/>
      <c r="OIB3" s="65"/>
      <c r="OIC3" s="65"/>
      <c r="OID3" s="65"/>
      <c r="OIE3" s="65"/>
      <c r="OIF3" s="65"/>
      <c r="OIG3" s="65"/>
      <c r="OIH3" s="65"/>
      <c r="OII3" s="65"/>
      <c r="OIJ3" s="65"/>
      <c r="OIK3" s="65"/>
      <c r="OIL3" s="65"/>
      <c r="OIM3" s="65"/>
      <c r="OIN3" s="65"/>
      <c r="OIO3" s="65"/>
      <c r="OIP3" s="65"/>
      <c r="OIQ3" s="65"/>
      <c r="OIR3" s="65"/>
      <c r="OIS3" s="65"/>
      <c r="OIT3" s="65"/>
      <c r="OIU3" s="65"/>
      <c r="OIV3" s="65"/>
      <c r="OIW3" s="65"/>
      <c r="OIX3" s="65"/>
      <c r="OIY3" s="65"/>
      <c r="OIZ3" s="65"/>
      <c r="OJA3" s="65"/>
      <c r="OJB3" s="65"/>
      <c r="OJC3" s="65"/>
      <c r="OJD3" s="65"/>
      <c r="OJE3" s="65"/>
      <c r="OJF3" s="65"/>
      <c r="OJG3" s="65"/>
      <c r="OJH3" s="65"/>
      <c r="OJI3" s="65"/>
      <c r="OJJ3" s="65"/>
      <c r="OJK3" s="65"/>
      <c r="OJL3" s="65"/>
      <c r="OJM3" s="65"/>
      <c r="OJN3" s="65"/>
      <c r="OJO3" s="65"/>
      <c r="OJP3" s="65"/>
      <c r="OJQ3" s="65"/>
      <c r="OJR3" s="65"/>
      <c r="OJS3" s="65"/>
      <c r="OJT3" s="65"/>
      <c r="OJU3" s="65"/>
      <c r="OJV3" s="65"/>
      <c r="OJW3" s="65"/>
      <c r="OJX3" s="65"/>
      <c r="OJY3" s="65"/>
      <c r="OJZ3" s="65"/>
      <c r="OKA3" s="65"/>
      <c r="OKB3" s="65"/>
      <c r="OKC3" s="65"/>
      <c r="OKD3" s="65"/>
      <c r="OKE3" s="65"/>
      <c r="OKF3" s="65"/>
      <c r="OKG3" s="65"/>
      <c r="OKH3" s="65"/>
      <c r="OKI3" s="65"/>
      <c r="OKJ3" s="65"/>
      <c r="OKK3" s="65"/>
      <c r="OKL3" s="65"/>
      <c r="OKM3" s="65"/>
      <c r="OKN3" s="65"/>
      <c r="OKO3" s="65"/>
      <c r="OKP3" s="65"/>
      <c r="OKQ3" s="65"/>
      <c r="OKR3" s="65"/>
      <c r="OKS3" s="65"/>
      <c r="OKT3" s="65"/>
      <c r="OKU3" s="65"/>
      <c r="OKV3" s="65"/>
      <c r="OKW3" s="65"/>
      <c r="OKX3" s="65"/>
      <c r="OKY3" s="65"/>
      <c r="OKZ3" s="65"/>
      <c r="OLA3" s="65"/>
      <c r="OLB3" s="65"/>
      <c r="OLC3" s="65"/>
      <c r="OLD3" s="65"/>
      <c r="OLE3" s="65"/>
      <c r="OLF3" s="65"/>
      <c r="OLG3" s="65"/>
      <c r="OLH3" s="65"/>
      <c r="OLI3" s="65"/>
      <c r="OLJ3" s="65"/>
      <c r="OLK3" s="65"/>
      <c r="OLL3" s="65"/>
      <c r="OLM3" s="65"/>
      <c r="OLN3" s="65"/>
      <c r="OLO3" s="65"/>
      <c r="OLP3" s="65"/>
      <c r="OLQ3" s="65"/>
      <c r="OLR3" s="65"/>
      <c r="OLS3" s="65"/>
      <c r="OLT3" s="65"/>
      <c r="OLU3" s="65"/>
      <c r="OLV3" s="65"/>
      <c r="OLW3" s="65"/>
      <c r="OLX3" s="65"/>
      <c r="OLY3" s="65"/>
      <c r="OLZ3" s="65"/>
      <c r="OMA3" s="65"/>
      <c r="OMB3" s="65"/>
      <c r="OMC3" s="65"/>
      <c r="OMD3" s="65"/>
      <c r="OME3" s="65"/>
      <c r="OMF3" s="65"/>
      <c r="OMG3" s="65"/>
      <c r="OMH3" s="65"/>
      <c r="OMI3" s="65"/>
      <c r="OMJ3" s="65"/>
      <c r="OMK3" s="65"/>
      <c r="OML3" s="65"/>
      <c r="OMM3" s="65"/>
      <c r="OMN3" s="65"/>
      <c r="OMO3" s="65"/>
      <c r="OMP3" s="65"/>
      <c r="OMQ3" s="65"/>
      <c r="OMR3" s="65"/>
      <c r="OMS3" s="65"/>
      <c r="OMT3" s="65"/>
      <c r="OMU3" s="65"/>
      <c r="OMV3" s="65"/>
      <c r="OMW3" s="65"/>
      <c r="OMX3" s="65"/>
      <c r="OMY3" s="65"/>
      <c r="OMZ3" s="65"/>
      <c r="ONA3" s="65"/>
      <c r="ONB3" s="65"/>
      <c r="ONC3" s="65"/>
      <c r="OND3" s="65"/>
      <c r="ONE3" s="65"/>
      <c r="ONF3" s="65"/>
      <c r="ONG3" s="65"/>
      <c r="ONH3" s="65"/>
      <c r="ONI3" s="65"/>
      <c r="ONJ3" s="65"/>
      <c r="ONK3" s="65"/>
      <c r="ONL3" s="65"/>
      <c r="ONM3" s="65"/>
      <c r="ONN3" s="65"/>
      <c r="ONO3" s="65"/>
      <c r="ONP3" s="65"/>
      <c r="ONQ3" s="65"/>
      <c r="ONR3" s="65"/>
      <c r="ONS3" s="65"/>
      <c r="ONT3" s="65"/>
      <c r="ONU3" s="65"/>
      <c r="ONV3" s="65"/>
      <c r="ONW3" s="65"/>
      <c r="ONX3" s="65"/>
      <c r="ONY3" s="65"/>
      <c r="ONZ3" s="65"/>
      <c r="OOA3" s="65"/>
      <c r="OOB3" s="65"/>
      <c r="OOC3" s="65"/>
      <c r="OOD3" s="65"/>
      <c r="OOE3" s="65"/>
      <c r="OOF3" s="65"/>
      <c r="OOG3" s="65"/>
      <c r="OOH3" s="65"/>
      <c r="OOI3" s="65"/>
      <c r="OOJ3" s="65"/>
      <c r="OOK3" s="65"/>
      <c r="OOL3" s="65"/>
      <c r="OOM3" s="65"/>
      <c r="OON3" s="65"/>
      <c r="OOO3" s="65"/>
      <c r="OOP3" s="65"/>
      <c r="OOQ3" s="65"/>
      <c r="OOR3" s="65"/>
      <c r="OOS3" s="65"/>
      <c r="OOT3" s="65"/>
      <c r="OOU3" s="65"/>
      <c r="OOV3" s="65"/>
      <c r="OOW3" s="65"/>
      <c r="OOX3" s="65"/>
      <c r="OOY3" s="65"/>
      <c r="OOZ3" s="65"/>
      <c r="OPA3" s="65"/>
      <c r="OPB3" s="65"/>
      <c r="OPC3" s="65"/>
      <c r="OPD3" s="65"/>
      <c r="OPE3" s="65"/>
      <c r="OPF3" s="65"/>
      <c r="OPG3" s="65"/>
      <c r="OPH3" s="65"/>
      <c r="OPI3" s="65"/>
      <c r="OPJ3" s="65"/>
      <c r="OPK3" s="65"/>
      <c r="OPL3" s="65"/>
      <c r="OPM3" s="65"/>
      <c r="OPN3" s="65"/>
      <c r="OPO3" s="65"/>
      <c r="OPP3" s="65"/>
      <c r="OPQ3" s="65"/>
      <c r="OPR3" s="65"/>
      <c r="OPS3" s="65"/>
      <c r="OPT3" s="65"/>
      <c r="OPU3" s="65"/>
      <c r="OPV3" s="65"/>
      <c r="OPW3" s="65"/>
      <c r="OPX3" s="65"/>
      <c r="OPY3" s="65"/>
      <c r="OPZ3" s="65"/>
      <c r="OQA3" s="65"/>
      <c r="OQB3" s="65"/>
      <c r="OQC3" s="65"/>
      <c r="OQD3" s="65"/>
      <c r="OQE3" s="65"/>
      <c r="OQF3" s="65"/>
      <c r="OQG3" s="65"/>
      <c r="OQH3" s="65"/>
      <c r="OQI3" s="65"/>
      <c r="OQJ3" s="65"/>
      <c r="OQK3" s="65"/>
      <c r="OQL3" s="65"/>
      <c r="OQM3" s="65"/>
      <c r="OQN3" s="65"/>
      <c r="OQO3" s="65"/>
      <c r="OQP3" s="65"/>
      <c r="OQQ3" s="65"/>
      <c r="OQR3" s="65"/>
      <c r="OQS3" s="65"/>
      <c r="OQT3" s="65"/>
      <c r="OQU3" s="65"/>
      <c r="OQV3" s="65"/>
      <c r="OQW3" s="65"/>
      <c r="OQX3" s="65"/>
      <c r="OQY3" s="65"/>
      <c r="OQZ3" s="65"/>
      <c r="ORA3" s="65"/>
      <c r="ORB3" s="65"/>
      <c r="ORC3" s="65"/>
      <c r="ORD3" s="65"/>
      <c r="ORE3" s="65"/>
      <c r="ORF3" s="65"/>
      <c r="ORG3" s="65"/>
      <c r="ORH3" s="65"/>
      <c r="ORI3" s="65"/>
      <c r="ORJ3" s="65"/>
      <c r="ORK3" s="65"/>
      <c r="ORL3" s="65"/>
      <c r="ORM3" s="65"/>
      <c r="ORN3" s="65"/>
      <c r="ORO3" s="65"/>
      <c r="ORP3" s="65"/>
      <c r="ORQ3" s="65"/>
      <c r="ORR3" s="65"/>
      <c r="ORS3" s="65"/>
      <c r="ORT3" s="65"/>
      <c r="ORU3" s="65"/>
      <c r="ORV3" s="65"/>
      <c r="ORW3" s="65"/>
      <c r="ORX3" s="65"/>
      <c r="ORY3" s="65"/>
      <c r="ORZ3" s="65"/>
      <c r="OSA3" s="65"/>
      <c r="OSB3" s="65"/>
      <c r="OSC3" s="65"/>
      <c r="OSD3" s="65"/>
      <c r="OSE3" s="65"/>
      <c r="OSF3" s="65"/>
      <c r="OSG3" s="65"/>
      <c r="OSH3" s="65"/>
      <c r="OSI3" s="65"/>
      <c r="OSJ3" s="65"/>
      <c r="OSK3" s="65"/>
      <c r="OSL3" s="65"/>
      <c r="OSM3" s="65"/>
      <c r="OSN3" s="65"/>
      <c r="OSO3" s="65"/>
      <c r="OSP3" s="65"/>
      <c r="OSQ3" s="65"/>
      <c r="OSR3" s="65"/>
      <c r="OSS3" s="65"/>
      <c r="OST3" s="65"/>
      <c r="OSU3" s="65"/>
      <c r="OSV3" s="65"/>
      <c r="OSW3" s="65"/>
      <c r="OSX3" s="65"/>
      <c r="OSY3" s="65"/>
      <c r="OSZ3" s="65"/>
      <c r="OTA3" s="65"/>
      <c r="OTB3" s="65"/>
      <c r="OTC3" s="65"/>
      <c r="OTD3" s="65"/>
      <c r="OTE3" s="65"/>
      <c r="OTF3" s="65"/>
      <c r="OTG3" s="65"/>
      <c r="OTH3" s="65"/>
      <c r="OTI3" s="65"/>
      <c r="OTJ3" s="65"/>
      <c r="OTK3" s="65"/>
      <c r="OTL3" s="65"/>
      <c r="OTM3" s="65"/>
      <c r="OTN3" s="65"/>
      <c r="OTO3" s="65"/>
      <c r="OTP3" s="65"/>
      <c r="OTQ3" s="65"/>
      <c r="OTR3" s="65"/>
      <c r="OTS3" s="65"/>
      <c r="OTT3" s="65"/>
      <c r="OTU3" s="65"/>
      <c r="OTV3" s="65"/>
      <c r="OTW3" s="65"/>
      <c r="OTX3" s="65"/>
      <c r="OTY3" s="65"/>
      <c r="OTZ3" s="65"/>
      <c r="OUA3" s="65"/>
      <c r="OUB3" s="65"/>
      <c r="OUC3" s="65"/>
      <c r="OUD3" s="65"/>
      <c r="OUE3" s="65"/>
      <c r="OUF3" s="65"/>
      <c r="OUG3" s="65"/>
      <c r="OUH3" s="65"/>
      <c r="OUI3" s="65"/>
      <c r="OUJ3" s="65"/>
      <c r="OUK3" s="65"/>
      <c r="OUL3" s="65"/>
      <c r="OUM3" s="65"/>
      <c r="OUN3" s="65"/>
      <c r="OUO3" s="65"/>
      <c r="OUP3" s="65"/>
      <c r="OUQ3" s="65"/>
      <c r="OUR3" s="65"/>
      <c r="OUS3" s="65"/>
      <c r="OUT3" s="65"/>
      <c r="OUU3" s="65"/>
      <c r="OUV3" s="65"/>
      <c r="OUW3" s="65"/>
      <c r="OUX3" s="65"/>
      <c r="OUY3" s="65"/>
      <c r="OUZ3" s="65"/>
      <c r="OVA3" s="65"/>
      <c r="OVB3" s="65"/>
      <c r="OVC3" s="65"/>
      <c r="OVD3" s="65"/>
      <c r="OVE3" s="65"/>
      <c r="OVF3" s="65"/>
      <c r="OVG3" s="65"/>
      <c r="OVH3" s="65"/>
      <c r="OVI3" s="65"/>
      <c r="OVJ3" s="65"/>
      <c r="OVK3" s="65"/>
      <c r="OVL3" s="65"/>
      <c r="OVM3" s="65"/>
      <c r="OVN3" s="65"/>
      <c r="OVO3" s="65"/>
      <c r="OVP3" s="65"/>
      <c r="OVQ3" s="65"/>
      <c r="OVR3" s="65"/>
      <c r="OVS3" s="65"/>
      <c r="OVT3" s="65"/>
      <c r="OVU3" s="65"/>
      <c r="OVV3" s="65"/>
      <c r="OVW3" s="65"/>
      <c r="OVX3" s="65"/>
      <c r="OVY3" s="65"/>
      <c r="OVZ3" s="65"/>
      <c r="OWA3" s="65"/>
      <c r="OWB3" s="65"/>
      <c r="OWC3" s="65"/>
      <c r="OWD3" s="65"/>
      <c r="OWE3" s="65"/>
      <c r="OWF3" s="65"/>
      <c r="OWG3" s="65"/>
      <c r="OWH3" s="65"/>
      <c r="OWI3" s="65"/>
      <c r="OWJ3" s="65"/>
      <c r="OWK3" s="65"/>
      <c r="OWL3" s="65"/>
      <c r="OWM3" s="65"/>
      <c r="OWN3" s="65"/>
      <c r="OWO3" s="65"/>
      <c r="OWP3" s="65"/>
      <c r="OWQ3" s="65"/>
      <c r="OWR3" s="65"/>
      <c r="OWS3" s="65"/>
      <c r="OWT3" s="65"/>
      <c r="OWU3" s="65"/>
      <c r="OWV3" s="65"/>
      <c r="OWW3" s="65"/>
      <c r="OWX3" s="65"/>
      <c r="OWY3" s="65"/>
      <c r="OWZ3" s="65"/>
      <c r="OXA3" s="65"/>
      <c r="OXB3" s="65"/>
      <c r="OXC3" s="65"/>
      <c r="OXD3" s="65"/>
      <c r="OXE3" s="65"/>
      <c r="OXF3" s="65"/>
      <c r="OXG3" s="65"/>
      <c r="OXH3" s="65"/>
      <c r="OXI3" s="65"/>
      <c r="OXJ3" s="65"/>
      <c r="OXK3" s="65"/>
      <c r="OXL3" s="65"/>
      <c r="OXM3" s="65"/>
      <c r="OXN3" s="65"/>
      <c r="OXO3" s="65"/>
      <c r="OXP3" s="65"/>
      <c r="OXQ3" s="65"/>
      <c r="OXR3" s="65"/>
      <c r="OXS3" s="65"/>
      <c r="OXT3" s="65"/>
      <c r="OXU3" s="65"/>
      <c r="OXV3" s="65"/>
      <c r="OXW3" s="65"/>
      <c r="OXX3" s="65"/>
      <c r="OXY3" s="65"/>
      <c r="OXZ3" s="65"/>
      <c r="OYA3" s="65"/>
      <c r="OYB3" s="65"/>
      <c r="OYC3" s="65"/>
      <c r="OYD3" s="65"/>
      <c r="OYE3" s="65"/>
      <c r="OYF3" s="65"/>
      <c r="OYG3" s="65"/>
      <c r="OYH3" s="65"/>
      <c r="OYI3" s="65"/>
      <c r="OYJ3" s="65"/>
      <c r="OYK3" s="65"/>
      <c r="OYL3" s="65"/>
      <c r="OYM3" s="65"/>
      <c r="OYN3" s="65"/>
      <c r="OYO3" s="65"/>
      <c r="OYP3" s="65"/>
      <c r="OYQ3" s="65"/>
      <c r="OYR3" s="65"/>
      <c r="OYS3" s="65"/>
      <c r="OYT3" s="65"/>
      <c r="OYU3" s="65"/>
      <c r="OYV3" s="65"/>
      <c r="OYW3" s="65"/>
      <c r="OYX3" s="65"/>
      <c r="OYY3" s="65"/>
      <c r="OYZ3" s="65"/>
      <c r="OZA3" s="65"/>
      <c r="OZB3" s="65"/>
      <c r="OZC3" s="65"/>
      <c r="OZD3" s="65"/>
      <c r="OZE3" s="65"/>
      <c r="OZF3" s="65"/>
      <c r="OZG3" s="65"/>
      <c r="OZH3" s="65"/>
      <c r="OZI3" s="65"/>
      <c r="OZJ3" s="65"/>
      <c r="OZK3" s="65"/>
      <c r="OZL3" s="65"/>
      <c r="OZM3" s="65"/>
      <c r="OZN3" s="65"/>
      <c r="OZO3" s="65"/>
      <c r="OZP3" s="65"/>
      <c r="OZQ3" s="65"/>
      <c r="OZR3" s="65"/>
      <c r="OZS3" s="65"/>
      <c r="OZT3" s="65"/>
      <c r="OZU3" s="65"/>
      <c r="OZV3" s="65"/>
      <c r="OZW3" s="65"/>
      <c r="OZX3" s="65"/>
      <c r="OZY3" s="65"/>
      <c r="OZZ3" s="65"/>
      <c r="PAA3" s="65"/>
      <c r="PAB3" s="65"/>
      <c r="PAC3" s="65"/>
      <c r="PAD3" s="65"/>
      <c r="PAE3" s="65"/>
      <c r="PAF3" s="65"/>
      <c r="PAG3" s="65"/>
      <c r="PAH3" s="65"/>
      <c r="PAI3" s="65"/>
      <c r="PAJ3" s="65"/>
      <c r="PAK3" s="65"/>
      <c r="PAL3" s="65"/>
      <c r="PAM3" s="65"/>
      <c r="PAN3" s="65"/>
      <c r="PAO3" s="65"/>
      <c r="PAP3" s="65"/>
      <c r="PAQ3" s="65"/>
      <c r="PAR3" s="65"/>
      <c r="PAS3" s="65"/>
      <c r="PAT3" s="65"/>
      <c r="PAU3" s="65"/>
      <c r="PAV3" s="65"/>
      <c r="PAW3" s="65"/>
      <c r="PAX3" s="65"/>
      <c r="PAY3" s="65"/>
      <c r="PAZ3" s="65"/>
      <c r="PBA3" s="65"/>
      <c r="PBB3" s="65"/>
      <c r="PBC3" s="65"/>
      <c r="PBD3" s="65"/>
      <c r="PBE3" s="65"/>
      <c r="PBF3" s="65"/>
      <c r="PBG3" s="65"/>
      <c r="PBH3" s="65"/>
      <c r="PBI3" s="65"/>
      <c r="PBJ3" s="65"/>
      <c r="PBK3" s="65"/>
      <c r="PBL3" s="65"/>
      <c r="PBM3" s="65"/>
      <c r="PBN3" s="65"/>
      <c r="PBO3" s="65"/>
      <c r="PBP3" s="65"/>
      <c r="PBQ3" s="65"/>
      <c r="PBR3" s="65"/>
      <c r="PBS3" s="65"/>
      <c r="PBT3" s="65"/>
      <c r="PBU3" s="65"/>
      <c r="PBV3" s="65"/>
      <c r="PBW3" s="65"/>
      <c r="PBX3" s="65"/>
      <c r="PBY3" s="65"/>
      <c r="PBZ3" s="65"/>
      <c r="PCA3" s="65"/>
      <c r="PCB3" s="65"/>
      <c r="PCC3" s="65"/>
      <c r="PCD3" s="65"/>
      <c r="PCE3" s="65"/>
      <c r="PCF3" s="65"/>
      <c r="PCG3" s="65"/>
      <c r="PCH3" s="65"/>
      <c r="PCI3" s="65"/>
      <c r="PCJ3" s="65"/>
      <c r="PCK3" s="65"/>
      <c r="PCL3" s="65"/>
      <c r="PCM3" s="65"/>
      <c r="PCN3" s="65"/>
      <c r="PCO3" s="65"/>
      <c r="PCP3" s="65"/>
      <c r="PCQ3" s="65"/>
      <c r="PCR3" s="65"/>
      <c r="PCS3" s="65"/>
      <c r="PCT3" s="65"/>
      <c r="PCU3" s="65"/>
      <c r="PCV3" s="65"/>
      <c r="PCW3" s="65"/>
      <c r="PCX3" s="65"/>
      <c r="PCY3" s="65"/>
      <c r="PCZ3" s="65"/>
      <c r="PDA3" s="65"/>
      <c r="PDB3" s="65"/>
      <c r="PDC3" s="65"/>
      <c r="PDD3" s="65"/>
      <c r="PDE3" s="65"/>
      <c r="PDF3" s="65"/>
      <c r="PDG3" s="65"/>
      <c r="PDH3" s="65"/>
      <c r="PDI3" s="65"/>
      <c r="PDJ3" s="65"/>
      <c r="PDK3" s="65"/>
      <c r="PDL3" s="65"/>
      <c r="PDM3" s="65"/>
      <c r="PDN3" s="65"/>
      <c r="PDO3" s="65"/>
      <c r="PDP3" s="65"/>
      <c r="PDQ3" s="65"/>
      <c r="PDR3" s="65"/>
      <c r="PDS3" s="65"/>
      <c r="PDT3" s="65"/>
      <c r="PDU3" s="65"/>
      <c r="PDV3" s="65"/>
      <c r="PDW3" s="65"/>
      <c r="PDX3" s="65"/>
      <c r="PDY3" s="65"/>
      <c r="PDZ3" s="65"/>
      <c r="PEA3" s="65"/>
      <c r="PEB3" s="65"/>
      <c r="PEC3" s="65"/>
      <c r="PED3" s="65"/>
      <c r="PEE3" s="65"/>
      <c r="PEF3" s="65"/>
      <c r="PEG3" s="65"/>
      <c r="PEH3" s="65"/>
      <c r="PEI3" s="65"/>
      <c r="PEJ3" s="65"/>
      <c r="PEK3" s="65"/>
      <c r="PEL3" s="65"/>
      <c r="PEM3" s="65"/>
      <c r="PEN3" s="65"/>
      <c r="PEO3" s="65"/>
      <c r="PEP3" s="65"/>
      <c r="PEQ3" s="65"/>
      <c r="PER3" s="65"/>
      <c r="PES3" s="65"/>
      <c r="PET3" s="65"/>
      <c r="PEU3" s="65"/>
      <c r="PEV3" s="65"/>
      <c r="PEW3" s="65"/>
      <c r="PEX3" s="65"/>
      <c r="PEY3" s="65"/>
      <c r="PEZ3" s="65"/>
      <c r="PFA3" s="65"/>
      <c r="PFB3" s="65"/>
      <c r="PFC3" s="65"/>
      <c r="PFD3" s="65"/>
      <c r="PFE3" s="65"/>
      <c r="PFF3" s="65"/>
      <c r="PFG3" s="65"/>
      <c r="PFH3" s="65"/>
      <c r="PFI3" s="65"/>
      <c r="PFJ3" s="65"/>
      <c r="PFK3" s="65"/>
      <c r="PFL3" s="65"/>
      <c r="PFM3" s="65"/>
      <c r="PFN3" s="65"/>
      <c r="PFO3" s="65"/>
      <c r="PFP3" s="65"/>
      <c r="PFQ3" s="65"/>
      <c r="PFR3" s="65"/>
      <c r="PFS3" s="65"/>
      <c r="PFT3" s="65"/>
      <c r="PFU3" s="65"/>
      <c r="PFV3" s="65"/>
      <c r="PFW3" s="65"/>
      <c r="PFX3" s="65"/>
      <c r="PFY3" s="65"/>
      <c r="PFZ3" s="65"/>
      <c r="PGA3" s="65"/>
      <c r="PGB3" s="65"/>
      <c r="PGC3" s="65"/>
      <c r="PGD3" s="65"/>
      <c r="PGE3" s="65"/>
      <c r="PGF3" s="65"/>
      <c r="PGG3" s="65"/>
      <c r="PGH3" s="65"/>
      <c r="PGI3" s="65"/>
      <c r="PGJ3" s="65"/>
      <c r="PGK3" s="65"/>
      <c r="PGL3" s="65"/>
      <c r="PGM3" s="65"/>
      <c r="PGN3" s="65"/>
      <c r="PGO3" s="65"/>
      <c r="PGP3" s="65"/>
      <c r="PGQ3" s="65"/>
      <c r="PGR3" s="65"/>
      <c r="PGS3" s="65"/>
      <c r="PGT3" s="65"/>
      <c r="PGU3" s="65"/>
      <c r="PGV3" s="65"/>
      <c r="PGW3" s="65"/>
      <c r="PGX3" s="65"/>
      <c r="PGY3" s="65"/>
      <c r="PGZ3" s="65"/>
      <c r="PHA3" s="65"/>
      <c r="PHB3" s="65"/>
      <c r="PHC3" s="65"/>
      <c r="PHD3" s="65"/>
      <c r="PHE3" s="65"/>
      <c r="PHF3" s="65"/>
      <c r="PHG3" s="65"/>
      <c r="PHH3" s="65"/>
      <c r="PHI3" s="65"/>
      <c r="PHJ3" s="65"/>
      <c r="PHK3" s="65"/>
      <c r="PHL3" s="65"/>
      <c r="PHM3" s="65"/>
      <c r="PHN3" s="65"/>
      <c r="PHO3" s="65"/>
      <c r="PHP3" s="65"/>
      <c r="PHQ3" s="65"/>
      <c r="PHR3" s="65"/>
      <c r="PHS3" s="65"/>
      <c r="PHT3" s="65"/>
      <c r="PHU3" s="65"/>
      <c r="PHV3" s="65"/>
      <c r="PHW3" s="65"/>
      <c r="PHX3" s="65"/>
      <c r="PHY3" s="65"/>
      <c r="PHZ3" s="65"/>
      <c r="PIA3" s="65"/>
      <c r="PIB3" s="65"/>
      <c r="PIC3" s="65"/>
      <c r="PID3" s="65"/>
      <c r="PIE3" s="65"/>
      <c r="PIF3" s="65"/>
      <c r="PIG3" s="65"/>
      <c r="PIH3" s="65"/>
      <c r="PII3" s="65"/>
      <c r="PIJ3" s="65"/>
      <c r="PIK3" s="65"/>
      <c r="PIL3" s="65"/>
      <c r="PIM3" s="65"/>
      <c r="PIN3" s="65"/>
      <c r="PIO3" s="65"/>
      <c r="PIP3" s="65"/>
      <c r="PIQ3" s="65"/>
      <c r="PIR3" s="65"/>
      <c r="PIS3" s="65"/>
      <c r="PIT3" s="65"/>
      <c r="PIU3" s="65"/>
      <c r="PIV3" s="65"/>
      <c r="PIW3" s="65"/>
      <c r="PIX3" s="65"/>
      <c r="PIY3" s="65"/>
      <c r="PIZ3" s="65"/>
      <c r="PJA3" s="65"/>
      <c r="PJB3" s="65"/>
      <c r="PJC3" s="65"/>
      <c r="PJD3" s="65"/>
      <c r="PJE3" s="65"/>
      <c r="PJF3" s="65"/>
      <c r="PJG3" s="65"/>
      <c r="PJH3" s="65"/>
      <c r="PJI3" s="65"/>
      <c r="PJJ3" s="65"/>
      <c r="PJK3" s="65"/>
      <c r="PJL3" s="65"/>
      <c r="PJM3" s="65"/>
      <c r="PJN3" s="65"/>
      <c r="PJO3" s="65"/>
      <c r="PJP3" s="65"/>
      <c r="PJQ3" s="65"/>
      <c r="PJR3" s="65"/>
      <c r="PJS3" s="65"/>
      <c r="PJT3" s="65"/>
      <c r="PJU3" s="65"/>
      <c r="PJV3" s="65"/>
      <c r="PJW3" s="65"/>
      <c r="PJX3" s="65"/>
      <c r="PJY3" s="65"/>
      <c r="PJZ3" s="65"/>
      <c r="PKA3" s="65"/>
      <c r="PKB3" s="65"/>
      <c r="PKC3" s="65"/>
      <c r="PKD3" s="65"/>
      <c r="PKE3" s="65"/>
      <c r="PKF3" s="65"/>
      <c r="PKG3" s="65"/>
      <c r="PKH3" s="65"/>
      <c r="PKI3" s="65"/>
      <c r="PKJ3" s="65"/>
      <c r="PKK3" s="65"/>
      <c r="PKL3" s="65"/>
      <c r="PKM3" s="65"/>
      <c r="PKN3" s="65"/>
      <c r="PKO3" s="65"/>
      <c r="PKP3" s="65"/>
      <c r="PKQ3" s="65"/>
      <c r="PKR3" s="65"/>
      <c r="PKS3" s="65"/>
      <c r="PKT3" s="65"/>
      <c r="PKU3" s="65"/>
      <c r="PKV3" s="65"/>
      <c r="PKW3" s="65"/>
      <c r="PKX3" s="65"/>
      <c r="PKY3" s="65"/>
      <c r="PKZ3" s="65"/>
      <c r="PLA3" s="65"/>
      <c r="PLB3" s="65"/>
      <c r="PLC3" s="65"/>
      <c r="PLD3" s="65"/>
      <c r="PLE3" s="65"/>
      <c r="PLF3" s="65"/>
      <c r="PLG3" s="65"/>
      <c r="PLH3" s="65"/>
      <c r="PLI3" s="65"/>
      <c r="PLJ3" s="65"/>
      <c r="PLK3" s="65"/>
      <c r="PLL3" s="65"/>
      <c r="PLM3" s="65"/>
      <c r="PLN3" s="65"/>
      <c r="PLO3" s="65"/>
      <c r="PLP3" s="65"/>
      <c r="PLQ3" s="65"/>
      <c r="PLR3" s="65"/>
      <c r="PLS3" s="65"/>
      <c r="PLT3" s="65"/>
      <c r="PLU3" s="65"/>
      <c r="PLV3" s="65"/>
      <c r="PLW3" s="65"/>
      <c r="PLX3" s="65"/>
      <c r="PLY3" s="65"/>
      <c r="PLZ3" s="65"/>
      <c r="PMA3" s="65"/>
      <c r="PMB3" s="65"/>
      <c r="PMC3" s="65"/>
      <c r="PMD3" s="65"/>
      <c r="PME3" s="65"/>
      <c r="PMF3" s="65"/>
      <c r="PMG3" s="65"/>
      <c r="PMH3" s="65"/>
      <c r="PMI3" s="65"/>
      <c r="PMJ3" s="65"/>
      <c r="PMK3" s="65"/>
      <c r="PML3" s="65"/>
      <c r="PMM3" s="65"/>
      <c r="PMN3" s="65"/>
      <c r="PMO3" s="65"/>
      <c r="PMP3" s="65"/>
      <c r="PMQ3" s="65"/>
      <c r="PMR3" s="65"/>
      <c r="PMS3" s="65"/>
      <c r="PMT3" s="65"/>
      <c r="PMU3" s="65"/>
      <c r="PMV3" s="65"/>
      <c r="PMW3" s="65"/>
      <c r="PMX3" s="65"/>
      <c r="PMY3" s="65"/>
      <c r="PMZ3" s="65"/>
      <c r="PNA3" s="65"/>
      <c r="PNB3" s="65"/>
      <c r="PNC3" s="65"/>
      <c r="PND3" s="65"/>
      <c r="PNE3" s="65"/>
      <c r="PNF3" s="65"/>
      <c r="PNG3" s="65"/>
      <c r="PNH3" s="65"/>
      <c r="PNI3" s="65"/>
      <c r="PNJ3" s="65"/>
      <c r="PNK3" s="65"/>
      <c r="PNL3" s="65"/>
      <c r="PNM3" s="65"/>
      <c r="PNN3" s="65"/>
      <c r="PNO3" s="65"/>
      <c r="PNP3" s="65"/>
      <c r="PNQ3" s="65"/>
      <c r="PNR3" s="65"/>
      <c r="PNS3" s="65"/>
      <c r="PNT3" s="65"/>
      <c r="PNU3" s="65"/>
      <c r="PNV3" s="65"/>
      <c r="PNW3" s="65"/>
      <c r="PNX3" s="65"/>
      <c r="PNY3" s="65"/>
      <c r="PNZ3" s="65"/>
      <c r="POA3" s="65"/>
      <c r="POB3" s="65"/>
      <c r="POC3" s="65"/>
      <c r="POD3" s="65"/>
      <c r="POE3" s="65"/>
      <c r="POF3" s="65"/>
      <c r="POG3" s="65"/>
      <c r="POH3" s="65"/>
      <c r="POI3" s="65"/>
      <c r="POJ3" s="65"/>
      <c r="POK3" s="65"/>
      <c r="POL3" s="65"/>
      <c r="POM3" s="65"/>
      <c r="PON3" s="65"/>
      <c r="POO3" s="65"/>
      <c r="POP3" s="65"/>
      <c r="POQ3" s="65"/>
      <c r="POR3" s="65"/>
      <c r="POS3" s="65"/>
      <c r="POT3" s="65"/>
      <c r="POU3" s="65"/>
      <c r="POV3" s="65"/>
      <c r="POW3" s="65"/>
      <c r="POX3" s="65"/>
      <c r="POY3" s="65"/>
      <c r="POZ3" s="65"/>
      <c r="PPA3" s="65"/>
      <c r="PPB3" s="65"/>
      <c r="PPC3" s="65"/>
      <c r="PPD3" s="65"/>
      <c r="PPE3" s="65"/>
      <c r="PPF3" s="65"/>
      <c r="PPG3" s="65"/>
      <c r="PPH3" s="65"/>
      <c r="PPI3" s="65"/>
      <c r="PPJ3" s="65"/>
      <c r="PPK3" s="65"/>
      <c r="PPL3" s="65"/>
      <c r="PPM3" s="65"/>
      <c r="PPN3" s="65"/>
      <c r="PPO3" s="65"/>
      <c r="PPP3" s="65"/>
      <c r="PPQ3" s="65"/>
      <c r="PPR3" s="65"/>
      <c r="PPS3" s="65"/>
      <c r="PPT3" s="65"/>
      <c r="PPU3" s="65"/>
      <c r="PPV3" s="65"/>
      <c r="PPW3" s="65"/>
      <c r="PPX3" s="65"/>
      <c r="PPY3" s="65"/>
      <c r="PPZ3" s="65"/>
      <c r="PQA3" s="65"/>
      <c r="PQB3" s="65"/>
      <c r="PQC3" s="65"/>
      <c r="PQD3" s="65"/>
      <c r="PQE3" s="65"/>
      <c r="PQF3" s="65"/>
      <c r="PQG3" s="65"/>
      <c r="PQH3" s="65"/>
      <c r="PQI3" s="65"/>
      <c r="PQJ3" s="65"/>
      <c r="PQK3" s="65"/>
      <c r="PQL3" s="65"/>
      <c r="PQM3" s="65"/>
      <c r="PQN3" s="65"/>
      <c r="PQO3" s="65"/>
      <c r="PQP3" s="65"/>
      <c r="PQQ3" s="65"/>
      <c r="PQR3" s="65"/>
      <c r="PQS3" s="65"/>
      <c r="PQT3" s="65"/>
      <c r="PQU3" s="65"/>
      <c r="PQV3" s="65"/>
      <c r="PQW3" s="65"/>
      <c r="PQX3" s="65"/>
      <c r="PQY3" s="65"/>
      <c r="PQZ3" s="65"/>
      <c r="PRA3" s="65"/>
      <c r="PRB3" s="65"/>
      <c r="PRC3" s="65"/>
      <c r="PRD3" s="65"/>
      <c r="PRE3" s="65"/>
      <c r="PRF3" s="65"/>
      <c r="PRG3" s="65"/>
      <c r="PRH3" s="65"/>
      <c r="PRI3" s="65"/>
      <c r="PRJ3" s="65"/>
      <c r="PRK3" s="65"/>
      <c r="PRL3" s="65"/>
      <c r="PRM3" s="65"/>
      <c r="PRN3" s="65"/>
      <c r="PRO3" s="65"/>
      <c r="PRP3" s="65"/>
      <c r="PRQ3" s="65"/>
      <c r="PRR3" s="65"/>
      <c r="PRS3" s="65"/>
      <c r="PRT3" s="65"/>
      <c r="PRU3" s="65"/>
      <c r="PRV3" s="65"/>
      <c r="PRW3" s="65"/>
      <c r="PRX3" s="65"/>
      <c r="PRY3" s="65"/>
      <c r="PRZ3" s="65"/>
      <c r="PSA3" s="65"/>
      <c r="PSB3" s="65"/>
      <c r="PSC3" s="65"/>
      <c r="PSD3" s="65"/>
      <c r="PSE3" s="65"/>
      <c r="PSF3" s="65"/>
      <c r="PSG3" s="65"/>
      <c r="PSH3" s="65"/>
      <c r="PSI3" s="65"/>
      <c r="PSJ3" s="65"/>
      <c r="PSK3" s="65"/>
      <c r="PSL3" s="65"/>
      <c r="PSM3" s="65"/>
      <c r="PSN3" s="65"/>
      <c r="PSO3" s="65"/>
      <c r="PSP3" s="65"/>
      <c r="PSQ3" s="65"/>
      <c r="PSR3" s="65"/>
      <c r="PSS3" s="65"/>
      <c r="PST3" s="65"/>
      <c r="PSU3" s="65"/>
      <c r="PSV3" s="65"/>
      <c r="PSW3" s="65"/>
      <c r="PSX3" s="65"/>
      <c r="PSY3" s="65"/>
      <c r="PSZ3" s="65"/>
      <c r="PTA3" s="65"/>
      <c r="PTB3" s="65"/>
      <c r="PTC3" s="65"/>
      <c r="PTD3" s="65"/>
      <c r="PTE3" s="65"/>
      <c r="PTF3" s="65"/>
      <c r="PTG3" s="65"/>
      <c r="PTH3" s="65"/>
      <c r="PTI3" s="65"/>
      <c r="PTJ3" s="65"/>
      <c r="PTK3" s="65"/>
      <c r="PTL3" s="65"/>
      <c r="PTM3" s="65"/>
      <c r="PTN3" s="65"/>
      <c r="PTO3" s="65"/>
      <c r="PTP3" s="65"/>
      <c r="PTQ3" s="65"/>
      <c r="PTR3" s="65"/>
      <c r="PTS3" s="65"/>
      <c r="PTT3" s="65"/>
      <c r="PTU3" s="65"/>
      <c r="PTV3" s="65"/>
      <c r="PTW3" s="65"/>
      <c r="PTX3" s="65"/>
      <c r="PTY3" s="65"/>
      <c r="PTZ3" s="65"/>
      <c r="PUA3" s="65"/>
      <c r="PUB3" s="65"/>
      <c r="PUC3" s="65"/>
      <c r="PUD3" s="65"/>
      <c r="PUE3" s="65"/>
      <c r="PUF3" s="65"/>
      <c r="PUG3" s="65"/>
      <c r="PUH3" s="65"/>
      <c r="PUI3" s="65"/>
      <c r="PUJ3" s="65"/>
      <c r="PUK3" s="65"/>
      <c r="PUL3" s="65"/>
      <c r="PUM3" s="65"/>
      <c r="PUN3" s="65"/>
      <c r="PUO3" s="65"/>
      <c r="PUP3" s="65"/>
      <c r="PUQ3" s="65"/>
      <c r="PUR3" s="65"/>
      <c r="PUS3" s="65"/>
      <c r="PUT3" s="65"/>
      <c r="PUU3" s="65"/>
      <c r="PUV3" s="65"/>
      <c r="PUW3" s="65"/>
      <c r="PUX3" s="65"/>
      <c r="PUY3" s="65"/>
      <c r="PUZ3" s="65"/>
      <c r="PVA3" s="65"/>
      <c r="PVB3" s="65"/>
      <c r="PVC3" s="65"/>
      <c r="PVD3" s="65"/>
      <c r="PVE3" s="65"/>
      <c r="PVF3" s="65"/>
      <c r="PVG3" s="65"/>
      <c r="PVH3" s="65"/>
      <c r="PVI3" s="65"/>
      <c r="PVJ3" s="65"/>
      <c r="PVK3" s="65"/>
      <c r="PVL3" s="65"/>
      <c r="PVM3" s="65"/>
      <c r="PVN3" s="65"/>
      <c r="PVO3" s="65"/>
      <c r="PVP3" s="65"/>
      <c r="PVQ3" s="65"/>
      <c r="PVR3" s="65"/>
      <c r="PVS3" s="65"/>
      <c r="PVT3" s="65"/>
      <c r="PVU3" s="65"/>
      <c r="PVV3" s="65"/>
      <c r="PVW3" s="65"/>
      <c r="PVX3" s="65"/>
      <c r="PVY3" s="65"/>
      <c r="PVZ3" s="65"/>
      <c r="PWA3" s="65"/>
      <c r="PWB3" s="65"/>
      <c r="PWC3" s="65"/>
      <c r="PWD3" s="65"/>
      <c r="PWE3" s="65"/>
      <c r="PWF3" s="65"/>
      <c r="PWG3" s="65"/>
      <c r="PWH3" s="65"/>
      <c r="PWI3" s="65"/>
      <c r="PWJ3" s="65"/>
      <c r="PWK3" s="65"/>
      <c r="PWL3" s="65"/>
      <c r="PWM3" s="65"/>
      <c r="PWN3" s="65"/>
      <c r="PWO3" s="65"/>
      <c r="PWP3" s="65"/>
      <c r="PWQ3" s="65"/>
      <c r="PWR3" s="65"/>
      <c r="PWS3" s="65"/>
      <c r="PWT3" s="65"/>
      <c r="PWU3" s="65"/>
      <c r="PWV3" s="65"/>
      <c r="PWW3" s="65"/>
      <c r="PWX3" s="65"/>
      <c r="PWY3" s="65"/>
      <c r="PWZ3" s="65"/>
      <c r="PXA3" s="65"/>
      <c r="PXB3" s="65"/>
      <c r="PXC3" s="65"/>
      <c r="PXD3" s="65"/>
      <c r="PXE3" s="65"/>
      <c r="PXF3" s="65"/>
      <c r="PXG3" s="65"/>
      <c r="PXH3" s="65"/>
      <c r="PXI3" s="65"/>
      <c r="PXJ3" s="65"/>
      <c r="PXK3" s="65"/>
      <c r="PXL3" s="65"/>
      <c r="PXM3" s="65"/>
      <c r="PXN3" s="65"/>
      <c r="PXO3" s="65"/>
      <c r="PXP3" s="65"/>
      <c r="PXQ3" s="65"/>
      <c r="PXR3" s="65"/>
      <c r="PXS3" s="65"/>
      <c r="PXT3" s="65"/>
      <c r="PXU3" s="65"/>
      <c r="PXV3" s="65"/>
      <c r="PXW3" s="65"/>
      <c r="PXX3" s="65"/>
      <c r="PXY3" s="65"/>
      <c r="PXZ3" s="65"/>
      <c r="PYA3" s="65"/>
      <c r="PYB3" s="65"/>
      <c r="PYC3" s="65"/>
      <c r="PYD3" s="65"/>
      <c r="PYE3" s="65"/>
      <c r="PYF3" s="65"/>
      <c r="PYG3" s="65"/>
      <c r="PYH3" s="65"/>
      <c r="PYI3" s="65"/>
      <c r="PYJ3" s="65"/>
      <c r="PYK3" s="65"/>
      <c r="PYL3" s="65"/>
      <c r="PYM3" s="65"/>
      <c r="PYN3" s="65"/>
      <c r="PYO3" s="65"/>
      <c r="PYP3" s="65"/>
      <c r="PYQ3" s="65"/>
      <c r="PYR3" s="65"/>
      <c r="PYS3" s="65"/>
      <c r="PYT3" s="65"/>
      <c r="PYU3" s="65"/>
      <c r="PYV3" s="65"/>
      <c r="PYW3" s="65"/>
      <c r="PYX3" s="65"/>
      <c r="PYY3" s="65"/>
      <c r="PYZ3" s="65"/>
      <c r="PZA3" s="65"/>
      <c r="PZB3" s="65"/>
      <c r="PZC3" s="65"/>
      <c r="PZD3" s="65"/>
      <c r="PZE3" s="65"/>
      <c r="PZF3" s="65"/>
      <c r="PZG3" s="65"/>
      <c r="PZH3" s="65"/>
      <c r="PZI3" s="65"/>
      <c r="PZJ3" s="65"/>
      <c r="PZK3" s="65"/>
      <c r="PZL3" s="65"/>
      <c r="PZM3" s="65"/>
      <c r="PZN3" s="65"/>
      <c r="PZO3" s="65"/>
      <c r="PZP3" s="65"/>
      <c r="PZQ3" s="65"/>
      <c r="PZR3" s="65"/>
      <c r="PZS3" s="65"/>
      <c r="PZT3" s="65"/>
      <c r="PZU3" s="65"/>
      <c r="PZV3" s="65"/>
      <c r="PZW3" s="65"/>
      <c r="PZX3" s="65"/>
      <c r="PZY3" s="65"/>
      <c r="PZZ3" s="65"/>
      <c r="QAA3" s="65"/>
      <c r="QAB3" s="65"/>
      <c r="QAC3" s="65"/>
      <c r="QAD3" s="65"/>
      <c r="QAE3" s="65"/>
      <c r="QAF3" s="65"/>
      <c r="QAG3" s="65"/>
      <c r="QAH3" s="65"/>
      <c r="QAI3" s="65"/>
      <c r="QAJ3" s="65"/>
      <c r="QAK3" s="65"/>
      <c r="QAL3" s="65"/>
      <c r="QAM3" s="65"/>
      <c r="QAN3" s="65"/>
      <c r="QAO3" s="65"/>
      <c r="QAP3" s="65"/>
      <c r="QAQ3" s="65"/>
      <c r="QAR3" s="65"/>
      <c r="QAS3" s="65"/>
      <c r="QAT3" s="65"/>
      <c r="QAU3" s="65"/>
      <c r="QAV3" s="65"/>
      <c r="QAW3" s="65"/>
      <c r="QAX3" s="65"/>
      <c r="QAY3" s="65"/>
      <c r="QAZ3" s="65"/>
      <c r="QBA3" s="65"/>
      <c r="QBB3" s="65"/>
      <c r="QBC3" s="65"/>
      <c r="QBD3" s="65"/>
      <c r="QBE3" s="65"/>
      <c r="QBF3" s="65"/>
      <c r="QBG3" s="65"/>
      <c r="QBH3" s="65"/>
      <c r="QBI3" s="65"/>
      <c r="QBJ3" s="65"/>
      <c r="QBK3" s="65"/>
      <c r="QBL3" s="65"/>
      <c r="QBM3" s="65"/>
      <c r="QBN3" s="65"/>
      <c r="QBO3" s="65"/>
      <c r="QBP3" s="65"/>
      <c r="QBQ3" s="65"/>
      <c r="QBR3" s="65"/>
      <c r="QBS3" s="65"/>
      <c r="QBT3" s="65"/>
      <c r="QBU3" s="65"/>
      <c r="QBV3" s="65"/>
      <c r="QBW3" s="65"/>
      <c r="QBX3" s="65"/>
      <c r="QBY3" s="65"/>
      <c r="QBZ3" s="65"/>
      <c r="QCA3" s="65"/>
      <c r="QCB3" s="65"/>
      <c r="QCC3" s="65"/>
      <c r="QCD3" s="65"/>
      <c r="QCE3" s="65"/>
      <c r="QCF3" s="65"/>
      <c r="QCG3" s="65"/>
      <c r="QCH3" s="65"/>
      <c r="QCI3" s="65"/>
      <c r="QCJ3" s="65"/>
      <c r="QCK3" s="65"/>
      <c r="QCL3" s="65"/>
      <c r="QCM3" s="65"/>
      <c r="QCN3" s="65"/>
      <c r="QCO3" s="65"/>
      <c r="QCP3" s="65"/>
      <c r="QCQ3" s="65"/>
      <c r="QCR3" s="65"/>
      <c r="QCS3" s="65"/>
      <c r="QCT3" s="65"/>
      <c r="QCU3" s="65"/>
      <c r="QCV3" s="65"/>
      <c r="QCW3" s="65"/>
      <c r="QCX3" s="65"/>
      <c r="QCY3" s="65"/>
      <c r="QCZ3" s="65"/>
      <c r="QDA3" s="65"/>
      <c r="QDB3" s="65"/>
      <c r="QDC3" s="65"/>
      <c r="QDD3" s="65"/>
      <c r="QDE3" s="65"/>
      <c r="QDF3" s="65"/>
      <c r="QDG3" s="65"/>
      <c r="QDH3" s="65"/>
      <c r="QDI3" s="65"/>
      <c r="QDJ3" s="65"/>
      <c r="QDK3" s="65"/>
      <c r="QDL3" s="65"/>
      <c r="QDM3" s="65"/>
      <c r="QDN3" s="65"/>
      <c r="QDO3" s="65"/>
      <c r="QDP3" s="65"/>
      <c r="QDQ3" s="65"/>
      <c r="QDR3" s="65"/>
      <c r="QDS3" s="65"/>
      <c r="QDT3" s="65"/>
      <c r="QDU3" s="65"/>
      <c r="QDV3" s="65"/>
      <c r="QDW3" s="65"/>
      <c r="QDX3" s="65"/>
      <c r="QDY3" s="65"/>
      <c r="QDZ3" s="65"/>
      <c r="QEA3" s="65"/>
      <c r="QEB3" s="65"/>
      <c r="QEC3" s="65"/>
      <c r="QED3" s="65"/>
      <c r="QEE3" s="65"/>
      <c r="QEF3" s="65"/>
      <c r="QEG3" s="65"/>
      <c r="QEH3" s="65"/>
      <c r="QEI3" s="65"/>
      <c r="QEJ3" s="65"/>
      <c r="QEK3" s="65"/>
      <c r="QEL3" s="65"/>
      <c r="QEM3" s="65"/>
      <c r="QEN3" s="65"/>
      <c r="QEO3" s="65"/>
      <c r="QEP3" s="65"/>
      <c r="QEQ3" s="65"/>
      <c r="QER3" s="65"/>
      <c r="QES3" s="65"/>
      <c r="QET3" s="65"/>
      <c r="QEU3" s="65"/>
      <c r="QEV3" s="65"/>
      <c r="QEW3" s="65"/>
      <c r="QEX3" s="65"/>
      <c r="QEY3" s="65"/>
      <c r="QEZ3" s="65"/>
      <c r="QFA3" s="65"/>
      <c r="QFB3" s="65"/>
      <c r="QFC3" s="65"/>
      <c r="QFD3" s="65"/>
      <c r="QFE3" s="65"/>
      <c r="QFF3" s="65"/>
      <c r="QFG3" s="65"/>
      <c r="QFH3" s="65"/>
      <c r="QFI3" s="65"/>
      <c r="QFJ3" s="65"/>
      <c r="QFK3" s="65"/>
      <c r="QFL3" s="65"/>
      <c r="QFM3" s="65"/>
      <c r="QFN3" s="65"/>
      <c r="QFO3" s="65"/>
      <c r="QFP3" s="65"/>
      <c r="QFQ3" s="65"/>
      <c r="QFR3" s="65"/>
      <c r="QFS3" s="65"/>
      <c r="QFT3" s="65"/>
      <c r="QFU3" s="65"/>
      <c r="QFV3" s="65"/>
      <c r="QFW3" s="65"/>
      <c r="QFX3" s="65"/>
      <c r="QFY3" s="65"/>
      <c r="QFZ3" s="65"/>
      <c r="QGA3" s="65"/>
      <c r="QGB3" s="65"/>
      <c r="QGC3" s="65"/>
      <c r="QGD3" s="65"/>
      <c r="QGE3" s="65"/>
      <c r="QGF3" s="65"/>
      <c r="QGG3" s="65"/>
      <c r="QGH3" s="65"/>
      <c r="QGI3" s="65"/>
      <c r="QGJ3" s="65"/>
      <c r="QGK3" s="65"/>
      <c r="QGL3" s="65"/>
      <c r="QGM3" s="65"/>
      <c r="QGN3" s="65"/>
      <c r="QGO3" s="65"/>
      <c r="QGP3" s="65"/>
      <c r="QGQ3" s="65"/>
      <c r="QGR3" s="65"/>
      <c r="QGS3" s="65"/>
      <c r="QGT3" s="65"/>
      <c r="QGU3" s="65"/>
      <c r="QGV3" s="65"/>
      <c r="QGW3" s="65"/>
      <c r="QGX3" s="65"/>
      <c r="QGY3" s="65"/>
      <c r="QGZ3" s="65"/>
      <c r="QHA3" s="65"/>
      <c r="QHB3" s="65"/>
      <c r="QHC3" s="65"/>
      <c r="QHD3" s="65"/>
      <c r="QHE3" s="65"/>
      <c r="QHF3" s="65"/>
      <c r="QHG3" s="65"/>
      <c r="QHH3" s="65"/>
      <c r="QHI3" s="65"/>
      <c r="QHJ3" s="65"/>
      <c r="QHK3" s="65"/>
      <c r="QHL3" s="65"/>
      <c r="QHM3" s="65"/>
      <c r="QHN3" s="65"/>
      <c r="QHO3" s="65"/>
      <c r="QHP3" s="65"/>
      <c r="QHQ3" s="65"/>
      <c r="QHR3" s="65"/>
      <c r="QHS3" s="65"/>
      <c r="QHT3" s="65"/>
      <c r="QHU3" s="65"/>
      <c r="QHV3" s="65"/>
      <c r="QHW3" s="65"/>
      <c r="QHX3" s="65"/>
      <c r="QHY3" s="65"/>
      <c r="QHZ3" s="65"/>
      <c r="QIA3" s="65"/>
      <c r="QIB3" s="65"/>
      <c r="QIC3" s="65"/>
      <c r="QID3" s="65"/>
      <c r="QIE3" s="65"/>
      <c r="QIF3" s="65"/>
      <c r="QIG3" s="65"/>
      <c r="QIH3" s="65"/>
      <c r="QII3" s="65"/>
      <c r="QIJ3" s="65"/>
      <c r="QIK3" s="65"/>
      <c r="QIL3" s="65"/>
      <c r="QIM3" s="65"/>
      <c r="QIN3" s="65"/>
      <c r="QIO3" s="65"/>
      <c r="QIP3" s="65"/>
      <c r="QIQ3" s="65"/>
      <c r="QIR3" s="65"/>
      <c r="QIS3" s="65"/>
      <c r="QIT3" s="65"/>
      <c r="QIU3" s="65"/>
      <c r="QIV3" s="65"/>
      <c r="QIW3" s="65"/>
      <c r="QIX3" s="65"/>
      <c r="QIY3" s="65"/>
      <c r="QIZ3" s="65"/>
      <c r="QJA3" s="65"/>
      <c r="QJB3" s="65"/>
      <c r="QJC3" s="65"/>
      <c r="QJD3" s="65"/>
      <c r="QJE3" s="65"/>
      <c r="QJF3" s="65"/>
      <c r="QJG3" s="65"/>
      <c r="QJH3" s="65"/>
      <c r="QJI3" s="65"/>
      <c r="QJJ3" s="65"/>
      <c r="QJK3" s="65"/>
      <c r="QJL3" s="65"/>
      <c r="QJM3" s="65"/>
      <c r="QJN3" s="65"/>
      <c r="QJO3" s="65"/>
      <c r="QJP3" s="65"/>
      <c r="QJQ3" s="65"/>
      <c r="QJR3" s="65"/>
      <c r="QJS3" s="65"/>
      <c r="QJT3" s="65"/>
      <c r="QJU3" s="65"/>
      <c r="QJV3" s="65"/>
      <c r="QJW3" s="65"/>
      <c r="QJX3" s="65"/>
      <c r="QJY3" s="65"/>
      <c r="QJZ3" s="65"/>
      <c r="QKA3" s="65"/>
      <c r="QKB3" s="65"/>
      <c r="QKC3" s="65"/>
      <c r="QKD3" s="65"/>
      <c r="QKE3" s="65"/>
      <c r="QKF3" s="65"/>
      <c r="QKG3" s="65"/>
      <c r="QKH3" s="65"/>
      <c r="QKI3" s="65"/>
      <c r="QKJ3" s="65"/>
      <c r="QKK3" s="65"/>
      <c r="QKL3" s="65"/>
      <c r="QKM3" s="65"/>
      <c r="QKN3" s="65"/>
      <c r="QKO3" s="65"/>
      <c r="QKP3" s="65"/>
      <c r="QKQ3" s="65"/>
      <c r="QKR3" s="65"/>
      <c r="QKS3" s="65"/>
      <c r="QKT3" s="65"/>
      <c r="QKU3" s="65"/>
      <c r="QKV3" s="65"/>
      <c r="QKW3" s="65"/>
      <c r="QKX3" s="65"/>
      <c r="QKY3" s="65"/>
      <c r="QKZ3" s="65"/>
      <c r="QLA3" s="65"/>
      <c r="QLB3" s="65"/>
      <c r="QLC3" s="65"/>
      <c r="QLD3" s="65"/>
      <c r="QLE3" s="65"/>
      <c r="QLF3" s="65"/>
      <c r="QLG3" s="65"/>
      <c r="QLH3" s="65"/>
      <c r="QLI3" s="65"/>
      <c r="QLJ3" s="65"/>
      <c r="QLK3" s="65"/>
      <c r="QLL3" s="65"/>
      <c r="QLM3" s="65"/>
      <c r="QLN3" s="65"/>
      <c r="QLO3" s="65"/>
      <c r="QLP3" s="65"/>
      <c r="QLQ3" s="65"/>
      <c r="QLR3" s="65"/>
      <c r="QLS3" s="65"/>
      <c r="QLT3" s="65"/>
      <c r="QLU3" s="65"/>
      <c r="QLV3" s="65"/>
      <c r="QLW3" s="65"/>
      <c r="QLX3" s="65"/>
      <c r="QLY3" s="65"/>
      <c r="QLZ3" s="65"/>
      <c r="QMA3" s="65"/>
      <c r="QMB3" s="65"/>
      <c r="QMC3" s="65"/>
      <c r="QMD3" s="65"/>
      <c r="QME3" s="65"/>
      <c r="QMF3" s="65"/>
      <c r="QMG3" s="65"/>
      <c r="QMH3" s="65"/>
      <c r="QMI3" s="65"/>
      <c r="QMJ3" s="65"/>
      <c r="QMK3" s="65"/>
      <c r="QML3" s="65"/>
      <c r="QMM3" s="65"/>
      <c r="QMN3" s="65"/>
      <c r="QMO3" s="65"/>
      <c r="QMP3" s="65"/>
      <c r="QMQ3" s="65"/>
      <c r="QMR3" s="65"/>
      <c r="QMS3" s="65"/>
      <c r="QMT3" s="65"/>
      <c r="QMU3" s="65"/>
      <c r="QMV3" s="65"/>
      <c r="QMW3" s="65"/>
      <c r="QMX3" s="65"/>
      <c r="QMY3" s="65"/>
      <c r="QMZ3" s="65"/>
      <c r="QNA3" s="65"/>
      <c r="QNB3" s="65"/>
      <c r="QNC3" s="65"/>
      <c r="QND3" s="65"/>
      <c r="QNE3" s="65"/>
      <c r="QNF3" s="65"/>
      <c r="QNG3" s="65"/>
      <c r="QNH3" s="65"/>
      <c r="QNI3" s="65"/>
      <c r="QNJ3" s="65"/>
      <c r="QNK3" s="65"/>
      <c r="QNL3" s="65"/>
      <c r="QNM3" s="65"/>
      <c r="QNN3" s="65"/>
      <c r="QNO3" s="65"/>
      <c r="QNP3" s="65"/>
      <c r="QNQ3" s="65"/>
      <c r="QNR3" s="65"/>
      <c r="QNS3" s="65"/>
      <c r="QNT3" s="65"/>
      <c r="QNU3" s="65"/>
      <c r="QNV3" s="65"/>
      <c r="QNW3" s="65"/>
      <c r="QNX3" s="65"/>
      <c r="QNY3" s="65"/>
      <c r="QNZ3" s="65"/>
      <c r="QOA3" s="65"/>
      <c r="QOB3" s="65"/>
      <c r="QOC3" s="65"/>
      <c r="QOD3" s="65"/>
      <c r="QOE3" s="65"/>
      <c r="QOF3" s="65"/>
      <c r="QOG3" s="65"/>
      <c r="QOH3" s="65"/>
      <c r="QOI3" s="65"/>
      <c r="QOJ3" s="65"/>
      <c r="QOK3" s="65"/>
      <c r="QOL3" s="65"/>
      <c r="QOM3" s="65"/>
      <c r="QON3" s="65"/>
      <c r="QOO3" s="65"/>
      <c r="QOP3" s="65"/>
      <c r="QOQ3" s="65"/>
      <c r="QOR3" s="65"/>
      <c r="QOS3" s="65"/>
      <c r="QOT3" s="65"/>
      <c r="QOU3" s="65"/>
      <c r="QOV3" s="65"/>
      <c r="QOW3" s="65"/>
      <c r="QOX3" s="65"/>
      <c r="QOY3" s="65"/>
      <c r="QOZ3" s="65"/>
      <c r="QPA3" s="65"/>
      <c r="QPB3" s="65"/>
      <c r="QPC3" s="65"/>
      <c r="QPD3" s="65"/>
      <c r="QPE3" s="65"/>
      <c r="QPF3" s="65"/>
      <c r="QPG3" s="65"/>
      <c r="QPH3" s="65"/>
      <c r="QPI3" s="65"/>
      <c r="QPJ3" s="65"/>
      <c r="QPK3" s="65"/>
      <c r="QPL3" s="65"/>
      <c r="QPM3" s="65"/>
      <c r="QPN3" s="65"/>
      <c r="QPO3" s="65"/>
      <c r="QPP3" s="65"/>
      <c r="QPQ3" s="65"/>
      <c r="QPR3" s="65"/>
      <c r="QPS3" s="65"/>
      <c r="QPT3" s="65"/>
      <c r="QPU3" s="65"/>
      <c r="QPV3" s="65"/>
      <c r="QPW3" s="65"/>
      <c r="QPX3" s="65"/>
      <c r="QPY3" s="65"/>
      <c r="QPZ3" s="65"/>
      <c r="QQA3" s="65"/>
      <c r="QQB3" s="65"/>
      <c r="QQC3" s="65"/>
      <c r="QQD3" s="65"/>
      <c r="QQE3" s="65"/>
      <c r="QQF3" s="65"/>
      <c r="QQG3" s="65"/>
      <c r="QQH3" s="65"/>
      <c r="QQI3" s="65"/>
      <c r="QQJ3" s="65"/>
      <c r="QQK3" s="65"/>
      <c r="QQL3" s="65"/>
      <c r="QQM3" s="65"/>
      <c r="QQN3" s="65"/>
      <c r="QQO3" s="65"/>
      <c r="QQP3" s="65"/>
      <c r="QQQ3" s="65"/>
      <c r="QQR3" s="65"/>
      <c r="QQS3" s="65"/>
      <c r="QQT3" s="65"/>
      <c r="QQU3" s="65"/>
      <c r="QQV3" s="65"/>
      <c r="QQW3" s="65"/>
      <c r="QQX3" s="65"/>
      <c r="QQY3" s="65"/>
      <c r="QQZ3" s="65"/>
      <c r="QRA3" s="65"/>
      <c r="QRB3" s="65"/>
      <c r="QRC3" s="65"/>
      <c r="QRD3" s="65"/>
      <c r="QRE3" s="65"/>
      <c r="QRF3" s="65"/>
      <c r="QRG3" s="65"/>
      <c r="QRH3" s="65"/>
      <c r="QRI3" s="65"/>
      <c r="QRJ3" s="65"/>
      <c r="QRK3" s="65"/>
      <c r="QRL3" s="65"/>
      <c r="QRM3" s="65"/>
      <c r="QRN3" s="65"/>
      <c r="QRO3" s="65"/>
      <c r="QRP3" s="65"/>
      <c r="QRQ3" s="65"/>
      <c r="QRR3" s="65"/>
      <c r="QRS3" s="65"/>
      <c r="QRT3" s="65"/>
      <c r="QRU3" s="65"/>
      <c r="QRV3" s="65"/>
      <c r="QRW3" s="65"/>
      <c r="QRX3" s="65"/>
      <c r="QRY3" s="65"/>
      <c r="QRZ3" s="65"/>
      <c r="QSA3" s="65"/>
      <c r="QSB3" s="65"/>
      <c r="QSC3" s="65"/>
      <c r="QSD3" s="65"/>
      <c r="QSE3" s="65"/>
      <c r="QSF3" s="65"/>
      <c r="QSG3" s="65"/>
      <c r="QSH3" s="65"/>
      <c r="QSI3" s="65"/>
      <c r="QSJ3" s="65"/>
      <c r="QSK3" s="65"/>
      <c r="QSL3" s="65"/>
      <c r="QSM3" s="65"/>
      <c r="QSN3" s="65"/>
      <c r="QSO3" s="65"/>
      <c r="QSP3" s="65"/>
      <c r="QSQ3" s="65"/>
      <c r="QSR3" s="65"/>
      <c r="QSS3" s="65"/>
      <c r="QST3" s="65"/>
      <c r="QSU3" s="65"/>
      <c r="QSV3" s="65"/>
      <c r="QSW3" s="65"/>
      <c r="QSX3" s="65"/>
      <c r="QSY3" s="65"/>
      <c r="QSZ3" s="65"/>
      <c r="QTA3" s="65"/>
      <c r="QTB3" s="65"/>
      <c r="QTC3" s="65"/>
      <c r="QTD3" s="65"/>
      <c r="QTE3" s="65"/>
      <c r="QTF3" s="65"/>
      <c r="QTG3" s="65"/>
      <c r="QTH3" s="65"/>
      <c r="QTI3" s="65"/>
      <c r="QTJ3" s="65"/>
      <c r="QTK3" s="65"/>
      <c r="QTL3" s="65"/>
      <c r="QTM3" s="65"/>
      <c r="QTN3" s="65"/>
      <c r="QTO3" s="65"/>
      <c r="QTP3" s="65"/>
      <c r="QTQ3" s="65"/>
      <c r="QTR3" s="65"/>
      <c r="QTS3" s="65"/>
      <c r="QTT3" s="65"/>
      <c r="QTU3" s="65"/>
      <c r="QTV3" s="65"/>
      <c r="QTW3" s="65"/>
      <c r="QTX3" s="65"/>
      <c r="QTY3" s="65"/>
      <c r="QTZ3" s="65"/>
      <c r="QUA3" s="65"/>
      <c r="QUB3" s="65"/>
      <c r="QUC3" s="65"/>
      <c r="QUD3" s="65"/>
      <c r="QUE3" s="65"/>
      <c r="QUF3" s="65"/>
      <c r="QUG3" s="65"/>
      <c r="QUH3" s="65"/>
      <c r="QUI3" s="65"/>
      <c r="QUJ3" s="65"/>
      <c r="QUK3" s="65"/>
      <c r="QUL3" s="65"/>
      <c r="QUM3" s="65"/>
      <c r="QUN3" s="65"/>
      <c r="QUO3" s="65"/>
      <c r="QUP3" s="65"/>
      <c r="QUQ3" s="65"/>
      <c r="QUR3" s="65"/>
      <c r="QUS3" s="65"/>
      <c r="QUT3" s="65"/>
      <c r="QUU3" s="65"/>
      <c r="QUV3" s="65"/>
      <c r="QUW3" s="65"/>
      <c r="QUX3" s="65"/>
      <c r="QUY3" s="65"/>
      <c r="QUZ3" s="65"/>
      <c r="QVA3" s="65"/>
      <c r="QVB3" s="65"/>
      <c r="QVC3" s="65"/>
      <c r="QVD3" s="65"/>
      <c r="QVE3" s="65"/>
      <c r="QVF3" s="65"/>
      <c r="QVG3" s="65"/>
      <c r="QVH3" s="65"/>
      <c r="QVI3" s="65"/>
      <c r="QVJ3" s="65"/>
      <c r="QVK3" s="65"/>
      <c r="QVL3" s="65"/>
      <c r="QVM3" s="65"/>
      <c r="QVN3" s="65"/>
      <c r="QVO3" s="65"/>
      <c r="QVP3" s="65"/>
      <c r="QVQ3" s="65"/>
      <c r="QVR3" s="65"/>
      <c r="QVS3" s="65"/>
      <c r="QVT3" s="65"/>
      <c r="QVU3" s="65"/>
      <c r="QVV3" s="65"/>
      <c r="QVW3" s="65"/>
      <c r="QVX3" s="65"/>
      <c r="QVY3" s="65"/>
      <c r="QVZ3" s="65"/>
      <c r="QWA3" s="65"/>
      <c r="QWB3" s="65"/>
      <c r="QWC3" s="65"/>
      <c r="QWD3" s="65"/>
      <c r="QWE3" s="65"/>
      <c r="QWF3" s="65"/>
      <c r="QWG3" s="65"/>
      <c r="QWH3" s="65"/>
      <c r="QWI3" s="65"/>
      <c r="QWJ3" s="65"/>
      <c r="QWK3" s="65"/>
      <c r="QWL3" s="65"/>
      <c r="QWM3" s="65"/>
      <c r="QWN3" s="65"/>
      <c r="QWO3" s="65"/>
      <c r="QWP3" s="65"/>
      <c r="QWQ3" s="65"/>
      <c r="QWR3" s="65"/>
      <c r="QWS3" s="65"/>
      <c r="QWT3" s="65"/>
      <c r="QWU3" s="65"/>
      <c r="QWV3" s="65"/>
      <c r="QWW3" s="65"/>
      <c r="QWX3" s="65"/>
      <c r="QWY3" s="65"/>
      <c r="QWZ3" s="65"/>
      <c r="QXA3" s="65"/>
      <c r="QXB3" s="65"/>
      <c r="QXC3" s="65"/>
      <c r="QXD3" s="65"/>
      <c r="QXE3" s="65"/>
      <c r="QXF3" s="65"/>
      <c r="QXG3" s="65"/>
      <c r="QXH3" s="65"/>
      <c r="QXI3" s="65"/>
      <c r="QXJ3" s="65"/>
      <c r="QXK3" s="65"/>
      <c r="QXL3" s="65"/>
      <c r="QXM3" s="65"/>
      <c r="QXN3" s="65"/>
      <c r="QXO3" s="65"/>
      <c r="QXP3" s="65"/>
      <c r="QXQ3" s="65"/>
      <c r="QXR3" s="65"/>
      <c r="QXS3" s="65"/>
      <c r="QXT3" s="65"/>
      <c r="QXU3" s="65"/>
      <c r="QXV3" s="65"/>
      <c r="QXW3" s="65"/>
      <c r="QXX3" s="65"/>
      <c r="QXY3" s="65"/>
      <c r="QXZ3" s="65"/>
      <c r="QYA3" s="65"/>
      <c r="QYB3" s="65"/>
      <c r="QYC3" s="65"/>
      <c r="QYD3" s="65"/>
      <c r="QYE3" s="65"/>
      <c r="QYF3" s="65"/>
      <c r="QYG3" s="65"/>
      <c r="QYH3" s="65"/>
      <c r="QYI3" s="65"/>
      <c r="QYJ3" s="65"/>
      <c r="QYK3" s="65"/>
      <c r="QYL3" s="65"/>
      <c r="QYM3" s="65"/>
      <c r="QYN3" s="65"/>
      <c r="QYO3" s="65"/>
      <c r="QYP3" s="65"/>
      <c r="QYQ3" s="65"/>
      <c r="QYR3" s="65"/>
      <c r="QYS3" s="65"/>
      <c r="QYT3" s="65"/>
      <c r="QYU3" s="65"/>
      <c r="QYV3" s="65"/>
      <c r="QYW3" s="65"/>
      <c r="QYX3" s="65"/>
      <c r="QYY3" s="65"/>
      <c r="QYZ3" s="65"/>
      <c r="QZA3" s="65"/>
      <c r="QZB3" s="65"/>
      <c r="QZC3" s="65"/>
      <c r="QZD3" s="65"/>
      <c r="QZE3" s="65"/>
      <c r="QZF3" s="65"/>
      <c r="QZG3" s="65"/>
      <c r="QZH3" s="65"/>
      <c r="QZI3" s="65"/>
      <c r="QZJ3" s="65"/>
      <c r="QZK3" s="65"/>
      <c r="QZL3" s="65"/>
      <c r="QZM3" s="65"/>
      <c r="QZN3" s="65"/>
      <c r="QZO3" s="65"/>
      <c r="QZP3" s="65"/>
      <c r="QZQ3" s="65"/>
      <c r="QZR3" s="65"/>
      <c r="QZS3" s="65"/>
      <c r="QZT3" s="65"/>
      <c r="QZU3" s="65"/>
      <c r="QZV3" s="65"/>
      <c r="QZW3" s="65"/>
      <c r="QZX3" s="65"/>
      <c r="QZY3" s="65"/>
      <c r="QZZ3" s="65"/>
      <c r="RAA3" s="65"/>
      <c r="RAB3" s="65"/>
      <c r="RAC3" s="65"/>
      <c r="RAD3" s="65"/>
      <c r="RAE3" s="65"/>
      <c r="RAF3" s="65"/>
      <c r="RAG3" s="65"/>
      <c r="RAH3" s="65"/>
      <c r="RAI3" s="65"/>
      <c r="RAJ3" s="65"/>
      <c r="RAK3" s="65"/>
      <c r="RAL3" s="65"/>
      <c r="RAM3" s="65"/>
      <c r="RAN3" s="65"/>
      <c r="RAO3" s="65"/>
      <c r="RAP3" s="65"/>
      <c r="RAQ3" s="65"/>
      <c r="RAR3" s="65"/>
      <c r="RAS3" s="65"/>
      <c r="RAT3" s="65"/>
      <c r="RAU3" s="65"/>
      <c r="RAV3" s="65"/>
      <c r="RAW3" s="65"/>
      <c r="RAX3" s="65"/>
      <c r="RAY3" s="65"/>
      <c r="RAZ3" s="65"/>
      <c r="RBA3" s="65"/>
      <c r="RBB3" s="65"/>
      <c r="RBC3" s="65"/>
      <c r="RBD3" s="65"/>
      <c r="RBE3" s="65"/>
      <c r="RBF3" s="65"/>
      <c r="RBG3" s="65"/>
      <c r="RBH3" s="65"/>
      <c r="RBI3" s="65"/>
      <c r="RBJ3" s="65"/>
      <c r="RBK3" s="65"/>
      <c r="RBL3" s="65"/>
      <c r="RBM3" s="65"/>
      <c r="RBN3" s="65"/>
      <c r="RBO3" s="65"/>
      <c r="RBP3" s="65"/>
      <c r="RBQ3" s="65"/>
      <c r="RBR3" s="65"/>
      <c r="RBS3" s="65"/>
      <c r="RBT3" s="65"/>
      <c r="RBU3" s="65"/>
      <c r="RBV3" s="65"/>
      <c r="RBW3" s="65"/>
      <c r="RBX3" s="65"/>
      <c r="RBY3" s="65"/>
      <c r="RBZ3" s="65"/>
      <c r="RCA3" s="65"/>
      <c r="RCB3" s="65"/>
      <c r="RCC3" s="65"/>
      <c r="RCD3" s="65"/>
      <c r="RCE3" s="65"/>
      <c r="RCF3" s="65"/>
      <c r="RCG3" s="65"/>
      <c r="RCH3" s="65"/>
      <c r="RCI3" s="65"/>
      <c r="RCJ3" s="65"/>
      <c r="RCK3" s="65"/>
      <c r="RCL3" s="65"/>
      <c r="RCM3" s="65"/>
      <c r="RCN3" s="65"/>
      <c r="RCO3" s="65"/>
      <c r="RCP3" s="65"/>
      <c r="RCQ3" s="65"/>
      <c r="RCR3" s="65"/>
      <c r="RCS3" s="65"/>
      <c r="RCT3" s="65"/>
      <c r="RCU3" s="65"/>
      <c r="RCV3" s="65"/>
      <c r="RCW3" s="65"/>
      <c r="RCX3" s="65"/>
      <c r="RCY3" s="65"/>
      <c r="RCZ3" s="65"/>
      <c r="RDA3" s="65"/>
      <c r="RDB3" s="65"/>
      <c r="RDC3" s="65"/>
      <c r="RDD3" s="65"/>
      <c r="RDE3" s="65"/>
      <c r="RDF3" s="65"/>
      <c r="RDG3" s="65"/>
      <c r="RDH3" s="65"/>
      <c r="RDI3" s="65"/>
      <c r="RDJ3" s="65"/>
      <c r="RDK3" s="65"/>
      <c r="RDL3" s="65"/>
      <c r="RDM3" s="65"/>
      <c r="RDN3" s="65"/>
      <c r="RDO3" s="65"/>
      <c r="RDP3" s="65"/>
      <c r="RDQ3" s="65"/>
      <c r="RDR3" s="65"/>
      <c r="RDS3" s="65"/>
      <c r="RDT3" s="65"/>
      <c r="RDU3" s="65"/>
      <c r="RDV3" s="65"/>
      <c r="RDW3" s="65"/>
      <c r="RDX3" s="65"/>
      <c r="RDY3" s="65"/>
      <c r="RDZ3" s="65"/>
      <c r="REA3" s="65"/>
      <c r="REB3" s="65"/>
      <c r="REC3" s="65"/>
      <c r="RED3" s="65"/>
      <c r="REE3" s="65"/>
      <c r="REF3" s="65"/>
      <c r="REG3" s="65"/>
      <c r="REH3" s="65"/>
      <c r="REI3" s="65"/>
      <c r="REJ3" s="65"/>
      <c r="REK3" s="65"/>
      <c r="REL3" s="65"/>
      <c r="REM3" s="65"/>
      <c r="REN3" s="65"/>
      <c r="REO3" s="65"/>
      <c r="REP3" s="65"/>
      <c r="REQ3" s="65"/>
      <c r="RER3" s="65"/>
      <c r="RES3" s="65"/>
      <c r="RET3" s="65"/>
      <c r="REU3" s="65"/>
      <c r="REV3" s="65"/>
      <c r="REW3" s="65"/>
      <c r="REX3" s="65"/>
      <c r="REY3" s="65"/>
      <c r="REZ3" s="65"/>
      <c r="RFA3" s="65"/>
      <c r="RFB3" s="65"/>
      <c r="RFC3" s="65"/>
      <c r="RFD3" s="65"/>
      <c r="RFE3" s="65"/>
      <c r="RFF3" s="65"/>
      <c r="RFG3" s="65"/>
      <c r="RFH3" s="65"/>
      <c r="RFI3" s="65"/>
      <c r="RFJ3" s="65"/>
      <c r="RFK3" s="65"/>
      <c r="RFL3" s="65"/>
      <c r="RFM3" s="65"/>
      <c r="RFN3" s="65"/>
      <c r="RFO3" s="65"/>
      <c r="RFP3" s="65"/>
      <c r="RFQ3" s="65"/>
      <c r="RFR3" s="65"/>
      <c r="RFS3" s="65"/>
      <c r="RFT3" s="65"/>
      <c r="RFU3" s="65"/>
      <c r="RFV3" s="65"/>
      <c r="RFW3" s="65"/>
      <c r="RFX3" s="65"/>
      <c r="RFY3" s="65"/>
      <c r="RFZ3" s="65"/>
      <c r="RGA3" s="65"/>
      <c r="RGB3" s="65"/>
      <c r="RGC3" s="65"/>
      <c r="RGD3" s="65"/>
      <c r="RGE3" s="65"/>
      <c r="RGF3" s="65"/>
      <c r="RGG3" s="65"/>
      <c r="RGH3" s="65"/>
      <c r="RGI3" s="65"/>
      <c r="RGJ3" s="65"/>
      <c r="RGK3" s="65"/>
      <c r="RGL3" s="65"/>
      <c r="RGM3" s="65"/>
      <c r="RGN3" s="65"/>
      <c r="RGO3" s="65"/>
      <c r="RGP3" s="65"/>
      <c r="RGQ3" s="65"/>
      <c r="RGR3" s="65"/>
      <c r="RGS3" s="65"/>
      <c r="RGT3" s="65"/>
      <c r="RGU3" s="65"/>
      <c r="RGV3" s="65"/>
      <c r="RGW3" s="65"/>
      <c r="RGX3" s="65"/>
      <c r="RGY3" s="65"/>
      <c r="RGZ3" s="65"/>
      <c r="RHA3" s="65"/>
      <c r="RHB3" s="65"/>
      <c r="RHC3" s="65"/>
      <c r="RHD3" s="65"/>
      <c r="RHE3" s="65"/>
      <c r="RHF3" s="65"/>
      <c r="RHG3" s="65"/>
      <c r="RHH3" s="65"/>
      <c r="RHI3" s="65"/>
      <c r="RHJ3" s="65"/>
      <c r="RHK3" s="65"/>
      <c r="RHL3" s="65"/>
      <c r="RHM3" s="65"/>
      <c r="RHN3" s="65"/>
      <c r="RHO3" s="65"/>
      <c r="RHP3" s="65"/>
      <c r="RHQ3" s="65"/>
      <c r="RHR3" s="65"/>
      <c r="RHS3" s="65"/>
      <c r="RHT3" s="65"/>
      <c r="RHU3" s="65"/>
      <c r="RHV3" s="65"/>
      <c r="RHW3" s="65"/>
      <c r="RHX3" s="65"/>
      <c r="RHY3" s="65"/>
      <c r="RHZ3" s="65"/>
      <c r="RIA3" s="65"/>
      <c r="RIB3" s="65"/>
      <c r="RIC3" s="65"/>
      <c r="RID3" s="65"/>
      <c r="RIE3" s="65"/>
      <c r="RIF3" s="65"/>
      <c r="RIG3" s="65"/>
      <c r="RIH3" s="65"/>
      <c r="RII3" s="65"/>
      <c r="RIJ3" s="65"/>
      <c r="RIK3" s="65"/>
      <c r="RIL3" s="65"/>
      <c r="RIM3" s="65"/>
      <c r="RIN3" s="65"/>
      <c r="RIO3" s="65"/>
      <c r="RIP3" s="65"/>
      <c r="RIQ3" s="65"/>
      <c r="RIR3" s="65"/>
      <c r="RIS3" s="65"/>
      <c r="RIT3" s="65"/>
      <c r="RIU3" s="65"/>
      <c r="RIV3" s="65"/>
      <c r="RIW3" s="65"/>
      <c r="RIX3" s="65"/>
      <c r="RIY3" s="65"/>
      <c r="RIZ3" s="65"/>
      <c r="RJA3" s="65"/>
      <c r="RJB3" s="65"/>
      <c r="RJC3" s="65"/>
      <c r="RJD3" s="65"/>
      <c r="RJE3" s="65"/>
      <c r="RJF3" s="65"/>
      <c r="RJG3" s="65"/>
      <c r="RJH3" s="65"/>
      <c r="RJI3" s="65"/>
      <c r="RJJ3" s="65"/>
      <c r="RJK3" s="65"/>
      <c r="RJL3" s="65"/>
      <c r="RJM3" s="65"/>
      <c r="RJN3" s="65"/>
      <c r="RJO3" s="65"/>
      <c r="RJP3" s="65"/>
      <c r="RJQ3" s="65"/>
      <c r="RJR3" s="65"/>
      <c r="RJS3" s="65"/>
      <c r="RJT3" s="65"/>
      <c r="RJU3" s="65"/>
      <c r="RJV3" s="65"/>
      <c r="RJW3" s="65"/>
      <c r="RJX3" s="65"/>
      <c r="RJY3" s="65"/>
      <c r="RJZ3" s="65"/>
      <c r="RKA3" s="65"/>
      <c r="RKB3" s="65"/>
      <c r="RKC3" s="65"/>
      <c r="RKD3" s="65"/>
      <c r="RKE3" s="65"/>
      <c r="RKF3" s="65"/>
      <c r="RKG3" s="65"/>
      <c r="RKH3" s="65"/>
      <c r="RKI3" s="65"/>
      <c r="RKJ3" s="65"/>
      <c r="RKK3" s="65"/>
      <c r="RKL3" s="65"/>
      <c r="RKM3" s="65"/>
      <c r="RKN3" s="65"/>
      <c r="RKO3" s="65"/>
      <c r="RKP3" s="65"/>
      <c r="RKQ3" s="65"/>
      <c r="RKR3" s="65"/>
      <c r="RKS3" s="65"/>
      <c r="RKT3" s="65"/>
      <c r="RKU3" s="65"/>
      <c r="RKV3" s="65"/>
      <c r="RKW3" s="65"/>
      <c r="RKX3" s="65"/>
      <c r="RKY3" s="65"/>
      <c r="RKZ3" s="65"/>
      <c r="RLA3" s="65"/>
      <c r="RLB3" s="65"/>
      <c r="RLC3" s="65"/>
      <c r="RLD3" s="65"/>
      <c r="RLE3" s="65"/>
      <c r="RLF3" s="65"/>
      <c r="RLG3" s="65"/>
      <c r="RLH3" s="65"/>
      <c r="RLI3" s="65"/>
      <c r="RLJ3" s="65"/>
      <c r="RLK3" s="65"/>
      <c r="RLL3" s="65"/>
      <c r="RLM3" s="65"/>
      <c r="RLN3" s="65"/>
      <c r="RLO3" s="65"/>
      <c r="RLP3" s="65"/>
      <c r="RLQ3" s="65"/>
      <c r="RLR3" s="65"/>
      <c r="RLS3" s="65"/>
      <c r="RLT3" s="65"/>
      <c r="RLU3" s="65"/>
      <c r="RLV3" s="65"/>
      <c r="RLW3" s="65"/>
      <c r="RLX3" s="65"/>
      <c r="RLY3" s="65"/>
      <c r="RLZ3" s="65"/>
      <c r="RMA3" s="65"/>
      <c r="RMB3" s="65"/>
      <c r="RMC3" s="65"/>
      <c r="RMD3" s="65"/>
      <c r="RME3" s="65"/>
      <c r="RMF3" s="65"/>
      <c r="RMG3" s="65"/>
      <c r="RMH3" s="65"/>
      <c r="RMI3" s="65"/>
      <c r="RMJ3" s="65"/>
      <c r="RMK3" s="65"/>
      <c r="RML3" s="65"/>
      <c r="RMM3" s="65"/>
      <c r="RMN3" s="65"/>
      <c r="RMO3" s="65"/>
      <c r="RMP3" s="65"/>
      <c r="RMQ3" s="65"/>
      <c r="RMR3" s="65"/>
      <c r="RMS3" s="65"/>
      <c r="RMT3" s="65"/>
      <c r="RMU3" s="65"/>
      <c r="RMV3" s="65"/>
      <c r="RMW3" s="65"/>
      <c r="RMX3" s="65"/>
      <c r="RMY3" s="65"/>
      <c r="RMZ3" s="65"/>
      <c r="RNA3" s="65"/>
      <c r="RNB3" s="65"/>
      <c r="RNC3" s="65"/>
      <c r="RND3" s="65"/>
      <c r="RNE3" s="65"/>
      <c r="RNF3" s="65"/>
      <c r="RNG3" s="65"/>
      <c r="RNH3" s="65"/>
      <c r="RNI3" s="65"/>
      <c r="RNJ3" s="65"/>
      <c r="RNK3" s="65"/>
      <c r="RNL3" s="65"/>
      <c r="RNM3" s="65"/>
      <c r="RNN3" s="65"/>
      <c r="RNO3" s="65"/>
      <c r="RNP3" s="65"/>
      <c r="RNQ3" s="65"/>
      <c r="RNR3" s="65"/>
      <c r="RNS3" s="65"/>
      <c r="RNT3" s="65"/>
      <c r="RNU3" s="65"/>
      <c r="RNV3" s="65"/>
      <c r="RNW3" s="65"/>
      <c r="RNX3" s="65"/>
      <c r="RNY3" s="65"/>
      <c r="RNZ3" s="65"/>
      <c r="ROA3" s="65"/>
      <c r="ROB3" s="65"/>
      <c r="ROC3" s="65"/>
      <c r="ROD3" s="65"/>
      <c r="ROE3" s="65"/>
      <c r="ROF3" s="65"/>
      <c r="ROG3" s="65"/>
      <c r="ROH3" s="65"/>
      <c r="ROI3" s="65"/>
      <c r="ROJ3" s="65"/>
      <c r="ROK3" s="65"/>
      <c r="ROL3" s="65"/>
      <c r="ROM3" s="65"/>
      <c r="RON3" s="65"/>
      <c r="ROO3" s="65"/>
      <c r="ROP3" s="65"/>
      <c r="ROQ3" s="65"/>
      <c r="ROR3" s="65"/>
      <c r="ROS3" s="65"/>
      <c r="ROT3" s="65"/>
      <c r="ROU3" s="65"/>
      <c r="ROV3" s="65"/>
      <c r="ROW3" s="65"/>
      <c r="ROX3" s="65"/>
      <c r="ROY3" s="65"/>
      <c r="ROZ3" s="65"/>
      <c r="RPA3" s="65"/>
      <c r="RPB3" s="65"/>
      <c r="RPC3" s="65"/>
      <c r="RPD3" s="65"/>
      <c r="RPE3" s="65"/>
      <c r="RPF3" s="65"/>
      <c r="RPG3" s="65"/>
      <c r="RPH3" s="65"/>
      <c r="RPI3" s="65"/>
      <c r="RPJ3" s="65"/>
      <c r="RPK3" s="65"/>
      <c r="RPL3" s="65"/>
      <c r="RPM3" s="65"/>
      <c r="RPN3" s="65"/>
      <c r="RPO3" s="65"/>
      <c r="RPP3" s="65"/>
      <c r="RPQ3" s="65"/>
      <c r="RPR3" s="65"/>
      <c r="RPS3" s="65"/>
      <c r="RPT3" s="65"/>
      <c r="RPU3" s="65"/>
      <c r="RPV3" s="65"/>
      <c r="RPW3" s="65"/>
      <c r="RPX3" s="65"/>
      <c r="RPY3" s="65"/>
      <c r="RPZ3" s="65"/>
      <c r="RQA3" s="65"/>
      <c r="RQB3" s="65"/>
      <c r="RQC3" s="65"/>
      <c r="RQD3" s="65"/>
      <c r="RQE3" s="65"/>
      <c r="RQF3" s="65"/>
      <c r="RQG3" s="65"/>
      <c r="RQH3" s="65"/>
      <c r="RQI3" s="65"/>
      <c r="RQJ3" s="65"/>
      <c r="RQK3" s="65"/>
      <c r="RQL3" s="65"/>
      <c r="RQM3" s="65"/>
      <c r="RQN3" s="65"/>
      <c r="RQO3" s="65"/>
      <c r="RQP3" s="65"/>
      <c r="RQQ3" s="65"/>
      <c r="RQR3" s="65"/>
      <c r="RQS3" s="65"/>
      <c r="RQT3" s="65"/>
      <c r="RQU3" s="65"/>
      <c r="RQV3" s="65"/>
      <c r="RQW3" s="65"/>
      <c r="RQX3" s="65"/>
      <c r="RQY3" s="65"/>
      <c r="RQZ3" s="65"/>
      <c r="RRA3" s="65"/>
      <c r="RRB3" s="65"/>
      <c r="RRC3" s="65"/>
      <c r="RRD3" s="65"/>
      <c r="RRE3" s="65"/>
      <c r="RRF3" s="65"/>
      <c r="RRG3" s="65"/>
      <c r="RRH3" s="65"/>
      <c r="RRI3" s="65"/>
      <c r="RRJ3" s="65"/>
      <c r="RRK3" s="65"/>
      <c r="RRL3" s="65"/>
      <c r="RRM3" s="65"/>
      <c r="RRN3" s="65"/>
      <c r="RRO3" s="65"/>
      <c r="RRP3" s="65"/>
      <c r="RRQ3" s="65"/>
      <c r="RRR3" s="65"/>
      <c r="RRS3" s="65"/>
      <c r="RRT3" s="65"/>
      <c r="RRU3" s="65"/>
      <c r="RRV3" s="65"/>
      <c r="RRW3" s="65"/>
      <c r="RRX3" s="65"/>
      <c r="RRY3" s="65"/>
      <c r="RRZ3" s="65"/>
      <c r="RSA3" s="65"/>
      <c r="RSB3" s="65"/>
      <c r="RSC3" s="65"/>
      <c r="RSD3" s="65"/>
      <c r="RSE3" s="65"/>
      <c r="RSF3" s="65"/>
      <c r="RSG3" s="65"/>
      <c r="RSH3" s="65"/>
      <c r="RSI3" s="65"/>
      <c r="RSJ3" s="65"/>
      <c r="RSK3" s="65"/>
      <c r="RSL3" s="65"/>
      <c r="RSM3" s="65"/>
      <c r="RSN3" s="65"/>
      <c r="RSO3" s="65"/>
      <c r="RSP3" s="65"/>
      <c r="RSQ3" s="65"/>
      <c r="RSR3" s="65"/>
      <c r="RSS3" s="65"/>
      <c r="RST3" s="65"/>
      <c r="RSU3" s="65"/>
      <c r="RSV3" s="65"/>
      <c r="RSW3" s="65"/>
      <c r="RSX3" s="65"/>
      <c r="RSY3" s="65"/>
      <c r="RSZ3" s="65"/>
      <c r="RTA3" s="65"/>
      <c r="RTB3" s="65"/>
      <c r="RTC3" s="65"/>
      <c r="RTD3" s="65"/>
      <c r="RTE3" s="65"/>
      <c r="RTF3" s="65"/>
      <c r="RTG3" s="65"/>
      <c r="RTH3" s="65"/>
      <c r="RTI3" s="65"/>
      <c r="RTJ3" s="65"/>
      <c r="RTK3" s="65"/>
      <c r="RTL3" s="65"/>
      <c r="RTM3" s="65"/>
      <c r="RTN3" s="65"/>
      <c r="RTO3" s="65"/>
      <c r="RTP3" s="65"/>
      <c r="RTQ3" s="65"/>
      <c r="RTR3" s="65"/>
      <c r="RTS3" s="65"/>
      <c r="RTT3" s="65"/>
      <c r="RTU3" s="65"/>
      <c r="RTV3" s="65"/>
      <c r="RTW3" s="65"/>
      <c r="RTX3" s="65"/>
      <c r="RTY3" s="65"/>
      <c r="RTZ3" s="65"/>
      <c r="RUA3" s="65"/>
      <c r="RUB3" s="65"/>
      <c r="RUC3" s="65"/>
      <c r="RUD3" s="65"/>
      <c r="RUE3" s="65"/>
      <c r="RUF3" s="65"/>
      <c r="RUG3" s="65"/>
      <c r="RUH3" s="65"/>
      <c r="RUI3" s="65"/>
      <c r="RUJ3" s="65"/>
      <c r="RUK3" s="65"/>
      <c r="RUL3" s="65"/>
      <c r="RUM3" s="65"/>
      <c r="RUN3" s="65"/>
      <c r="RUO3" s="65"/>
      <c r="RUP3" s="65"/>
      <c r="RUQ3" s="65"/>
      <c r="RUR3" s="65"/>
      <c r="RUS3" s="65"/>
      <c r="RUT3" s="65"/>
      <c r="RUU3" s="65"/>
      <c r="RUV3" s="65"/>
      <c r="RUW3" s="65"/>
      <c r="RUX3" s="65"/>
      <c r="RUY3" s="65"/>
      <c r="RUZ3" s="65"/>
      <c r="RVA3" s="65"/>
      <c r="RVB3" s="65"/>
      <c r="RVC3" s="65"/>
      <c r="RVD3" s="65"/>
      <c r="RVE3" s="65"/>
      <c r="RVF3" s="65"/>
      <c r="RVG3" s="65"/>
      <c r="RVH3" s="65"/>
      <c r="RVI3" s="65"/>
      <c r="RVJ3" s="65"/>
      <c r="RVK3" s="65"/>
      <c r="RVL3" s="65"/>
      <c r="RVM3" s="65"/>
      <c r="RVN3" s="65"/>
      <c r="RVO3" s="65"/>
      <c r="RVP3" s="65"/>
      <c r="RVQ3" s="65"/>
      <c r="RVR3" s="65"/>
      <c r="RVS3" s="65"/>
      <c r="RVT3" s="65"/>
      <c r="RVU3" s="65"/>
      <c r="RVV3" s="65"/>
      <c r="RVW3" s="65"/>
      <c r="RVX3" s="65"/>
      <c r="RVY3" s="65"/>
      <c r="RVZ3" s="65"/>
      <c r="RWA3" s="65"/>
      <c r="RWB3" s="65"/>
      <c r="RWC3" s="65"/>
      <c r="RWD3" s="65"/>
      <c r="RWE3" s="65"/>
      <c r="RWF3" s="65"/>
      <c r="RWG3" s="65"/>
      <c r="RWH3" s="65"/>
      <c r="RWI3" s="65"/>
      <c r="RWJ3" s="65"/>
      <c r="RWK3" s="65"/>
      <c r="RWL3" s="65"/>
      <c r="RWM3" s="65"/>
      <c r="RWN3" s="65"/>
      <c r="RWO3" s="65"/>
      <c r="RWP3" s="65"/>
      <c r="RWQ3" s="65"/>
      <c r="RWR3" s="65"/>
      <c r="RWS3" s="65"/>
      <c r="RWT3" s="65"/>
      <c r="RWU3" s="65"/>
      <c r="RWV3" s="65"/>
      <c r="RWW3" s="65"/>
      <c r="RWX3" s="65"/>
      <c r="RWY3" s="65"/>
      <c r="RWZ3" s="65"/>
      <c r="RXA3" s="65"/>
      <c r="RXB3" s="65"/>
      <c r="RXC3" s="65"/>
      <c r="RXD3" s="65"/>
      <c r="RXE3" s="65"/>
      <c r="RXF3" s="65"/>
      <c r="RXG3" s="65"/>
      <c r="RXH3" s="65"/>
      <c r="RXI3" s="65"/>
      <c r="RXJ3" s="65"/>
      <c r="RXK3" s="65"/>
      <c r="RXL3" s="65"/>
      <c r="RXM3" s="65"/>
      <c r="RXN3" s="65"/>
      <c r="RXO3" s="65"/>
      <c r="RXP3" s="65"/>
      <c r="RXQ3" s="65"/>
      <c r="RXR3" s="65"/>
      <c r="RXS3" s="65"/>
      <c r="RXT3" s="65"/>
      <c r="RXU3" s="65"/>
      <c r="RXV3" s="65"/>
      <c r="RXW3" s="65"/>
      <c r="RXX3" s="65"/>
      <c r="RXY3" s="65"/>
      <c r="RXZ3" s="65"/>
      <c r="RYA3" s="65"/>
      <c r="RYB3" s="65"/>
      <c r="RYC3" s="65"/>
      <c r="RYD3" s="65"/>
      <c r="RYE3" s="65"/>
      <c r="RYF3" s="65"/>
      <c r="RYG3" s="65"/>
      <c r="RYH3" s="65"/>
      <c r="RYI3" s="65"/>
      <c r="RYJ3" s="65"/>
      <c r="RYK3" s="65"/>
      <c r="RYL3" s="65"/>
      <c r="RYM3" s="65"/>
      <c r="RYN3" s="65"/>
      <c r="RYO3" s="65"/>
      <c r="RYP3" s="65"/>
      <c r="RYQ3" s="65"/>
      <c r="RYR3" s="65"/>
      <c r="RYS3" s="65"/>
      <c r="RYT3" s="65"/>
      <c r="RYU3" s="65"/>
      <c r="RYV3" s="65"/>
      <c r="RYW3" s="65"/>
      <c r="RYX3" s="65"/>
      <c r="RYY3" s="65"/>
      <c r="RYZ3" s="65"/>
      <c r="RZA3" s="65"/>
      <c r="RZB3" s="65"/>
      <c r="RZC3" s="65"/>
      <c r="RZD3" s="65"/>
      <c r="RZE3" s="65"/>
      <c r="RZF3" s="65"/>
      <c r="RZG3" s="65"/>
      <c r="RZH3" s="65"/>
      <c r="RZI3" s="65"/>
      <c r="RZJ3" s="65"/>
      <c r="RZK3" s="65"/>
      <c r="RZL3" s="65"/>
      <c r="RZM3" s="65"/>
      <c r="RZN3" s="65"/>
      <c r="RZO3" s="65"/>
      <c r="RZP3" s="65"/>
      <c r="RZQ3" s="65"/>
      <c r="RZR3" s="65"/>
      <c r="RZS3" s="65"/>
      <c r="RZT3" s="65"/>
      <c r="RZU3" s="65"/>
      <c r="RZV3" s="65"/>
      <c r="RZW3" s="65"/>
      <c r="RZX3" s="65"/>
      <c r="RZY3" s="65"/>
      <c r="RZZ3" s="65"/>
      <c r="SAA3" s="65"/>
      <c r="SAB3" s="65"/>
      <c r="SAC3" s="65"/>
      <c r="SAD3" s="65"/>
      <c r="SAE3" s="65"/>
      <c r="SAF3" s="65"/>
      <c r="SAG3" s="65"/>
      <c r="SAH3" s="65"/>
      <c r="SAI3" s="65"/>
      <c r="SAJ3" s="65"/>
      <c r="SAK3" s="65"/>
      <c r="SAL3" s="65"/>
      <c r="SAM3" s="65"/>
      <c r="SAN3" s="65"/>
      <c r="SAO3" s="65"/>
      <c r="SAP3" s="65"/>
      <c r="SAQ3" s="65"/>
      <c r="SAR3" s="65"/>
      <c r="SAS3" s="65"/>
      <c r="SAT3" s="65"/>
      <c r="SAU3" s="65"/>
      <c r="SAV3" s="65"/>
      <c r="SAW3" s="65"/>
      <c r="SAX3" s="65"/>
      <c r="SAY3" s="65"/>
      <c r="SAZ3" s="65"/>
      <c r="SBA3" s="65"/>
      <c r="SBB3" s="65"/>
      <c r="SBC3" s="65"/>
      <c r="SBD3" s="65"/>
      <c r="SBE3" s="65"/>
      <c r="SBF3" s="65"/>
      <c r="SBG3" s="65"/>
      <c r="SBH3" s="65"/>
      <c r="SBI3" s="65"/>
      <c r="SBJ3" s="65"/>
      <c r="SBK3" s="65"/>
      <c r="SBL3" s="65"/>
      <c r="SBM3" s="65"/>
      <c r="SBN3" s="65"/>
      <c r="SBO3" s="65"/>
      <c r="SBP3" s="65"/>
      <c r="SBQ3" s="65"/>
      <c r="SBR3" s="65"/>
      <c r="SBS3" s="65"/>
      <c r="SBT3" s="65"/>
      <c r="SBU3" s="65"/>
      <c r="SBV3" s="65"/>
      <c r="SBW3" s="65"/>
      <c r="SBX3" s="65"/>
      <c r="SBY3" s="65"/>
      <c r="SBZ3" s="65"/>
      <c r="SCA3" s="65"/>
      <c r="SCB3" s="65"/>
      <c r="SCC3" s="65"/>
      <c r="SCD3" s="65"/>
      <c r="SCE3" s="65"/>
      <c r="SCF3" s="65"/>
      <c r="SCG3" s="65"/>
      <c r="SCH3" s="65"/>
      <c r="SCI3" s="65"/>
      <c r="SCJ3" s="65"/>
      <c r="SCK3" s="65"/>
      <c r="SCL3" s="65"/>
      <c r="SCM3" s="65"/>
      <c r="SCN3" s="65"/>
      <c r="SCO3" s="65"/>
      <c r="SCP3" s="65"/>
      <c r="SCQ3" s="65"/>
      <c r="SCR3" s="65"/>
      <c r="SCS3" s="65"/>
      <c r="SCT3" s="65"/>
      <c r="SCU3" s="65"/>
      <c r="SCV3" s="65"/>
      <c r="SCW3" s="65"/>
      <c r="SCX3" s="65"/>
      <c r="SCY3" s="65"/>
      <c r="SCZ3" s="65"/>
      <c r="SDA3" s="65"/>
      <c r="SDB3" s="65"/>
      <c r="SDC3" s="65"/>
      <c r="SDD3" s="65"/>
      <c r="SDE3" s="65"/>
      <c r="SDF3" s="65"/>
      <c r="SDG3" s="65"/>
      <c r="SDH3" s="65"/>
      <c r="SDI3" s="65"/>
      <c r="SDJ3" s="65"/>
      <c r="SDK3" s="65"/>
      <c r="SDL3" s="65"/>
      <c r="SDM3" s="65"/>
      <c r="SDN3" s="65"/>
      <c r="SDO3" s="65"/>
      <c r="SDP3" s="65"/>
      <c r="SDQ3" s="65"/>
      <c r="SDR3" s="65"/>
      <c r="SDS3" s="65"/>
      <c r="SDT3" s="65"/>
      <c r="SDU3" s="65"/>
      <c r="SDV3" s="65"/>
      <c r="SDW3" s="65"/>
      <c r="SDX3" s="65"/>
      <c r="SDY3" s="65"/>
      <c r="SDZ3" s="65"/>
      <c r="SEA3" s="65"/>
      <c r="SEB3" s="65"/>
      <c r="SEC3" s="65"/>
      <c r="SED3" s="65"/>
      <c r="SEE3" s="65"/>
      <c r="SEF3" s="65"/>
      <c r="SEG3" s="65"/>
      <c r="SEH3" s="65"/>
      <c r="SEI3" s="65"/>
      <c r="SEJ3" s="65"/>
      <c r="SEK3" s="65"/>
      <c r="SEL3" s="65"/>
      <c r="SEM3" s="65"/>
      <c r="SEN3" s="65"/>
      <c r="SEO3" s="65"/>
      <c r="SEP3" s="65"/>
      <c r="SEQ3" s="65"/>
      <c r="SER3" s="65"/>
      <c r="SES3" s="65"/>
      <c r="SET3" s="65"/>
      <c r="SEU3" s="65"/>
      <c r="SEV3" s="65"/>
      <c r="SEW3" s="65"/>
      <c r="SEX3" s="65"/>
      <c r="SEY3" s="65"/>
      <c r="SEZ3" s="65"/>
      <c r="SFA3" s="65"/>
      <c r="SFB3" s="65"/>
      <c r="SFC3" s="65"/>
      <c r="SFD3" s="65"/>
      <c r="SFE3" s="65"/>
      <c r="SFF3" s="65"/>
      <c r="SFG3" s="65"/>
      <c r="SFH3" s="65"/>
      <c r="SFI3" s="65"/>
      <c r="SFJ3" s="65"/>
      <c r="SFK3" s="65"/>
      <c r="SFL3" s="65"/>
      <c r="SFM3" s="65"/>
      <c r="SFN3" s="65"/>
      <c r="SFO3" s="65"/>
      <c r="SFP3" s="65"/>
      <c r="SFQ3" s="65"/>
      <c r="SFR3" s="65"/>
      <c r="SFS3" s="65"/>
      <c r="SFT3" s="65"/>
      <c r="SFU3" s="65"/>
      <c r="SFV3" s="65"/>
      <c r="SFW3" s="65"/>
      <c r="SFX3" s="65"/>
      <c r="SFY3" s="65"/>
      <c r="SFZ3" s="65"/>
      <c r="SGA3" s="65"/>
      <c r="SGB3" s="65"/>
      <c r="SGC3" s="65"/>
      <c r="SGD3" s="65"/>
      <c r="SGE3" s="65"/>
      <c r="SGF3" s="65"/>
      <c r="SGG3" s="65"/>
      <c r="SGH3" s="65"/>
      <c r="SGI3" s="65"/>
      <c r="SGJ3" s="65"/>
      <c r="SGK3" s="65"/>
      <c r="SGL3" s="65"/>
      <c r="SGM3" s="65"/>
      <c r="SGN3" s="65"/>
      <c r="SGO3" s="65"/>
      <c r="SGP3" s="65"/>
      <c r="SGQ3" s="65"/>
      <c r="SGR3" s="65"/>
      <c r="SGS3" s="65"/>
      <c r="SGT3" s="65"/>
      <c r="SGU3" s="65"/>
      <c r="SGV3" s="65"/>
      <c r="SGW3" s="65"/>
      <c r="SGX3" s="65"/>
      <c r="SGY3" s="65"/>
      <c r="SGZ3" s="65"/>
      <c r="SHA3" s="65"/>
      <c r="SHB3" s="65"/>
      <c r="SHC3" s="65"/>
      <c r="SHD3" s="65"/>
      <c r="SHE3" s="65"/>
      <c r="SHF3" s="65"/>
      <c r="SHG3" s="65"/>
      <c r="SHH3" s="65"/>
      <c r="SHI3" s="65"/>
      <c r="SHJ3" s="65"/>
      <c r="SHK3" s="65"/>
      <c r="SHL3" s="65"/>
      <c r="SHM3" s="65"/>
      <c r="SHN3" s="65"/>
      <c r="SHO3" s="65"/>
      <c r="SHP3" s="65"/>
      <c r="SHQ3" s="65"/>
      <c r="SHR3" s="65"/>
      <c r="SHS3" s="65"/>
      <c r="SHT3" s="65"/>
      <c r="SHU3" s="65"/>
      <c r="SHV3" s="65"/>
      <c r="SHW3" s="65"/>
      <c r="SHX3" s="65"/>
      <c r="SHY3" s="65"/>
      <c r="SHZ3" s="65"/>
      <c r="SIA3" s="65"/>
      <c r="SIB3" s="65"/>
      <c r="SIC3" s="65"/>
      <c r="SID3" s="65"/>
      <c r="SIE3" s="65"/>
      <c r="SIF3" s="65"/>
      <c r="SIG3" s="65"/>
      <c r="SIH3" s="65"/>
      <c r="SII3" s="65"/>
      <c r="SIJ3" s="65"/>
      <c r="SIK3" s="65"/>
      <c r="SIL3" s="65"/>
      <c r="SIM3" s="65"/>
      <c r="SIN3" s="65"/>
      <c r="SIO3" s="65"/>
      <c r="SIP3" s="65"/>
      <c r="SIQ3" s="65"/>
      <c r="SIR3" s="65"/>
      <c r="SIS3" s="65"/>
      <c r="SIT3" s="65"/>
      <c r="SIU3" s="65"/>
      <c r="SIV3" s="65"/>
      <c r="SIW3" s="65"/>
      <c r="SIX3" s="65"/>
      <c r="SIY3" s="65"/>
      <c r="SIZ3" s="65"/>
      <c r="SJA3" s="65"/>
      <c r="SJB3" s="65"/>
      <c r="SJC3" s="65"/>
      <c r="SJD3" s="65"/>
      <c r="SJE3" s="65"/>
      <c r="SJF3" s="65"/>
      <c r="SJG3" s="65"/>
      <c r="SJH3" s="65"/>
      <c r="SJI3" s="65"/>
      <c r="SJJ3" s="65"/>
      <c r="SJK3" s="65"/>
      <c r="SJL3" s="65"/>
      <c r="SJM3" s="65"/>
      <c r="SJN3" s="65"/>
      <c r="SJO3" s="65"/>
      <c r="SJP3" s="65"/>
      <c r="SJQ3" s="65"/>
      <c r="SJR3" s="65"/>
      <c r="SJS3" s="65"/>
      <c r="SJT3" s="65"/>
      <c r="SJU3" s="65"/>
      <c r="SJV3" s="65"/>
      <c r="SJW3" s="65"/>
      <c r="SJX3" s="65"/>
      <c r="SJY3" s="65"/>
      <c r="SJZ3" s="65"/>
      <c r="SKA3" s="65"/>
      <c r="SKB3" s="65"/>
      <c r="SKC3" s="65"/>
      <c r="SKD3" s="65"/>
      <c r="SKE3" s="65"/>
      <c r="SKF3" s="65"/>
      <c r="SKG3" s="65"/>
      <c r="SKH3" s="65"/>
      <c r="SKI3" s="65"/>
      <c r="SKJ3" s="65"/>
      <c r="SKK3" s="65"/>
      <c r="SKL3" s="65"/>
      <c r="SKM3" s="65"/>
      <c r="SKN3" s="65"/>
      <c r="SKO3" s="65"/>
      <c r="SKP3" s="65"/>
      <c r="SKQ3" s="65"/>
      <c r="SKR3" s="65"/>
      <c r="SKS3" s="65"/>
      <c r="SKT3" s="65"/>
      <c r="SKU3" s="65"/>
      <c r="SKV3" s="65"/>
      <c r="SKW3" s="65"/>
      <c r="SKX3" s="65"/>
      <c r="SKY3" s="65"/>
      <c r="SKZ3" s="65"/>
      <c r="SLA3" s="65"/>
      <c r="SLB3" s="65"/>
      <c r="SLC3" s="65"/>
      <c r="SLD3" s="65"/>
      <c r="SLE3" s="65"/>
      <c r="SLF3" s="65"/>
      <c r="SLG3" s="65"/>
      <c r="SLH3" s="65"/>
      <c r="SLI3" s="65"/>
      <c r="SLJ3" s="65"/>
      <c r="SLK3" s="65"/>
      <c r="SLL3" s="65"/>
      <c r="SLM3" s="65"/>
      <c r="SLN3" s="65"/>
      <c r="SLO3" s="65"/>
      <c r="SLP3" s="65"/>
      <c r="SLQ3" s="65"/>
      <c r="SLR3" s="65"/>
      <c r="SLS3" s="65"/>
      <c r="SLT3" s="65"/>
      <c r="SLU3" s="65"/>
      <c r="SLV3" s="65"/>
      <c r="SLW3" s="65"/>
      <c r="SLX3" s="65"/>
      <c r="SLY3" s="65"/>
      <c r="SLZ3" s="65"/>
      <c r="SMA3" s="65"/>
      <c r="SMB3" s="65"/>
      <c r="SMC3" s="65"/>
      <c r="SMD3" s="65"/>
      <c r="SME3" s="65"/>
      <c r="SMF3" s="65"/>
      <c r="SMG3" s="65"/>
      <c r="SMH3" s="65"/>
      <c r="SMI3" s="65"/>
      <c r="SMJ3" s="65"/>
      <c r="SMK3" s="65"/>
      <c r="SML3" s="65"/>
      <c r="SMM3" s="65"/>
      <c r="SMN3" s="65"/>
      <c r="SMO3" s="65"/>
      <c r="SMP3" s="65"/>
      <c r="SMQ3" s="65"/>
      <c r="SMR3" s="65"/>
      <c r="SMS3" s="65"/>
      <c r="SMT3" s="65"/>
      <c r="SMU3" s="65"/>
      <c r="SMV3" s="65"/>
      <c r="SMW3" s="65"/>
      <c r="SMX3" s="65"/>
      <c r="SMY3" s="65"/>
      <c r="SMZ3" s="65"/>
      <c r="SNA3" s="65"/>
      <c r="SNB3" s="65"/>
      <c r="SNC3" s="65"/>
      <c r="SND3" s="65"/>
      <c r="SNE3" s="65"/>
      <c r="SNF3" s="65"/>
      <c r="SNG3" s="65"/>
      <c r="SNH3" s="65"/>
      <c r="SNI3" s="65"/>
      <c r="SNJ3" s="65"/>
      <c r="SNK3" s="65"/>
      <c r="SNL3" s="65"/>
      <c r="SNM3" s="65"/>
      <c r="SNN3" s="65"/>
      <c r="SNO3" s="65"/>
      <c r="SNP3" s="65"/>
      <c r="SNQ3" s="65"/>
      <c r="SNR3" s="65"/>
      <c r="SNS3" s="65"/>
      <c r="SNT3" s="65"/>
      <c r="SNU3" s="65"/>
      <c r="SNV3" s="65"/>
      <c r="SNW3" s="65"/>
      <c r="SNX3" s="65"/>
      <c r="SNY3" s="65"/>
      <c r="SNZ3" s="65"/>
      <c r="SOA3" s="65"/>
      <c r="SOB3" s="65"/>
      <c r="SOC3" s="65"/>
      <c r="SOD3" s="65"/>
      <c r="SOE3" s="65"/>
      <c r="SOF3" s="65"/>
      <c r="SOG3" s="65"/>
      <c r="SOH3" s="65"/>
      <c r="SOI3" s="65"/>
      <c r="SOJ3" s="65"/>
      <c r="SOK3" s="65"/>
      <c r="SOL3" s="65"/>
      <c r="SOM3" s="65"/>
      <c r="SON3" s="65"/>
      <c r="SOO3" s="65"/>
      <c r="SOP3" s="65"/>
      <c r="SOQ3" s="65"/>
      <c r="SOR3" s="65"/>
      <c r="SOS3" s="65"/>
      <c r="SOT3" s="65"/>
      <c r="SOU3" s="65"/>
      <c r="SOV3" s="65"/>
      <c r="SOW3" s="65"/>
      <c r="SOX3" s="65"/>
      <c r="SOY3" s="65"/>
      <c r="SOZ3" s="65"/>
      <c r="SPA3" s="65"/>
      <c r="SPB3" s="65"/>
      <c r="SPC3" s="65"/>
      <c r="SPD3" s="65"/>
      <c r="SPE3" s="65"/>
      <c r="SPF3" s="65"/>
      <c r="SPG3" s="65"/>
      <c r="SPH3" s="65"/>
      <c r="SPI3" s="65"/>
      <c r="SPJ3" s="65"/>
      <c r="SPK3" s="65"/>
      <c r="SPL3" s="65"/>
      <c r="SPM3" s="65"/>
      <c r="SPN3" s="65"/>
      <c r="SPO3" s="65"/>
      <c r="SPP3" s="65"/>
      <c r="SPQ3" s="65"/>
      <c r="SPR3" s="65"/>
      <c r="SPS3" s="65"/>
      <c r="SPT3" s="65"/>
      <c r="SPU3" s="65"/>
      <c r="SPV3" s="65"/>
      <c r="SPW3" s="65"/>
      <c r="SPX3" s="65"/>
      <c r="SPY3" s="65"/>
      <c r="SPZ3" s="65"/>
      <c r="SQA3" s="65"/>
      <c r="SQB3" s="65"/>
      <c r="SQC3" s="65"/>
      <c r="SQD3" s="65"/>
      <c r="SQE3" s="65"/>
      <c r="SQF3" s="65"/>
      <c r="SQG3" s="65"/>
      <c r="SQH3" s="65"/>
      <c r="SQI3" s="65"/>
      <c r="SQJ3" s="65"/>
      <c r="SQK3" s="65"/>
      <c r="SQL3" s="65"/>
      <c r="SQM3" s="65"/>
      <c r="SQN3" s="65"/>
      <c r="SQO3" s="65"/>
      <c r="SQP3" s="65"/>
      <c r="SQQ3" s="65"/>
      <c r="SQR3" s="65"/>
      <c r="SQS3" s="65"/>
      <c r="SQT3" s="65"/>
      <c r="SQU3" s="65"/>
      <c r="SQV3" s="65"/>
      <c r="SQW3" s="65"/>
      <c r="SQX3" s="65"/>
      <c r="SQY3" s="65"/>
      <c r="SQZ3" s="65"/>
      <c r="SRA3" s="65"/>
      <c r="SRB3" s="65"/>
      <c r="SRC3" s="65"/>
      <c r="SRD3" s="65"/>
      <c r="SRE3" s="65"/>
      <c r="SRF3" s="65"/>
      <c r="SRG3" s="65"/>
      <c r="SRH3" s="65"/>
      <c r="SRI3" s="65"/>
      <c r="SRJ3" s="65"/>
      <c r="SRK3" s="65"/>
      <c r="SRL3" s="65"/>
      <c r="SRM3" s="65"/>
      <c r="SRN3" s="65"/>
      <c r="SRO3" s="65"/>
      <c r="SRP3" s="65"/>
      <c r="SRQ3" s="65"/>
      <c r="SRR3" s="65"/>
      <c r="SRS3" s="65"/>
      <c r="SRT3" s="65"/>
      <c r="SRU3" s="65"/>
      <c r="SRV3" s="65"/>
      <c r="SRW3" s="65"/>
      <c r="SRX3" s="65"/>
      <c r="SRY3" s="65"/>
      <c r="SRZ3" s="65"/>
      <c r="SSA3" s="65"/>
      <c r="SSB3" s="65"/>
      <c r="SSC3" s="65"/>
      <c r="SSD3" s="65"/>
      <c r="SSE3" s="65"/>
      <c r="SSF3" s="65"/>
      <c r="SSG3" s="65"/>
      <c r="SSH3" s="65"/>
      <c r="SSI3" s="65"/>
      <c r="SSJ3" s="65"/>
      <c r="SSK3" s="65"/>
      <c r="SSL3" s="65"/>
      <c r="SSM3" s="65"/>
      <c r="SSN3" s="65"/>
      <c r="SSO3" s="65"/>
      <c r="SSP3" s="65"/>
      <c r="SSQ3" s="65"/>
      <c r="SSR3" s="65"/>
      <c r="SSS3" s="65"/>
      <c r="SST3" s="65"/>
      <c r="SSU3" s="65"/>
      <c r="SSV3" s="65"/>
      <c r="SSW3" s="65"/>
      <c r="SSX3" s="65"/>
      <c r="SSY3" s="65"/>
      <c r="SSZ3" s="65"/>
      <c r="STA3" s="65"/>
      <c r="STB3" s="65"/>
      <c r="STC3" s="65"/>
      <c r="STD3" s="65"/>
      <c r="STE3" s="65"/>
      <c r="STF3" s="65"/>
      <c r="STG3" s="65"/>
      <c r="STH3" s="65"/>
      <c r="STI3" s="65"/>
      <c r="STJ3" s="65"/>
      <c r="STK3" s="65"/>
      <c r="STL3" s="65"/>
      <c r="STM3" s="65"/>
      <c r="STN3" s="65"/>
      <c r="STO3" s="65"/>
      <c r="STP3" s="65"/>
      <c r="STQ3" s="65"/>
      <c r="STR3" s="65"/>
      <c r="STS3" s="65"/>
      <c r="STT3" s="65"/>
      <c r="STU3" s="65"/>
      <c r="STV3" s="65"/>
      <c r="STW3" s="65"/>
      <c r="STX3" s="65"/>
      <c r="STY3" s="65"/>
      <c r="STZ3" s="65"/>
      <c r="SUA3" s="65"/>
      <c r="SUB3" s="65"/>
      <c r="SUC3" s="65"/>
      <c r="SUD3" s="65"/>
      <c r="SUE3" s="65"/>
      <c r="SUF3" s="65"/>
      <c r="SUG3" s="65"/>
      <c r="SUH3" s="65"/>
      <c r="SUI3" s="65"/>
      <c r="SUJ3" s="65"/>
      <c r="SUK3" s="65"/>
      <c r="SUL3" s="65"/>
      <c r="SUM3" s="65"/>
      <c r="SUN3" s="65"/>
      <c r="SUO3" s="65"/>
      <c r="SUP3" s="65"/>
      <c r="SUQ3" s="65"/>
      <c r="SUR3" s="65"/>
      <c r="SUS3" s="65"/>
      <c r="SUT3" s="65"/>
      <c r="SUU3" s="65"/>
      <c r="SUV3" s="65"/>
      <c r="SUW3" s="65"/>
      <c r="SUX3" s="65"/>
      <c r="SUY3" s="65"/>
      <c r="SUZ3" s="65"/>
      <c r="SVA3" s="65"/>
      <c r="SVB3" s="65"/>
      <c r="SVC3" s="65"/>
      <c r="SVD3" s="65"/>
      <c r="SVE3" s="65"/>
      <c r="SVF3" s="65"/>
      <c r="SVG3" s="65"/>
      <c r="SVH3" s="65"/>
      <c r="SVI3" s="65"/>
      <c r="SVJ3" s="65"/>
      <c r="SVK3" s="65"/>
      <c r="SVL3" s="65"/>
      <c r="SVM3" s="65"/>
      <c r="SVN3" s="65"/>
      <c r="SVO3" s="65"/>
      <c r="SVP3" s="65"/>
      <c r="SVQ3" s="65"/>
      <c r="SVR3" s="65"/>
      <c r="SVS3" s="65"/>
      <c r="SVT3" s="65"/>
      <c r="SVU3" s="65"/>
      <c r="SVV3" s="65"/>
      <c r="SVW3" s="65"/>
      <c r="SVX3" s="65"/>
      <c r="SVY3" s="65"/>
      <c r="SVZ3" s="65"/>
      <c r="SWA3" s="65"/>
      <c r="SWB3" s="65"/>
      <c r="SWC3" s="65"/>
      <c r="SWD3" s="65"/>
      <c r="SWE3" s="65"/>
      <c r="SWF3" s="65"/>
      <c r="SWG3" s="65"/>
      <c r="SWH3" s="65"/>
      <c r="SWI3" s="65"/>
      <c r="SWJ3" s="65"/>
      <c r="SWK3" s="65"/>
      <c r="SWL3" s="65"/>
      <c r="SWM3" s="65"/>
      <c r="SWN3" s="65"/>
      <c r="SWO3" s="65"/>
      <c r="SWP3" s="65"/>
      <c r="SWQ3" s="65"/>
      <c r="SWR3" s="65"/>
      <c r="SWS3" s="65"/>
      <c r="SWT3" s="65"/>
      <c r="SWU3" s="65"/>
      <c r="SWV3" s="65"/>
      <c r="SWW3" s="65"/>
      <c r="SWX3" s="65"/>
      <c r="SWY3" s="65"/>
      <c r="SWZ3" s="65"/>
      <c r="SXA3" s="65"/>
      <c r="SXB3" s="65"/>
      <c r="SXC3" s="65"/>
      <c r="SXD3" s="65"/>
      <c r="SXE3" s="65"/>
      <c r="SXF3" s="65"/>
      <c r="SXG3" s="65"/>
      <c r="SXH3" s="65"/>
      <c r="SXI3" s="65"/>
      <c r="SXJ3" s="65"/>
      <c r="SXK3" s="65"/>
      <c r="SXL3" s="65"/>
      <c r="SXM3" s="65"/>
      <c r="SXN3" s="65"/>
      <c r="SXO3" s="65"/>
      <c r="SXP3" s="65"/>
      <c r="SXQ3" s="65"/>
      <c r="SXR3" s="65"/>
      <c r="SXS3" s="65"/>
      <c r="SXT3" s="65"/>
      <c r="SXU3" s="65"/>
      <c r="SXV3" s="65"/>
      <c r="SXW3" s="65"/>
      <c r="SXX3" s="65"/>
      <c r="SXY3" s="65"/>
      <c r="SXZ3" s="65"/>
      <c r="SYA3" s="65"/>
      <c r="SYB3" s="65"/>
      <c r="SYC3" s="65"/>
      <c r="SYD3" s="65"/>
      <c r="SYE3" s="65"/>
      <c r="SYF3" s="65"/>
      <c r="SYG3" s="65"/>
      <c r="SYH3" s="65"/>
      <c r="SYI3" s="65"/>
      <c r="SYJ3" s="65"/>
      <c r="SYK3" s="65"/>
      <c r="SYL3" s="65"/>
      <c r="SYM3" s="65"/>
      <c r="SYN3" s="65"/>
      <c r="SYO3" s="65"/>
      <c r="SYP3" s="65"/>
      <c r="SYQ3" s="65"/>
      <c r="SYR3" s="65"/>
      <c r="SYS3" s="65"/>
      <c r="SYT3" s="65"/>
      <c r="SYU3" s="65"/>
      <c r="SYV3" s="65"/>
      <c r="SYW3" s="65"/>
      <c r="SYX3" s="65"/>
      <c r="SYY3" s="65"/>
      <c r="SYZ3" s="65"/>
      <c r="SZA3" s="65"/>
      <c r="SZB3" s="65"/>
      <c r="SZC3" s="65"/>
      <c r="SZD3" s="65"/>
      <c r="SZE3" s="65"/>
      <c r="SZF3" s="65"/>
      <c r="SZG3" s="65"/>
      <c r="SZH3" s="65"/>
      <c r="SZI3" s="65"/>
      <c r="SZJ3" s="65"/>
      <c r="SZK3" s="65"/>
      <c r="SZL3" s="65"/>
      <c r="SZM3" s="65"/>
      <c r="SZN3" s="65"/>
      <c r="SZO3" s="65"/>
      <c r="SZP3" s="65"/>
      <c r="SZQ3" s="65"/>
      <c r="SZR3" s="65"/>
      <c r="SZS3" s="65"/>
      <c r="SZT3" s="65"/>
      <c r="SZU3" s="65"/>
      <c r="SZV3" s="65"/>
      <c r="SZW3" s="65"/>
      <c r="SZX3" s="65"/>
      <c r="SZY3" s="65"/>
      <c r="SZZ3" s="65"/>
      <c r="TAA3" s="65"/>
      <c r="TAB3" s="65"/>
      <c r="TAC3" s="65"/>
      <c r="TAD3" s="65"/>
      <c r="TAE3" s="65"/>
      <c r="TAF3" s="65"/>
      <c r="TAG3" s="65"/>
      <c r="TAH3" s="65"/>
      <c r="TAI3" s="65"/>
      <c r="TAJ3" s="65"/>
      <c r="TAK3" s="65"/>
      <c r="TAL3" s="65"/>
      <c r="TAM3" s="65"/>
      <c r="TAN3" s="65"/>
      <c r="TAO3" s="65"/>
      <c r="TAP3" s="65"/>
      <c r="TAQ3" s="65"/>
      <c r="TAR3" s="65"/>
      <c r="TAS3" s="65"/>
      <c r="TAT3" s="65"/>
      <c r="TAU3" s="65"/>
      <c r="TAV3" s="65"/>
      <c r="TAW3" s="65"/>
      <c r="TAX3" s="65"/>
      <c r="TAY3" s="65"/>
      <c r="TAZ3" s="65"/>
      <c r="TBA3" s="65"/>
      <c r="TBB3" s="65"/>
      <c r="TBC3" s="65"/>
      <c r="TBD3" s="65"/>
      <c r="TBE3" s="65"/>
      <c r="TBF3" s="65"/>
      <c r="TBG3" s="65"/>
      <c r="TBH3" s="65"/>
      <c r="TBI3" s="65"/>
      <c r="TBJ3" s="65"/>
      <c r="TBK3" s="65"/>
      <c r="TBL3" s="65"/>
      <c r="TBM3" s="65"/>
      <c r="TBN3" s="65"/>
      <c r="TBO3" s="65"/>
      <c r="TBP3" s="65"/>
      <c r="TBQ3" s="65"/>
      <c r="TBR3" s="65"/>
      <c r="TBS3" s="65"/>
      <c r="TBT3" s="65"/>
      <c r="TBU3" s="65"/>
      <c r="TBV3" s="65"/>
      <c r="TBW3" s="65"/>
      <c r="TBX3" s="65"/>
      <c r="TBY3" s="65"/>
      <c r="TBZ3" s="65"/>
      <c r="TCA3" s="65"/>
      <c r="TCB3" s="65"/>
      <c r="TCC3" s="65"/>
      <c r="TCD3" s="65"/>
      <c r="TCE3" s="65"/>
      <c r="TCF3" s="65"/>
      <c r="TCG3" s="65"/>
      <c r="TCH3" s="65"/>
      <c r="TCI3" s="65"/>
      <c r="TCJ3" s="65"/>
      <c r="TCK3" s="65"/>
      <c r="TCL3" s="65"/>
      <c r="TCM3" s="65"/>
      <c r="TCN3" s="65"/>
      <c r="TCO3" s="65"/>
      <c r="TCP3" s="65"/>
      <c r="TCQ3" s="65"/>
      <c r="TCR3" s="65"/>
      <c r="TCS3" s="65"/>
      <c r="TCT3" s="65"/>
      <c r="TCU3" s="65"/>
      <c r="TCV3" s="65"/>
      <c r="TCW3" s="65"/>
      <c r="TCX3" s="65"/>
      <c r="TCY3" s="65"/>
      <c r="TCZ3" s="65"/>
      <c r="TDA3" s="65"/>
      <c r="TDB3" s="65"/>
      <c r="TDC3" s="65"/>
      <c r="TDD3" s="65"/>
      <c r="TDE3" s="65"/>
      <c r="TDF3" s="65"/>
      <c r="TDG3" s="65"/>
      <c r="TDH3" s="65"/>
      <c r="TDI3" s="65"/>
      <c r="TDJ3" s="65"/>
      <c r="TDK3" s="65"/>
      <c r="TDL3" s="65"/>
      <c r="TDM3" s="65"/>
      <c r="TDN3" s="65"/>
      <c r="TDO3" s="65"/>
      <c r="TDP3" s="65"/>
      <c r="TDQ3" s="65"/>
      <c r="TDR3" s="65"/>
      <c r="TDS3" s="65"/>
      <c r="TDT3" s="65"/>
      <c r="TDU3" s="65"/>
      <c r="TDV3" s="65"/>
      <c r="TDW3" s="65"/>
      <c r="TDX3" s="65"/>
      <c r="TDY3" s="65"/>
      <c r="TDZ3" s="65"/>
      <c r="TEA3" s="65"/>
      <c r="TEB3" s="65"/>
      <c r="TEC3" s="65"/>
      <c r="TED3" s="65"/>
      <c r="TEE3" s="65"/>
      <c r="TEF3" s="65"/>
      <c r="TEG3" s="65"/>
      <c r="TEH3" s="65"/>
      <c r="TEI3" s="65"/>
      <c r="TEJ3" s="65"/>
      <c r="TEK3" s="65"/>
      <c r="TEL3" s="65"/>
      <c r="TEM3" s="65"/>
      <c r="TEN3" s="65"/>
      <c r="TEO3" s="65"/>
      <c r="TEP3" s="65"/>
      <c r="TEQ3" s="65"/>
      <c r="TER3" s="65"/>
      <c r="TES3" s="65"/>
      <c r="TET3" s="65"/>
      <c r="TEU3" s="65"/>
      <c r="TEV3" s="65"/>
      <c r="TEW3" s="65"/>
      <c r="TEX3" s="65"/>
      <c r="TEY3" s="65"/>
      <c r="TEZ3" s="65"/>
      <c r="TFA3" s="65"/>
      <c r="TFB3" s="65"/>
      <c r="TFC3" s="65"/>
      <c r="TFD3" s="65"/>
      <c r="TFE3" s="65"/>
      <c r="TFF3" s="65"/>
      <c r="TFG3" s="65"/>
      <c r="TFH3" s="65"/>
      <c r="TFI3" s="65"/>
      <c r="TFJ3" s="65"/>
      <c r="TFK3" s="65"/>
      <c r="TFL3" s="65"/>
      <c r="TFM3" s="65"/>
      <c r="TFN3" s="65"/>
      <c r="TFO3" s="65"/>
      <c r="TFP3" s="65"/>
      <c r="TFQ3" s="65"/>
      <c r="TFR3" s="65"/>
      <c r="TFS3" s="65"/>
      <c r="TFT3" s="65"/>
      <c r="TFU3" s="65"/>
      <c r="TFV3" s="65"/>
      <c r="TFW3" s="65"/>
      <c r="TFX3" s="65"/>
      <c r="TFY3" s="65"/>
      <c r="TFZ3" s="65"/>
      <c r="TGA3" s="65"/>
      <c r="TGB3" s="65"/>
      <c r="TGC3" s="65"/>
      <c r="TGD3" s="65"/>
      <c r="TGE3" s="65"/>
      <c r="TGF3" s="65"/>
      <c r="TGG3" s="65"/>
      <c r="TGH3" s="65"/>
      <c r="TGI3" s="65"/>
      <c r="TGJ3" s="65"/>
      <c r="TGK3" s="65"/>
      <c r="TGL3" s="65"/>
      <c r="TGM3" s="65"/>
      <c r="TGN3" s="65"/>
      <c r="TGO3" s="65"/>
      <c r="TGP3" s="65"/>
      <c r="TGQ3" s="65"/>
      <c r="TGR3" s="65"/>
      <c r="TGS3" s="65"/>
      <c r="TGT3" s="65"/>
      <c r="TGU3" s="65"/>
      <c r="TGV3" s="65"/>
      <c r="TGW3" s="65"/>
      <c r="TGX3" s="65"/>
      <c r="TGY3" s="65"/>
      <c r="TGZ3" s="65"/>
      <c r="THA3" s="65"/>
      <c r="THB3" s="65"/>
      <c r="THC3" s="65"/>
      <c r="THD3" s="65"/>
      <c r="THE3" s="65"/>
      <c r="THF3" s="65"/>
      <c r="THG3" s="65"/>
      <c r="THH3" s="65"/>
      <c r="THI3" s="65"/>
      <c r="THJ3" s="65"/>
      <c r="THK3" s="65"/>
      <c r="THL3" s="65"/>
      <c r="THM3" s="65"/>
      <c r="THN3" s="65"/>
      <c r="THO3" s="65"/>
      <c r="THP3" s="65"/>
      <c r="THQ3" s="65"/>
      <c r="THR3" s="65"/>
      <c r="THS3" s="65"/>
      <c r="THT3" s="65"/>
      <c r="THU3" s="65"/>
      <c r="THV3" s="65"/>
      <c r="THW3" s="65"/>
      <c r="THX3" s="65"/>
      <c r="THY3" s="65"/>
      <c r="THZ3" s="65"/>
      <c r="TIA3" s="65"/>
      <c r="TIB3" s="65"/>
      <c r="TIC3" s="65"/>
      <c r="TID3" s="65"/>
      <c r="TIE3" s="65"/>
      <c r="TIF3" s="65"/>
      <c r="TIG3" s="65"/>
      <c r="TIH3" s="65"/>
      <c r="TII3" s="65"/>
      <c r="TIJ3" s="65"/>
      <c r="TIK3" s="65"/>
      <c r="TIL3" s="65"/>
      <c r="TIM3" s="65"/>
      <c r="TIN3" s="65"/>
      <c r="TIO3" s="65"/>
      <c r="TIP3" s="65"/>
      <c r="TIQ3" s="65"/>
      <c r="TIR3" s="65"/>
      <c r="TIS3" s="65"/>
      <c r="TIT3" s="65"/>
      <c r="TIU3" s="65"/>
      <c r="TIV3" s="65"/>
      <c r="TIW3" s="65"/>
      <c r="TIX3" s="65"/>
      <c r="TIY3" s="65"/>
      <c r="TIZ3" s="65"/>
      <c r="TJA3" s="65"/>
      <c r="TJB3" s="65"/>
      <c r="TJC3" s="65"/>
      <c r="TJD3" s="65"/>
      <c r="TJE3" s="65"/>
      <c r="TJF3" s="65"/>
      <c r="TJG3" s="65"/>
      <c r="TJH3" s="65"/>
      <c r="TJI3" s="65"/>
      <c r="TJJ3" s="65"/>
      <c r="TJK3" s="65"/>
      <c r="TJL3" s="65"/>
      <c r="TJM3" s="65"/>
      <c r="TJN3" s="65"/>
      <c r="TJO3" s="65"/>
      <c r="TJP3" s="65"/>
      <c r="TJQ3" s="65"/>
      <c r="TJR3" s="65"/>
      <c r="TJS3" s="65"/>
      <c r="TJT3" s="65"/>
      <c r="TJU3" s="65"/>
      <c r="TJV3" s="65"/>
      <c r="TJW3" s="65"/>
      <c r="TJX3" s="65"/>
      <c r="TJY3" s="65"/>
      <c r="TJZ3" s="65"/>
      <c r="TKA3" s="65"/>
      <c r="TKB3" s="65"/>
      <c r="TKC3" s="65"/>
      <c r="TKD3" s="65"/>
      <c r="TKE3" s="65"/>
      <c r="TKF3" s="65"/>
      <c r="TKG3" s="65"/>
      <c r="TKH3" s="65"/>
      <c r="TKI3" s="65"/>
      <c r="TKJ3" s="65"/>
      <c r="TKK3" s="65"/>
      <c r="TKL3" s="65"/>
      <c r="TKM3" s="65"/>
      <c r="TKN3" s="65"/>
      <c r="TKO3" s="65"/>
      <c r="TKP3" s="65"/>
      <c r="TKQ3" s="65"/>
      <c r="TKR3" s="65"/>
      <c r="TKS3" s="65"/>
      <c r="TKT3" s="65"/>
      <c r="TKU3" s="65"/>
      <c r="TKV3" s="65"/>
      <c r="TKW3" s="65"/>
      <c r="TKX3" s="65"/>
      <c r="TKY3" s="65"/>
      <c r="TKZ3" s="65"/>
      <c r="TLA3" s="65"/>
      <c r="TLB3" s="65"/>
      <c r="TLC3" s="65"/>
      <c r="TLD3" s="65"/>
      <c r="TLE3" s="65"/>
      <c r="TLF3" s="65"/>
      <c r="TLG3" s="65"/>
      <c r="TLH3" s="65"/>
      <c r="TLI3" s="65"/>
      <c r="TLJ3" s="65"/>
      <c r="TLK3" s="65"/>
      <c r="TLL3" s="65"/>
      <c r="TLM3" s="65"/>
      <c r="TLN3" s="65"/>
      <c r="TLO3" s="65"/>
      <c r="TLP3" s="65"/>
      <c r="TLQ3" s="65"/>
      <c r="TLR3" s="65"/>
      <c r="TLS3" s="65"/>
      <c r="TLT3" s="65"/>
      <c r="TLU3" s="65"/>
      <c r="TLV3" s="65"/>
      <c r="TLW3" s="65"/>
      <c r="TLX3" s="65"/>
      <c r="TLY3" s="65"/>
      <c r="TLZ3" s="65"/>
      <c r="TMA3" s="65"/>
      <c r="TMB3" s="65"/>
      <c r="TMC3" s="65"/>
      <c r="TMD3" s="65"/>
      <c r="TME3" s="65"/>
      <c r="TMF3" s="65"/>
      <c r="TMG3" s="65"/>
      <c r="TMH3" s="65"/>
      <c r="TMI3" s="65"/>
      <c r="TMJ3" s="65"/>
      <c r="TMK3" s="65"/>
      <c r="TML3" s="65"/>
      <c r="TMM3" s="65"/>
      <c r="TMN3" s="65"/>
      <c r="TMO3" s="65"/>
      <c r="TMP3" s="65"/>
      <c r="TMQ3" s="65"/>
      <c r="TMR3" s="65"/>
      <c r="TMS3" s="65"/>
      <c r="TMT3" s="65"/>
      <c r="TMU3" s="65"/>
      <c r="TMV3" s="65"/>
      <c r="TMW3" s="65"/>
      <c r="TMX3" s="65"/>
      <c r="TMY3" s="65"/>
      <c r="TMZ3" s="65"/>
      <c r="TNA3" s="65"/>
      <c r="TNB3" s="65"/>
      <c r="TNC3" s="65"/>
      <c r="TND3" s="65"/>
      <c r="TNE3" s="65"/>
      <c r="TNF3" s="65"/>
      <c r="TNG3" s="65"/>
      <c r="TNH3" s="65"/>
      <c r="TNI3" s="65"/>
      <c r="TNJ3" s="65"/>
      <c r="TNK3" s="65"/>
      <c r="TNL3" s="65"/>
      <c r="TNM3" s="65"/>
      <c r="TNN3" s="65"/>
      <c r="TNO3" s="65"/>
      <c r="TNP3" s="65"/>
      <c r="TNQ3" s="65"/>
      <c r="TNR3" s="65"/>
      <c r="TNS3" s="65"/>
      <c r="TNT3" s="65"/>
      <c r="TNU3" s="65"/>
      <c r="TNV3" s="65"/>
      <c r="TNW3" s="65"/>
      <c r="TNX3" s="65"/>
      <c r="TNY3" s="65"/>
      <c r="TNZ3" s="65"/>
      <c r="TOA3" s="65"/>
      <c r="TOB3" s="65"/>
      <c r="TOC3" s="65"/>
      <c r="TOD3" s="65"/>
      <c r="TOE3" s="65"/>
      <c r="TOF3" s="65"/>
      <c r="TOG3" s="65"/>
      <c r="TOH3" s="65"/>
      <c r="TOI3" s="65"/>
      <c r="TOJ3" s="65"/>
      <c r="TOK3" s="65"/>
      <c r="TOL3" s="65"/>
      <c r="TOM3" s="65"/>
      <c r="TON3" s="65"/>
      <c r="TOO3" s="65"/>
      <c r="TOP3" s="65"/>
      <c r="TOQ3" s="65"/>
      <c r="TOR3" s="65"/>
      <c r="TOS3" s="65"/>
      <c r="TOT3" s="65"/>
      <c r="TOU3" s="65"/>
      <c r="TOV3" s="65"/>
      <c r="TOW3" s="65"/>
      <c r="TOX3" s="65"/>
      <c r="TOY3" s="65"/>
      <c r="TOZ3" s="65"/>
      <c r="TPA3" s="65"/>
      <c r="TPB3" s="65"/>
      <c r="TPC3" s="65"/>
      <c r="TPD3" s="65"/>
      <c r="TPE3" s="65"/>
      <c r="TPF3" s="65"/>
      <c r="TPG3" s="65"/>
      <c r="TPH3" s="65"/>
      <c r="TPI3" s="65"/>
      <c r="TPJ3" s="65"/>
      <c r="TPK3" s="65"/>
      <c r="TPL3" s="65"/>
      <c r="TPM3" s="65"/>
      <c r="TPN3" s="65"/>
      <c r="TPO3" s="65"/>
      <c r="TPP3" s="65"/>
      <c r="TPQ3" s="65"/>
      <c r="TPR3" s="65"/>
      <c r="TPS3" s="65"/>
      <c r="TPT3" s="65"/>
      <c r="TPU3" s="65"/>
      <c r="TPV3" s="65"/>
      <c r="TPW3" s="65"/>
      <c r="TPX3" s="65"/>
      <c r="TPY3" s="65"/>
      <c r="TPZ3" s="65"/>
      <c r="TQA3" s="65"/>
      <c r="TQB3" s="65"/>
      <c r="TQC3" s="65"/>
      <c r="TQD3" s="65"/>
      <c r="TQE3" s="65"/>
      <c r="TQF3" s="65"/>
      <c r="TQG3" s="65"/>
      <c r="TQH3" s="65"/>
      <c r="TQI3" s="65"/>
      <c r="TQJ3" s="65"/>
      <c r="TQK3" s="65"/>
      <c r="TQL3" s="65"/>
      <c r="TQM3" s="65"/>
      <c r="TQN3" s="65"/>
      <c r="TQO3" s="65"/>
      <c r="TQP3" s="65"/>
      <c r="TQQ3" s="65"/>
      <c r="TQR3" s="65"/>
      <c r="TQS3" s="65"/>
      <c r="TQT3" s="65"/>
      <c r="TQU3" s="65"/>
      <c r="TQV3" s="65"/>
      <c r="TQW3" s="65"/>
      <c r="TQX3" s="65"/>
      <c r="TQY3" s="65"/>
      <c r="TQZ3" s="65"/>
      <c r="TRA3" s="65"/>
      <c r="TRB3" s="65"/>
      <c r="TRC3" s="65"/>
      <c r="TRD3" s="65"/>
      <c r="TRE3" s="65"/>
      <c r="TRF3" s="65"/>
      <c r="TRG3" s="65"/>
      <c r="TRH3" s="65"/>
      <c r="TRI3" s="65"/>
      <c r="TRJ3" s="65"/>
      <c r="TRK3" s="65"/>
      <c r="TRL3" s="65"/>
      <c r="TRM3" s="65"/>
      <c r="TRN3" s="65"/>
      <c r="TRO3" s="65"/>
      <c r="TRP3" s="65"/>
      <c r="TRQ3" s="65"/>
      <c r="TRR3" s="65"/>
      <c r="TRS3" s="65"/>
      <c r="TRT3" s="65"/>
      <c r="TRU3" s="65"/>
      <c r="TRV3" s="65"/>
      <c r="TRW3" s="65"/>
      <c r="TRX3" s="65"/>
      <c r="TRY3" s="65"/>
      <c r="TRZ3" s="65"/>
      <c r="TSA3" s="65"/>
      <c r="TSB3" s="65"/>
      <c r="TSC3" s="65"/>
      <c r="TSD3" s="65"/>
      <c r="TSE3" s="65"/>
      <c r="TSF3" s="65"/>
      <c r="TSG3" s="65"/>
      <c r="TSH3" s="65"/>
      <c r="TSI3" s="65"/>
      <c r="TSJ3" s="65"/>
      <c r="TSK3" s="65"/>
      <c r="TSL3" s="65"/>
      <c r="TSM3" s="65"/>
      <c r="TSN3" s="65"/>
      <c r="TSO3" s="65"/>
      <c r="TSP3" s="65"/>
      <c r="TSQ3" s="65"/>
      <c r="TSR3" s="65"/>
      <c r="TSS3" s="65"/>
      <c r="TST3" s="65"/>
      <c r="TSU3" s="65"/>
      <c r="TSV3" s="65"/>
      <c r="TSW3" s="65"/>
      <c r="TSX3" s="65"/>
      <c r="TSY3" s="65"/>
      <c r="TSZ3" s="65"/>
      <c r="TTA3" s="65"/>
      <c r="TTB3" s="65"/>
      <c r="TTC3" s="65"/>
      <c r="TTD3" s="65"/>
      <c r="TTE3" s="65"/>
      <c r="TTF3" s="65"/>
      <c r="TTG3" s="65"/>
      <c r="TTH3" s="65"/>
      <c r="TTI3" s="65"/>
      <c r="TTJ3" s="65"/>
      <c r="TTK3" s="65"/>
      <c r="TTL3" s="65"/>
      <c r="TTM3" s="65"/>
      <c r="TTN3" s="65"/>
      <c r="TTO3" s="65"/>
      <c r="TTP3" s="65"/>
      <c r="TTQ3" s="65"/>
      <c r="TTR3" s="65"/>
      <c r="TTS3" s="65"/>
      <c r="TTT3" s="65"/>
      <c r="TTU3" s="65"/>
      <c r="TTV3" s="65"/>
      <c r="TTW3" s="65"/>
      <c r="TTX3" s="65"/>
      <c r="TTY3" s="65"/>
      <c r="TTZ3" s="65"/>
      <c r="TUA3" s="65"/>
      <c r="TUB3" s="65"/>
      <c r="TUC3" s="65"/>
      <c r="TUD3" s="65"/>
      <c r="TUE3" s="65"/>
      <c r="TUF3" s="65"/>
      <c r="TUG3" s="65"/>
      <c r="TUH3" s="65"/>
      <c r="TUI3" s="65"/>
      <c r="TUJ3" s="65"/>
      <c r="TUK3" s="65"/>
      <c r="TUL3" s="65"/>
      <c r="TUM3" s="65"/>
      <c r="TUN3" s="65"/>
      <c r="TUO3" s="65"/>
      <c r="TUP3" s="65"/>
      <c r="TUQ3" s="65"/>
      <c r="TUR3" s="65"/>
      <c r="TUS3" s="65"/>
      <c r="TUT3" s="65"/>
      <c r="TUU3" s="65"/>
      <c r="TUV3" s="65"/>
      <c r="TUW3" s="65"/>
      <c r="TUX3" s="65"/>
      <c r="TUY3" s="65"/>
      <c r="TUZ3" s="65"/>
      <c r="TVA3" s="65"/>
      <c r="TVB3" s="65"/>
      <c r="TVC3" s="65"/>
      <c r="TVD3" s="65"/>
      <c r="TVE3" s="65"/>
      <c r="TVF3" s="65"/>
      <c r="TVG3" s="65"/>
      <c r="TVH3" s="65"/>
      <c r="TVI3" s="65"/>
      <c r="TVJ3" s="65"/>
      <c r="TVK3" s="65"/>
      <c r="TVL3" s="65"/>
      <c r="TVM3" s="65"/>
      <c r="TVN3" s="65"/>
      <c r="TVO3" s="65"/>
      <c r="TVP3" s="65"/>
      <c r="TVQ3" s="65"/>
      <c r="TVR3" s="65"/>
      <c r="TVS3" s="65"/>
      <c r="TVT3" s="65"/>
      <c r="TVU3" s="65"/>
      <c r="TVV3" s="65"/>
      <c r="TVW3" s="65"/>
      <c r="TVX3" s="65"/>
      <c r="TVY3" s="65"/>
      <c r="TVZ3" s="65"/>
      <c r="TWA3" s="65"/>
      <c r="TWB3" s="65"/>
      <c r="TWC3" s="65"/>
      <c r="TWD3" s="65"/>
      <c r="TWE3" s="65"/>
      <c r="TWF3" s="65"/>
      <c r="TWG3" s="65"/>
      <c r="TWH3" s="65"/>
      <c r="TWI3" s="65"/>
      <c r="TWJ3" s="65"/>
      <c r="TWK3" s="65"/>
      <c r="TWL3" s="65"/>
      <c r="TWM3" s="65"/>
      <c r="TWN3" s="65"/>
      <c r="TWO3" s="65"/>
      <c r="TWP3" s="65"/>
      <c r="TWQ3" s="65"/>
      <c r="TWR3" s="65"/>
      <c r="TWS3" s="65"/>
      <c r="TWT3" s="65"/>
      <c r="TWU3" s="65"/>
      <c r="TWV3" s="65"/>
      <c r="TWW3" s="65"/>
      <c r="TWX3" s="65"/>
      <c r="TWY3" s="65"/>
      <c r="TWZ3" s="65"/>
      <c r="TXA3" s="65"/>
      <c r="TXB3" s="65"/>
      <c r="TXC3" s="65"/>
      <c r="TXD3" s="65"/>
      <c r="TXE3" s="65"/>
      <c r="TXF3" s="65"/>
      <c r="TXG3" s="65"/>
      <c r="TXH3" s="65"/>
      <c r="TXI3" s="65"/>
      <c r="TXJ3" s="65"/>
      <c r="TXK3" s="65"/>
      <c r="TXL3" s="65"/>
      <c r="TXM3" s="65"/>
      <c r="TXN3" s="65"/>
      <c r="TXO3" s="65"/>
      <c r="TXP3" s="65"/>
      <c r="TXQ3" s="65"/>
      <c r="TXR3" s="65"/>
      <c r="TXS3" s="65"/>
      <c r="TXT3" s="65"/>
      <c r="TXU3" s="65"/>
      <c r="TXV3" s="65"/>
      <c r="TXW3" s="65"/>
      <c r="TXX3" s="65"/>
      <c r="TXY3" s="65"/>
      <c r="TXZ3" s="65"/>
      <c r="TYA3" s="65"/>
      <c r="TYB3" s="65"/>
      <c r="TYC3" s="65"/>
      <c r="TYD3" s="65"/>
      <c r="TYE3" s="65"/>
      <c r="TYF3" s="65"/>
      <c r="TYG3" s="65"/>
      <c r="TYH3" s="65"/>
      <c r="TYI3" s="65"/>
      <c r="TYJ3" s="65"/>
      <c r="TYK3" s="65"/>
      <c r="TYL3" s="65"/>
      <c r="TYM3" s="65"/>
      <c r="TYN3" s="65"/>
      <c r="TYO3" s="65"/>
      <c r="TYP3" s="65"/>
      <c r="TYQ3" s="65"/>
      <c r="TYR3" s="65"/>
      <c r="TYS3" s="65"/>
      <c r="TYT3" s="65"/>
      <c r="TYU3" s="65"/>
      <c r="TYV3" s="65"/>
      <c r="TYW3" s="65"/>
      <c r="TYX3" s="65"/>
      <c r="TYY3" s="65"/>
      <c r="TYZ3" s="65"/>
      <c r="TZA3" s="65"/>
      <c r="TZB3" s="65"/>
      <c r="TZC3" s="65"/>
      <c r="TZD3" s="65"/>
      <c r="TZE3" s="65"/>
      <c r="TZF3" s="65"/>
      <c r="TZG3" s="65"/>
      <c r="TZH3" s="65"/>
      <c r="TZI3" s="65"/>
      <c r="TZJ3" s="65"/>
      <c r="TZK3" s="65"/>
      <c r="TZL3" s="65"/>
      <c r="TZM3" s="65"/>
      <c r="TZN3" s="65"/>
      <c r="TZO3" s="65"/>
      <c r="TZP3" s="65"/>
      <c r="TZQ3" s="65"/>
      <c r="TZR3" s="65"/>
      <c r="TZS3" s="65"/>
      <c r="TZT3" s="65"/>
      <c r="TZU3" s="65"/>
      <c r="TZV3" s="65"/>
      <c r="TZW3" s="65"/>
      <c r="TZX3" s="65"/>
      <c r="TZY3" s="65"/>
      <c r="TZZ3" s="65"/>
      <c r="UAA3" s="65"/>
      <c r="UAB3" s="65"/>
      <c r="UAC3" s="65"/>
      <c r="UAD3" s="65"/>
      <c r="UAE3" s="65"/>
      <c r="UAF3" s="65"/>
      <c r="UAG3" s="65"/>
      <c r="UAH3" s="65"/>
      <c r="UAI3" s="65"/>
      <c r="UAJ3" s="65"/>
      <c r="UAK3" s="65"/>
      <c r="UAL3" s="65"/>
      <c r="UAM3" s="65"/>
      <c r="UAN3" s="65"/>
      <c r="UAO3" s="65"/>
      <c r="UAP3" s="65"/>
      <c r="UAQ3" s="65"/>
      <c r="UAR3" s="65"/>
      <c r="UAS3" s="65"/>
      <c r="UAT3" s="65"/>
      <c r="UAU3" s="65"/>
      <c r="UAV3" s="65"/>
      <c r="UAW3" s="65"/>
      <c r="UAX3" s="65"/>
      <c r="UAY3" s="65"/>
      <c r="UAZ3" s="65"/>
      <c r="UBA3" s="65"/>
      <c r="UBB3" s="65"/>
      <c r="UBC3" s="65"/>
      <c r="UBD3" s="65"/>
      <c r="UBE3" s="65"/>
      <c r="UBF3" s="65"/>
      <c r="UBG3" s="65"/>
      <c r="UBH3" s="65"/>
      <c r="UBI3" s="65"/>
      <c r="UBJ3" s="65"/>
      <c r="UBK3" s="65"/>
      <c r="UBL3" s="65"/>
      <c r="UBM3" s="65"/>
      <c r="UBN3" s="65"/>
      <c r="UBO3" s="65"/>
      <c r="UBP3" s="65"/>
      <c r="UBQ3" s="65"/>
      <c r="UBR3" s="65"/>
      <c r="UBS3" s="65"/>
      <c r="UBT3" s="65"/>
      <c r="UBU3" s="65"/>
      <c r="UBV3" s="65"/>
      <c r="UBW3" s="65"/>
      <c r="UBX3" s="65"/>
      <c r="UBY3" s="65"/>
      <c r="UBZ3" s="65"/>
      <c r="UCA3" s="65"/>
      <c r="UCB3" s="65"/>
      <c r="UCC3" s="65"/>
      <c r="UCD3" s="65"/>
      <c r="UCE3" s="65"/>
      <c r="UCF3" s="65"/>
      <c r="UCG3" s="65"/>
      <c r="UCH3" s="65"/>
      <c r="UCI3" s="65"/>
      <c r="UCJ3" s="65"/>
      <c r="UCK3" s="65"/>
      <c r="UCL3" s="65"/>
      <c r="UCM3" s="65"/>
      <c r="UCN3" s="65"/>
      <c r="UCO3" s="65"/>
      <c r="UCP3" s="65"/>
      <c r="UCQ3" s="65"/>
      <c r="UCR3" s="65"/>
      <c r="UCS3" s="65"/>
      <c r="UCT3" s="65"/>
      <c r="UCU3" s="65"/>
      <c r="UCV3" s="65"/>
      <c r="UCW3" s="65"/>
      <c r="UCX3" s="65"/>
      <c r="UCY3" s="65"/>
      <c r="UCZ3" s="65"/>
      <c r="UDA3" s="65"/>
      <c r="UDB3" s="65"/>
      <c r="UDC3" s="65"/>
      <c r="UDD3" s="65"/>
      <c r="UDE3" s="65"/>
      <c r="UDF3" s="65"/>
      <c r="UDG3" s="65"/>
      <c r="UDH3" s="65"/>
      <c r="UDI3" s="65"/>
      <c r="UDJ3" s="65"/>
      <c r="UDK3" s="65"/>
      <c r="UDL3" s="65"/>
      <c r="UDM3" s="65"/>
      <c r="UDN3" s="65"/>
      <c r="UDO3" s="65"/>
      <c r="UDP3" s="65"/>
      <c r="UDQ3" s="65"/>
      <c r="UDR3" s="65"/>
      <c r="UDS3" s="65"/>
      <c r="UDT3" s="65"/>
      <c r="UDU3" s="65"/>
      <c r="UDV3" s="65"/>
      <c r="UDW3" s="65"/>
      <c r="UDX3" s="65"/>
      <c r="UDY3" s="65"/>
      <c r="UDZ3" s="65"/>
      <c r="UEA3" s="65"/>
      <c r="UEB3" s="65"/>
      <c r="UEC3" s="65"/>
      <c r="UED3" s="65"/>
      <c r="UEE3" s="65"/>
      <c r="UEF3" s="65"/>
      <c r="UEG3" s="65"/>
      <c r="UEH3" s="65"/>
      <c r="UEI3" s="65"/>
      <c r="UEJ3" s="65"/>
      <c r="UEK3" s="65"/>
      <c r="UEL3" s="65"/>
      <c r="UEM3" s="65"/>
      <c r="UEN3" s="65"/>
      <c r="UEO3" s="65"/>
      <c r="UEP3" s="65"/>
      <c r="UEQ3" s="65"/>
      <c r="UER3" s="65"/>
      <c r="UES3" s="65"/>
      <c r="UET3" s="65"/>
      <c r="UEU3" s="65"/>
      <c r="UEV3" s="65"/>
      <c r="UEW3" s="65"/>
      <c r="UEX3" s="65"/>
      <c r="UEY3" s="65"/>
      <c r="UEZ3" s="65"/>
      <c r="UFA3" s="65"/>
      <c r="UFB3" s="65"/>
      <c r="UFC3" s="65"/>
      <c r="UFD3" s="65"/>
      <c r="UFE3" s="65"/>
      <c r="UFF3" s="65"/>
      <c r="UFG3" s="65"/>
      <c r="UFH3" s="65"/>
      <c r="UFI3" s="65"/>
      <c r="UFJ3" s="65"/>
      <c r="UFK3" s="65"/>
      <c r="UFL3" s="65"/>
      <c r="UFM3" s="65"/>
      <c r="UFN3" s="65"/>
      <c r="UFO3" s="65"/>
      <c r="UFP3" s="65"/>
      <c r="UFQ3" s="65"/>
      <c r="UFR3" s="65"/>
      <c r="UFS3" s="65"/>
      <c r="UFT3" s="65"/>
      <c r="UFU3" s="65"/>
      <c r="UFV3" s="65"/>
      <c r="UFW3" s="65"/>
      <c r="UFX3" s="65"/>
      <c r="UFY3" s="65"/>
      <c r="UFZ3" s="65"/>
      <c r="UGA3" s="65"/>
      <c r="UGB3" s="65"/>
      <c r="UGC3" s="65"/>
      <c r="UGD3" s="65"/>
      <c r="UGE3" s="65"/>
      <c r="UGF3" s="65"/>
      <c r="UGG3" s="65"/>
      <c r="UGH3" s="65"/>
      <c r="UGI3" s="65"/>
      <c r="UGJ3" s="65"/>
      <c r="UGK3" s="65"/>
      <c r="UGL3" s="65"/>
      <c r="UGM3" s="65"/>
      <c r="UGN3" s="65"/>
      <c r="UGO3" s="65"/>
      <c r="UGP3" s="65"/>
      <c r="UGQ3" s="65"/>
      <c r="UGR3" s="65"/>
      <c r="UGS3" s="65"/>
      <c r="UGT3" s="65"/>
      <c r="UGU3" s="65"/>
      <c r="UGV3" s="65"/>
      <c r="UGW3" s="65"/>
      <c r="UGX3" s="65"/>
      <c r="UGY3" s="65"/>
      <c r="UGZ3" s="65"/>
      <c r="UHA3" s="65"/>
      <c r="UHB3" s="65"/>
      <c r="UHC3" s="65"/>
      <c r="UHD3" s="65"/>
      <c r="UHE3" s="65"/>
      <c r="UHF3" s="65"/>
      <c r="UHG3" s="65"/>
      <c r="UHH3" s="65"/>
      <c r="UHI3" s="65"/>
      <c r="UHJ3" s="65"/>
      <c r="UHK3" s="65"/>
      <c r="UHL3" s="65"/>
      <c r="UHM3" s="65"/>
      <c r="UHN3" s="65"/>
      <c r="UHO3" s="65"/>
      <c r="UHP3" s="65"/>
      <c r="UHQ3" s="65"/>
      <c r="UHR3" s="65"/>
      <c r="UHS3" s="65"/>
      <c r="UHT3" s="65"/>
      <c r="UHU3" s="65"/>
      <c r="UHV3" s="65"/>
      <c r="UHW3" s="65"/>
      <c r="UHX3" s="65"/>
      <c r="UHY3" s="65"/>
      <c r="UHZ3" s="65"/>
      <c r="UIA3" s="65"/>
      <c r="UIB3" s="65"/>
      <c r="UIC3" s="65"/>
      <c r="UID3" s="65"/>
      <c r="UIE3" s="65"/>
      <c r="UIF3" s="65"/>
      <c r="UIG3" s="65"/>
      <c r="UIH3" s="65"/>
      <c r="UII3" s="65"/>
      <c r="UIJ3" s="65"/>
      <c r="UIK3" s="65"/>
      <c r="UIL3" s="65"/>
      <c r="UIM3" s="65"/>
      <c r="UIN3" s="65"/>
      <c r="UIO3" s="65"/>
      <c r="UIP3" s="65"/>
      <c r="UIQ3" s="65"/>
      <c r="UIR3" s="65"/>
      <c r="UIS3" s="65"/>
      <c r="UIT3" s="65"/>
      <c r="UIU3" s="65"/>
      <c r="UIV3" s="65"/>
      <c r="UIW3" s="65"/>
      <c r="UIX3" s="65"/>
      <c r="UIY3" s="65"/>
      <c r="UIZ3" s="65"/>
      <c r="UJA3" s="65"/>
      <c r="UJB3" s="65"/>
      <c r="UJC3" s="65"/>
      <c r="UJD3" s="65"/>
      <c r="UJE3" s="65"/>
      <c r="UJF3" s="65"/>
      <c r="UJG3" s="65"/>
      <c r="UJH3" s="65"/>
      <c r="UJI3" s="65"/>
      <c r="UJJ3" s="65"/>
      <c r="UJK3" s="65"/>
      <c r="UJL3" s="65"/>
      <c r="UJM3" s="65"/>
      <c r="UJN3" s="65"/>
      <c r="UJO3" s="65"/>
      <c r="UJP3" s="65"/>
      <c r="UJQ3" s="65"/>
      <c r="UJR3" s="65"/>
      <c r="UJS3" s="65"/>
      <c r="UJT3" s="65"/>
      <c r="UJU3" s="65"/>
      <c r="UJV3" s="65"/>
      <c r="UJW3" s="65"/>
      <c r="UJX3" s="65"/>
      <c r="UJY3" s="65"/>
      <c r="UJZ3" s="65"/>
      <c r="UKA3" s="65"/>
      <c r="UKB3" s="65"/>
      <c r="UKC3" s="65"/>
      <c r="UKD3" s="65"/>
      <c r="UKE3" s="65"/>
      <c r="UKF3" s="65"/>
      <c r="UKG3" s="65"/>
      <c r="UKH3" s="65"/>
      <c r="UKI3" s="65"/>
      <c r="UKJ3" s="65"/>
      <c r="UKK3" s="65"/>
      <c r="UKL3" s="65"/>
      <c r="UKM3" s="65"/>
      <c r="UKN3" s="65"/>
      <c r="UKO3" s="65"/>
      <c r="UKP3" s="65"/>
      <c r="UKQ3" s="65"/>
      <c r="UKR3" s="65"/>
      <c r="UKS3" s="65"/>
      <c r="UKT3" s="65"/>
      <c r="UKU3" s="65"/>
      <c r="UKV3" s="65"/>
      <c r="UKW3" s="65"/>
      <c r="UKX3" s="65"/>
      <c r="UKY3" s="65"/>
      <c r="UKZ3" s="65"/>
      <c r="ULA3" s="65"/>
      <c r="ULB3" s="65"/>
      <c r="ULC3" s="65"/>
      <c r="ULD3" s="65"/>
      <c r="ULE3" s="65"/>
      <c r="ULF3" s="65"/>
      <c r="ULG3" s="65"/>
      <c r="ULH3" s="65"/>
      <c r="ULI3" s="65"/>
      <c r="ULJ3" s="65"/>
      <c r="ULK3" s="65"/>
      <c r="ULL3" s="65"/>
      <c r="ULM3" s="65"/>
      <c r="ULN3" s="65"/>
      <c r="ULO3" s="65"/>
      <c r="ULP3" s="65"/>
      <c r="ULQ3" s="65"/>
      <c r="ULR3" s="65"/>
      <c r="ULS3" s="65"/>
      <c r="ULT3" s="65"/>
      <c r="ULU3" s="65"/>
      <c r="ULV3" s="65"/>
      <c r="ULW3" s="65"/>
      <c r="ULX3" s="65"/>
      <c r="ULY3" s="65"/>
      <c r="ULZ3" s="65"/>
      <c r="UMA3" s="65"/>
      <c r="UMB3" s="65"/>
      <c r="UMC3" s="65"/>
      <c r="UMD3" s="65"/>
      <c r="UME3" s="65"/>
      <c r="UMF3" s="65"/>
      <c r="UMG3" s="65"/>
      <c r="UMH3" s="65"/>
      <c r="UMI3" s="65"/>
      <c r="UMJ3" s="65"/>
      <c r="UMK3" s="65"/>
      <c r="UML3" s="65"/>
      <c r="UMM3" s="65"/>
      <c r="UMN3" s="65"/>
      <c r="UMO3" s="65"/>
      <c r="UMP3" s="65"/>
      <c r="UMQ3" s="65"/>
      <c r="UMR3" s="65"/>
      <c r="UMS3" s="65"/>
      <c r="UMT3" s="65"/>
      <c r="UMU3" s="65"/>
      <c r="UMV3" s="65"/>
      <c r="UMW3" s="65"/>
      <c r="UMX3" s="65"/>
      <c r="UMY3" s="65"/>
      <c r="UMZ3" s="65"/>
      <c r="UNA3" s="65"/>
      <c r="UNB3" s="65"/>
      <c r="UNC3" s="65"/>
      <c r="UND3" s="65"/>
      <c r="UNE3" s="65"/>
      <c r="UNF3" s="65"/>
      <c r="UNG3" s="65"/>
      <c r="UNH3" s="65"/>
      <c r="UNI3" s="65"/>
      <c r="UNJ3" s="65"/>
      <c r="UNK3" s="65"/>
      <c r="UNL3" s="65"/>
      <c r="UNM3" s="65"/>
      <c r="UNN3" s="65"/>
      <c r="UNO3" s="65"/>
      <c r="UNP3" s="65"/>
      <c r="UNQ3" s="65"/>
      <c r="UNR3" s="65"/>
      <c r="UNS3" s="65"/>
      <c r="UNT3" s="65"/>
      <c r="UNU3" s="65"/>
      <c r="UNV3" s="65"/>
      <c r="UNW3" s="65"/>
      <c r="UNX3" s="65"/>
      <c r="UNY3" s="65"/>
      <c r="UNZ3" s="65"/>
      <c r="UOA3" s="65"/>
      <c r="UOB3" s="65"/>
      <c r="UOC3" s="65"/>
      <c r="UOD3" s="65"/>
      <c r="UOE3" s="65"/>
      <c r="UOF3" s="65"/>
      <c r="UOG3" s="65"/>
      <c r="UOH3" s="65"/>
      <c r="UOI3" s="65"/>
      <c r="UOJ3" s="65"/>
      <c r="UOK3" s="65"/>
      <c r="UOL3" s="65"/>
      <c r="UOM3" s="65"/>
      <c r="UON3" s="65"/>
      <c r="UOO3" s="65"/>
      <c r="UOP3" s="65"/>
      <c r="UOQ3" s="65"/>
      <c r="UOR3" s="65"/>
      <c r="UOS3" s="65"/>
      <c r="UOT3" s="65"/>
      <c r="UOU3" s="65"/>
      <c r="UOV3" s="65"/>
      <c r="UOW3" s="65"/>
      <c r="UOX3" s="65"/>
      <c r="UOY3" s="65"/>
      <c r="UOZ3" s="65"/>
      <c r="UPA3" s="65"/>
      <c r="UPB3" s="65"/>
      <c r="UPC3" s="65"/>
      <c r="UPD3" s="65"/>
      <c r="UPE3" s="65"/>
      <c r="UPF3" s="65"/>
      <c r="UPG3" s="65"/>
      <c r="UPH3" s="65"/>
      <c r="UPI3" s="65"/>
      <c r="UPJ3" s="65"/>
      <c r="UPK3" s="65"/>
      <c r="UPL3" s="65"/>
      <c r="UPM3" s="65"/>
      <c r="UPN3" s="65"/>
      <c r="UPO3" s="65"/>
      <c r="UPP3" s="65"/>
      <c r="UPQ3" s="65"/>
      <c r="UPR3" s="65"/>
      <c r="UPS3" s="65"/>
      <c r="UPT3" s="65"/>
      <c r="UPU3" s="65"/>
      <c r="UPV3" s="65"/>
      <c r="UPW3" s="65"/>
      <c r="UPX3" s="65"/>
      <c r="UPY3" s="65"/>
      <c r="UPZ3" s="65"/>
      <c r="UQA3" s="65"/>
      <c r="UQB3" s="65"/>
      <c r="UQC3" s="65"/>
      <c r="UQD3" s="65"/>
      <c r="UQE3" s="65"/>
      <c r="UQF3" s="65"/>
      <c r="UQG3" s="65"/>
      <c r="UQH3" s="65"/>
      <c r="UQI3" s="65"/>
      <c r="UQJ3" s="65"/>
      <c r="UQK3" s="65"/>
      <c r="UQL3" s="65"/>
      <c r="UQM3" s="65"/>
      <c r="UQN3" s="65"/>
      <c r="UQO3" s="65"/>
      <c r="UQP3" s="65"/>
      <c r="UQQ3" s="65"/>
      <c r="UQR3" s="65"/>
      <c r="UQS3" s="65"/>
      <c r="UQT3" s="65"/>
      <c r="UQU3" s="65"/>
      <c r="UQV3" s="65"/>
      <c r="UQW3" s="65"/>
      <c r="UQX3" s="65"/>
      <c r="UQY3" s="65"/>
      <c r="UQZ3" s="65"/>
      <c r="URA3" s="65"/>
      <c r="URB3" s="65"/>
      <c r="URC3" s="65"/>
      <c r="URD3" s="65"/>
      <c r="URE3" s="65"/>
      <c r="URF3" s="65"/>
      <c r="URG3" s="65"/>
      <c r="URH3" s="65"/>
      <c r="URI3" s="65"/>
      <c r="URJ3" s="65"/>
      <c r="URK3" s="65"/>
      <c r="URL3" s="65"/>
      <c r="URM3" s="65"/>
      <c r="URN3" s="65"/>
      <c r="URO3" s="65"/>
      <c r="URP3" s="65"/>
      <c r="URQ3" s="65"/>
      <c r="URR3" s="65"/>
      <c r="URS3" s="65"/>
      <c r="URT3" s="65"/>
      <c r="URU3" s="65"/>
      <c r="URV3" s="65"/>
      <c r="URW3" s="65"/>
      <c r="URX3" s="65"/>
      <c r="URY3" s="65"/>
      <c r="URZ3" s="65"/>
      <c r="USA3" s="65"/>
      <c r="USB3" s="65"/>
      <c r="USC3" s="65"/>
      <c r="USD3" s="65"/>
      <c r="USE3" s="65"/>
      <c r="USF3" s="65"/>
      <c r="USG3" s="65"/>
      <c r="USH3" s="65"/>
      <c r="USI3" s="65"/>
      <c r="USJ3" s="65"/>
      <c r="USK3" s="65"/>
      <c r="USL3" s="65"/>
      <c r="USM3" s="65"/>
      <c r="USN3" s="65"/>
      <c r="USO3" s="65"/>
      <c r="USP3" s="65"/>
      <c r="USQ3" s="65"/>
      <c r="USR3" s="65"/>
      <c r="USS3" s="65"/>
      <c r="UST3" s="65"/>
      <c r="USU3" s="65"/>
      <c r="USV3" s="65"/>
      <c r="USW3" s="65"/>
      <c r="USX3" s="65"/>
      <c r="USY3" s="65"/>
      <c r="USZ3" s="65"/>
      <c r="UTA3" s="65"/>
      <c r="UTB3" s="65"/>
      <c r="UTC3" s="65"/>
      <c r="UTD3" s="65"/>
      <c r="UTE3" s="65"/>
      <c r="UTF3" s="65"/>
      <c r="UTG3" s="65"/>
      <c r="UTH3" s="65"/>
      <c r="UTI3" s="65"/>
      <c r="UTJ3" s="65"/>
      <c r="UTK3" s="65"/>
      <c r="UTL3" s="65"/>
      <c r="UTM3" s="65"/>
      <c r="UTN3" s="65"/>
      <c r="UTO3" s="65"/>
      <c r="UTP3" s="65"/>
      <c r="UTQ3" s="65"/>
      <c r="UTR3" s="65"/>
      <c r="UTS3" s="65"/>
      <c r="UTT3" s="65"/>
      <c r="UTU3" s="65"/>
      <c r="UTV3" s="65"/>
      <c r="UTW3" s="65"/>
      <c r="UTX3" s="65"/>
      <c r="UTY3" s="65"/>
      <c r="UTZ3" s="65"/>
      <c r="UUA3" s="65"/>
      <c r="UUB3" s="65"/>
      <c r="UUC3" s="65"/>
      <c r="UUD3" s="65"/>
      <c r="UUE3" s="65"/>
      <c r="UUF3" s="65"/>
      <c r="UUG3" s="65"/>
      <c r="UUH3" s="65"/>
      <c r="UUI3" s="65"/>
      <c r="UUJ3" s="65"/>
      <c r="UUK3" s="65"/>
      <c r="UUL3" s="65"/>
      <c r="UUM3" s="65"/>
      <c r="UUN3" s="65"/>
      <c r="UUO3" s="65"/>
      <c r="UUP3" s="65"/>
      <c r="UUQ3" s="65"/>
      <c r="UUR3" s="65"/>
      <c r="UUS3" s="65"/>
      <c r="UUT3" s="65"/>
      <c r="UUU3" s="65"/>
      <c r="UUV3" s="65"/>
      <c r="UUW3" s="65"/>
      <c r="UUX3" s="65"/>
      <c r="UUY3" s="65"/>
      <c r="UUZ3" s="65"/>
      <c r="UVA3" s="65"/>
      <c r="UVB3" s="65"/>
      <c r="UVC3" s="65"/>
      <c r="UVD3" s="65"/>
      <c r="UVE3" s="65"/>
      <c r="UVF3" s="65"/>
      <c r="UVG3" s="65"/>
      <c r="UVH3" s="65"/>
      <c r="UVI3" s="65"/>
      <c r="UVJ3" s="65"/>
      <c r="UVK3" s="65"/>
      <c r="UVL3" s="65"/>
      <c r="UVM3" s="65"/>
      <c r="UVN3" s="65"/>
      <c r="UVO3" s="65"/>
      <c r="UVP3" s="65"/>
      <c r="UVQ3" s="65"/>
      <c r="UVR3" s="65"/>
      <c r="UVS3" s="65"/>
      <c r="UVT3" s="65"/>
      <c r="UVU3" s="65"/>
      <c r="UVV3" s="65"/>
      <c r="UVW3" s="65"/>
      <c r="UVX3" s="65"/>
      <c r="UVY3" s="65"/>
      <c r="UVZ3" s="65"/>
      <c r="UWA3" s="65"/>
      <c r="UWB3" s="65"/>
      <c r="UWC3" s="65"/>
      <c r="UWD3" s="65"/>
      <c r="UWE3" s="65"/>
      <c r="UWF3" s="65"/>
      <c r="UWG3" s="65"/>
      <c r="UWH3" s="65"/>
      <c r="UWI3" s="65"/>
      <c r="UWJ3" s="65"/>
      <c r="UWK3" s="65"/>
      <c r="UWL3" s="65"/>
      <c r="UWM3" s="65"/>
      <c r="UWN3" s="65"/>
      <c r="UWO3" s="65"/>
      <c r="UWP3" s="65"/>
      <c r="UWQ3" s="65"/>
      <c r="UWR3" s="65"/>
      <c r="UWS3" s="65"/>
      <c r="UWT3" s="65"/>
      <c r="UWU3" s="65"/>
      <c r="UWV3" s="65"/>
      <c r="UWW3" s="65"/>
      <c r="UWX3" s="65"/>
      <c r="UWY3" s="65"/>
      <c r="UWZ3" s="65"/>
      <c r="UXA3" s="65"/>
      <c r="UXB3" s="65"/>
      <c r="UXC3" s="65"/>
      <c r="UXD3" s="65"/>
      <c r="UXE3" s="65"/>
      <c r="UXF3" s="65"/>
      <c r="UXG3" s="65"/>
      <c r="UXH3" s="65"/>
      <c r="UXI3" s="65"/>
      <c r="UXJ3" s="65"/>
      <c r="UXK3" s="65"/>
      <c r="UXL3" s="65"/>
      <c r="UXM3" s="65"/>
      <c r="UXN3" s="65"/>
      <c r="UXO3" s="65"/>
      <c r="UXP3" s="65"/>
      <c r="UXQ3" s="65"/>
      <c r="UXR3" s="65"/>
      <c r="UXS3" s="65"/>
      <c r="UXT3" s="65"/>
      <c r="UXU3" s="65"/>
      <c r="UXV3" s="65"/>
      <c r="UXW3" s="65"/>
      <c r="UXX3" s="65"/>
      <c r="UXY3" s="65"/>
      <c r="UXZ3" s="65"/>
      <c r="UYA3" s="65"/>
      <c r="UYB3" s="65"/>
      <c r="UYC3" s="65"/>
      <c r="UYD3" s="65"/>
      <c r="UYE3" s="65"/>
      <c r="UYF3" s="65"/>
      <c r="UYG3" s="65"/>
      <c r="UYH3" s="65"/>
      <c r="UYI3" s="65"/>
      <c r="UYJ3" s="65"/>
      <c r="UYK3" s="65"/>
      <c r="UYL3" s="65"/>
      <c r="UYM3" s="65"/>
      <c r="UYN3" s="65"/>
      <c r="UYO3" s="65"/>
      <c r="UYP3" s="65"/>
      <c r="UYQ3" s="65"/>
      <c r="UYR3" s="65"/>
      <c r="UYS3" s="65"/>
      <c r="UYT3" s="65"/>
      <c r="UYU3" s="65"/>
      <c r="UYV3" s="65"/>
      <c r="UYW3" s="65"/>
      <c r="UYX3" s="65"/>
      <c r="UYY3" s="65"/>
      <c r="UYZ3" s="65"/>
      <c r="UZA3" s="65"/>
      <c r="UZB3" s="65"/>
      <c r="UZC3" s="65"/>
      <c r="UZD3" s="65"/>
      <c r="UZE3" s="65"/>
      <c r="UZF3" s="65"/>
      <c r="UZG3" s="65"/>
      <c r="UZH3" s="65"/>
      <c r="UZI3" s="65"/>
      <c r="UZJ3" s="65"/>
      <c r="UZK3" s="65"/>
      <c r="UZL3" s="65"/>
      <c r="UZM3" s="65"/>
      <c r="UZN3" s="65"/>
      <c r="UZO3" s="65"/>
      <c r="UZP3" s="65"/>
      <c r="UZQ3" s="65"/>
      <c r="UZR3" s="65"/>
      <c r="UZS3" s="65"/>
      <c r="UZT3" s="65"/>
      <c r="UZU3" s="65"/>
      <c r="UZV3" s="65"/>
      <c r="UZW3" s="65"/>
      <c r="UZX3" s="65"/>
      <c r="UZY3" s="65"/>
      <c r="UZZ3" s="65"/>
      <c r="VAA3" s="65"/>
      <c r="VAB3" s="65"/>
      <c r="VAC3" s="65"/>
      <c r="VAD3" s="65"/>
      <c r="VAE3" s="65"/>
      <c r="VAF3" s="65"/>
      <c r="VAG3" s="65"/>
      <c r="VAH3" s="65"/>
      <c r="VAI3" s="65"/>
      <c r="VAJ3" s="65"/>
      <c r="VAK3" s="65"/>
      <c r="VAL3" s="65"/>
      <c r="VAM3" s="65"/>
      <c r="VAN3" s="65"/>
      <c r="VAO3" s="65"/>
      <c r="VAP3" s="65"/>
      <c r="VAQ3" s="65"/>
      <c r="VAR3" s="65"/>
      <c r="VAS3" s="65"/>
      <c r="VAT3" s="65"/>
      <c r="VAU3" s="65"/>
      <c r="VAV3" s="65"/>
      <c r="VAW3" s="65"/>
      <c r="VAX3" s="65"/>
      <c r="VAY3" s="65"/>
      <c r="VAZ3" s="65"/>
      <c r="VBA3" s="65"/>
      <c r="VBB3" s="65"/>
      <c r="VBC3" s="65"/>
      <c r="VBD3" s="65"/>
      <c r="VBE3" s="65"/>
      <c r="VBF3" s="65"/>
      <c r="VBG3" s="65"/>
      <c r="VBH3" s="65"/>
      <c r="VBI3" s="65"/>
      <c r="VBJ3" s="65"/>
      <c r="VBK3" s="65"/>
      <c r="VBL3" s="65"/>
      <c r="VBM3" s="65"/>
      <c r="VBN3" s="65"/>
      <c r="VBO3" s="65"/>
      <c r="VBP3" s="65"/>
      <c r="VBQ3" s="65"/>
      <c r="VBR3" s="65"/>
      <c r="VBS3" s="65"/>
      <c r="VBT3" s="65"/>
      <c r="VBU3" s="65"/>
      <c r="VBV3" s="65"/>
      <c r="VBW3" s="65"/>
      <c r="VBX3" s="65"/>
      <c r="VBY3" s="65"/>
      <c r="VBZ3" s="65"/>
      <c r="VCA3" s="65"/>
      <c r="VCB3" s="65"/>
      <c r="VCC3" s="65"/>
      <c r="VCD3" s="65"/>
      <c r="VCE3" s="65"/>
      <c r="VCF3" s="65"/>
      <c r="VCG3" s="65"/>
      <c r="VCH3" s="65"/>
      <c r="VCI3" s="65"/>
      <c r="VCJ3" s="65"/>
      <c r="VCK3" s="65"/>
      <c r="VCL3" s="65"/>
      <c r="VCM3" s="65"/>
      <c r="VCN3" s="65"/>
      <c r="VCO3" s="65"/>
      <c r="VCP3" s="65"/>
      <c r="VCQ3" s="65"/>
      <c r="VCR3" s="65"/>
      <c r="VCS3" s="65"/>
      <c r="VCT3" s="65"/>
      <c r="VCU3" s="65"/>
      <c r="VCV3" s="65"/>
      <c r="VCW3" s="65"/>
      <c r="VCX3" s="65"/>
      <c r="VCY3" s="65"/>
      <c r="VCZ3" s="65"/>
      <c r="VDA3" s="65"/>
      <c r="VDB3" s="65"/>
      <c r="VDC3" s="65"/>
      <c r="VDD3" s="65"/>
      <c r="VDE3" s="65"/>
      <c r="VDF3" s="65"/>
      <c r="VDG3" s="65"/>
      <c r="VDH3" s="65"/>
      <c r="VDI3" s="65"/>
      <c r="VDJ3" s="65"/>
      <c r="VDK3" s="65"/>
      <c r="VDL3" s="65"/>
      <c r="VDM3" s="65"/>
      <c r="VDN3" s="65"/>
      <c r="VDO3" s="65"/>
      <c r="VDP3" s="65"/>
      <c r="VDQ3" s="65"/>
      <c r="VDR3" s="65"/>
      <c r="VDS3" s="65"/>
      <c r="VDT3" s="65"/>
      <c r="VDU3" s="65"/>
      <c r="VDV3" s="65"/>
      <c r="VDW3" s="65"/>
      <c r="VDX3" s="65"/>
      <c r="VDY3" s="65"/>
      <c r="VDZ3" s="65"/>
      <c r="VEA3" s="65"/>
      <c r="VEB3" s="65"/>
      <c r="VEC3" s="65"/>
      <c r="VED3" s="65"/>
      <c r="VEE3" s="65"/>
      <c r="VEF3" s="65"/>
      <c r="VEG3" s="65"/>
      <c r="VEH3" s="65"/>
      <c r="VEI3" s="65"/>
      <c r="VEJ3" s="65"/>
      <c r="VEK3" s="65"/>
      <c r="VEL3" s="65"/>
      <c r="VEM3" s="65"/>
      <c r="VEN3" s="65"/>
      <c r="VEO3" s="65"/>
      <c r="VEP3" s="65"/>
      <c r="VEQ3" s="65"/>
      <c r="VER3" s="65"/>
      <c r="VES3" s="65"/>
      <c r="VET3" s="65"/>
      <c r="VEU3" s="65"/>
      <c r="VEV3" s="65"/>
      <c r="VEW3" s="65"/>
      <c r="VEX3" s="65"/>
      <c r="VEY3" s="65"/>
      <c r="VEZ3" s="65"/>
      <c r="VFA3" s="65"/>
      <c r="VFB3" s="65"/>
      <c r="VFC3" s="65"/>
      <c r="VFD3" s="65"/>
      <c r="VFE3" s="65"/>
      <c r="VFF3" s="65"/>
      <c r="VFG3" s="65"/>
      <c r="VFH3" s="65"/>
      <c r="VFI3" s="65"/>
      <c r="VFJ3" s="65"/>
      <c r="VFK3" s="65"/>
      <c r="VFL3" s="65"/>
      <c r="VFM3" s="65"/>
      <c r="VFN3" s="65"/>
      <c r="VFO3" s="65"/>
      <c r="VFP3" s="65"/>
      <c r="VFQ3" s="65"/>
      <c r="VFR3" s="65"/>
      <c r="VFS3" s="65"/>
      <c r="VFT3" s="65"/>
      <c r="VFU3" s="65"/>
      <c r="VFV3" s="65"/>
      <c r="VFW3" s="65"/>
      <c r="VFX3" s="65"/>
      <c r="VFY3" s="65"/>
      <c r="VFZ3" s="65"/>
      <c r="VGA3" s="65"/>
      <c r="VGB3" s="65"/>
      <c r="VGC3" s="65"/>
      <c r="VGD3" s="65"/>
      <c r="VGE3" s="65"/>
      <c r="VGF3" s="65"/>
      <c r="VGG3" s="65"/>
      <c r="VGH3" s="65"/>
      <c r="VGI3" s="65"/>
      <c r="VGJ3" s="65"/>
      <c r="VGK3" s="65"/>
      <c r="VGL3" s="65"/>
      <c r="VGM3" s="65"/>
      <c r="VGN3" s="65"/>
      <c r="VGO3" s="65"/>
      <c r="VGP3" s="65"/>
      <c r="VGQ3" s="65"/>
      <c r="VGR3" s="65"/>
      <c r="VGS3" s="65"/>
      <c r="VGT3" s="65"/>
      <c r="VGU3" s="65"/>
      <c r="VGV3" s="65"/>
      <c r="VGW3" s="65"/>
      <c r="VGX3" s="65"/>
      <c r="VGY3" s="65"/>
      <c r="VGZ3" s="65"/>
      <c r="VHA3" s="65"/>
      <c r="VHB3" s="65"/>
      <c r="VHC3" s="65"/>
      <c r="VHD3" s="65"/>
      <c r="VHE3" s="65"/>
      <c r="VHF3" s="65"/>
      <c r="VHG3" s="65"/>
      <c r="VHH3" s="65"/>
      <c r="VHI3" s="65"/>
      <c r="VHJ3" s="65"/>
      <c r="VHK3" s="65"/>
      <c r="VHL3" s="65"/>
      <c r="VHM3" s="65"/>
      <c r="VHN3" s="65"/>
      <c r="VHO3" s="65"/>
      <c r="VHP3" s="65"/>
      <c r="VHQ3" s="65"/>
      <c r="VHR3" s="65"/>
      <c r="VHS3" s="65"/>
      <c r="VHT3" s="65"/>
      <c r="VHU3" s="65"/>
      <c r="VHV3" s="65"/>
      <c r="VHW3" s="65"/>
      <c r="VHX3" s="65"/>
      <c r="VHY3" s="65"/>
      <c r="VHZ3" s="65"/>
      <c r="VIA3" s="65"/>
      <c r="VIB3" s="65"/>
      <c r="VIC3" s="65"/>
      <c r="VID3" s="65"/>
      <c r="VIE3" s="65"/>
      <c r="VIF3" s="65"/>
      <c r="VIG3" s="65"/>
      <c r="VIH3" s="65"/>
      <c r="VII3" s="65"/>
      <c r="VIJ3" s="65"/>
      <c r="VIK3" s="65"/>
      <c r="VIL3" s="65"/>
      <c r="VIM3" s="65"/>
      <c r="VIN3" s="65"/>
      <c r="VIO3" s="65"/>
      <c r="VIP3" s="65"/>
      <c r="VIQ3" s="65"/>
      <c r="VIR3" s="65"/>
      <c r="VIS3" s="65"/>
      <c r="VIT3" s="65"/>
      <c r="VIU3" s="65"/>
      <c r="VIV3" s="65"/>
      <c r="VIW3" s="65"/>
      <c r="VIX3" s="65"/>
      <c r="VIY3" s="65"/>
      <c r="VIZ3" s="65"/>
      <c r="VJA3" s="65"/>
      <c r="VJB3" s="65"/>
      <c r="VJC3" s="65"/>
      <c r="VJD3" s="65"/>
      <c r="VJE3" s="65"/>
      <c r="VJF3" s="65"/>
      <c r="VJG3" s="65"/>
      <c r="VJH3" s="65"/>
      <c r="VJI3" s="65"/>
      <c r="VJJ3" s="65"/>
      <c r="VJK3" s="65"/>
      <c r="VJL3" s="65"/>
      <c r="VJM3" s="65"/>
      <c r="VJN3" s="65"/>
      <c r="VJO3" s="65"/>
      <c r="VJP3" s="65"/>
      <c r="VJQ3" s="65"/>
      <c r="VJR3" s="65"/>
      <c r="VJS3" s="65"/>
      <c r="VJT3" s="65"/>
      <c r="VJU3" s="65"/>
      <c r="VJV3" s="65"/>
      <c r="VJW3" s="65"/>
      <c r="VJX3" s="65"/>
      <c r="VJY3" s="65"/>
      <c r="VJZ3" s="65"/>
      <c r="VKA3" s="65"/>
      <c r="VKB3" s="65"/>
      <c r="VKC3" s="65"/>
      <c r="VKD3" s="65"/>
      <c r="VKE3" s="65"/>
      <c r="VKF3" s="65"/>
      <c r="VKG3" s="65"/>
      <c r="VKH3" s="65"/>
      <c r="VKI3" s="65"/>
      <c r="VKJ3" s="65"/>
      <c r="VKK3" s="65"/>
      <c r="VKL3" s="65"/>
      <c r="VKM3" s="65"/>
      <c r="VKN3" s="65"/>
      <c r="VKO3" s="65"/>
      <c r="VKP3" s="65"/>
      <c r="VKQ3" s="65"/>
      <c r="VKR3" s="65"/>
      <c r="VKS3" s="65"/>
      <c r="VKT3" s="65"/>
      <c r="VKU3" s="65"/>
      <c r="VKV3" s="65"/>
      <c r="VKW3" s="65"/>
      <c r="VKX3" s="65"/>
      <c r="VKY3" s="65"/>
      <c r="VKZ3" s="65"/>
      <c r="VLA3" s="65"/>
      <c r="VLB3" s="65"/>
      <c r="VLC3" s="65"/>
      <c r="VLD3" s="65"/>
      <c r="VLE3" s="65"/>
      <c r="VLF3" s="65"/>
      <c r="VLG3" s="65"/>
      <c r="VLH3" s="65"/>
      <c r="VLI3" s="65"/>
      <c r="VLJ3" s="65"/>
      <c r="VLK3" s="65"/>
      <c r="VLL3" s="65"/>
      <c r="VLM3" s="65"/>
      <c r="VLN3" s="65"/>
      <c r="VLO3" s="65"/>
      <c r="VLP3" s="65"/>
      <c r="VLQ3" s="65"/>
      <c r="VLR3" s="65"/>
      <c r="VLS3" s="65"/>
      <c r="VLT3" s="65"/>
      <c r="VLU3" s="65"/>
      <c r="VLV3" s="65"/>
      <c r="VLW3" s="65"/>
      <c r="VLX3" s="65"/>
      <c r="VLY3" s="65"/>
      <c r="VLZ3" s="65"/>
      <c r="VMA3" s="65"/>
      <c r="VMB3" s="65"/>
      <c r="VMC3" s="65"/>
      <c r="VMD3" s="65"/>
      <c r="VME3" s="65"/>
      <c r="VMF3" s="65"/>
      <c r="VMG3" s="65"/>
      <c r="VMH3" s="65"/>
      <c r="VMI3" s="65"/>
      <c r="VMJ3" s="65"/>
      <c r="VMK3" s="65"/>
      <c r="VML3" s="65"/>
      <c r="VMM3" s="65"/>
      <c r="VMN3" s="65"/>
      <c r="VMO3" s="65"/>
      <c r="VMP3" s="65"/>
      <c r="VMQ3" s="65"/>
      <c r="VMR3" s="65"/>
      <c r="VMS3" s="65"/>
      <c r="VMT3" s="65"/>
      <c r="VMU3" s="65"/>
      <c r="VMV3" s="65"/>
      <c r="VMW3" s="65"/>
      <c r="VMX3" s="65"/>
      <c r="VMY3" s="65"/>
      <c r="VMZ3" s="65"/>
      <c r="VNA3" s="65"/>
      <c r="VNB3" s="65"/>
      <c r="VNC3" s="65"/>
      <c r="VND3" s="65"/>
      <c r="VNE3" s="65"/>
      <c r="VNF3" s="65"/>
      <c r="VNG3" s="65"/>
      <c r="VNH3" s="65"/>
      <c r="VNI3" s="65"/>
      <c r="VNJ3" s="65"/>
      <c r="VNK3" s="65"/>
      <c r="VNL3" s="65"/>
      <c r="VNM3" s="65"/>
      <c r="VNN3" s="65"/>
      <c r="VNO3" s="65"/>
      <c r="VNP3" s="65"/>
      <c r="VNQ3" s="65"/>
      <c r="VNR3" s="65"/>
      <c r="VNS3" s="65"/>
      <c r="VNT3" s="65"/>
      <c r="VNU3" s="65"/>
      <c r="VNV3" s="65"/>
      <c r="VNW3" s="65"/>
      <c r="VNX3" s="65"/>
      <c r="VNY3" s="65"/>
      <c r="VNZ3" s="65"/>
      <c r="VOA3" s="65"/>
      <c r="VOB3" s="65"/>
      <c r="VOC3" s="65"/>
      <c r="VOD3" s="65"/>
      <c r="VOE3" s="65"/>
      <c r="VOF3" s="65"/>
      <c r="VOG3" s="65"/>
      <c r="VOH3" s="65"/>
      <c r="VOI3" s="65"/>
      <c r="VOJ3" s="65"/>
      <c r="VOK3" s="65"/>
      <c r="VOL3" s="65"/>
      <c r="VOM3" s="65"/>
      <c r="VON3" s="65"/>
      <c r="VOO3" s="65"/>
      <c r="VOP3" s="65"/>
      <c r="VOQ3" s="65"/>
      <c r="VOR3" s="65"/>
      <c r="VOS3" s="65"/>
      <c r="VOT3" s="65"/>
      <c r="VOU3" s="65"/>
      <c r="VOV3" s="65"/>
      <c r="VOW3" s="65"/>
      <c r="VOX3" s="65"/>
      <c r="VOY3" s="65"/>
      <c r="VOZ3" s="65"/>
      <c r="VPA3" s="65"/>
      <c r="VPB3" s="65"/>
      <c r="VPC3" s="65"/>
      <c r="VPD3" s="65"/>
      <c r="VPE3" s="65"/>
      <c r="VPF3" s="65"/>
      <c r="VPG3" s="65"/>
      <c r="VPH3" s="65"/>
      <c r="VPI3" s="65"/>
      <c r="VPJ3" s="65"/>
      <c r="VPK3" s="65"/>
      <c r="VPL3" s="65"/>
      <c r="VPM3" s="65"/>
      <c r="VPN3" s="65"/>
      <c r="VPO3" s="65"/>
      <c r="VPP3" s="65"/>
      <c r="VPQ3" s="65"/>
      <c r="VPR3" s="65"/>
      <c r="VPS3" s="65"/>
      <c r="VPT3" s="65"/>
      <c r="VPU3" s="65"/>
      <c r="VPV3" s="65"/>
      <c r="VPW3" s="65"/>
      <c r="VPX3" s="65"/>
      <c r="VPY3" s="65"/>
      <c r="VPZ3" s="65"/>
      <c r="VQA3" s="65"/>
      <c r="VQB3" s="65"/>
      <c r="VQC3" s="65"/>
      <c r="VQD3" s="65"/>
      <c r="VQE3" s="65"/>
      <c r="VQF3" s="65"/>
      <c r="VQG3" s="65"/>
      <c r="VQH3" s="65"/>
      <c r="VQI3" s="65"/>
      <c r="VQJ3" s="65"/>
      <c r="VQK3" s="65"/>
      <c r="VQL3" s="65"/>
      <c r="VQM3" s="65"/>
      <c r="VQN3" s="65"/>
      <c r="VQO3" s="65"/>
      <c r="VQP3" s="65"/>
      <c r="VQQ3" s="65"/>
      <c r="VQR3" s="65"/>
      <c r="VQS3" s="65"/>
      <c r="VQT3" s="65"/>
      <c r="VQU3" s="65"/>
      <c r="VQV3" s="65"/>
      <c r="VQW3" s="65"/>
      <c r="VQX3" s="65"/>
      <c r="VQY3" s="65"/>
      <c r="VQZ3" s="65"/>
      <c r="VRA3" s="65"/>
      <c r="VRB3" s="65"/>
      <c r="VRC3" s="65"/>
      <c r="VRD3" s="65"/>
      <c r="VRE3" s="65"/>
      <c r="VRF3" s="65"/>
      <c r="VRG3" s="65"/>
      <c r="VRH3" s="65"/>
      <c r="VRI3" s="65"/>
      <c r="VRJ3" s="65"/>
      <c r="VRK3" s="65"/>
      <c r="VRL3" s="65"/>
      <c r="VRM3" s="65"/>
      <c r="VRN3" s="65"/>
      <c r="VRO3" s="65"/>
      <c r="VRP3" s="65"/>
      <c r="VRQ3" s="65"/>
      <c r="VRR3" s="65"/>
      <c r="VRS3" s="65"/>
      <c r="VRT3" s="65"/>
      <c r="VRU3" s="65"/>
      <c r="VRV3" s="65"/>
      <c r="VRW3" s="65"/>
      <c r="VRX3" s="65"/>
      <c r="VRY3" s="65"/>
      <c r="VRZ3" s="65"/>
      <c r="VSA3" s="65"/>
      <c r="VSB3" s="65"/>
      <c r="VSC3" s="65"/>
      <c r="VSD3" s="65"/>
      <c r="VSE3" s="65"/>
      <c r="VSF3" s="65"/>
      <c r="VSG3" s="65"/>
      <c r="VSH3" s="65"/>
      <c r="VSI3" s="65"/>
      <c r="VSJ3" s="65"/>
      <c r="VSK3" s="65"/>
      <c r="VSL3" s="65"/>
      <c r="VSM3" s="65"/>
      <c r="VSN3" s="65"/>
      <c r="VSO3" s="65"/>
      <c r="VSP3" s="65"/>
      <c r="VSQ3" s="65"/>
      <c r="VSR3" s="65"/>
      <c r="VSS3" s="65"/>
      <c r="VST3" s="65"/>
      <c r="VSU3" s="65"/>
      <c r="VSV3" s="65"/>
      <c r="VSW3" s="65"/>
      <c r="VSX3" s="65"/>
      <c r="VSY3" s="65"/>
      <c r="VSZ3" s="65"/>
      <c r="VTA3" s="65"/>
      <c r="VTB3" s="65"/>
      <c r="VTC3" s="65"/>
      <c r="VTD3" s="65"/>
      <c r="VTE3" s="65"/>
      <c r="VTF3" s="65"/>
      <c r="VTG3" s="65"/>
      <c r="VTH3" s="65"/>
      <c r="VTI3" s="65"/>
      <c r="VTJ3" s="65"/>
      <c r="VTK3" s="65"/>
      <c r="VTL3" s="65"/>
      <c r="VTM3" s="65"/>
      <c r="VTN3" s="65"/>
      <c r="VTO3" s="65"/>
      <c r="VTP3" s="65"/>
      <c r="VTQ3" s="65"/>
      <c r="VTR3" s="65"/>
      <c r="VTS3" s="65"/>
      <c r="VTT3" s="65"/>
      <c r="VTU3" s="65"/>
      <c r="VTV3" s="65"/>
      <c r="VTW3" s="65"/>
      <c r="VTX3" s="65"/>
      <c r="VTY3" s="65"/>
      <c r="VTZ3" s="65"/>
      <c r="VUA3" s="65"/>
      <c r="VUB3" s="65"/>
      <c r="VUC3" s="65"/>
      <c r="VUD3" s="65"/>
      <c r="VUE3" s="65"/>
      <c r="VUF3" s="65"/>
      <c r="VUG3" s="65"/>
      <c r="VUH3" s="65"/>
      <c r="VUI3" s="65"/>
      <c r="VUJ3" s="65"/>
      <c r="VUK3" s="65"/>
      <c r="VUL3" s="65"/>
      <c r="VUM3" s="65"/>
      <c r="VUN3" s="65"/>
      <c r="VUO3" s="65"/>
      <c r="VUP3" s="65"/>
      <c r="VUQ3" s="65"/>
      <c r="VUR3" s="65"/>
      <c r="VUS3" s="65"/>
      <c r="VUT3" s="65"/>
      <c r="VUU3" s="65"/>
      <c r="VUV3" s="65"/>
      <c r="VUW3" s="65"/>
      <c r="VUX3" s="65"/>
      <c r="VUY3" s="65"/>
      <c r="VUZ3" s="65"/>
      <c r="VVA3" s="65"/>
      <c r="VVB3" s="65"/>
      <c r="VVC3" s="65"/>
      <c r="VVD3" s="65"/>
      <c r="VVE3" s="65"/>
      <c r="VVF3" s="65"/>
      <c r="VVG3" s="65"/>
      <c r="VVH3" s="65"/>
      <c r="VVI3" s="65"/>
      <c r="VVJ3" s="65"/>
      <c r="VVK3" s="65"/>
      <c r="VVL3" s="65"/>
      <c r="VVM3" s="65"/>
      <c r="VVN3" s="65"/>
      <c r="VVO3" s="65"/>
      <c r="VVP3" s="65"/>
      <c r="VVQ3" s="65"/>
      <c r="VVR3" s="65"/>
      <c r="VVS3" s="65"/>
      <c r="VVT3" s="65"/>
      <c r="VVU3" s="65"/>
      <c r="VVV3" s="65"/>
      <c r="VVW3" s="65"/>
      <c r="VVX3" s="65"/>
      <c r="VVY3" s="65"/>
      <c r="VVZ3" s="65"/>
      <c r="VWA3" s="65"/>
      <c r="VWB3" s="65"/>
      <c r="VWC3" s="65"/>
      <c r="VWD3" s="65"/>
      <c r="VWE3" s="65"/>
      <c r="VWF3" s="65"/>
      <c r="VWG3" s="65"/>
      <c r="VWH3" s="65"/>
      <c r="VWI3" s="65"/>
      <c r="VWJ3" s="65"/>
      <c r="VWK3" s="65"/>
      <c r="VWL3" s="65"/>
      <c r="VWM3" s="65"/>
      <c r="VWN3" s="65"/>
      <c r="VWO3" s="65"/>
      <c r="VWP3" s="65"/>
      <c r="VWQ3" s="65"/>
      <c r="VWR3" s="65"/>
      <c r="VWS3" s="65"/>
      <c r="VWT3" s="65"/>
      <c r="VWU3" s="65"/>
      <c r="VWV3" s="65"/>
      <c r="VWW3" s="65"/>
      <c r="VWX3" s="65"/>
      <c r="VWY3" s="65"/>
      <c r="VWZ3" s="65"/>
      <c r="VXA3" s="65"/>
      <c r="VXB3" s="65"/>
      <c r="VXC3" s="65"/>
      <c r="VXD3" s="65"/>
      <c r="VXE3" s="65"/>
      <c r="VXF3" s="65"/>
      <c r="VXG3" s="65"/>
      <c r="VXH3" s="65"/>
      <c r="VXI3" s="65"/>
      <c r="VXJ3" s="65"/>
      <c r="VXK3" s="65"/>
      <c r="VXL3" s="65"/>
      <c r="VXM3" s="65"/>
      <c r="VXN3" s="65"/>
      <c r="VXO3" s="65"/>
      <c r="VXP3" s="65"/>
      <c r="VXQ3" s="65"/>
      <c r="VXR3" s="65"/>
      <c r="VXS3" s="65"/>
      <c r="VXT3" s="65"/>
      <c r="VXU3" s="65"/>
      <c r="VXV3" s="65"/>
      <c r="VXW3" s="65"/>
      <c r="VXX3" s="65"/>
      <c r="VXY3" s="65"/>
      <c r="VXZ3" s="65"/>
      <c r="VYA3" s="65"/>
      <c r="VYB3" s="65"/>
      <c r="VYC3" s="65"/>
      <c r="VYD3" s="65"/>
      <c r="VYE3" s="65"/>
      <c r="VYF3" s="65"/>
      <c r="VYG3" s="65"/>
      <c r="VYH3" s="65"/>
      <c r="VYI3" s="65"/>
      <c r="VYJ3" s="65"/>
      <c r="VYK3" s="65"/>
      <c r="VYL3" s="65"/>
      <c r="VYM3" s="65"/>
      <c r="VYN3" s="65"/>
      <c r="VYO3" s="65"/>
      <c r="VYP3" s="65"/>
      <c r="VYQ3" s="65"/>
      <c r="VYR3" s="65"/>
      <c r="VYS3" s="65"/>
      <c r="VYT3" s="65"/>
      <c r="VYU3" s="65"/>
      <c r="VYV3" s="65"/>
      <c r="VYW3" s="65"/>
      <c r="VYX3" s="65"/>
      <c r="VYY3" s="65"/>
      <c r="VYZ3" s="65"/>
      <c r="VZA3" s="65"/>
      <c r="VZB3" s="65"/>
      <c r="VZC3" s="65"/>
      <c r="VZD3" s="65"/>
      <c r="VZE3" s="65"/>
      <c r="VZF3" s="65"/>
      <c r="VZG3" s="65"/>
      <c r="VZH3" s="65"/>
      <c r="VZI3" s="65"/>
      <c r="VZJ3" s="65"/>
      <c r="VZK3" s="65"/>
      <c r="VZL3" s="65"/>
      <c r="VZM3" s="65"/>
      <c r="VZN3" s="65"/>
      <c r="VZO3" s="65"/>
      <c r="VZP3" s="65"/>
      <c r="VZQ3" s="65"/>
      <c r="VZR3" s="65"/>
      <c r="VZS3" s="65"/>
      <c r="VZT3" s="65"/>
      <c r="VZU3" s="65"/>
      <c r="VZV3" s="65"/>
      <c r="VZW3" s="65"/>
      <c r="VZX3" s="65"/>
      <c r="VZY3" s="65"/>
      <c r="VZZ3" s="65"/>
      <c r="WAA3" s="65"/>
      <c r="WAB3" s="65"/>
      <c r="WAC3" s="65"/>
      <c r="WAD3" s="65"/>
      <c r="WAE3" s="65"/>
      <c r="WAF3" s="65"/>
      <c r="WAG3" s="65"/>
      <c r="WAH3" s="65"/>
      <c r="WAI3" s="65"/>
      <c r="WAJ3" s="65"/>
      <c r="WAK3" s="65"/>
      <c r="WAL3" s="65"/>
      <c r="WAM3" s="65"/>
      <c r="WAN3" s="65"/>
      <c r="WAO3" s="65"/>
      <c r="WAP3" s="65"/>
      <c r="WAQ3" s="65"/>
      <c r="WAR3" s="65"/>
      <c r="WAS3" s="65"/>
      <c r="WAT3" s="65"/>
      <c r="WAU3" s="65"/>
      <c r="WAV3" s="65"/>
      <c r="WAW3" s="65"/>
      <c r="WAX3" s="65"/>
      <c r="WAY3" s="65"/>
      <c r="WAZ3" s="65"/>
      <c r="WBA3" s="65"/>
      <c r="WBB3" s="65"/>
      <c r="WBC3" s="65"/>
      <c r="WBD3" s="65"/>
      <c r="WBE3" s="65"/>
      <c r="WBF3" s="65"/>
      <c r="WBG3" s="65"/>
      <c r="WBH3" s="65"/>
      <c r="WBI3" s="65"/>
      <c r="WBJ3" s="65"/>
      <c r="WBK3" s="65"/>
      <c r="WBL3" s="65"/>
      <c r="WBM3" s="65"/>
      <c r="WBN3" s="65"/>
      <c r="WBO3" s="65"/>
      <c r="WBP3" s="65"/>
      <c r="WBQ3" s="65"/>
      <c r="WBR3" s="65"/>
      <c r="WBS3" s="65"/>
      <c r="WBT3" s="65"/>
      <c r="WBU3" s="65"/>
      <c r="WBV3" s="65"/>
      <c r="WBW3" s="65"/>
      <c r="WBX3" s="65"/>
      <c r="WBY3" s="65"/>
      <c r="WBZ3" s="65"/>
      <c r="WCA3" s="65"/>
      <c r="WCB3" s="65"/>
      <c r="WCC3" s="65"/>
      <c r="WCD3" s="65"/>
      <c r="WCE3" s="65"/>
      <c r="WCF3" s="65"/>
      <c r="WCG3" s="65"/>
      <c r="WCH3" s="65"/>
      <c r="WCI3" s="65"/>
      <c r="WCJ3" s="65"/>
      <c r="WCK3" s="65"/>
      <c r="WCL3" s="65"/>
      <c r="WCM3" s="65"/>
      <c r="WCN3" s="65"/>
      <c r="WCO3" s="65"/>
      <c r="WCP3" s="65"/>
      <c r="WCQ3" s="65"/>
      <c r="WCR3" s="65"/>
      <c r="WCS3" s="65"/>
      <c r="WCT3" s="65"/>
      <c r="WCU3" s="65"/>
      <c r="WCV3" s="65"/>
      <c r="WCW3" s="65"/>
      <c r="WCX3" s="65"/>
      <c r="WCY3" s="65"/>
      <c r="WCZ3" s="65"/>
      <c r="WDA3" s="65"/>
      <c r="WDB3" s="65"/>
      <c r="WDC3" s="65"/>
      <c r="WDD3" s="65"/>
      <c r="WDE3" s="65"/>
      <c r="WDF3" s="65"/>
      <c r="WDG3" s="65"/>
      <c r="WDH3" s="65"/>
      <c r="WDI3" s="65"/>
      <c r="WDJ3" s="65"/>
      <c r="WDK3" s="65"/>
      <c r="WDL3" s="65"/>
      <c r="WDM3" s="65"/>
      <c r="WDN3" s="65"/>
      <c r="WDO3" s="65"/>
      <c r="WDP3" s="65"/>
      <c r="WDQ3" s="65"/>
      <c r="WDR3" s="65"/>
      <c r="WDS3" s="65"/>
      <c r="WDT3" s="65"/>
      <c r="WDU3" s="65"/>
      <c r="WDV3" s="65"/>
      <c r="WDW3" s="65"/>
      <c r="WDX3" s="65"/>
      <c r="WDY3" s="65"/>
      <c r="WDZ3" s="65"/>
      <c r="WEA3" s="65"/>
      <c r="WEB3" s="65"/>
      <c r="WEC3" s="65"/>
      <c r="WED3" s="65"/>
      <c r="WEE3" s="65"/>
      <c r="WEF3" s="65"/>
      <c r="WEG3" s="65"/>
      <c r="WEH3" s="65"/>
      <c r="WEI3" s="65"/>
      <c r="WEJ3" s="65"/>
      <c r="WEK3" s="65"/>
      <c r="WEL3" s="65"/>
      <c r="WEM3" s="65"/>
      <c r="WEN3" s="65"/>
      <c r="WEO3" s="65"/>
      <c r="WEP3" s="65"/>
      <c r="WEQ3" s="65"/>
      <c r="WER3" s="65"/>
      <c r="WES3" s="65"/>
      <c r="WET3" s="65"/>
      <c r="WEU3" s="65"/>
      <c r="WEV3" s="65"/>
      <c r="WEW3" s="65"/>
      <c r="WEX3" s="65"/>
      <c r="WEY3" s="65"/>
      <c r="WEZ3" s="65"/>
      <c r="WFA3" s="65"/>
      <c r="WFB3" s="65"/>
      <c r="WFC3" s="65"/>
      <c r="WFD3" s="65"/>
      <c r="WFE3" s="65"/>
      <c r="WFF3" s="65"/>
      <c r="WFG3" s="65"/>
      <c r="WFH3" s="65"/>
      <c r="WFI3" s="65"/>
      <c r="WFJ3" s="65"/>
      <c r="WFK3" s="65"/>
      <c r="WFL3" s="65"/>
      <c r="WFM3" s="65"/>
      <c r="WFN3" s="65"/>
      <c r="WFO3" s="65"/>
      <c r="WFP3" s="65"/>
      <c r="WFQ3" s="65"/>
      <c r="WFR3" s="65"/>
      <c r="WFS3" s="65"/>
      <c r="WFT3" s="65"/>
      <c r="WFU3" s="65"/>
      <c r="WFV3" s="65"/>
      <c r="WFW3" s="65"/>
      <c r="WFX3" s="65"/>
      <c r="WFY3" s="65"/>
      <c r="WFZ3" s="65"/>
      <c r="WGA3" s="65"/>
      <c r="WGB3" s="65"/>
      <c r="WGC3" s="65"/>
      <c r="WGD3" s="65"/>
      <c r="WGE3" s="65"/>
      <c r="WGF3" s="65"/>
      <c r="WGG3" s="65"/>
      <c r="WGH3" s="65"/>
      <c r="WGI3" s="65"/>
      <c r="WGJ3" s="65"/>
      <c r="WGK3" s="65"/>
      <c r="WGL3" s="65"/>
      <c r="WGM3" s="65"/>
      <c r="WGN3" s="65"/>
      <c r="WGO3" s="65"/>
      <c r="WGP3" s="65"/>
      <c r="WGQ3" s="65"/>
      <c r="WGR3" s="65"/>
      <c r="WGS3" s="65"/>
      <c r="WGT3" s="65"/>
      <c r="WGU3" s="65"/>
      <c r="WGV3" s="65"/>
      <c r="WGW3" s="65"/>
      <c r="WGX3" s="65"/>
      <c r="WGY3" s="65"/>
      <c r="WGZ3" s="65"/>
      <c r="WHA3" s="65"/>
      <c r="WHB3" s="65"/>
      <c r="WHC3" s="65"/>
      <c r="WHD3" s="65"/>
      <c r="WHE3" s="65"/>
      <c r="WHF3" s="65"/>
      <c r="WHG3" s="65"/>
      <c r="WHH3" s="65"/>
      <c r="WHI3" s="65"/>
      <c r="WHJ3" s="65"/>
      <c r="WHK3" s="65"/>
      <c r="WHL3" s="65"/>
      <c r="WHM3" s="65"/>
      <c r="WHN3" s="65"/>
      <c r="WHO3" s="65"/>
      <c r="WHP3" s="65"/>
      <c r="WHQ3" s="65"/>
      <c r="WHR3" s="65"/>
      <c r="WHS3" s="65"/>
      <c r="WHT3" s="65"/>
      <c r="WHU3" s="65"/>
      <c r="WHV3" s="65"/>
      <c r="WHW3" s="65"/>
      <c r="WHX3" s="65"/>
      <c r="WHY3" s="65"/>
      <c r="WHZ3" s="65"/>
      <c r="WIA3" s="65"/>
      <c r="WIB3" s="65"/>
      <c r="WIC3" s="65"/>
      <c r="WID3" s="65"/>
      <c r="WIE3" s="65"/>
      <c r="WIF3" s="65"/>
      <c r="WIG3" s="65"/>
      <c r="WIH3" s="65"/>
      <c r="WII3" s="65"/>
      <c r="WIJ3" s="65"/>
      <c r="WIK3" s="65"/>
      <c r="WIL3" s="65"/>
      <c r="WIM3" s="65"/>
      <c r="WIN3" s="65"/>
      <c r="WIO3" s="65"/>
      <c r="WIP3" s="65"/>
      <c r="WIQ3" s="65"/>
      <c r="WIR3" s="65"/>
      <c r="WIS3" s="65"/>
      <c r="WIT3" s="65"/>
      <c r="WIU3" s="65"/>
      <c r="WIV3" s="65"/>
      <c r="WIW3" s="65"/>
      <c r="WIX3" s="65"/>
      <c r="WIY3" s="65"/>
      <c r="WIZ3" s="65"/>
      <c r="WJA3" s="65"/>
      <c r="WJB3" s="65"/>
      <c r="WJC3" s="65"/>
      <c r="WJD3" s="65"/>
      <c r="WJE3" s="65"/>
      <c r="WJF3" s="65"/>
      <c r="WJG3" s="65"/>
      <c r="WJH3" s="65"/>
      <c r="WJI3" s="65"/>
      <c r="WJJ3" s="65"/>
      <c r="WJK3" s="65"/>
      <c r="WJL3" s="65"/>
      <c r="WJM3" s="65"/>
      <c r="WJN3" s="65"/>
      <c r="WJO3" s="65"/>
      <c r="WJP3" s="65"/>
      <c r="WJQ3" s="65"/>
      <c r="WJR3" s="65"/>
      <c r="WJS3" s="65"/>
      <c r="WJT3" s="65"/>
      <c r="WJU3" s="65"/>
      <c r="WJV3" s="65"/>
      <c r="WJW3" s="65"/>
      <c r="WJX3" s="65"/>
      <c r="WJY3" s="65"/>
      <c r="WJZ3" s="65"/>
      <c r="WKA3" s="65"/>
      <c r="WKB3" s="65"/>
      <c r="WKC3" s="65"/>
      <c r="WKD3" s="65"/>
      <c r="WKE3" s="65"/>
      <c r="WKF3" s="65"/>
      <c r="WKG3" s="65"/>
      <c r="WKH3" s="65"/>
      <c r="WKI3" s="65"/>
      <c r="WKJ3" s="65"/>
      <c r="WKK3" s="65"/>
      <c r="WKL3" s="65"/>
      <c r="WKM3" s="65"/>
      <c r="WKN3" s="65"/>
      <c r="WKO3" s="65"/>
      <c r="WKP3" s="65"/>
      <c r="WKQ3" s="65"/>
      <c r="WKR3" s="65"/>
      <c r="WKS3" s="65"/>
      <c r="WKT3" s="65"/>
      <c r="WKU3" s="65"/>
      <c r="WKV3" s="65"/>
      <c r="WKW3" s="65"/>
      <c r="WKX3" s="65"/>
      <c r="WKY3" s="65"/>
      <c r="WKZ3" s="65"/>
      <c r="WLA3" s="65"/>
      <c r="WLB3" s="65"/>
      <c r="WLC3" s="65"/>
      <c r="WLD3" s="65"/>
      <c r="WLE3" s="65"/>
      <c r="WLF3" s="65"/>
      <c r="WLG3" s="65"/>
      <c r="WLH3" s="65"/>
      <c r="WLI3" s="65"/>
      <c r="WLJ3" s="65"/>
      <c r="WLK3" s="65"/>
      <c r="WLL3" s="65"/>
      <c r="WLM3" s="65"/>
      <c r="WLN3" s="65"/>
      <c r="WLO3" s="65"/>
      <c r="WLP3" s="65"/>
      <c r="WLQ3" s="65"/>
      <c r="WLR3" s="65"/>
      <c r="WLS3" s="65"/>
      <c r="WLT3" s="65"/>
      <c r="WLU3" s="65"/>
      <c r="WLV3" s="65"/>
      <c r="WLW3" s="65"/>
      <c r="WLX3" s="65"/>
      <c r="WLY3" s="65"/>
      <c r="WLZ3" s="65"/>
      <c r="WMA3" s="65"/>
      <c r="WMB3" s="65"/>
      <c r="WMC3" s="65"/>
      <c r="WMD3" s="65"/>
      <c r="WME3" s="65"/>
      <c r="WMF3" s="65"/>
      <c r="WMG3" s="65"/>
      <c r="WMH3" s="65"/>
      <c r="WMI3" s="65"/>
      <c r="WMJ3" s="65"/>
      <c r="WMK3" s="65"/>
      <c r="WML3" s="65"/>
      <c r="WMM3" s="65"/>
      <c r="WMN3" s="65"/>
      <c r="WMO3" s="65"/>
      <c r="WMP3" s="65"/>
      <c r="WMQ3" s="65"/>
      <c r="WMR3" s="65"/>
      <c r="WMS3" s="65"/>
      <c r="WMT3" s="65"/>
      <c r="WMU3" s="65"/>
      <c r="WMV3" s="65"/>
      <c r="WMW3" s="65"/>
      <c r="WMX3" s="65"/>
      <c r="WMY3" s="65"/>
      <c r="WMZ3" s="65"/>
      <c r="WNA3" s="65"/>
      <c r="WNB3" s="65"/>
      <c r="WNC3" s="65"/>
      <c r="WND3" s="65"/>
      <c r="WNE3" s="65"/>
      <c r="WNF3" s="65"/>
      <c r="WNG3" s="65"/>
      <c r="WNH3" s="65"/>
      <c r="WNI3" s="65"/>
      <c r="WNJ3" s="65"/>
      <c r="WNK3" s="65"/>
      <c r="WNL3" s="65"/>
      <c r="WNM3" s="65"/>
      <c r="WNN3" s="65"/>
      <c r="WNO3" s="65"/>
      <c r="WNP3" s="65"/>
      <c r="WNQ3" s="65"/>
      <c r="WNR3" s="65"/>
      <c r="WNS3" s="65"/>
      <c r="WNT3" s="65"/>
      <c r="WNU3" s="65"/>
      <c r="WNV3" s="65"/>
      <c r="WNW3" s="65"/>
      <c r="WNX3" s="65"/>
      <c r="WNY3" s="65"/>
      <c r="WNZ3" s="65"/>
      <c r="WOA3" s="65"/>
      <c r="WOB3" s="65"/>
      <c r="WOC3" s="65"/>
      <c r="WOD3" s="65"/>
      <c r="WOE3" s="65"/>
      <c r="WOF3" s="65"/>
      <c r="WOG3" s="65"/>
      <c r="WOH3" s="65"/>
      <c r="WOI3" s="65"/>
      <c r="WOJ3" s="65"/>
      <c r="WOK3" s="65"/>
      <c r="WOL3" s="65"/>
      <c r="WOM3" s="65"/>
      <c r="WON3" s="65"/>
      <c r="WOO3" s="65"/>
      <c r="WOP3" s="65"/>
      <c r="WOQ3" s="65"/>
      <c r="WOR3" s="65"/>
      <c r="WOS3" s="65"/>
      <c r="WOT3" s="65"/>
      <c r="WOU3" s="65"/>
      <c r="WOV3" s="65"/>
      <c r="WOW3" s="65"/>
      <c r="WOX3" s="65"/>
      <c r="WOY3" s="65"/>
      <c r="WOZ3" s="65"/>
      <c r="WPA3" s="65"/>
      <c r="WPB3" s="65"/>
      <c r="WPC3" s="65"/>
      <c r="WPD3" s="65"/>
      <c r="WPE3" s="65"/>
      <c r="WPF3" s="65"/>
      <c r="WPG3" s="65"/>
      <c r="WPH3" s="65"/>
      <c r="WPI3" s="65"/>
      <c r="WPJ3" s="65"/>
      <c r="WPK3" s="65"/>
      <c r="WPL3" s="65"/>
      <c r="WPM3" s="65"/>
      <c r="WPN3" s="65"/>
      <c r="WPO3" s="65"/>
      <c r="WPP3" s="65"/>
      <c r="WPQ3" s="65"/>
      <c r="WPR3" s="65"/>
      <c r="WPS3" s="65"/>
      <c r="WPT3" s="65"/>
      <c r="WPU3" s="65"/>
      <c r="WPV3" s="65"/>
      <c r="WPW3" s="65"/>
      <c r="WPX3" s="65"/>
      <c r="WPY3" s="65"/>
      <c r="WPZ3" s="65"/>
      <c r="WQA3" s="65"/>
      <c r="WQB3" s="65"/>
      <c r="WQC3" s="65"/>
      <c r="WQD3" s="65"/>
      <c r="WQE3" s="65"/>
      <c r="WQF3" s="65"/>
      <c r="WQG3" s="65"/>
      <c r="WQH3" s="65"/>
      <c r="WQI3" s="65"/>
      <c r="WQJ3" s="65"/>
      <c r="WQK3" s="65"/>
      <c r="WQL3" s="65"/>
      <c r="WQM3" s="65"/>
      <c r="WQN3" s="65"/>
      <c r="WQO3" s="65"/>
      <c r="WQP3" s="65"/>
      <c r="WQQ3" s="65"/>
      <c r="WQR3" s="65"/>
      <c r="WQS3" s="65"/>
      <c r="WQT3" s="65"/>
      <c r="WQU3" s="65"/>
      <c r="WQV3" s="65"/>
      <c r="WQW3" s="65"/>
      <c r="WQX3" s="65"/>
      <c r="WQY3" s="65"/>
      <c r="WQZ3" s="65"/>
      <c r="WRA3" s="65"/>
      <c r="WRB3" s="65"/>
      <c r="WRC3" s="65"/>
      <c r="WRD3" s="65"/>
      <c r="WRE3" s="65"/>
      <c r="WRF3" s="65"/>
      <c r="WRG3" s="65"/>
      <c r="WRH3" s="65"/>
      <c r="WRI3" s="65"/>
      <c r="WRJ3" s="65"/>
      <c r="WRK3" s="65"/>
      <c r="WRL3" s="65"/>
      <c r="WRM3" s="65"/>
      <c r="WRN3" s="65"/>
      <c r="WRO3" s="65"/>
      <c r="WRP3" s="65"/>
      <c r="WRQ3" s="65"/>
      <c r="WRR3" s="65"/>
      <c r="WRS3" s="65"/>
      <c r="WRT3" s="65"/>
      <c r="WRU3" s="65"/>
      <c r="WRV3" s="65"/>
      <c r="WRW3" s="65"/>
      <c r="WRX3" s="65"/>
      <c r="WRY3" s="65"/>
      <c r="WRZ3" s="65"/>
      <c r="WSA3" s="65"/>
      <c r="WSB3" s="65"/>
      <c r="WSC3" s="65"/>
      <c r="WSD3" s="65"/>
      <c r="WSE3" s="65"/>
      <c r="WSF3" s="65"/>
      <c r="WSG3" s="65"/>
      <c r="WSH3" s="65"/>
      <c r="WSI3" s="65"/>
      <c r="WSJ3" s="65"/>
      <c r="WSK3" s="65"/>
      <c r="WSL3" s="65"/>
      <c r="WSM3" s="65"/>
      <c r="WSN3" s="65"/>
      <c r="WSO3" s="65"/>
      <c r="WSP3" s="65"/>
      <c r="WSQ3" s="65"/>
      <c r="WSR3" s="65"/>
      <c r="WSS3" s="65"/>
      <c r="WST3" s="65"/>
      <c r="WSU3" s="65"/>
      <c r="WSV3" s="65"/>
      <c r="WSW3" s="65"/>
      <c r="WSX3" s="65"/>
      <c r="WSY3" s="65"/>
      <c r="WSZ3" s="65"/>
      <c r="WTA3" s="65"/>
      <c r="WTB3" s="65"/>
      <c r="WTC3" s="65"/>
      <c r="WTD3" s="65"/>
      <c r="WTE3" s="65"/>
      <c r="WTF3" s="65"/>
      <c r="WTG3" s="65"/>
      <c r="WTH3" s="65"/>
      <c r="WTI3" s="65"/>
      <c r="WTJ3" s="65"/>
      <c r="WTK3" s="65"/>
      <c r="WTL3" s="65"/>
      <c r="WTM3" s="65"/>
      <c r="WTN3" s="65"/>
      <c r="WTO3" s="65"/>
      <c r="WTP3" s="65"/>
      <c r="WTQ3" s="65"/>
      <c r="WTR3" s="65"/>
      <c r="WTS3" s="65"/>
      <c r="WTT3" s="65"/>
      <c r="WTU3" s="65"/>
      <c r="WTV3" s="65"/>
      <c r="WTW3" s="65"/>
      <c r="WTX3" s="65"/>
      <c r="WTY3" s="65"/>
      <c r="WTZ3" s="65"/>
      <c r="WUA3" s="65"/>
      <c r="WUB3" s="65"/>
      <c r="WUC3" s="65"/>
      <c r="WUD3" s="65"/>
      <c r="WUE3" s="65"/>
      <c r="WUF3" s="65"/>
      <c r="WUG3" s="65"/>
      <c r="WUH3" s="65"/>
      <c r="WUI3" s="65"/>
      <c r="WUJ3" s="65"/>
      <c r="WUK3" s="65"/>
      <c r="WUL3" s="65"/>
      <c r="WUM3" s="65"/>
      <c r="WUN3" s="65"/>
      <c r="WUO3" s="65"/>
      <c r="WUP3" s="65"/>
      <c r="WUQ3" s="65"/>
      <c r="WUR3" s="65"/>
      <c r="WUS3" s="65"/>
      <c r="WUT3" s="65"/>
      <c r="WUU3" s="65"/>
      <c r="WUV3" s="65"/>
      <c r="WUW3" s="65"/>
      <c r="WUX3" s="65"/>
      <c r="WUY3" s="65"/>
      <c r="WUZ3" s="65"/>
      <c r="WVA3" s="65"/>
      <c r="WVB3" s="65"/>
      <c r="WVC3" s="65"/>
      <c r="WVD3" s="65"/>
      <c r="WVE3" s="65"/>
      <c r="WVF3" s="65"/>
      <c r="WVG3" s="65"/>
      <c r="WVH3" s="65"/>
      <c r="WVI3" s="65"/>
      <c r="WVJ3" s="65"/>
      <c r="WVK3" s="65"/>
      <c r="WVL3" s="65"/>
      <c r="WVM3" s="65"/>
      <c r="WVN3" s="65"/>
      <c r="WVO3" s="65"/>
      <c r="WVP3" s="65"/>
      <c r="WVQ3" s="65"/>
      <c r="WVR3" s="65"/>
      <c r="WVS3" s="65"/>
      <c r="WVT3" s="65"/>
      <c r="WVU3" s="65"/>
      <c r="WVV3" s="65"/>
      <c r="WVW3" s="65"/>
      <c r="WVX3" s="65"/>
      <c r="WVY3" s="65"/>
      <c r="WVZ3" s="65"/>
      <c r="WWA3" s="65"/>
      <c r="WWB3" s="65"/>
      <c r="WWC3" s="65"/>
      <c r="WWD3" s="65"/>
      <c r="WWE3" s="65"/>
      <c r="WWF3" s="65"/>
      <c r="WWG3" s="65"/>
      <c r="WWH3" s="65"/>
      <c r="WWI3" s="65"/>
      <c r="WWJ3" s="65"/>
      <c r="WWK3" s="65"/>
      <c r="WWL3" s="65"/>
      <c r="WWM3" s="65"/>
      <c r="WWN3" s="65"/>
      <c r="WWO3" s="65"/>
      <c r="WWP3" s="65"/>
      <c r="WWQ3" s="65"/>
      <c r="WWR3" s="65"/>
      <c r="WWS3" s="65"/>
      <c r="WWT3" s="65"/>
      <c r="WWU3" s="65"/>
      <c r="WWV3" s="65"/>
      <c r="WWW3" s="65"/>
      <c r="WWX3" s="65"/>
      <c r="WWY3" s="65"/>
      <c r="WWZ3" s="65"/>
      <c r="WXA3" s="65"/>
      <c r="WXB3" s="65"/>
      <c r="WXC3" s="65"/>
      <c r="WXD3" s="65"/>
      <c r="WXE3" s="65"/>
      <c r="WXF3" s="65"/>
      <c r="WXG3" s="65"/>
      <c r="WXH3" s="65"/>
      <c r="WXI3" s="65"/>
      <c r="WXJ3" s="65"/>
      <c r="WXK3" s="65"/>
      <c r="WXL3" s="65"/>
      <c r="WXM3" s="65"/>
      <c r="WXN3" s="65"/>
      <c r="WXO3" s="65"/>
      <c r="WXP3" s="65"/>
      <c r="WXQ3" s="65"/>
      <c r="WXR3" s="65"/>
      <c r="WXS3" s="65"/>
      <c r="WXT3" s="65"/>
      <c r="WXU3" s="65"/>
      <c r="WXV3" s="65"/>
      <c r="WXW3" s="65"/>
      <c r="WXX3" s="65"/>
      <c r="WXY3" s="65"/>
      <c r="WXZ3" s="65"/>
      <c r="WYA3" s="65"/>
      <c r="WYB3" s="65"/>
      <c r="WYC3" s="65"/>
      <c r="WYD3" s="65"/>
      <c r="WYE3" s="65"/>
      <c r="WYF3" s="65"/>
      <c r="WYG3" s="65"/>
      <c r="WYH3" s="65"/>
      <c r="WYI3" s="65"/>
      <c r="WYJ3" s="65"/>
      <c r="WYK3" s="65"/>
      <c r="WYL3" s="65"/>
      <c r="WYM3" s="65"/>
      <c r="WYN3" s="65"/>
      <c r="WYO3" s="65"/>
      <c r="WYP3" s="65"/>
      <c r="WYQ3" s="65"/>
      <c r="WYR3" s="65"/>
      <c r="WYS3" s="65"/>
      <c r="WYT3" s="65"/>
      <c r="WYU3" s="65"/>
      <c r="WYV3" s="65"/>
      <c r="WYW3" s="65"/>
      <c r="WYX3" s="65"/>
      <c r="WYY3" s="65"/>
      <c r="WYZ3" s="65"/>
      <c r="WZA3" s="65"/>
      <c r="WZB3" s="65"/>
      <c r="WZC3" s="65"/>
      <c r="WZD3" s="65"/>
      <c r="WZE3" s="65"/>
      <c r="WZF3" s="65"/>
      <c r="WZG3" s="65"/>
      <c r="WZH3" s="65"/>
      <c r="WZI3" s="65"/>
      <c r="WZJ3" s="65"/>
      <c r="WZK3" s="65"/>
      <c r="WZL3" s="65"/>
      <c r="WZM3" s="65"/>
      <c r="WZN3" s="65"/>
      <c r="WZO3" s="65"/>
      <c r="WZP3" s="65"/>
      <c r="WZQ3" s="65"/>
      <c r="WZR3" s="65"/>
      <c r="WZS3" s="65"/>
      <c r="WZT3" s="65"/>
      <c r="WZU3" s="65"/>
      <c r="WZV3" s="65"/>
      <c r="WZW3" s="65"/>
      <c r="WZX3" s="65"/>
      <c r="WZY3" s="65"/>
      <c r="WZZ3" s="65"/>
      <c r="XAA3" s="65"/>
      <c r="XAB3" s="65"/>
      <c r="XAC3" s="65"/>
      <c r="XAD3" s="65"/>
      <c r="XAE3" s="65"/>
      <c r="XAF3" s="65"/>
      <c r="XAG3" s="65"/>
      <c r="XAH3" s="65"/>
      <c r="XAI3" s="65"/>
      <c r="XAJ3" s="65"/>
      <c r="XAK3" s="65"/>
      <c r="XAL3" s="65"/>
      <c r="XAM3" s="65"/>
      <c r="XAN3" s="65"/>
      <c r="XAO3" s="65"/>
      <c r="XAP3" s="65"/>
      <c r="XAQ3" s="65"/>
      <c r="XAR3" s="65"/>
      <c r="XAS3" s="65"/>
      <c r="XAT3" s="65"/>
      <c r="XAU3" s="65"/>
      <c r="XAV3" s="65"/>
      <c r="XAW3" s="65"/>
      <c r="XAX3" s="65"/>
      <c r="XAY3" s="65"/>
      <c r="XAZ3" s="65"/>
      <c r="XBA3" s="65"/>
      <c r="XBB3" s="65"/>
      <c r="XBC3" s="65"/>
      <c r="XBD3" s="65"/>
      <c r="XBE3" s="65"/>
      <c r="XBF3" s="65"/>
      <c r="XBG3" s="65"/>
      <c r="XBH3" s="65"/>
      <c r="XBI3" s="65"/>
      <c r="XBJ3" s="65"/>
      <c r="XBK3" s="65"/>
      <c r="XBL3" s="65"/>
      <c r="XBM3" s="65"/>
      <c r="XBN3" s="65"/>
      <c r="XBO3" s="65"/>
      <c r="XBP3" s="65"/>
      <c r="XBQ3" s="65"/>
      <c r="XBR3" s="65"/>
      <c r="XBS3" s="65"/>
      <c r="XBT3" s="65"/>
      <c r="XBU3" s="65"/>
      <c r="XBV3" s="65"/>
      <c r="XBW3" s="65"/>
      <c r="XBX3" s="65"/>
      <c r="XBY3" s="65"/>
      <c r="XBZ3" s="65"/>
      <c r="XCA3" s="65"/>
      <c r="XCB3" s="65"/>
      <c r="XCC3" s="65"/>
      <c r="XCD3" s="65"/>
      <c r="XCE3" s="65"/>
      <c r="XCF3" s="65"/>
      <c r="XCG3" s="65"/>
      <c r="XCH3" s="65"/>
      <c r="XCI3" s="65"/>
      <c r="XCJ3" s="65"/>
      <c r="XCK3" s="65"/>
      <c r="XCL3" s="65"/>
      <c r="XCM3" s="65"/>
      <c r="XCN3" s="65"/>
      <c r="XCO3" s="65"/>
      <c r="XCP3" s="65"/>
      <c r="XCQ3" s="65"/>
      <c r="XCR3" s="65"/>
      <c r="XCS3" s="65"/>
      <c r="XCT3" s="65"/>
      <c r="XCU3" s="65"/>
      <c r="XCV3" s="65"/>
      <c r="XCW3" s="65"/>
      <c r="XCX3" s="65"/>
      <c r="XCY3" s="65"/>
      <c r="XCZ3" s="65"/>
      <c r="XDA3" s="65"/>
      <c r="XDB3" s="65"/>
      <c r="XDC3" s="65"/>
      <c r="XDD3" s="65"/>
      <c r="XDE3" s="65"/>
      <c r="XDF3" s="65"/>
      <c r="XDG3" s="65"/>
      <c r="XDH3" s="65"/>
      <c r="XDI3" s="65"/>
      <c r="XDJ3" s="65"/>
      <c r="XDK3" s="65"/>
      <c r="XDL3" s="65"/>
      <c r="XDM3" s="65"/>
      <c r="XDN3" s="65"/>
      <c r="XDO3" s="65"/>
      <c r="XDP3" s="65"/>
      <c r="XDQ3" s="65"/>
      <c r="XDR3" s="65"/>
      <c r="XDS3" s="65"/>
      <c r="XDT3" s="65"/>
      <c r="XDU3" s="65"/>
      <c r="XDV3" s="65"/>
      <c r="XDW3" s="65"/>
      <c r="XDX3" s="65"/>
      <c r="XDY3" s="65"/>
      <c r="XDZ3" s="65"/>
      <c r="XEA3" s="65"/>
      <c r="XEB3" s="65"/>
      <c r="XEC3" s="65"/>
      <c r="XED3" s="65"/>
      <c r="XEE3" s="65"/>
      <c r="XEF3" s="65"/>
      <c r="XEG3" s="65"/>
      <c r="XEH3" s="65"/>
      <c r="XEI3" s="65"/>
      <c r="XEJ3" s="65"/>
      <c r="XEK3" s="65"/>
      <c r="XEL3" s="65"/>
      <c r="XEM3" s="65"/>
      <c r="XEN3" s="65"/>
      <c r="XEO3" s="65"/>
      <c r="XEP3" s="65"/>
      <c r="XEQ3" s="65"/>
      <c r="XER3" s="65"/>
      <c r="XES3" s="65"/>
      <c r="XET3" s="65"/>
      <c r="XEU3" s="65"/>
      <c r="XEV3" s="65"/>
      <c r="XEW3" s="65"/>
    </row>
    <row r="4" spans="1:16377" s="69" customFormat="1" ht="15" customHeight="1">
      <c r="A4" s="47" t="s">
        <v>65</v>
      </c>
      <c r="B4" s="67">
        <f t="shared" ref="B4:B30" si="0">SUM(C4:D4)</f>
        <v>36778733.16112002</v>
      </c>
      <c r="C4" s="68">
        <v>30997331.872620001</v>
      </c>
      <c r="D4" s="68">
        <v>5781401.2885000203</v>
      </c>
      <c r="E4" s="68"/>
      <c r="F4" s="68"/>
      <c r="G4" s="68"/>
      <c r="I4" s="35"/>
    </row>
    <row r="5" spans="1:16377" s="13" customFormat="1" ht="15" customHeight="1">
      <c r="A5" s="47" t="s">
        <v>44</v>
      </c>
      <c r="B5" s="67">
        <f t="shared" si="0"/>
        <v>30075906.908699989</v>
      </c>
      <c r="C5" s="68">
        <v>25943881.543699987</v>
      </c>
      <c r="D5" s="68">
        <v>4132025.3650000002</v>
      </c>
      <c r="E5" s="68">
        <v>98</v>
      </c>
      <c r="F5" s="68">
        <v>2</v>
      </c>
      <c r="G5" s="68"/>
      <c r="H5" s="69"/>
      <c r="I5" s="69"/>
      <c r="J5" s="69"/>
      <c r="K5" s="69"/>
      <c r="L5" s="69"/>
      <c r="M5" s="69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</row>
    <row r="6" spans="1:16377" s="42" customFormat="1" ht="15" customHeight="1">
      <c r="A6" s="47" t="s">
        <v>59</v>
      </c>
      <c r="B6" s="67">
        <f t="shared" si="0"/>
        <v>10915884.152529998</v>
      </c>
      <c r="C6" s="68">
        <v>10215982.392829997</v>
      </c>
      <c r="D6" s="68">
        <v>699901.75969999959</v>
      </c>
      <c r="E6" s="68"/>
      <c r="F6" s="68"/>
      <c r="G6" s="68"/>
      <c r="H6" s="69"/>
      <c r="I6" s="69"/>
      <c r="J6" s="69"/>
      <c r="K6" s="69"/>
      <c r="L6" s="69"/>
      <c r="M6" s="69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</row>
    <row r="7" spans="1:16377" s="69" customFormat="1" ht="15" customHeight="1">
      <c r="A7" s="47" t="s">
        <v>47</v>
      </c>
      <c r="B7" s="67">
        <f t="shared" si="0"/>
        <v>12424769.15134</v>
      </c>
      <c r="C7" s="68">
        <f>11793905728.24/1000</f>
        <v>11793905.72824</v>
      </c>
      <c r="D7" s="68">
        <f>630863423.1/1000</f>
        <v>630863.42310000001</v>
      </c>
      <c r="E7" s="68">
        <v>98.3</v>
      </c>
      <c r="F7" s="68"/>
      <c r="G7" s="68">
        <v>1.7</v>
      </c>
    </row>
    <row r="8" spans="1:16377" s="42" customFormat="1" ht="15" customHeight="1">
      <c r="A8" s="47" t="s">
        <v>12</v>
      </c>
      <c r="B8" s="67">
        <f t="shared" si="0"/>
        <v>7296426.5244800011</v>
      </c>
      <c r="C8" s="68">
        <v>5454101.3885700069</v>
      </c>
      <c r="D8" s="68">
        <v>1842325.1359099941</v>
      </c>
      <c r="E8" s="68">
        <v>100</v>
      </c>
      <c r="F8" s="68"/>
      <c r="G8" s="68"/>
      <c r="H8" s="69"/>
      <c r="I8" s="69"/>
      <c r="J8" s="69"/>
      <c r="K8" s="69"/>
      <c r="L8" s="69"/>
      <c r="M8" s="69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  <c r="AMH8" s="65"/>
      <c r="AMI8" s="65"/>
      <c r="AMJ8" s="65"/>
      <c r="AMK8" s="65"/>
      <c r="AML8" s="65"/>
      <c r="AMM8" s="65"/>
      <c r="AMN8" s="65"/>
      <c r="AMO8" s="65"/>
      <c r="AMP8" s="65"/>
      <c r="AMQ8" s="65"/>
      <c r="AMR8" s="65"/>
      <c r="AMS8" s="65"/>
      <c r="AMT8" s="65"/>
      <c r="AMU8" s="65"/>
      <c r="AMV8" s="65"/>
      <c r="AMW8" s="65"/>
      <c r="AMX8" s="65"/>
      <c r="AMY8" s="65"/>
      <c r="AMZ8" s="65"/>
      <c r="ANA8" s="65"/>
      <c r="ANB8" s="65"/>
      <c r="ANC8" s="65"/>
      <c r="AND8" s="65"/>
      <c r="ANE8" s="65"/>
      <c r="ANF8" s="65"/>
      <c r="ANG8" s="65"/>
      <c r="ANH8" s="65"/>
      <c r="ANI8" s="65"/>
      <c r="ANJ8" s="65"/>
      <c r="ANK8" s="65"/>
      <c r="ANL8" s="65"/>
      <c r="ANM8" s="65"/>
      <c r="ANN8" s="65"/>
      <c r="ANO8" s="65"/>
      <c r="ANP8" s="65"/>
      <c r="ANQ8" s="65"/>
      <c r="ANR8" s="65"/>
      <c r="ANS8" s="65"/>
      <c r="ANT8" s="65"/>
      <c r="ANU8" s="65"/>
      <c r="ANV8" s="65"/>
      <c r="ANW8" s="65"/>
      <c r="ANX8" s="65"/>
      <c r="ANY8" s="65"/>
      <c r="ANZ8" s="65"/>
      <c r="AOA8" s="65"/>
      <c r="AOB8" s="65"/>
      <c r="AOC8" s="65"/>
      <c r="AOD8" s="65"/>
      <c r="AOE8" s="65"/>
      <c r="AOF8" s="65"/>
      <c r="AOG8" s="65"/>
      <c r="AOH8" s="65"/>
      <c r="AOI8" s="65"/>
      <c r="AOJ8" s="65"/>
      <c r="AOK8" s="65"/>
      <c r="AOL8" s="65"/>
      <c r="AOM8" s="65"/>
      <c r="AON8" s="65"/>
      <c r="AOO8" s="65"/>
      <c r="AOP8" s="65"/>
      <c r="AOQ8" s="65"/>
      <c r="AOR8" s="65"/>
      <c r="AOS8" s="65"/>
      <c r="AOT8" s="65"/>
      <c r="AOU8" s="65"/>
      <c r="AOV8" s="65"/>
      <c r="AOW8" s="65"/>
      <c r="AOX8" s="65"/>
      <c r="AOY8" s="65"/>
      <c r="AOZ8" s="65"/>
      <c r="APA8" s="65"/>
      <c r="APB8" s="65"/>
      <c r="APC8" s="65"/>
      <c r="APD8" s="65"/>
      <c r="APE8" s="65"/>
      <c r="APF8" s="65"/>
      <c r="APG8" s="65"/>
      <c r="APH8" s="65"/>
      <c r="API8" s="65"/>
      <c r="APJ8" s="65"/>
      <c r="APK8" s="65"/>
      <c r="APL8" s="65"/>
      <c r="APM8" s="65"/>
      <c r="APN8" s="65"/>
      <c r="APO8" s="65"/>
      <c r="APP8" s="65"/>
      <c r="APQ8" s="65"/>
      <c r="APR8" s="65"/>
      <c r="APS8" s="65"/>
      <c r="APT8" s="65"/>
      <c r="APU8" s="65"/>
      <c r="APV8" s="65"/>
      <c r="APW8" s="65"/>
      <c r="APX8" s="65"/>
      <c r="APY8" s="65"/>
      <c r="APZ8" s="65"/>
      <c r="AQA8" s="65"/>
      <c r="AQB8" s="65"/>
      <c r="AQC8" s="65"/>
      <c r="AQD8" s="65"/>
      <c r="AQE8" s="65"/>
      <c r="AQF8" s="65"/>
      <c r="AQG8" s="65"/>
      <c r="AQH8" s="65"/>
      <c r="AQI8" s="65"/>
      <c r="AQJ8" s="65"/>
      <c r="AQK8" s="65"/>
      <c r="AQL8" s="65"/>
      <c r="AQM8" s="65"/>
      <c r="AQN8" s="65"/>
      <c r="AQO8" s="65"/>
      <c r="AQP8" s="65"/>
      <c r="AQQ8" s="65"/>
      <c r="AQR8" s="65"/>
      <c r="AQS8" s="65"/>
      <c r="AQT8" s="65"/>
      <c r="AQU8" s="65"/>
      <c r="AQV8" s="65"/>
      <c r="AQW8" s="65"/>
      <c r="AQX8" s="65"/>
      <c r="AQY8" s="65"/>
      <c r="AQZ8" s="65"/>
      <c r="ARA8" s="65"/>
      <c r="ARB8" s="65"/>
      <c r="ARC8" s="65"/>
      <c r="ARD8" s="65"/>
      <c r="ARE8" s="65"/>
      <c r="ARF8" s="65"/>
      <c r="ARG8" s="65"/>
      <c r="ARH8" s="65"/>
      <c r="ARI8" s="65"/>
      <c r="ARJ8" s="65"/>
      <c r="ARK8" s="65"/>
      <c r="ARL8" s="65"/>
      <c r="ARM8" s="65"/>
      <c r="ARN8" s="65"/>
      <c r="ARO8" s="65"/>
      <c r="ARP8" s="65"/>
      <c r="ARQ8" s="65"/>
      <c r="ARR8" s="65"/>
      <c r="ARS8" s="65"/>
      <c r="ART8" s="65"/>
      <c r="ARU8" s="65"/>
      <c r="ARV8" s="65"/>
      <c r="ARW8" s="65"/>
      <c r="ARX8" s="65"/>
      <c r="ARY8" s="65"/>
      <c r="ARZ8" s="65"/>
      <c r="ASA8" s="65"/>
      <c r="ASB8" s="65"/>
      <c r="ASC8" s="65"/>
      <c r="ASD8" s="65"/>
      <c r="ASE8" s="65"/>
      <c r="ASF8" s="65"/>
      <c r="ASG8" s="65"/>
      <c r="ASH8" s="65"/>
      <c r="ASI8" s="65"/>
      <c r="ASJ8" s="65"/>
      <c r="ASK8" s="65"/>
      <c r="ASL8" s="65"/>
      <c r="ASM8" s="65"/>
      <c r="ASN8" s="65"/>
      <c r="ASO8" s="65"/>
      <c r="ASP8" s="65"/>
      <c r="ASQ8" s="65"/>
      <c r="ASR8" s="65"/>
      <c r="ASS8" s="65"/>
      <c r="AST8" s="65"/>
      <c r="ASU8" s="65"/>
      <c r="ASV8" s="65"/>
      <c r="ASW8" s="65"/>
      <c r="ASX8" s="65"/>
      <c r="ASY8" s="65"/>
      <c r="ASZ8" s="65"/>
      <c r="ATA8" s="65"/>
      <c r="ATB8" s="65"/>
      <c r="ATC8" s="65"/>
      <c r="ATD8" s="65"/>
      <c r="ATE8" s="65"/>
      <c r="ATF8" s="65"/>
      <c r="ATG8" s="65"/>
      <c r="ATH8" s="65"/>
      <c r="ATI8" s="65"/>
      <c r="ATJ8" s="65"/>
      <c r="ATK8" s="65"/>
      <c r="ATL8" s="65"/>
      <c r="ATM8" s="65"/>
      <c r="ATN8" s="65"/>
      <c r="ATO8" s="65"/>
      <c r="ATP8" s="65"/>
      <c r="ATQ8" s="65"/>
      <c r="ATR8" s="65"/>
      <c r="ATS8" s="65"/>
      <c r="ATT8" s="65"/>
      <c r="ATU8" s="65"/>
      <c r="ATV8" s="65"/>
      <c r="ATW8" s="65"/>
      <c r="ATX8" s="65"/>
      <c r="ATY8" s="65"/>
      <c r="ATZ8" s="65"/>
      <c r="AUA8" s="65"/>
      <c r="AUB8" s="65"/>
      <c r="AUC8" s="65"/>
      <c r="AUD8" s="65"/>
      <c r="AUE8" s="65"/>
      <c r="AUF8" s="65"/>
      <c r="AUG8" s="65"/>
      <c r="AUH8" s="65"/>
      <c r="AUI8" s="65"/>
      <c r="AUJ8" s="65"/>
      <c r="AUK8" s="65"/>
      <c r="AUL8" s="65"/>
      <c r="AUM8" s="65"/>
      <c r="AUN8" s="65"/>
      <c r="AUO8" s="65"/>
      <c r="AUP8" s="65"/>
      <c r="AUQ8" s="65"/>
      <c r="AUR8" s="65"/>
      <c r="AUS8" s="65"/>
      <c r="AUT8" s="65"/>
      <c r="AUU8" s="65"/>
      <c r="AUV8" s="65"/>
      <c r="AUW8" s="65"/>
      <c r="AUX8" s="65"/>
      <c r="AUY8" s="65"/>
      <c r="AUZ8" s="65"/>
      <c r="AVA8" s="65"/>
      <c r="AVB8" s="65"/>
      <c r="AVC8" s="65"/>
      <c r="AVD8" s="65"/>
      <c r="AVE8" s="65"/>
      <c r="AVF8" s="65"/>
      <c r="AVG8" s="65"/>
      <c r="AVH8" s="65"/>
      <c r="AVI8" s="65"/>
      <c r="AVJ8" s="65"/>
      <c r="AVK8" s="65"/>
      <c r="AVL8" s="65"/>
      <c r="AVM8" s="65"/>
      <c r="AVN8" s="65"/>
      <c r="AVO8" s="65"/>
      <c r="AVP8" s="65"/>
      <c r="AVQ8" s="65"/>
      <c r="AVR8" s="65"/>
      <c r="AVS8" s="65"/>
      <c r="AVT8" s="65"/>
      <c r="AVU8" s="65"/>
      <c r="AVV8" s="65"/>
      <c r="AVW8" s="65"/>
      <c r="AVX8" s="65"/>
      <c r="AVY8" s="65"/>
      <c r="AVZ8" s="65"/>
      <c r="AWA8" s="65"/>
      <c r="AWB8" s="65"/>
      <c r="AWC8" s="65"/>
      <c r="AWD8" s="65"/>
      <c r="AWE8" s="65"/>
      <c r="AWF8" s="65"/>
      <c r="AWG8" s="65"/>
      <c r="AWH8" s="65"/>
      <c r="AWI8" s="65"/>
      <c r="AWJ8" s="65"/>
      <c r="AWK8" s="65"/>
      <c r="AWL8" s="65"/>
      <c r="AWM8" s="65"/>
      <c r="AWN8" s="65"/>
      <c r="AWO8" s="65"/>
      <c r="AWP8" s="65"/>
      <c r="AWQ8" s="65"/>
      <c r="AWR8" s="65"/>
      <c r="AWS8" s="65"/>
      <c r="AWT8" s="65"/>
      <c r="AWU8" s="65"/>
      <c r="AWV8" s="65"/>
      <c r="AWW8" s="65"/>
      <c r="AWX8" s="65"/>
      <c r="AWY8" s="65"/>
      <c r="AWZ8" s="65"/>
      <c r="AXA8" s="65"/>
      <c r="AXB8" s="65"/>
      <c r="AXC8" s="65"/>
      <c r="AXD8" s="65"/>
      <c r="AXE8" s="65"/>
      <c r="AXF8" s="65"/>
      <c r="AXG8" s="65"/>
      <c r="AXH8" s="65"/>
      <c r="AXI8" s="65"/>
      <c r="AXJ8" s="65"/>
      <c r="AXK8" s="65"/>
      <c r="AXL8" s="65"/>
      <c r="AXM8" s="65"/>
      <c r="AXN8" s="65"/>
      <c r="AXO8" s="65"/>
      <c r="AXP8" s="65"/>
      <c r="AXQ8" s="65"/>
      <c r="AXR8" s="65"/>
      <c r="AXS8" s="65"/>
      <c r="AXT8" s="65"/>
      <c r="AXU8" s="65"/>
      <c r="AXV8" s="65"/>
      <c r="AXW8" s="65"/>
      <c r="AXX8" s="65"/>
      <c r="AXY8" s="65"/>
      <c r="AXZ8" s="65"/>
      <c r="AYA8" s="65"/>
      <c r="AYB8" s="65"/>
      <c r="AYC8" s="65"/>
      <c r="AYD8" s="65"/>
      <c r="AYE8" s="65"/>
      <c r="AYF8" s="65"/>
      <c r="AYG8" s="65"/>
      <c r="AYH8" s="65"/>
      <c r="AYI8" s="65"/>
      <c r="AYJ8" s="65"/>
      <c r="AYK8" s="65"/>
      <c r="AYL8" s="65"/>
      <c r="AYM8" s="65"/>
      <c r="AYN8" s="65"/>
      <c r="AYO8" s="65"/>
      <c r="AYP8" s="65"/>
      <c r="AYQ8" s="65"/>
      <c r="AYR8" s="65"/>
      <c r="AYS8" s="65"/>
      <c r="AYT8" s="65"/>
      <c r="AYU8" s="65"/>
      <c r="AYV8" s="65"/>
      <c r="AYW8" s="65"/>
      <c r="AYX8" s="65"/>
      <c r="AYY8" s="65"/>
      <c r="AYZ8" s="65"/>
      <c r="AZA8" s="65"/>
      <c r="AZB8" s="65"/>
      <c r="AZC8" s="65"/>
      <c r="AZD8" s="65"/>
      <c r="AZE8" s="65"/>
      <c r="AZF8" s="65"/>
      <c r="AZG8" s="65"/>
      <c r="AZH8" s="65"/>
      <c r="AZI8" s="65"/>
      <c r="AZJ8" s="65"/>
      <c r="AZK8" s="65"/>
      <c r="AZL8" s="65"/>
      <c r="AZM8" s="65"/>
      <c r="AZN8" s="65"/>
      <c r="AZO8" s="65"/>
      <c r="AZP8" s="65"/>
      <c r="AZQ8" s="65"/>
      <c r="AZR8" s="65"/>
      <c r="AZS8" s="65"/>
      <c r="AZT8" s="65"/>
      <c r="AZU8" s="65"/>
      <c r="AZV8" s="65"/>
      <c r="AZW8" s="65"/>
      <c r="AZX8" s="65"/>
      <c r="AZY8" s="65"/>
      <c r="AZZ8" s="65"/>
      <c r="BAA8" s="65"/>
      <c r="BAB8" s="65"/>
      <c r="BAC8" s="65"/>
      <c r="BAD8" s="65"/>
      <c r="BAE8" s="65"/>
      <c r="BAF8" s="65"/>
      <c r="BAG8" s="65"/>
      <c r="BAH8" s="65"/>
      <c r="BAI8" s="65"/>
      <c r="BAJ8" s="65"/>
      <c r="BAK8" s="65"/>
      <c r="BAL8" s="65"/>
      <c r="BAM8" s="65"/>
      <c r="BAN8" s="65"/>
      <c r="BAO8" s="65"/>
      <c r="BAP8" s="65"/>
      <c r="BAQ8" s="65"/>
      <c r="BAR8" s="65"/>
      <c r="BAS8" s="65"/>
      <c r="BAT8" s="65"/>
      <c r="BAU8" s="65"/>
      <c r="BAV8" s="65"/>
      <c r="BAW8" s="65"/>
      <c r="BAX8" s="65"/>
      <c r="BAY8" s="65"/>
      <c r="BAZ8" s="65"/>
      <c r="BBA8" s="65"/>
      <c r="BBB8" s="65"/>
      <c r="BBC8" s="65"/>
      <c r="BBD8" s="65"/>
      <c r="BBE8" s="65"/>
      <c r="BBF8" s="65"/>
      <c r="BBG8" s="65"/>
      <c r="BBH8" s="65"/>
      <c r="BBI8" s="65"/>
      <c r="BBJ8" s="65"/>
      <c r="BBK8" s="65"/>
      <c r="BBL8" s="65"/>
      <c r="BBM8" s="65"/>
      <c r="BBN8" s="65"/>
      <c r="BBO8" s="65"/>
      <c r="BBP8" s="65"/>
      <c r="BBQ8" s="65"/>
      <c r="BBR8" s="65"/>
      <c r="BBS8" s="65"/>
      <c r="BBT8" s="65"/>
      <c r="BBU8" s="65"/>
      <c r="BBV8" s="65"/>
      <c r="BBW8" s="65"/>
      <c r="BBX8" s="65"/>
      <c r="BBY8" s="65"/>
      <c r="BBZ8" s="65"/>
      <c r="BCA8" s="65"/>
      <c r="BCB8" s="65"/>
      <c r="BCC8" s="65"/>
      <c r="BCD8" s="65"/>
      <c r="BCE8" s="65"/>
      <c r="BCF8" s="65"/>
      <c r="BCG8" s="65"/>
      <c r="BCH8" s="65"/>
      <c r="BCI8" s="65"/>
      <c r="BCJ8" s="65"/>
      <c r="BCK8" s="65"/>
      <c r="BCL8" s="65"/>
      <c r="BCM8" s="65"/>
      <c r="BCN8" s="65"/>
      <c r="BCO8" s="65"/>
      <c r="BCP8" s="65"/>
      <c r="BCQ8" s="65"/>
      <c r="BCR8" s="65"/>
      <c r="BCS8" s="65"/>
      <c r="BCT8" s="65"/>
      <c r="BCU8" s="65"/>
      <c r="BCV8" s="65"/>
      <c r="BCW8" s="65"/>
      <c r="BCX8" s="65"/>
      <c r="BCY8" s="65"/>
      <c r="BCZ8" s="65"/>
      <c r="BDA8" s="65"/>
      <c r="BDB8" s="65"/>
      <c r="BDC8" s="65"/>
      <c r="BDD8" s="65"/>
      <c r="BDE8" s="65"/>
      <c r="BDF8" s="65"/>
      <c r="BDG8" s="65"/>
      <c r="BDH8" s="65"/>
      <c r="BDI8" s="65"/>
      <c r="BDJ8" s="65"/>
      <c r="BDK8" s="65"/>
      <c r="BDL8" s="65"/>
      <c r="BDM8" s="65"/>
      <c r="BDN8" s="65"/>
      <c r="BDO8" s="65"/>
      <c r="BDP8" s="65"/>
      <c r="BDQ8" s="65"/>
      <c r="BDR8" s="65"/>
      <c r="BDS8" s="65"/>
      <c r="BDT8" s="65"/>
      <c r="BDU8" s="65"/>
      <c r="BDV8" s="65"/>
      <c r="BDW8" s="65"/>
      <c r="BDX8" s="65"/>
      <c r="BDY8" s="65"/>
      <c r="BDZ8" s="65"/>
      <c r="BEA8" s="65"/>
      <c r="BEB8" s="65"/>
      <c r="BEC8" s="65"/>
      <c r="BED8" s="65"/>
      <c r="BEE8" s="65"/>
      <c r="BEF8" s="65"/>
      <c r="BEG8" s="65"/>
      <c r="BEH8" s="65"/>
      <c r="BEI8" s="65"/>
      <c r="BEJ8" s="65"/>
      <c r="BEK8" s="65"/>
      <c r="BEL8" s="65"/>
      <c r="BEM8" s="65"/>
      <c r="BEN8" s="65"/>
      <c r="BEO8" s="65"/>
      <c r="BEP8" s="65"/>
      <c r="BEQ8" s="65"/>
      <c r="BER8" s="65"/>
      <c r="BES8" s="65"/>
      <c r="BET8" s="65"/>
      <c r="BEU8" s="65"/>
      <c r="BEV8" s="65"/>
      <c r="BEW8" s="65"/>
      <c r="BEX8" s="65"/>
      <c r="BEY8" s="65"/>
      <c r="BEZ8" s="65"/>
      <c r="BFA8" s="65"/>
      <c r="BFB8" s="65"/>
      <c r="BFC8" s="65"/>
      <c r="BFD8" s="65"/>
      <c r="BFE8" s="65"/>
      <c r="BFF8" s="65"/>
      <c r="BFG8" s="65"/>
      <c r="BFH8" s="65"/>
      <c r="BFI8" s="65"/>
      <c r="BFJ8" s="65"/>
      <c r="BFK8" s="65"/>
      <c r="BFL8" s="65"/>
      <c r="BFM8" s="65"/>
      <c r="BFN8" s="65"/>
      <c r="BFO8" s="65"/>
      <c r="BFP8" s="65"/>
      <c r="BFQ8" s="65"/>
      <c r="BFR8" s="65"/>
      <c r="BFS8" s="65"/>
      <c r="BFT8" s="65"/>
      <c r="BFU8" s="65"/>
      <c r="BFV8" s="65"/>
      <c r="BFW8" s="65"/>
      <c r="BFX8" s="65"/>
      <c r="BFY8" s="65"/>
      <c r="BFZ8" s="65"/>
      <c r="BGA8" s="65"/>
      <c r="BGB8" s="65"/>
      <c r="BGC8" s="65"/>
      <c r="BGD8" s="65"/>
      <c r="BGE8" s="65"/>
      <c r="BGF8" s="65"/>
      <c r="BGG8" s="65"/>
      <c r="BGH8" s="65"/>
      <c r="BGI8" s="65"/>
      <c r="BGJ8" s="65"/>
      <c r="BGK8" s="65"/>
      <c r="BGL8" s="65"/>
      <c r="BGM8" s="65"/>
      <c r="BGN8" s="65"/>
      <c r="BGO8" s="65"/>
      <c r="BGP8" s="65"/>
      <c r="BGQ8" s="65"/>
      <c r="BGR8" s="65"/>
      <c r="BGS8" s="65"/>
      <c r="BGT8" s="65"/>
      <c r="BGU8" s="65"/>
      <c r="BGV8" s="65"/>
      <c r="BGW8" s="65"/>
      <c r="BGX8" s="65"/>
      <c r="BGY8" s="65"/>
      <c r="BGZ8" s="65"/>
      <c r="BHA8" s="65"/>
      <c r="BHB8" s="65"/>
      <c r="BHC8" s="65"/>
      <c r="BHD8" s="65"/>
      <c r="BHE8" s="65"/>
      <c r="BHF8" s="65"/>
      <c r="BHG8" s="65"/>
      <c r="BHH8" s="65"/>
      <c r="BHI8" s="65"/>
      <c r="BHJ8" s="65"/>
      <c r="BHK8" s="65"/>
      <c r="BHL8" s="65"/>
      <c r="BHM8" s="65"/>
      <c r="BHN8" s="65"/>
      <c r="BHO8" s="65"/>
      <c r="BHP8" s="65"/>
      <c r="BHQ8" s="65"/>
      <c r="BHR8" s="65"/>
      <c r="BHS8" s="65"/>
      <c r="BHT8" s="65"/>
      <c r="BHU8" s="65"/>
      <c r="BHV8" s="65"/>
      <c r="BHW8" s="65"/>
      <c r="BHX8" s="65"/>
      <c r="BHY8" s="65"/>
      <c r="BHZ8" s="65"/>
      <c r="BIA8" s="65"/>
      <c r="BIB8" s="65"/>
      <c r="BIC8" s="65"/>
      <c r="BID8" s="65"/>
      <c r="BIE8" s="65"/>
      <c r="BIF8" s="65"/>
      <c r="BIG8" s="65"/>
      <c r="BIH8" s="65"/>
      <c r="BII8" s="65"/>
      <c r="BIJ8" s="65"/>
      <c r="BIK8" s="65"/>
      <c r="BIL8" s="65"/>
      <c r="BIM8" s="65"/>
      <c r="BIN8" s="65"/>
      <c r="BIO8" s="65"/>
      <c r="BIP8" s="65"/>
      <c r="BIQ8" s="65"/>
      <c r="BIR8" s="65"/>
      <c r="BIS8" s="65"/>
      <c r="BIT8" s="65"/>
      <c r="BIU8" s="65"/>
      <c r="BIV8" s="65"/>
      <c r="BIW8" s="65"/>
      <c r="BIX8" s="65"/>
      <c r="BIY8" s="65"/>
      <c r="BIZ8" s="65"/>
      <c r="BJA8" s="65"/>
      <c r="BJB8" s="65"/>
      <c r="BJC8" s="65"/>
      <c r="BJD8" s="65"/>
      <c r="BJE8" s="65"/>
      <c r="BJF8" s="65"/>
      <c r="BJG8" s="65"/>
      <c r="BJH8" s="65"/>
      <c r="BJI8" s="65"/>
      <c r="BJJ8" s="65"/>
      <c r="BJK8" s="65"/>
      <c r="BJL8" s="65"/>
      <c r="BJM8" s="65"/>
      <c r="BJN8" s="65"/>
      <c r="BJO8" s="65"/>
      <c r="BJP8" s="65"/>
      <c r="BJQ8" s="65"/>
      <c r="BJR8" s="65"/>
      <c r="BJS8" s="65"/>
      <c r="BJT8" s="65"/>
      <c r="BJU8" s="65"/>
      <c r="BJV8" s="65"/>
      <c r="BJW8" s="65"/>
      <c r="BJX8" s="65"/>
      <c r="BJY8" s="65"/>
      <c r="BJZ8" s="65"/>
      <c r="BKA8" s="65"/>
      <c r="BKB8" s="65"/>
      <c r="BKC8" s="65"/>
      <c r="BKD8" s="65"/>
      <c r="BKE8" s="65"/>
      <c r="BKF8" s="65"/>
      <c r="BKG8" s="65"/>
      <c r="BKH8" s="65"/>
      <c r="BKI8" s="65"/>
      <c r="BKJ8" s="65"/>
      <c r="BKK8" s="65"/>
      <c r="BKL8" s="65"/>
      <c r="BKM8" s="65"/>
      <c r="BKN8" s="65"/>
      <c r="BKO8" s="65"/>
      <c r="BKP8" s="65"/>
      <c r="BKQ8" s="65"/>
      <c r="BKR8" s="65"/>
      <c r="BKS8" s="65"/>
      <c r="BKT8" s="65"/>
      <c r="BKU8" s="65"/>
      <c r="BKV8" s="65"/>
      <c r="BKW8" s="65"/>
      <c r="BKX8" s="65"/>
      <c r="BKY8" s="65"/>
      <c r="BKZ8" s="65"/>
      <c r="BLA8" s="65"/>
      <c r="BLB8" s="65"/>
      <c r="BLC8" s="65"/>
      <c r="BLD8" s="65"/>
      <c r="BLE8" s="65"/>
      <c r="BLF8" s="65"/>
      <c r="BLG8" s="65"/>
      <c r="BLH8" s="65"/>
      <c r="BLI8" s="65"/>
      <c r="BLJ8" s="65"/>
      <c r="BLK8" s="65"/>
      <c r="BLL8" s="65"/>
      <c r="BLM8" s="65"/>
      <c r="BLN8" s="65"/>
      <c r="BLO8" s="65"/>
      <c r="BLP8" s="65"/>
      <c r="BLQ8" s="65"/>
      <c r="BLR8" s="65"/>
      <c r="BLS8" s="65"/>
      <c r="BLT8" s="65"/>
      <c r="BLU8" s="65"/>
      <c r="BLV8" s="65"/>
      <c r="BLW8" s="65"/>
      <c r="BLX8" s="65"/>
      <c r="BLY8" s="65"/>
      <c r="BLZ8" s="65"/>
      <c r="BMA8" s="65"/>
      <c r="BMB8" s="65"/>
      <c r="BMC8" s="65"/>
      <c r="BMD8" s="65"/>
      <c r="BME8" s="65"/>
      <c r="BMF8" s="65"/>
      <c r="BMG8" s="65"/>
      <c r="BMH8" s="65"/>
      <c r="BMI8" s="65"/>
      <c r="BMJ8" s="65"/>
      <c r="BMK8" s="65"/>
      <c r="BML8" s="65"/>
      <c r="BMM8" s="65"/>
      <c r="BMN8" s="65"/>
      <c r="BMO8" s="65"/>
      <c r="BMP8" s="65"/>
      <c r="BMQ8" s="65"/>
      <c r="BMR8" s="65"/>
      <c r="BMS8" s="65"/>
      <c r="BMT8" s="65"/>
      <c r="BMU8" s="65"/>
      <c r="BMV8" s="65"/>
      <c r="BMW8" s="65"/>
      <c r="BMX8" s="65"/>
      <c r="BMY8" s="65"/>
      <c r="BMZ8" s="65"/>
      <c r="BNA8" s="65"/>
      <c r="BNB8" s="65"/>
      <c r="BNC8" s="65"/>
      <c r="BND8" s="65"/>
      <c r="BNE8" s="65"/>
      <c r="BNF8" s="65"/>
      <c r="BNG8" s="65"/>
      <c r="BNH8" s="65"/>
      <c r="BNI8" s="65"/>
      <c r="BNJ8" s="65"/>
      <c r="BNK8" s="65"/>
      <c r="BNL8" s="65"/>
      <c r="BNM8" s="65"/>
      <c r="BNN8" s="65"/>
      <c r="BNO8" s="65"/>
      <c r="BNP8" s="65"/>
      <c r="BNQ8" s="65"/>
      <c r="BNR8" s="65"/>
      <c r="BNS8" s="65"/>
      <c r="BNT8" s="65"/>
      <c r="BNU8" s="65"/>
      <c r="BNV8" s="65"/>
      <c r="BNW8" s="65"/>
      <c r="BNX8" s="65"/>
      <c r="BNY8" s="65"/>
      <c r="BNZ8" s="65"/>
      <c r="BOA8" s="65"/>
      <c r="BOB8" s="65"/>
      <c r="BOC8" s="65"/>
      <c r="BOD8" s="65"/>
      <c r="BOE8" s="65"/>
      <c r="BOF8" s="65"/>
      <c r="BOG8" s="65"/>
      <c r="BOH8" s="65"/>
      <c r="BOI8" s="65"/>
      <c r="BOJ8" s="65"/>
      <c r="BOK8" s="65"/>
      <c r="BOL8" s="65"/>
      <c r="BOM8" s="65"/>
      <c r="BON8" s="65"/>
      <c r="BOO8" s="65"/>
      <c r="BOP8" s="65"/>
      <c r="BOQ8" s="65"/>
      <c r="BOR8" s="65"/>
      <c r="BOS8" s="65"/>
      <c r="BOT8" s="65"/>
      <c r="BOU8" s="65"/>
      <c r="BOV8" s="65"/>
      <c r="BOW8" s="65"/>
      <c r="BOX8" s="65"/>
      <c r="BOY8" s="65"/>
      <c r="BOZ8" s="65"/>
      <c r="BPA8" s="65"/>
      <c r="BPB8" s="65"/>
      <c r="BPC8" s="65"/>
      <c r="BPD8" s="65"/>
      <c r="BPE8" s="65"/>
      <c r="BPF8" s="65"/>
      <c r="BPG8" s="65"/>
      <c r="BPH8" s="65"/>
      <c r="BPI8" s="65"/>
      <c r="BPJ8" s="65"/>
      <c r="BPK8" s="65"/>
      <c r="BPL8" s="65"/>
      <c r="BPM8" s="65"/>
      <c r="BPN8" s="65"/>
      <c r="BPO8" s="65"/>
      <c r="BPP8" s="65"/>
      <c r="BPQ8" s="65"/>
      <c r="BPR8" s="65"/>
      <c r="BPS8" s="65"/>
      <c r="BPT8" s="65"/>
      <c r="BPU8" s="65"/>
      <c r="BPV8" s="65"/>
      <c r="BPW8" s="65"/>
      <c r="BPX8" s="65"/>
      <c r="BPY8" s="65"/>
      <c r="BPZ8" s="65"/>
      <c r="BQA8" s="65"/>
      <c r="BQB8" s="65"/>
      <c r="BQC8" s="65"/>
      <c r="BQD8" s="65"/>
      <c r="BQE8" s="65"/>
      <c r="BQF8" s="65"/>
      <c r="BQG8" s="65"/>
      <c r="BQH8" s="65"/>
      <c r="BQI8" s="65"/>
      <c r="BQJ8" s="65"/>
      <c r="BQK8" s="65"/>
      <c r="BQL8" s="65"/>
      <c r="BQM8" s="65"/>
      <c r="BQN8" s="65"/>
      <c r="BQO8" s="65"/>
      <c r="BQP8" s="65"/>
      <c r="BQQ8" s="65"/>
      <c r="BQR8" s="65"/>
      <c r="BQS8" s="65"/>
      <c r="BQT8" s="65"/>
      <c r="BQU8" s="65"/>
      <c r="BQV8" s="65"/>
      <c r="BQW8" s="65"/>
      <c r="BQX8" s="65"/>
      <c r="BQY8" s="65"/>
      <c r="BQZ8" s="65"/>
      <c r="BRA8" s="65"/>
      <c r="BRB8" s="65"/>
      <c r="BRC8" s="65"/>
      <c r="BRD8" s="65"/>
      <c r="BRE8" s="65"/>
      <c r="BRF8" s="65"/>
      <c r="BRG8" s="65"/>
      <c r="BRH8" s="65"/>
      <c r="BRI8" s="65"/>
      <c r="BRJ8" s="65"/>
      <c r="BRK8" s="65"/>
      <c r="BRL8" s="65"/>
      <c r="BRM8" s="65"/>
      <c r="BRN8" s="65"/>
      <c r="BRO8" s="65"/>
      <c r="BRP8" s="65"/>
      <c r="BRQ8" s="65"/>
      <c r="BRR8" s="65"/>
      <c r="BRS8" s="65"/>
      <c r="BRT8" s="65"/>
      <c r="BRU8" s="65"/>
      <c r="BRV8" s="65"/>
      <c r="BRW8" s="65"/>
      <c r="BRX8" s="65"/>
      <c r="BRY8" s="65"/>
      <c r="BRZ8" s="65"/>
      <c r="BSA8" s="65"/>
      <c r="BSB8" s="65"/>
      <c r="BSC8" s="65"/>
      <c r="BSD8" s="65"/>
      <c r="BSE8" s="65"/>
      <c r="BSF8" s="65"/>
      <c r="BSG8" s="65"/>
      <c r="BSH8" s="65"/>
      <c r="BSI8" s="65"/>
      <c r="BSJ8" s="65"/>
      <c r="BSK8" s="65"/>
      <c r="BSL8" s="65"/>
      <c r="BSM8" s="65"/>
      <c r="BSN8" s="65"/>
      <c r="BSO8" s="65"/>
      <c r="BSP8" s="65"/>
      <c r="BSQ8" s="65"/>
      <c r="BSR8" s="65"/>
      <c r="BSS8" s="65"/>
      <c r="BST8" s="65"/>
      <c r="BSU8" s="65"/>
      <c r="BSV8" s="65"/>
      <c r="BSW8" s="65"/>
      <c r="BSX8" s="65"/>
      <c r="BSY8" s="65"/>
      <c r="BSZ8" s="65"/>
      <c r="BTA8" s="65"/>
      <c r="BTB8" s="65"/>
      <c r="BTC8" s="65"/>
      <c r="BTD8" s="65"/>
      <c r="BTE8" s="65"/>
      <c r="BTF8" s="65"/>
      <c r="BTG8" s="65"/>
      <c r="BTH8" s="65"/>
      <c r="BTI8" s="65"/>
      <c r="BTJ8" s="65"/>
      <c r="BTK8" s="65"/>
      <c r="BTL8" s="65"/>
      <c r="BTM8" s="65"/>
      <c r="BTN8" s="65"/>
      <c r="BTO8" s="65"/>
      <c r="BTP8" s="65"/>
      <c r="BTQ8" s="65"/>
      <c r="BTR8" s="65"/>
      <c r="BTS8" s="65"/>
      <c r="BTT8" s="65"/>
      <c r="BTU8" s="65"/>
      <c r="BTV8" s="65"/>
      <c r="BTW8" s="65"/>
      <c r="BTX8" s="65"/>
      <c r="BTY8" s="65"/>
      <c r="BTZ8" s="65"/>
      <c r="BUA8" s="65"/>
      <c r="BUB8" s="65"/>
      <c r="BUC8" s="65"/>
      <c r="BUD8" s="65"/>
      <c r="BUE8" s="65"/>
      <c r="BUF8" s="65"/>
      <c r="BUG8" s="65"/>
      <c r="BUH8" s="65"/>
      <c r="BUI8" s="65"/>
      <c r="BUJ8" s="65"/>
      <c r="BUK8" s="65"/>
      <c r="BUL8" s="65"/>
      <c r="BUM8" s="65"/>
      <c r="BUN8" s="65"/>
      <c r="BUO8" s="65"/>
      <c r="BUP8" s="65"/>
      <c r="BUQ8" s="65"/>
      <c r="BUR8" s="65"/>
      <c r="BUS8" s="65"/>
      <c r="BUT8" s="65"/>
      <c r="BUU8" s="65"/>
      <c r="BUV8" s="65"/>
      <c r="BUW8" s="65"/>
      <c r="BUX8" s="65"/>
      <c r="BUY8" s="65"/>
      <c r="BUZ8" s="65"/>
      <c r="BVA8" s="65"/>
      <c r="BVB8" s="65"/>
      <c r="BVC8" s="65"/>
      <c r="BVD8" s="65"/>
      <c r="BVE8" s="65"/>
      <c r="BVF8" s="65"/>
      <c r="BVG8" s="65"/>
      <c r="BVH8" s="65"/>
      <c r="BVI8" s="65"/>
      <c r="BVJ8" s="65"/>
      <c r="BVK8" s="65"/>
      <c r="BVL8" s="65"/>
      <c r="BVM8" s="65"/>
      <c r="BVN8" s="65"/>
      <c r="BVO8" s="65"/>
      <c r="BVP8" s="65"/>
      <c r="BVQ8" s="65"/>
      <c r="BVR8" s="65"/>
      <c r="BVS8" s="65"/>
      <c r="BVT8" s="65"/>
      <c r="BVU8" s="65"/>
      <c r="BVV8" s="65"/>
      <c r="BVW8" s="65"/>
      <c r="BVX8" s="65"/>
      <c r="BVY8" s="65"/>
      <c r="BVZ8" s="65"/>
      <c r="BWA8" s="65"/>
      <c r="BWB8" s="65"/>
      <c r="BWC8" s="65"/>
      <c r="BWD8" s="65"/>
      <c r="BWE8" s="65"/>
      <c r="BWF8" s="65"/>
      <c r="BWG8" s="65"/>
      <c r="BWH8" s="65"/>
      <c r="BWI8" s="65"/>
      <c r="BWJ8" s="65"/>
      <c r="BWK8" s="65"/>
      <c r="BWL8" s="65"/>
      <c r="BWM8" s="65"/>
      <c r="BWN8" s="65"/>
      <c r="BWO8" s="65"/>
      <c r="BWP8" s="65"/>
      <c r="BWQ8" s="65"/>
      <c r="BWR8" s="65"/>
      <c r="BWS8" s="65"/>
      <c r="BWT8" s="65"/>
      <c r="BWU8" s="65"/>
      <c r="BWV8" s="65"/>
      <c r="BWW8" s="65"/>
      <c r="BWX8" s="65"/>
      <c r="BWY8" s="65"/>
      <c r="BWZ8" s="65"/>
      <c r="BXA8" s="65"/>
      <c r="BXB8" s="65"/>
      <c r="BXC8" s="65"/>
      <c r="BXD8" s="65"/>
      <c r="BXE8" s="65"/>
      <c r="BXF8" s="65"/>
      <c r="BXG8" s="65"/>
      <c r="BXH8" s="65"/>
      <c r="BXI8" s="65"/>
      <c r="BXJ8" s="65"/>
      <c r="BXK8" s="65"/>
      <c r="BXL8" s="65"/>
      <c r="BXM8" s="65"/>
      <c r="BXN8" s="65"/>
      <c r="BXO8" s="65"/>
      <c r="BXP8" s="65"/>
      <c r="BXQ8" s="65"/>
      <c r="BXR8" s="65"/>
      <c r="BXS8" s="65"/>
      <c r="BXT8" s="65"/>
      <c r="BXU8" s="65"/>
      <c r="BXV8" s="65"/>
      <c r="BXW8" s="65"/>
      <c r="BXX8" s="65"/>
      <c r="BXY8" s="65"/>
      <c r="BXZ8" s="65"/>
      <c r="BYA8" s="65"/>
      <c r="BYB8" s="65"/>
      <c r="BYC8" s="65"/>
      <c r="BYD8" s="65"/>
      <c r="BYE8" s="65"/>
      <c r="BYF8" s="65"/>
      <c r="BYG8" s="65"/>
      <c r="BYH8" s="65"/>
      <c r="BYI8" s="65"/>
      <c r="BYJ8" s="65"/>
      <c r="BYK8" s="65"/>
      <c r="BYL8" s="65"/>
      <c r="BYM8" s="65"/>
      <c r="BYN8" s="65"/>
      <c r="BYO8" s="65"/>
      <c r="BYP8" s="65"/>
      <c r="BYQ8" s="65"/>
      <c r="BYR8" s="65"/>
      <c r="BYS8" s="65"/>
      <c r="BYT8" s="65"/>
      <c r="BYU8" s="65"/>
      <c r="BYV8" s="65"/>
      <c r="BYW8" s="65"/>
      <c r="BYX8" s="65"/>
      <c r="BYY8" s="65"/>
      <c r="BYZ8" s="65"/>
      <c r="BZA8" s="65"/>
      <c r="BZB8" s="65"/>
      <c r="BZC8" s="65"/>
      <c r="BZD8" s="65"/>
      <c r="BZE8" s="65"/>
      <c r="BZF8" s="65"/>
      <c r="BZG8" s="65"/>
      <c r="BZH8" s="65"/>
      <c r="BZI8" s="65"/>
      <c r="BZJ8" s="65"/>
      <c r="BZK8" s="65"/>
      <c r="BZL8" s="65"/>
      <c r="BZM8" s="65"/>
      <c r="BZN8" s="65"/>
      <c r="BZO8" s="65"/>
      <c r="BZP8" s="65"/>
      <c r="BZQ8" s="65"/>
      <c r="BZR8" s="65"/>
      <c r="BZS8" s="65"/>
      <c r="BZT8" s="65"/>
      <c r="BZU8" s="65"/>
      <c r="BZV8" s="65"/>
      <c r="BZW8" s="65"/>
      <c r="BZX8" s="65"/>
      <c r="BZY8" s="65"/>
      <c r="BZZ8" s="65"/>
      <c r="CAA8" s="65"/>
      <c r="CAB8" s="65"/>
      <c r="CAC8" s="65"/>
      <c r="CAD8" s="65"/>
      <c r="CAE8" s="65"/>
      <c r="CAF8" s="65"/>
      <c r="CAG8" s="65"/>
      <c r="CAH8" s="65"/>
      <c r="CAI8" s="65"/>
      <c r="CAJ8" s="65"/>
      <c r="CAK8" s="65"/>
      <c r="CAL8" s="65"/>
      <c r="CAM8" s="65"/>
      <c r="CAN8" s="65"/>
      <c r="CAO8" s="65"/>
      <c r="CAP8" s="65"/>
      <c r="CAQ8" s="65"/>
      <c r="CAR8" s="65"/>
      <c r="CAS8" s="65"/>
      <c r="CAT8" s="65"/>
      <c r="CAU8" s="65"/>
      <c r="CAV8" s="65"/>
      <c r="CAW8" s="65"/>
      <c r="CAX8" s="65"/>
      <c r="CAY8" s="65"/>
      <c r="CAZ8" s="65"/>
      <c r="CBA8" s="65"/>
      <c r="CBB8" s="65"/>
      <c r="CBC8" s="65"/>
      <c r="CBD8" s="65"/>
      <c r="CBE8" s="65"/>
      <c r="CBF8" s="65"/>
      <c r="CBG8" s="65"/>
      <c r="CBH8" s="65"/>
      <c r="CBI8" s="65"/>
      <c r="CBJ8" s="65"/>
      <c r="CBK8" s="65"/>
      <c r="CBL8" s="65"/>
      <c r="CBM8" s="65"/>
      <c r="CBN8" s="65"/>
      <c r="CBO8" s="65"/>
      <c r="CBP8" s="65"/>
      <c r="CBQ8" s="65"/>
      <c r="CBR8" s="65"/>
      <c r="CBS8" s="65"/>
      <c r="CBT8" s="65"/>
      <c r="CBU8" s="65"/>
      <c r="CBV8" s="65"/>
      <c r="CBW8" s="65"/>
      <c r="CBX8" s="65"/>
      <c r="CBY8" s="65"/>
      <c r="CBZ8" s="65"/>
      <c r="CCA8" s="65"/>
      <c r="CCB8" s="65"/>
      <c r="CCC8" s="65"/>
      <c r="CCD8" s="65"/>
      <c r="CCE8" s="65"/>
      <c r="CCF8" s="65"/>
      <c r="CCG8" s="65"/>
      <c r="CCH8" s="65"/>
      <c r="CCI8" s="65"/>
      <c r="CCJ8" s="65"/>
      <c r="CCK8" s="65"/>
      <c r="CCL8" s="65"/>
      <c r="CCM8" s="65"/>
      <c r="CCN8" s="65"/>
      <c r="CCO8" s="65"/>
      <c r="CCP8" s="65"/>
      <c r="CCQ8" s="65"/>
      <c r="CCR8" s="65"/>
      <c r="CCS8" s="65"/>
      <c r="CCT8" s="65"/>
      <c r="CCU8" s="65"/>
      <c r="CCV8" s="65"/>
      <c r="CCW8" s="65"/>
      <c r="CCX8" s="65"/>
      <c r="CCY8" s="65"/>
      <c r="CCZ8" s="65"/>
      <c r="CDA8" s="65"/>
      <c r="CDB8" s="65"/>
      <c r="CDC8" s="65"/>
      <c r="CDD8" s="65"/>
      <c r="CDE8" s="65"/>
      <c r="CDF8" s="65"/>
      <c r="CDG8" s="65"/>
      <c r="CDH8" s="65"/>
      <c r="CDI8" s="65"/>
      <c r="CDJ8" s="65"/>
      <c r="CDK8" s="65"/>
      <c r="CDL8" s="65"/>
      <c r="CDM8" s="65"/>
      <c r="CDN8" s="65"/>
      <c r="CDO8" s="65"/>
      <c r="CDP8" s="65"/>
      <c r="CDQ8" s="65"/>
      <c r="CDR8" s="65"/>
      <c r="CDS8" s="65"/>
      <c r="CDT8" s="65"/>
      <c r="CDU8" s="65"/>
      <c r="CDV8" s="65"/>
      <c r="CDW8" s="65"/>
      <c r="CDX8" s="65"/>
      <c r="CDY8" s="65"/>
      <c r="CDZ8" s="65"/>
      <c r="CEA8" s="65"/>
      <c r="CEB8" s="65"/>
      <c r="CEC8" s="65"/>
      <c r="CED8" s="65"/>
      <c r="CEE8" s="65"/>
      <c r="CEF8" s="65"/>
      <c r="CEG8" s="65"/>
      <c r="CEH8" s="65"/>
      <c r="CEI8" s="65"/>
      <c r="CEJ8" s="65"/>
      <c r="CEK8" s="65"/>
      <c r="CEL8" s="65"/>
      <c r="CEM8" s="65"/>
      <c r="CEN8" s="65"/>
      <c r="CEO8" s="65"/>
      <c r="CEP8" s="65"/>
      <c r="CEQ8" s="65"/>
      <c r="CER8" s="65"/>
      <c r="CES8" s="65"/>
      <c r="CET8" s="65"/>
      <c r="CEU8" s="65"/>
      <c r="CEV8" s="65"/>
      <c r="CEW8" s="65"/>
      <c r="CEX8" s="65"/>
      <c r="CEY8" s="65"/>
      <c r="CEZ8" s="65"/>
      <c r="CFA8" s="65"/>
      <c r="CFB8" s="65"/>
      <c r="CFC8" s="65"/>
      <c r="CFD8" s="65"/>
      <c r="CFE8" s="65"/>
      <c r="CFF8" s="65"/>
      <c r="CFG8" s="65"/>
      <c r="CFH8" s="65"/>
      <c r="CFI8" s="65"/>
      <c r="CFJ8" s="65"/>
      <c r="CFK8" s="65"/>
      <c r="CFL8" s="65"/>
      <c r="CFM8" s="65"/>
      <c r="CFN8" s="65"/>
      <c r="CFO8" s="65"/>
      <c r="CFP8" s="65"/>
      <c r="CFQ8" s="65"/>
      <c r="CFR8" s="65"/>
      <c r="CFS8" s="65"/>
      <c r="CFT8" s="65"/>
      <c r="CFU8" s="65"/>
      <c r="CFV8" s="65"/>
      <c r="CFW8" s="65"/>
      <c r="CFX8" s="65"/>
      <c r="CFY8" s="65"/>
      <c r="CFZ8" s="65"/>
      <c r="CGA8" s="65"/>
      <c r="CGB8" s="65"/>
      <c r="CGC8" s="65"/>
      <c r="CGD8" s="65"/>
      <c r="CGE8" s="65"/>
      <c r="CGF8" s="65"/>
      <c r="CGG8" s="65"/>
      <c r="CGH8" s="65"/>
      <c r="CGI8" s="65"/>
      <c r="CGJ8" s="65"/>
      <c r="CGK8" s="65"/>
      <c r="CGL8" s="65"/>
      <c r="CGM8" s="65"/>
      <c r="CGN8" s="65"/>
      <c r="CGO8" s="65"/>
      <c r="CGP8" s="65"/>
      <c r="CGQ8" s="65"/>
      <c r="CGR8" s="65"/>
      <c r="CGS8" s="65"/>
      <c r="CGT8" s="65"/>
      <c r="CGU8" s="65"/>
      <c r="CGV8" s="65"/>
      <c r="CGW8" s="65"/>
      <c r="CGX8" s="65"/>
      <c r="CGY8" s="65"/>
      <c r="CGZ8" s="65"/>
      <c r="CHA8" s="65"/>
      <c r="CHB8" s="65"/>
      <c r="CHC8" s="65"/>
      <c r="CHD8" s="65"/>
      <c r="CHE8" s="65"/>
      <c r="CHF8" s="65"/>
      <c r="CHG8" s="65"/>
      <c r="CHH8" s="65"/>
      <c r="CHI8" s="65"/>
      <c r="CHJ8" s="65"/>
      <c r="CHK8" s="65"/>
      <c r="CHL8" s="65"/>
      <c r="CHM8" s="65"/>
      <c r="CHN8" s="65"/>
      <c r="CHO8" s="65"/>
      <c r="CHP8" s="65"/>
      <c r="CHQ8" s="65"/>
      <c r="CHR8" s="65"/>
      <c r="CHS8" s="65"/>
      <c r="CHT8" s="65"/>
      <c r="CHU8" s="65"/>
      <c r="CHV8" s="65"/>
      <c r="CHW8" s="65"/>
      <c r="CHX8" s="65"/>
      <c r="CHY8" s="65"/>
      <c r="CHZ8" s="65"/>
      <c r="CIA8" s="65"/>
      <c r="CIB8" s="65"/>
      <c r="CIC8" s="65"/>
      <c r="CID8" s="65"/>
      <c r="CIE8" s="65"/>
      <c r="CIF8" s="65"/>
      <c r="CIG8" s="65"/>
      <c r="CIH8" s="65"/>
      <c r="CII8" s="65"/>
      <c r="CIJ8" s="65"/>
      <c r="CIK8" s="65"/>
      <c r="CIL8" s="65"/>
      <c r="CIM8" s="65"/>
      <c r="CIN8" s="65"/>
      <c r="CIO8" s="65"/>
      <c r="CIP8" s="65"/>
      <c r="CIQ8" s="65"/>
      <c r="CIR8" s="65"/>
      <c r="CIS8" s="65"/>
      <c r="CIT8" s="65"/>
      <c r="CIU8" s="65"/>
      <c r="CIV8" s="65"/>
      <c r="CIW8" s="65"/>
      <c r="CIX8" s="65"/>
      <c r="CIY8" s="65"/>
      <c r="CIZ8" s="65"/>
      <c r="CJA8" s="65"/>
      <c r="CJB8" s="65"/>
      <c r="CJC8" s="65"/>
      <c r="CJD8" s="65"/>
      <c r="CJE8" s="65"/>
      <c r="CJF8" s="65"/>
      <c r="CJG8" s="65"/>
      <c r="CJH8" s="65"/>
      <c r="CJI8" s="65"/>
      <c r="CJJ8" s="65"/>
      <c r="CJK8" s="65"/>
      <c r="CJL8" s="65"/>
      <c r="CJM8" s="65"/>
      <c r="CJN8" s="65"/>
      <c r="CJO8" s="65"/>
      <c r="CJP8" s="65"/>
      <c r="CJQ8" s="65"/>
      <c r="CJR8" s="65"/>
      <c r="CJS8" s="65"/>
      <c r="CJT8" s="65"/>
      <c r="CJU8" s="65"/>
      <c r="CJV8" s="65"/>
      <c r="CJW8" s="65"/>
      <c r="CJX8" s="65"/>
      <c r="CJY8" s="65"/>
      <c r="CJZ8" s="65"/>
      <c r="CKA8" s="65"/>
      <c r="CKB8" s="65"/>
      <c r="CKC8" s="65"/>
      <c r="CKD8" s="65"/>
      <c r="CKE8" s="65"/>
      <c r="CKF8" s="65"/>
      <c r="CKG8" s="65"/>
      <c r="CKH8" s="65"/>
      <c r="CKI8" s="65"/>
      <c r="CKJ8" s="65"/>
      <c r="CKK8" s="65"/>
      <c r="CKL8" s="65"/>
      <c r="CKM8" s="65"/>
      <c r="CKN8" s="65"/>
      <c r="CKO8" s="65"/>
      <c r="CKP8" s="65"/>
      <c r="CKQ8" s="65"/>
      <c r="CKR8" s="65"/>
      <c r="CKS8" s="65"/>
      <c r="CKT8" s="65"/>
      <c r="CKU8" s="65"/>
      <c r="CKV8" s="65"/>
      <c r="CKW8" s="65"/>
      <c r="CKX8" s="65"/>
      <c r="CKY8" s="65"/>
      <c r="CKZ8" s="65"/>
      <c r="CLA8" s="65"/>
      <c r="CLB8" s="65"/>
      <c r="CLC8" s="65"/>
      <c r="CLD8" s="65"/>
      <c r="CLE8" s="65"/>
      <c r="CLF8" s="65"/>
      <c r="CLG8" s="65"/>
      <c r="CLH8" s="65"/>
      <c r="CLI8" s="65"/>
      <c r="CLJ8" s="65"/>
      <c r="CLK8" s="65"/>
      <c r="CLL8" s="65"/>
      <c r="CLM8" s="65"/>
      <c r="CLN8" s="65"/>
      <c r="CLO8" s="65"/>
      <c r="CLP8" s="65"/>
      <c r="CLQ8" s="65"/>
      <c r="CLR8" s="65"/>
      <c r="CLS8" s="65"/>
      <c r="CLT8" s="65"/>
      <c r="CLU8" s="65"/>
      <c r="CLV8" s="65"/>
      <c r="CLW8" s="65"/>
      <c r="CLX8" s="65"/>
      <c r="CLY8" s="65"/>
      <c r="CLZ8" s="65"/>
      <c r="CMA8" s="65"/>
      <c r="CMB8" s="65"/>
      <c r="CMC8" s="65"/>
      <c r="CMD8" s="65"/>
      <c r="CME8" s="65"/>
      <c r="CMF8" s="65"/>
      <c r="CMG8" s="65"/>
      <c r="CMH8" s="65"/>
      <c r="CMI8" s="65"/>
      <c r="CMJ8" s="65"/>
      <c r="CMK8" s="65"/>
      <c r="CML8" s="65"/>
      <c r="CMM8" s="65"/>
      <c r="CMN8" s="65"/>
      <c r="CMO8" s="65"/>
      <c r="CMP8" s="65"/>
      <c r="CMQ8" s="65"/>
      <c r="CMR8" s="65"/>
      <c r="CMS8" s="65"/>
      <c r="CMT8" s="65"/>
      <c r="CMU8" s="65"/>
      <c r="CMV8" s="65"/>
      <c r="CMW8" s="65"/>
      <c r="CMX8" s="65"/>
      <c r="CMY8" s="65"/>
      <c r="CMZ8" s="65"/>
      <c r="CNA8" s="65"/>
      <c r="CNB8" s="65"/>
      <c r="CNC8" s="65"/>
      <c r="CND8" s="65"/>
      <c r="CNE8" s="65"/>
      <c r="CNF8" s="65"/>
      <c r="CNG8" s="65"/>
      <c r="CNH8" s="65"/>
      <c r="CNI8" s="65"/>
      <c r="CNJ8" s="65"/>
      <c r="CNK8" s="65"/>
      <c r="CNL8" s="65"/>
      <c r="CNM8" s="65"/>
      <c r="CNN8" s="65"/>
      <c r="CNO8" s="65"/>
      <c r="CNP8" s="65"/>
      <c r="CNQ8" s="65"/>
      <c r="CNR8" s="65"/>
      <c r="CNS8" s="65"/>
      <c r="CNT8" s="65"/>
      <c r="CNU8" s="65"/>
      <c r="CNV8" s="65"/>
      <c r="CNW8" s="65"/>
      <c r="CNX8" s="65"/>
      <c r="CNY8" s="65"/>
      <c r="CNZ8" s="65"/>
      <c r="COA8" s="65"/>
      <c r="COB8" s="65"/>
      <c r="COC8" s="65"/>
      <c r="COD8" s="65"/>
      <c r="COE8" s="65"/>
      <c r="COF8" s="65"/>
      <c r="COG8" s="65"/>
      <c r="COH8" s="65"/>
      <c r="COI8" s="65"/>
      <c r="COJ8" s="65"/>
      <c r="COK8" s="65"/>
      <c r="COL8" s="65"/>
      <c r="COM8" s="65"/>
      <c r="CON8" s="65"/>
      <c r="COO8" s="65"/>
      <c r="COP8" s="65"/>
      <c r="COQ8" s="65"/>
      <c r="COR8" s="65"/>
      <c r="COS8" s="65"/>
      <c r="COT8" s="65"/>
      <c r="COU8" s="65"/>
      <c r="COV8" s="65"/>
      <c r="COW8" s="65"/>
      <c r="COX8" s="65"/>
      <c r="COY8" s="65"/>
      <c r="COZ8" s="65"/>
      <c r="CPA8" s="65"/>
      <c r="CPB8" s="65"/>
      <c r="CPC8" s="65"/>
      <c r="CPD8" s="65"/>
      <c r="CPE8" s="65"/>
      <c r="CPF8" s="65"/>
      <c r="CPG8" s="65"/>
      <c r="CPH8" s="65"/>
      <c r="CPI8" s="65"/>
      <c r="CPJ8" s="65"/>
      <c r="CPK8" s="65"/>
      <c r="CPL8" s="65"/>
      <c r="CPM8" s="65"/>
      <c r="CPN8" s="65"/>
      <c r="CPO8" s="65"/>
      <c r="CPP8" s="65"/>
      <c r="CPQ8" s="65"/>
      <c r="CPR8" s="65"/>
      <c r="CPS8" s="65"/>
      <c r="CPT8" s="65"/>
      <c r="CPU8" s="65"/>
      <c r="CPV8" s="65"/>
      <c r="CPW8" s="65"/>
      <c r="CPX8" s="65"/>
      <c r="CPY8" s="65"/>
      <c r="CPZ8" s="65"/>
      <c r="CQA8" s="65"/>
      <c r="CQB8" s="65"/>
      <c r="CQC8" s="65"/>
      <c r="CQD8" s="65"/>
      <c r="CQE8" s="65"/>
      <c r="CQF8" s="65"/>
      <c r="CQG8" s="65"/>
      <c r="CQH8" s="65"/>
      <c r="CQI8" s="65"/>
      <c r="CQJ8" s="65"/>
      <c r="CQK8" s="65"/>
      <c r="CQL8" s="65"/>
      <c r="CQM8" s="65"/>
      <c r="CQN8" s="65"/>
      <c r="CQO8" s="65"/>
      <c r="CQP8" s="65"/>
      <c r="CQQ8" s="65"/>
      <c r="CQR8" s="65"/>
      <c r="CQS8" s="65"/>
      <c r="CQT8" s="65"/>
      <c r="CQU8" s="65"/>
      <c r="CQV8" s="65"/>
      <c r="CQW8" s="65"/>
      <c r="CQX8" s="65"/>
      <c r="CQY8" s="65"/>
      <c r="CQZ8" s="65"/>
      <c r="CRA8" s="65"/>
      <c r="CRB8" s="65"/>
      <c r="CRC8" s="65"/>
      <c r="CRD8" s="65"/>
      <c r="CRE8" s="65"/>
      <c r="CRF8" s="65"/>
      <c r="CRG8" s="65"/>
      <c r="CRH8" s="65"/>
      <c r="CRI8" s="65"/>
      <c r="CRJ8" s="65"/>
      <c r="CRK8" s="65"/>
      <c r="CRL8" s="65"/>
      <c r="CRM8" s="65"/>
      <c r="CRN8" s="65"/>
      <c r="CRO8" s="65"/>
      <c r="CRP8" s="65"/>
      <c r="CRQ8" s="65"/>
      <c r="CRR8" s="65"/>
      <c r="CRS8" s="65"/>
      <c r="CRT8" s="65"/>
      <c r="CRU8" s="65"/>
      <c r="CRV8" s="65"/>
      <c r="CRW8" s="65"/>
      <c r="CRX8" s="65"/>
      <c r="CRY8" s="65"/>
      <c r="CRZ8" s="65"/>
      <c r="CSA8" s="65"/>
      <c r="CSB8" s="65"/>
      <c r="CSC8" s="65"/>
      <c r="CSD8" s="65"/>
      <c r="CSE8" s="65"/>
      <c r="CSF8" s="65"/>
      <c r="CSG8" s="65"/>
      <c r="CSH8" s="65"/>
      <c r="CSI8" s="65"/>
      <c r="CSJ8" s="65"/>
      <c r="CSK8" s="65"/>
      <c r="CSL8" s="65"/>
      <c r="CSM8" s="65"/>
      <c r="CSN8" s="65"/>
      <c r="CSO8" s="65"/>
      <c r="CSP8" s="65"/>
      <c r="CSQ8" s="65"/>
      <c r="CSR8" s="65"/>
      <c r="CSS8" s="65"/>
      <c r="CST8" s="65"/>
      <c r="CSU8" s="65"/>
      <c r="CSV8" s="65"/>
      <c r="CSW8" s="65"/>
      <c r="CSX8" s="65"/>
      <c r="CSY8" s="65"/>
      <c r="CSZ8" s="65"/>
      <c r="CTA8" s="65"/>
      <c r="CTB8" s="65"/>
      <c r="CTC8" s="65"/>
      <c r="CTD8" s="65"/>
      <c r="CTE8" s="65"/>
      <c r="CTF8" s="65"/>
      <c r="CTG8" s="65"/>
      <c r="CTH8" s="65"/>
      <c r="CTI8" s="65"/>
      <c r="CTJ8" s="65"/>
      <c r="CTK8" s="65"/>
      <c r="CTL8" s="65"/>
      <c r="CTM8" s="65"/>
      <c r="CTN8" s="65"/>
      <c r="CTO8" s="65"/>
      <c r="CTP8" s="65"/>
      <c r="CTQ8" s="65"/>
      <c r="CTR8" s="65"/>
      <c r="CTS8" s="65"/>
      <c r="CTT8" s="65"/>
      <c r="CTU8" s="65"/>
      <c r="CTV8" s="65"/>
      <c r="CTW8" s="65"/>
      <c r="CTX8" s="65"/>
      <c r="CTY8" s="65"/>
      <c r="CTZ8" s="65"/>
      <c r="CUA8" s="65"/>
      <c r="CUB8" s="65"/>
      <c r="CUC8" s="65"/>
      <c r="CUD8" s="65"/>
      <c r="CUE8" s="65"/>
      <c r="CUF8" s="65"/>
      <c r="CUG8" s="65"/>
      <c r="CUH8" s="65"/>
      <c r="CUI8" s="65"/>
      <c r="CUJ8" s="65"/>
      <c r="CUK8" s="65"/>
      <c r="CUL8" s="65"/>
      <c r="CUM8" s="65"/>
      <c r="CUN8" s="65"/>
      <c r="CUO8" s="65"/>
      <c r="CUP8" s="65"/>
      <c r="CUQ8" s="65"/>
      <c r="CUR8" s="65"/>
      <c r="CUS8" s="65"/>
      <c r="CUT8" s="65"/>
      <c r="CUU8" s="65"/>
      <c r="CUV8" s="65"/>
      <c r="CUW8" s="65"/>
      <c r="CUX8" s="65"/>
      <c r="CUY8" s="65"/>
      <c r="CUZ8" s="65"/>
      <c r="CVA8" s="65"/>
      <c r="CVB8" s="65"/>
      <c r="CVC8" s="65"/>
      <c r="CVD8" s="65"/>
      <c r="CVE8" s="65"/>
      <c r="CVF8" s="65"/>
      <c r="CVG8" s="65"/>
      <c r="CVH8" s="65"/>
      <c r="CVI8" s="65"/>
      <c r="CVJ8" s="65"/>
      <c r="CVK8" s="65"/>
      <c r="CVL8" s="65"/>
      <c r="CVM8" s="65"/>
      <c r="CVN8" s="65"/>
      <c r="CVO8" s="65"/>
      <c r="CVP8" s="65"/>
      <c r="CVQ8" s="65"/>
      <c r="CVR8" s="65"/>
      <c r="CVS8" s="65"/>
      <c r="CVT8" s="65"/>
      <c r="CVU8" s="65"/>
      <c r="CVV8" s="65"/>
      <c r="CVW8" s="65"/>
      <c r="CVX8" s="65"/>
      <c r="CVY8" s="65"/>
      <c r="CVZ8" s="65"/>
      <c r="CWA8" s="65"/>
      <c r="CWB8" s="65"/>
      <c r="CWC8" s="65"/>
      <c r="CWD8" s="65"/>
      <c r="CWE8" s="65"/>
      <c r="CWF8" s="65"/>
      <c r="CWG8" s="65"/>
      <c r="CWH8" s="65"/>
      <c r="CWI8" s="65"/>
      <c r="CWJ8" s="65"/>
      <c r="CWK8" s="65"/>
      <c r="CWL8" s="65"/>
      <c r="CWM8" s="65"/>
      <c r="CWN8" s="65"/>
      <c r="CWO8" s="65"/>
      <c r="CWP8" s="65"/>
      <c r="CWQ8" s="65"/>
      <c r="CWR8" s="65"/>
      <c r="CWS8" s="65"/>
      <c r="CWT8" s="65"/>
      <c r="CWU8" s="65"/>
      <c r="CWV8" s="65"/>
      <c r="CWW8" s="65"/>
      <c r="CWX8" s="65"/>
      <c r="CWY8" s="65"/>
      <c r="CWZ8" s="65"/>
      <c r="CXA8" s="65"/>
      <c r="CXB8" s="65"/>
      <c r="CXC8" s="65"/>
      <c r="CXD8" s="65"/>
      <c r="CXE8" s="65"/>
      <c r="CXF8" s="65"/>
      <c r="CXG8" s="65"/>
      <c r="CXH8" s="65"/>
      <c r="CXI8" s="65"/>
      <c r="CXJ8" s="65"/>
      <c r="CXK8" s="65"/>
      <c r="CXL8" s="65"/>
      <c r="CXM8" s="65"/>
      <c r="CXN8" s="65"/>
      <c r="CXO8" s="65"/>
      <c r="CXP8" s="65"/>
      <c r="CXQ8" s="65"/>
      <c r="CXR8" s="65"/>
      <c r="CXS8" s="65"/>
      <c r="CXT8" s="65"/>
      <c r="CXU8" s="65"/>
      <c r="CXV8" s="65"/>
      <c r="CXW8" s="65"/>
      <c r="CXX8" s="65"/>
      <c r="CXY8" s="65"/>
      <c r="CXZ8" s="65"/>
      <c r="CYA8" s="65"/>
      <c r="CYB8" s="65"/>
      <c r="CYC8" s="65"/>
      <c r="CYD8" s="65"/>
      <c r="CYE8" s="65"/>
      <c r="CYF8" s="65"/>
      <c r="CYG8" s="65"/>
      <c r="CYH8" s="65"/>
      <c r="CYI8" s="65"/>
      <c r="CYJ8" s="65"/>
      <c r="CYK8" s="65"/>
      <c r="CYL8" s="65"/>
      <c r="CYM8" s="65"/>
      <c r="CYN8" s="65"/>
      <c r="CYO8" s="65"/>
      <c r="CYP8" s="65"/>
      <c r="CYQ8" s="65"/>
      <c r="CYR8" s="65"/>
      <c r="CYS8" s="65"/>
      <c r="CYT8" s="65"/>
      <c r="CYU8" s="65"/>
      <c r="CYV8" s="65"/>
      <c r="CYW8" s="65"/>
      <c r="CYX8" s="65"/>
      <c r="CYY8" s="65"/>
      <c r="CYZ8" s="65"/>
      <c r="CZA8" s="65"/>
      <c r="CZB8" s="65"/>
      <c r="CZC8" s="65"/>
      <c r="CZD8" s="65"/>
      <c r="CZE8" s="65"/>
      <c r="CZF8" s="65"/>
      <c r="CZG8" s="65"/>
      <c r="CZH8" s="65"/>
      <c r="CZI8" s="65"/>
      <c r="CZJ8" s="65"/>
      <c r="CZK8" s="65"/>
      <c r="CZL8" s="65"/>
      <c r="CZM8" s="65"/>
      <c r="CZN8" s="65"/>
      <c r="CZO8" s="65"/>
      <c r="CZP8" s="65"/>
      <c r="CZQ8" s="65"/>
      <c r="CZR8" s="65"/>
      <c r="CZS8" s="65"/>
      <c r="CZT8" s="65"/>
      <c r="CZU8" s="65"/>
      <c r="CZV8" s="65"/>
      <c r="CZW8" s="65"/>
      <c r="CZX8" s="65"/>
      <c r="CZY8" s="65"/>
      <c r="CZZ8" s="65"/>
      <c r="DAA8" s="65"/>
      <c r="DAB8" s="65"/>
      <c r="DAC8" s="65"/>
      <c r="DAD8" s="65"/>
      <c r="DAE8" s="65"/>
      <c r="DAF8" s="65"/>
      <c r="DAG8" s="65"/>
      <c r="DAH8" s="65"/>
      <c r="DAI8" s="65"/>
      <c r="DAJ8" s="65"/>
      <c r="DAK8" s="65"/>
      <c r="DAL8" s="65"/>
      <c r="DAM8" s="65"/>
      <c r="DAN8" s="65"/>
      <c r="DAO8" s="65"/>
      <c r="DAP8" s="65"/>
      <c r="DAQ8" s="65"/>
      <c r="DAR8" s="65"/>
      <c r="DAS8" s="65"/>
      <c r="DAT8" s="65"/>
      <c r="DAU8" s="65"/>
      <c r="DAV8" s="65"/>
      <c r="DAW8" s="65"/>
      <c r="DAX8" s="65"/>
      <c r="DAY8" s="65"/>
      <c r="DAZ8" s="65"/>
      <c r="DBA8" s="65"/>
      <c r="DBB8" s="65"/>
      <c r="DBC8" s="65"/>
      <c r="DBD8" s="65"/>
      <c r="DBE8" s="65"/>
      <c r="DBF8" s="65"/>
      <c r="DBG8" s="65"/>
      <c r="DBH8" s="65"/>
      <c r="DBI8" s="65"/>
      <c r="DBJ8" s="65"/>
      <c r="DBK8" s="65"/>
      <c r="DBL8" s="65"/>
      <c r="DBM8" s="65"/>
      <c r="DBN8" s="65"/>
      <c r="DBO8" s="65"/>
      <c r="DBP8" s="65"/>
      <c r="DBQ8" s="65"/>
      <c r="DBR8" s="65"/>
      <c r="DBS8" s="65"/>
      <c r="DBT8" s="65"/>
      <c r="DBU8" s="65"/>
      <c r="DBV8" s="65"/>
      <c r="DBW8" s="65"/>
      <c r="DBX8" s="65"/>
      <c r="DBY8" s="65"/>
      <c r="DBZ8" s="65"/>
      <c r="DCA8" s="65"/>
      <c r="DCB8" s="65"/>
      <c r="DCC8" s="65"/>
      <c r="DCD8" s="65"/>
      <c r="DCE8" s="65"/>
      <c r="DCF8" s="65"/>
      <c r="DCG8" s="65"/>
      <c r="DCH8" s="65"/>
      <c r="DCI8" s="65"/>
      <c r="DCJ8" s="65"/>
      <c r="DCK8" s="65"/>
      <c r="DCL8" s="65"/>
      <c r="DCM8" s="65"/>
      <c r="DCN8" s="65"/>
      <c r="DCO8" s="65"/>
      <c r="DCP8" s="65"/>
      <c r="DCQ8" s="65"/>
      <c r="DCR8" s="65"/>
      <c r="DCS8" s="65"/>
      <c r="DCT8" s="65"/>
      <c r="DCU8" s="65"/>
      <c r="DCV8" s="65"/>
      <c r="DCW8" s="65"/>
      <c r="DCX8" s="65"/>
      <c r="DCY8" s="65"/>
      <c r="DCZ8" s="65"/>
      <c r="DDA8" s="65"/>
      <c r="DDB8" s="65"/>
      <c r="DDC8" s="65"/>
      <c r="DDD8" s="65"/>
      <c r="DDE8" s="65"/>
      <c r="DDF8" s="65"/>
      <c r="DDG8" s="65"/>
      <c r="DDH8" s="65"/>
      <c r="DDI8" s="65"/>
      <c r="DDJ8" s="65"/>
      <c r="DDK8" s="65"/>
      <c r="DDL8" s="65"/>
      <c r="DDM8" s="65"/>
      <c r="DDN8" s="65"/>
      <c r="DDO8" s="65"/>
      <c r="DDP8" s="65"/>
      <c r="DDQ8" s="65"/>
      <c r="DDR8" s="65"/>
      <c r="DDS8" s="65"/>
      <c r="DDT8" s="65"/>
      <c r="DDU8" s="65"/>
      <c r="DDV8" s="65"/>
      <c r="DDW8" s="65"/>
      <c r="DDX8" s="65"/>
      <c r="DDY8" s="65"/>
      <c r="DDZ8" s="65"/>
      <c r="DEA8" s="65"/>
      <c r="DEB8" s="65"/>
      <c r="DEC8" s="65"/>
      <c r="DED8" s="65"/>
      <c r="DEE8" s="65"/>
      <c r="DEF8" s="65"/>
      <c r="DEG8" s="65"/>
      <c r="DEH8" s="65"/>
      <c r="DEI8" s="65"/>
      <c r="DEJ8" s="65"/>
      <c r="DEK8" s="65"/>
      <c r="DEL8" s="65"/>
      <c r="DEM8" s="65"/>
      <c r="DEN8" s="65"/>
      <c r="DEO8" s="65"/>
      <c r="DEP8" s="65"/>
      <c r="DEQ8" s="65"/>
      <c r="DER8" s="65"/>
      <c r="DES8" s="65"/>
      <c r="DET8" s="65"/>
      <c r="DEU8" s="65"/>
      <c r="DEV8" s="65"/>
      <c r="DEW8" s="65"/>
      <c r="DEX8" s="65"/>
      <c r="DEY8" s="65"/>
      <c r="DEZ8" s="65"/>
      <c r="DFA8" s="65"/>
      <c r="DFB8" s="65"/>
      <c r="DFC8" s="65"/>
      <c r="DFD8" s="65"/>
      <c r="DFE8" s="65"/>
      <c r="DFF8" s="65"/>
      <c r="DFG8" s="65"/>
      <c r="DFH8" s="65"/>
      <c r="DFI8" s="65"/>
      <c r="DFJ8" s="65"/>
      <c r="DFK8" s="65"/>
      <c r="DFL8" s="65"/>
      <c r="DFM8" s="65"/>
      <c r="DFN8" s="65"/>
      <c r="DFO8" s="65"/>
      <c r="DFP8" s="65"/>
      <c r="DFQ8" s="65"/>
      <c r="DFR8" s="65"/>
      <c r="DFS8" s="65"/>
      <c r="DFT8" s="65"/>
      <c r="DFU8" s="65"/>
      <c r="DFV8" s="65"/>
      <c r="DFW8" s="65"/>
      <c r="DFX8" s="65"/>
      <c r="DFY8" s="65"/>
      <c r="DFZ8" s="65"/>
      <c r="DGA8" s="65"/>
      <c r="DGB8" s="65"/>
      <c r="DGC8" s="65"/>
      <c r="DGD8" s="65"/>
      <c r="DGE8" s="65"/>
      <c r="DGF8" s="65"/>
      <c r="DGG8" s="65"/>
      <c r="DGH8" s="65"/>
      <c r="DGI8" s="65"/>
      <c r="DGJ8" s="65"/>
      <c r="DGK8" s="65"/>
      <c r="DGL8" s="65"/>
      <c r="DGM8" s="65"/>
      <c r="DGN8" s="65"/>
      <c r="DGO8" s="65"/>
      <c r="DGP8" s="65"/>
      <c r="DGQ8" s="65"/>
      <c r="DGR8" s="65"/>
      <c r="DGS8" s="65"/>
      <c r="DGT8" s="65"/>
      <c r="DGU8" s="65"/>
      <c r="DGV8" s="65"/>
      <c r="DGW8" s="65"/>
      <c r="DGX8" s="65"/>
      <c r="DGY8" s="65"/>
      <c r="DGZ8" s="65"/>
      <c r="DHA8" s="65"/>
      <c r="DHB8" s="65"/>
      <c r="DHC8" s="65"/>
      <c r="DHD8" s="65"/>
      <c r="DHE8" s="65"/>
      <c r="DHF8" s="65"/>
      <c r="DHG8" s="65"/>
      <c r="DHH8" s="65"/>
      <c r="DHI8" s="65"/>
      <c r="DHJ8" s="65"/>
      <c r="DHK8" s="65"/>
      <c r="DHL8" s="65"/>
      <c r="DHM8" s="65"/>
      <c r="DHN8" s="65"/>
      <c r="DHO8" s="65"/>
      <c r="DHP8" s="65"/>
      <c r="DHQ8" s="65"/>
      <c r="DHR8" s="65"/>
      <c r="DHS8" s="65"/>
      <c r="DHT8" s="65"/>
      <c r="DHU8" s="65"/>
      <c r="DHV8" s="65"/>
      <c r="DHW8" s="65"/>
      <c r="DHX8" s="65"/>
      <c r="DHY8" s="65"/>
      <c r="DHZ8" s="65"/>
      <c r="DIA8" s="65"/>
      <c r="DIB8" s="65"/>
      <c r="DIC8" s="65"/>
      <c r="DID8" s="65"/>
      <c r="DIE8" s="65"/>
      <c r="DIF8" s="65"/>
      <c r="DIG8" s="65"/>
      <c r="DIH8" s="65"/>
      <c r="DII8" s="65"/>
      <c r="DIJ8" s="65"/>
      <c r="DIK8" s="65"/>
      <c r="DIL8" s="65"/>
      <c r="DIM8" s="65"/>
      <c r="DIN8" s="65"/>
      <c r="DIO8" s="65"/>
      <c r="DIP8" s="65"/>
      <c r="DIQ8" s="65"/>
      <c r="DIR8" s="65"/>
      <c r="DIS8" s="65"/>
      <c r="DIT8" s="65"/>
      <c r="DIU8" s="65"/>
      <c r="DIV8" s="65"/>
      <c r="DIW8" s="65"/>
      <c r="DIX8" s="65"/>
      <c r="DIY8" s="65"/>
      <c r="DIZ8" s="65"/>
      <c r="DJA8" s="65"/>
      <c r="DJB8" s="65"/>
      <c r="DJC8" s="65"/>
      <c r="DJD8" s="65"/>
      <c r="DJE8" s="65"/>
      <c r="DJF8" s="65"/>
      <c r="DJG8" s="65"/>
      <c r="DJH8" s="65"/>
      <c r="DJI8" s="65"/>
      <c r="DJJ8" s="65"/>
      <c r="DJK8" s="65"/>
      <c r="DJL8" s="65"/>
      <c r="DJM8" s="65"/>
      <c r="DJN8" s="65"/>
      <c r="DJO8" s="65"/>
      <c r="DJP8" s="65"/>
      <c r="DJQ8" s="65"/>
      <c r="DJR8" s="65"/>
      <c r="DJS8" s="65"/>
      <c r="DJT8" s="65"/>
      <c r="DJU8" s="65"/>
      <c r="DJV8" s="65"/>
      <c r="DJW8" s="65"/>
      <c r="DJX8" s="65"/>
      <c r="DJY8" s="65"/>
      <c r="DJZ8" s="65"/>
      <c r="DKA8" s="65"/>
      <c r="DKB8" s="65"/>
      <c r="DKC8" s="65"/>
      <c r="DKD8" s="65"/>
      <c r="DKE8" s="65"/>
      <c r="DKF8" s="65"/>
      <c r="DKG8" s="65"/>
      <c r="DKH8" s="65"/>
      <c r="DKI8" s="65"/>
      <c r="DKJ8" s="65"/>
      <c r="DKK8" s="65"/>
      <c r="DKL8" s="65"/>
      <c r="DKM8" s="65"/>
      <c r="DKN8" s="65"/>
      <c r="DKO8" s="65"/>
      <c r="DKP8" s="65"/>
      <c r="DKQ8" s="65"/>
      <c r="DKR8" s="65"/>
      <c r="DKS8" s="65"/>
      <c r="DKT8" s="65"/>
      <c r="DKU8" s="65"/>
      <c r="DKV8" s="65"/>
      <c r="DKW8" s="65"/>
      <c r="DKX8" s="65"/>
      <c r="DKY8" s="65"/>
      <c r="DKZ8" s="65"/>
      <c r="DLA8" s="65"/>
      <c r="DLB8" s="65"/>
      <c r="DLC8" s="65"/>
      <c r="DLD8" s="65"/>
      <c r="DLE8" s="65"/>
      <c r="DLF8" s="65"/>
      <c r="DLG8" s="65"/>
      <c r="DLH8" s="65"/>
      <c r="DLI8" s="65"/>
      <c r="DLJ8" s="65"/>
      <c r="DLK8" s="65"/>
      <c r="DLL8" s="65"/>
      <c r="DLM8" s="65"/>
      <c r="DLN8" s="65"/>
      <c r="DLO8" s="65"/>
      <c r="DLP8" s="65"/>
      <c r="DLQ8" s="65"/>
      <c r="DLR8" s="65"/>
      <c r="DLS8" s="65"/>
      <c r="DLT8" s="65"/>
      <c r="DLU8" s="65"/>
      <c r="DLV8" s="65"/>
      <c r="DLW8" s="65"/>
      <c r="DLX8" s="65"/>
      <c r="DLY8" s="65"/>
      <c r="DLZ8" s="65"/>
      <c r="DMA8" s="65"/>
      <c r="DMB8" s="65"/>
      <c r="DMC8" s="65"/>
      <c r="DMD8" s="65"/>
      <c r="DME8" s="65"/>
      <c r="DMF8" s="65"/>
      <c r="DMG8" s="65"/>
      <c r="DMH8" s="65"/>
      <c r="DMI8" s="65"/>
      <c r="DMJ8" s="65"/>
      <c r="DMK8" s="65"/>
      <c r="DML8" s="65"/>
      <c r="DMM8" s="65"/>
      <c r="DMN8" s="65"/>
      <c r="DMO8" s="65"/>
      <c r="DMP8" s="65"/>
      <c r="DMQ8" s="65"/>
      <c r="DMR8" s="65"/>
      <c r="DMS8" s="65"/>
      <c r="DMT8" s="65"/>
      <c r="DMU8" s="65"/>
      <c r="DMV8" s="65"/>
      <c r="DMW8" s="65"/>
      <c r="DMX8" s="65"/>
      <c r="DMY8" s="65"/>
      <c r="DMZ8" s="65"/>
      <c r="DNA8" s="65"/>
      <c r="DNB8" s="65"/>
      <c r="DNC8" s="65"/>
      <c r="DND8" s="65"/>
      <c r="DNE8" s="65"/>
      <c r="DNF8" s="65"/>
      <c r="DNG8" s="65"/>
      <c r="DNH8" s="65"/>
      <c r="DNI8" s="65"/>
      <c r="DNJ8" s="65"/>
      <c r="DNK8" s="65"/>
      <c r="DNL8" s="65"/>
      <c r="DNM8" s="65"/>
      <c r="DNN8" s="65"/>
      <c r="DNO8" s="65"/>
      <c r="DNP8" s="65"/>
      <c r="DNQ8" s="65"/>
      <c r="DNR8" s="65"/>
      <c r="DNS8" s="65"/>
      <c r="DNT8" s="65"/>
      <c r="DNU8" s="65"/>
      <c r="DNV8" s="65"/>
      <c r="DNW8" s="65"/>
      <c r="DNX8" s="65"/>
      <c r="DNY8" s="65"/>
      <c r="DNZ8" s="65"/>
      <c r="DOA8" s="65"/>
      <c r="DOB8" s="65"/>
      <c r="DOC8" s="65"/>
      <c r="DOD8" s="65"/>
      <c r="DOE8" s="65"/>
      <c r="DOF8" s="65"/>
      <c r="DOG8" s="65"/>
      <c r="DOH8" s="65"/>
      <c r="DOI8" s="65"/>
      <c r="DOJ8" s="65"/>
      <c r="DOK8" s="65"/>
      <c r="DOL8" s="65"/>
      <c r="DOM8" s="65"/>
      <c r="DON8" s="65"/>
      <c r="DOO8" s="65"/>
      <c r="DOP8" s="65"/>
      <c r="DOQ8" s="65"/>
      <c r="DOR8" s="65"/>
      <c r="DOS8" s="65"/>
      <c r="DOT8" s="65"/>
      <c r="DOU8" s="65"/>
      <c r="DOV8" s="65"/>
      <c r="DOW8" s="65"/>
      <c r="DOX8" s="65"/>
      <c r="DOY8" s="65"/>
      <c r="DOZ8" s="65"/>
      <c r="DPA8" s="65"/>
      <c r="DPB8" s="65"/>
      <c r="DPC8" s="65"/>
      <c r="DPD8" s="65"/>
      <c r="DPE8" s="65"/>
      <c r="DPF8" s="65"/>
      <c r="DPG8" s="65"/>
      <c r="DPH8" s="65"/>
      <c r="DPI8" s="65"/>
      <c r="DPJ8" s="65"/>
      <c r="DPK8" s="65"/>
      <c r="DPL8" s="65"/>
      <c r="DPM8" s="65"/>
      <c r="DPN8" s="65"/>
      <c r="DPO8" s="65"/>
      <c r="DPP8" s="65"/>
      <c r="DPQ8" s="65"/>
      <c r="DPR8" s="65"/>
      <c r="DPS8" s="65"/>
      <c r="DPT8" s="65"/>
      <c r="DPU8" s="65"/>
      <c r="DPV8" s="65"/>
      <c r="DPW8" s="65"/>
      <c r="DPX8" s="65"/>
      <c r="DPY8" s="65"/>
      <c r="DPZ8" s="65"/>
      <c r="DQA8" s="65"/>
      <c r="DQB8" s="65"/>
      <c r="DQC8" s="65"/>
      <c r="DQD8" s="65"/>
      <c r="DQE8" s="65"/>
      <c r="DQF8" s="65"/>
      <c r="DQG8" s="65"/>
      <c r="DQH8" s="65"/>
      <c r="DQI8" s="65"/>
      <c r="DQJ8" s="65"/>
      <c r="DQK8" s="65"/>
      <c r="DQL8" s="65"/>
      <c r="DQM8" s="65"/>
      <c r="DQN8" s="65"/>
      <c r="DQO8" s="65"/>
      <c r="DQP8" s="65"/>
      <c r="DQQ8" s="65"/>
      <c r="DQR8" s="65"/>
      <c r="DQS8" s="65"/>
      <c r="DQT8" s="65"/>
      <c r="DQU8" s="65"/>
      <c r="DQV8" s="65"/>
      <c r="DQW8" s="65"/>
      <c r="DQX8" s="65"/>
      <c r="DQY8" s="65"/>
      <c r="DQZ8" s="65"/>
      <c r="DRA8" s="65"/>
      <c r="DRB8" s="65"/>
      <c r="DRC8" s="65"/>
      <c r="DRD8" s="65"/>
      <c r="DRE8" s="65"/>
      <c r="DRF8" s="65"/>
      <c r="DRG8" s="65"/>
      <c r="DRH8" s="65"/>
      <c r="DRI8" s="65"/>
      <c r="DRJ8" s="65"/>
      <c r="DRK8" s="65"/>
      <c r="DRL8" s="65"/>
      <c r="DRM8" s="65"/>
      <c r="DRN8" s="65"/>
      <c r="DRO8" s="65"/>
      <c r="DRP8" s="65"/>
      <c r="DRQ8" s="65"/>
      <c r="DRR8" s="65"/>
      <c r="DRS8" s="65"/>
      <c r="DRT8" s="65"/>
      <c r="DRU8" s="65"/>
      <c r="DRV8" s="65"/>
      <c r="DRW8" s="65"/>
      <c r="DRX8" s="65"/>
      <c r="DRY8" s="65"/>
      <c r="DRZ8" s="65"/>
      <c r="DSA8" s="65"/>
      <c r="DSB8" s="65"/>
      <c r="DSC8" s="65"/>
      <c r="DSD8" s="65"/>
      <c r="DSE8" s="65"/>
      <c r="DSF8" s="65"/>
      <c r="DSG8" s="65"/>
      <c r="DSH8" s="65"/>
      <c r="DSI8" s="65"/>
      <c r="DSJ8" s="65"/>
      <c r="DSK8" s="65"/>
      <c r="DSL8" s="65"/>
      <c r="DSM8" s="65"/>
      <c r="DSN8" s="65"/>
      <c r="DSO8" s="65"/>
      <c r="DSP8" s="65"/>
      <c r="DSQ8" s="65"/>
      <c r="DSR8" s="65"/>
      <c r="DSS8" s="65"/>
      <c r="DST8" s="65"/>
      <c r="DSU8" s="65"/>
      <c r="DSV8" s="65"/>
      <c r="DSW8" s="65"/>
      <c r="DSX8" s="65"/>
      <c r="DSY8" s="65"/>
      <c r="DSZ8" s="65"/>
      <c r="DTA8" s="65"/>
      <c r="DTB8" s="65"/>
      <c r="DTC8" s="65"/>
      <c r="DTD8" s="65"/>
      <c r="DTE8" s="65"/>
      <c r="DTF8" s="65"/>
      <c r="DTG8" s="65"/>
      <c r="DTH8" s="65"/>
      <c r="DTI8" s="65"/>
      <c r="DTJ8" s="65"/>
      <c r="DTK8" s="65"/>
      <c r="DTL8" s="65"/>
      <c r="DTM8" s="65"/>
      <c r="DTN8" s="65"/>
      <c r="DTO8" s="65"/>
      <c r="DTP8" s="65"/>
      <c r="DTQ8" s="65"/>
      <c r="DTR8" s="65"/>
      <c r="DTS8" s="65"/>
      <c r="DTT8" s="65"/>
      <c r="DTU8" s="65"/>
      <c r="DTV8" s="65"/>
      <c r="DTW8" s="65"/>
      <c r="DTX8" s="65"/>
      <c r="DTY8" s="65"/>
      <c r="DTZ8" s="65"/>
      <c r="DUA8" s="65"/>
      <c r="DUB8" s="65"/>
      <c r="DUC8" s="65"/>
      <c r="DUD8" s="65"/>
      <c r="DUE8" s="65"/>
      <c r="DUF8" s="65"/>
      <c r="DUG8" s="65"/>
      <c r="DUH8" s="65"/>
      <c r="DUI8" s="65"/>
      <c r="DUJ8" s="65"/>
      <c r="DUK8" s="65"/>
      <c r="DUL8" s="65"/>
      <c r="DUM8" s="65"/>
      <c r="DUN8" s="65"/>
      <c r="DUO8" s="65"/>
      <c r="DUP8" s="65"/>
      <c r="DUQ8" s="65"/>
      <c r="DUR8" s="65"/>
      <c r="DUS8" s="65"/>
      <c r="DUT8" s="65"/>
      <c r="DUU8" s="65"/>
      <c r="DUV8" s="65"/>
      <c r="DUW8" s="65"/>
      <c r="DUX8" s="65"/>
      <c r="DUY8" s="65"/>
      <c r="DUZ8" s="65"/>
      <c r="DVA8" s="65"/>
      <c r="DVB8" s="65"/>
      <c r="DVC8" s="65"/>
      <c r="DVD8" s="65"/>
      <c r="DVE8" s="65"/>
      <c r="DVF8" s="65"/>
      <c r="DVG8" s="65"/>
      <c r="DVH8" s="65"/>
      <c r="DVI8" s="65"/>
      <c r="DVJ8" s="65"/>
      <c r="DVK8" s="65"/>
      <c r="DVL8" s="65"/>
      <c r="DVM8" s="65"/>
      <c r="DVN8" s="65"/>
      <c r="DVO8" s="65"/>
      <c r="DVP8" s="65"/>
      <c r="DVQ8" s="65"/>
      <c r="DVR8" s="65"/>
      <c r="DVS8" s="65"/>
      <c r="DVT8" s="65"/>
      <c r="DVU8" s="65"/>
      <c r="DVV8" s="65"/>
      <c r="DVW8" s="65"/>
      <c r="DVX8" s="65"/>
      <c r="DVY8" s="65"/>
      <c r="DVZ8" s="65"/>
      <c r="DWA8" s="65"/>
      <c r="DWB8" s="65"/>
      <c r="DWC8" s="65"/>
      <c r="DWD8" s="65"/>
      <c r="DWE8" s="65"/>
      <c r="DWF8" s="65"/>
      <c r="DWG8" s="65"/>
      <c r="DWH8" s="65"/>
      <c r="DWI8" s="65"/>
      <c r="DWJ8" s="65"/>
      <c r="DWK8" s="65"/>
      <c r="DWL8" s="65"/>
      <c r="DWM8" s="65"/>
      <c r="DWN8" s="65"/>
      <c r="DWO8" s="65"/>
      <c r="DWP8" s="65"/>
      <c r="DWQ8" s="65"/>
      <c r="DWR8" s="65"/>
      <c r="DWS8" s="65"/>
      <c r="DWT8" s="65"/>
      <c r="DWU8" s="65"/>
      <c r="DWV8" s="65"/>
      <c r="DWW8" s="65"/>
      <c r="DWX8" s="65"/>
      <c r="DWY8" s="65"/>
      <c r="DWZ8" s="65"/>
      <c r="DXA8" s="65"/>
      <c r="DXB8" s="65"/>
      <c r="DXC8" s="65"/>
      <c r="DXD8" s="65"/>
      <c r="DXE8" s="65"/>
      <c r="DXF8" s="65"/>
      <c r="DXG8" s="65"/>
      <c r="DXH8" s="65"/>
      <c r="DXI8" s="65"/>
      <c r="DXJ8" s="65"/>
      <c r="DXK8" s="65"/>
      <c r="DXL8" s="65"/>
      <c r="DXM8" s="65"/>
      <c r="DXN8" s="65"/>
      <c r="DXO8" s="65"/>
      <c r="DXP8" s="65"/>
      <c r="DXQ8" s="65"/>
      <c r="DXR8" s="65"/>
      <c r="DXS8" s="65"/>
      <c r="DXT8" s="65"/>
      <c r="DXU8" s="65"/>
      <c r="DXV8" s="65"/>
      <c r="DXW8" s="65"/>
      <c r="DXX8" s="65"/>
      <c r="DXY8" s="65"/>
      <c r="DXZ8" s="65"/>
      <c r="DYA8" s="65"/>
      <c r="DYB8" s="65"/>
      <c r="DYC8" s="65"/>
      <c r="DYD8" s="65"/>
      <c r="DYE8" s="65"/>
      <c r="DYF8" s="65"/>
      <c r="DYG8" s="65"/>
      <c r="DYH8" s="65"/>
      <c r="DYI8" s="65"/>
      <c r="DYJ8" s="65"/>
      <c r="DYK8" s="65"/>
      <c r="DYL8" s="65"/>
      <c r="DYM8" s="65"/>
      <c r="DYN8" s="65"/>
      <c r="DYO8" s="65"/>
      <c r="DYP8" s="65"/>
      <c r="DYQ8" s="65"/>
      <c r="DYR8" s="65"/>
      <c r="DYS8" s="65"/>
      <c r="DYT8" s="65"/>
      <c r="DYU8" s="65"/>
      <c r="DYV8" s="65"/>
      <c r="DYW8" s="65"/>
      <c r="DYX8" s="65"/>
      <c r="DYY8" s="65"/>
      <c r="DYZ8" s="65"/>
      <c r="DZA8" s="65"/>
      <c r="DZB8" s="65"/>
      <c r="DZC8" s="65"/>
      <c r="DZD8" s="65"/>
      <c r="DZE8" s="65"/>
      <c r="DZF8" s="65"/>
      <c r="DZG8" s="65"/>
      <c r="DZH8" s="65"/>
      <c r="DZI8" s="65"/>
      <c r="DZJ8" s="65"/>
      <c r="DZK8" s="65"/>
      <c r="DZL8" s="65"/>
      <c r="DZM8" s="65"/>
      <c r="DZN8" s="65"/>
      <c r="DZO8" s="65"/>
      <c r="DZP8" s="65"/>
      <c r="DZQ8" s="65"/>
      <c r="DZR8" s="65"/>
      <c r="DZS8" s="65"/>
      <c r="DZT8" s="65"/>
      <c r="DZU8" s="65"/>
      <c r="DZV8" s="65"/>
      <c r="DZW8" s="65"/>
      <c r="DZX8" s="65"/>
      <c r="DZY8" s="65"/>
      <c r="DZZ8" s="65"/>
      <c r="EAA8" s="65"/>
      <c r="EAB8" s="65"/>
      <c r="EAC8" s="65"/>
      <c r="EAD8" s="65"/>
      <c r="EAE8" s="65"/>
      <c r="EAF8" s="65"/>
      <c r="EAG8" s="65"/>
      <c r="EAH8" s="65"/>
      <c r="EAI8" s="65"/>
      <c r="EAJ8" s="65"/>
      <c r="EAK8" s="65"/>
      <c r="EAL8" s="65"/>
      <c r="EAM8" s="65"/>
      <c r="EAN8" s="65"/>
      <c r="EAO8" s="65"/>
      <c r="EAP8" s="65"/>
      <c r="EAQ8" s="65"/>
      <c r="EAR8" s="65"/>
      <c r="EAS8" s="65"/>
      <c r="EAT8" s="65"/>
      <c r="EAU8" s="65"/>
      <c r="EAV8" s="65"/>
      <c r="EAW8" s="65"/>
      <c r="EAX8" s="65"/>
      <c r="EAY8" s="65"/>
      <c r="EAZ8" s="65"/>
      <c r="EBA8" s="65"/>
      <c r="EBB8" s="65"/>
      <c r="EBC8" s="65"/>
      <c r="EBD8" s="65"/>
      <c r="EBE8" s="65"/>
      <c r="EBF8" s="65"/>
      <c r="EBG8" s="65"/>
      <c r="EBH8" s="65"/>
      <c r="EBI8" s="65"/>
      <c r="EBJ8" s="65"/>
      <c r="EBK8" s="65"/>
      <c r="EBL8" s="65"/>
      <c r="EBM8" s="65"/>
      <c r="EBN8" s="65"/>
      <c r="EBO8" s="65"/>
      <c r="EBP8" s="65"/>
      <c r="EBQ8" s="65"/>
      <c r="EBR8" s="65"/>
      <c r="EBS8" s="65"/>
      <c r="EBT8" s="65"/>
      <c r="EBU8" s="65"/>
      <c r="EBV8" s="65"/>
      <c r="EBW8" s="65"/>
      <c r="EBX8" s="65"/>
      <c r="EBY8" s="65"/>
      <c r="EBZ8" s="65"/>
      <c r="ECA8" s="65"/>
      <c r="ECB8" s="65"/>
      <c r="ECC8" s="65"/>
      <c r="ECD8" s="65"/>
      <c r="ECE8" s="65"/>
      <c r="ECF8" s="65"/>
      <c r="ECG8" s="65"/>
      <c r="ECH8" s="65"/>
      <c r="ECI8" s="65"/>
      <c r="ECJ8" s="65"/>
      <c r="ECK8" s="65"/>
      <c r="ECL8" s="65"/>
      <c r="ECM8" s="65"/>
      <c r="ECN8" s="65"/>
      <c r="ECO8" s="65"/>
      <c r="ECP8" s="65"/>
      <c r="ECQ8" s="65"/>
      <c r="ECR8" s="65"/>
      <c r="ECS8" s="65"/>
      <c r="ECT8" s="65"/>
      <c r="ECU8" s="65"/>
      <c r="ECV8" s="65"/>
      <c r="ECW8" s="65"/>
      <c r="ECX8" s="65"/>
      <c r="ECY8" s="65"/>
      <c r="ECZ8" s="65"/>
      <c r="EDA8" s="65"/>
      <c r="EDB8" s="65"/>
      <c r="EDC8" s="65"/>
      <c r="EDD8" s="65"/>
      <c r="EDE8" s="65"/>
      <c r="EDF8" s="65"/>
      <c r="EDG8" s="65"/>
      <c r="EDH8" s="65"/>
      <c r="EDI8" s="65"/>
      <c r="EDJ8" s="65"/>
      <c r="EDK8" s="65"/>
      <c r="EDL8" s="65"/>
      <c r="EDM8" s="65"/>
      <c r="EDN8" s="65"/>
      <c r="EDO8" s="65"/>
      <c r="EDP8" s="65"/>
      <c r="EDQ8" s="65"/>
      <c r="EDR8" s="65"/>
      <c r="EDS8" s="65"/>
      <c r="EDT8" s="65"/>
      <c r="EDU8" s="65"/>
      <c r="EDV8" s="65"/>
      <c r="EDW8" s="65"/>
      <c r="EDX8" s="65"/>
      <c r="EDY8" s="65"/>
      <c r="EDZ8" s="65"/>
      <c r="EEA8" s="65"/>
      <c r="EEB8" s="65"/>
      <c r="EEC8" s="65"/>
      <c r="EED8" s="65"/>
      <c r="EEE8" s="65"/>
      <c r="EEF8" s="65"/>
      <c r="EEG8" s="65"/>
      <c r="EEH8" s="65"/>
      <c r="EEI8" s="65"/>
      <c r="EEJ8" s="65"/>
      <c r="EEK8" s="65"/>
      <c r="EEL8" s="65"/>
      <c r="EEM8" s="65"/>
      <c r="EEN8" s="65"/>
      <c r="EEO8" s="65"/>
      <c r="EEP8" s="65"/>
      <c r="EEQ8" s="65"/>
      <c r="EER8" s="65"/>
      <c r="EES8" s="65"/>
      <c r="EET8" s="65"/>
      <c r="EEU8" s="65"/>
      <c r="EEV8" s="65"/>
      <c r="EEW8" s="65"/>
      <c r="EEX8" s="65"/>
      <c r="EEY8" s="65"/>
      <c r="EEZ8" s="65"/>
      <c r="EFA8" s="65"/>
      <c r="EFB8" s="65"/>
      <c r="EFC8" s="65"/>
      <c r="EFD8" s="65"/>
      <c r="EFE8" s="65"/>
      <c r="EFF8" s="65"/>
      <c r="EFG8" s="65"/>
      <c r="EFH8" s="65"/>
      <c r="EFI8" s="65"/>
      <c r="EFJ8" s="65"/>
      <c r="EFK8" s="65"/>
      <c r="EFL8" s="65"/>
      <c r="EFM8" s="65"/>
      <c r="EFN8" s="65"/>
      <c r="EFO8" s="65"/>
      <c r="EFP8" s="65"/>
      <c r="EFQ8" s="65"/>
      <c r="EFR8" s="65"/>
      <c r="EFS8" s="65"/>
      <c r="EFT8" s="65"/>
      <c r="EFU8" s="65"/>
      <c r="EFV8" s="65"/>
      <c r="EFW8" s="65"/>
      <c r="EFX8" s="65"/>
      <c r="EFY8" s="65"/>
      <c r="EFZ8" s="65"/>
      <c r="EGA8" s="65"/>
      <c r="EGB8" s="65"/>
      <c r="EGC8" s="65"/>
      <c r="EGD8" s="65"/>
      <c r="EGE8" s="65"/>
      <c r="EGF8" s="65"/>
      <c r="EGG8" s="65"/>
      <c r="EGH8" s="65"/>
      <c r="EGI8" s="65"/>
      <c r="EGJ8" s="65"/>
      <c r="EGK8" s="65"/>
      <c r="EGL8" s="65"/>
      <c r="EGM8" s="65"/>
      <c r="EGN8" s="65"/>
      <c r="EGO8" s="65"/>
      <c r="EGP8" s="65"/>
      <c r="EGQ8" s="65"/>
      <c r="EGR8" s="65"/>
      <c r="EGS8" s="65"/>
      <c r="EGT8" s="65"/>
      <c r="EGU8" s="65"/>
      <c r="EGV8" s="65"/>
      <c r="EGW8" s="65"/>
      <c r="EGX8" s="65"/>
      <c r="EGY8" s="65"/>
      <c r="EGZ8" s="65"/>
      <c r="EHA8" s="65"/>
      <c r="EHB8" s="65"/>
      <c r="EHC8" s="65"/>
      <c r="EHD8" s="65"/>
      <c r="EHE8" s="65"/>
      <c r="EHF8" s="65"/>
      <c r="EHG8" s="65"/>
      <c r="EHH8" s="65"/>
      <c r="EHI8" s="65"/>
      <c r="EHJ8" s="65"/>
      <c r="EHK8" s="65"/>
      <c r="EHL8" s="65"/>
      <c r="EHM8" s="65"/>
      <c r="EHN8" s="65"/>
      <c r="EHO8" s="65"/>
      <c r="EHP8" s="65"/>
      <c r="EHQ8" s="65"/>
      <c r="EHR8" s="65"/>
      <c r="EHS8" s="65"/>
      <c r="EHT8" s="65"/>
      <c r="EHU8" s="65"/>
      <c r="EHV8" s="65"/>
      <c r="EHW8" s="65"/>
      <c r="EHX8" s="65"/>
      <c r="EHY8" s="65"/>
      <c r="EHZ8" s="65"/>
      <c r="EIA8" s="65"/>
      <c r="EIB8" s="65"/>
      <c r="EIC8" s="65"/>
      <c r="EID8" s="65"/>
      <c r="EIE8" s="65"/>
      <c r="EIF8" s="65"/>
      <c r="EIG8" s="65"/>
      <c r="EIH8" s="65"/>
      <c r="EII8" s="65"/>
      <c r="EIJ8" s="65"/>
      <c r="EIK8" s="65"/>
      <c r="EIL8" s="65"/>
      <c r="EIM8" s="65"/>
      <c r="EIN8" s="65"/>
      <c r="EIO8" s="65"/>
      <c r="EIP8" s="65"/>
      <c r="EIQ8" s="65"/>
      <c r="EIR8" s="65"/>
      <c r="EIS8" s="65"/>
      <c r="EIT8" s="65"/>
      <c r="EIU8" s="65"/>
      <c r="EIV8" s="65"/>
      <c r="EIW8" s="65"/>
      <c r="EIX8" s="65"/>
      <c r="EIY8" s="65"/>
      <c r="EIZ8" s="65"/>
      <c r="EJA8" s="65"/>
      <c r="EJB8" s="65"/>
      <c r="EJC8" s="65"/>
      <c r="EJD8" s="65"/>
      <c r="EJE8" s="65"/>
      <c r="EJF8" s="65"/>
      <c r="EJG8" s="65"/>
      <c r="EJH8" s="65"/>
      <c r="EJI8" s="65"/>
      <c r="EJJ8" s="65"/>
      <c r="EJK8" s="65"/>
      <c r="EJL8" s="65"/>
      <c r="EJM8" s="65"/>
      <c r="EJN8" s="65"/>
      <c r="EJO8" s="65"/>
      <c r="EJP8" s="65"/>
      <c r="EJQ8" s="65"/>
      <c r="EJR8" s="65"/>
      <c r="EJS8" s="65"/>
      <c r="EJT8" s="65"/>
      <c r="EJU8" s="65"/>
      <c r="EJV8" s="65"/>
      <c r="EJW8" s="65"/>
      <c r="EJX8" s="65"/>
      <c r="EJY8" s="65"/>
      <c r="EJZ8" s="65"/>
      <c r="EKA8" s="65"/>
      <c r="EKB8" s="65"/>
      <c r="EKC8" s="65"/>
      <c r="EKD8" s="65"/>
      <c r="EKE8" s="65"/>
      <c r="EKF8" s="65"/>
      <c r="EKG8" s="65"/>
      <c r="EKH8" s="65"/>
      <c r="EKI8" s="65"/>
      <c r="EKJ8" s="65"/>
      <c r="EKK8" s="65"/>
      <c r="EKL8" s="65"/>
      <c r="EKM8" s="65"/>
      <c r="EKN8" s="65"/>
      <c r="EKO8" s="65"/>
      <c r="EKP8" s="65"/>
      <c r="EKQ8" s="65"/>
      <c r="EKR8" s="65"/>
      <c r="EKS8" s="65"/>
      <c r="EKT8" s="65"/>
      <c r="EKU8" s="65"/>
      <c r="EKV8" s="65"/>
      <c r="EKW8" s="65"/>
      <c r="EKX8" s="65"/>
      <c r="EKY8" s="65"/>
      <c r="EKZ8" s="65"/>
      <c r="ELA8" s="65"/>
      <c r="ELB8" s="65"/>
      <c r="ELC8" s="65"/>
      <c r="ELD8" s="65"/>
      <c r="ELE8" s="65"/>
      <c r="ELF8" s="65"/>
      <c r="ELG8" s="65"/>
      <c r="ELH8" s="65"/>
      <c r="ELI8" s="65"/>
      <c r="ELJ8" s="65"/>
      <c r="ELK8" s="65"/>
      <c r="ELL8" s="65"/>
      <c r="ELM8" s="65"/>
      <c r="ELN8" s="65"/>
      <c r="ELO8" s="65"/>
      <c r="ELP8" s="65"/>
      <c r="ELQ8" s="65"/>
      <c r="ELR8" s="65"/>
      <c r="ELS8" s="65"/>
      <c r="ELT8" s="65"/>
      <c r="ELU8" s="65"/>
      <c r="ELV8" s="65"/>
      <c r="ELW8" s="65"/>
      <c r="ELX8" s="65"/>
      <c r="ELY8" s="65"/>
      <c r="ELZ8" s="65"/>
      <c r="EMA8" s="65"/>
      <c r="EMB8" s="65"/>
      <c r="EMC8" s="65"/>
      <c r="EMD8" s="65"/>
      <c r="EME8" s="65"/>
      <c r="EMF8" s="65"/>
      <c r="EMG8" s="65"/>
      <c r="EMH8" s="65"/>
      <c r="EMI8" s="65"/>
      <c r="EMJ8" s="65"/>
      <c r="EMK8" s="65"/>
      <c r="EML8" s="65"/>
      <c r="EMM8" s="65"/>
      <c r="EMN8" s="65"/>
      <c r="EMO8" s="65"/>
      <c r="EMP8" s="65"/>
      <c r="EMQ8" s="65"/>
      <c r="EMR8" s="65"/>
      <c r="EMS8" s="65"/>
      <c r="EMT8" s="65"/>
      <c r="EMU8" s="65"/>
      <c r="EMV8" s="65"/>
      <c r="EMW8" s="65"/>
      <c r="EMX8" s="65"/>
      <c r="EMY8" s="65"/>
      <c r="EMZ8" s="65"/>
      <c r="ENA8" s="65"/>
      <c r="ENB8" s="65"/>
      <c r="ENC8" s="65"/>
      <c r="END8" s="65"/>
      <c r="ENE8" s="65"/>
      <c r="ENF8" s="65"/>
      <c r="ENG8" s="65"/>
      <c r="ENH8" s="65"/>
      <c r="ENI8" s="65"/>
      <c r="ENJ8" s="65"/>
      <c r="ENK8" s="65"/>
      <c r="ENL8" s="65"/>
      <c r="ENM8" s="65"/>
      <c r="ENN8" s="65"/>
      <c r="ENO8" s="65"/>
      <c r="ENP8" s="65"/>
      <c r="ENQ8" s="65"/>
      <c r="ENR8" s="65"/>
      <c r="ENS8" s="65"/>
      <c r="ENT8" s="65"/>
      <c r="ENU8" s="65"/>
      <c r="ENV8" s="65"/>
      <c r="ENW8" s="65"/>
      <c r="ENX8" s="65"/>
      <c r="ENY8" s="65"/>
      <c r="ENZ8" s="65"/>
      <c r="EOA8" s="65"/>
      <c r="EOB8" s="65"/>
      <c r="EOC8" s="65"/>
      <c r="EOD8" s="65"/>
      <c r="EOE8" s="65"/>
      <c r="EOF8" s="65"/>
      <c r="EOG8" s="65"/>
      <c r="EOH8" s="65"/>
      <c r="EOI8" s="65"/>
      <c r="EOJ8" s="65"/>
      <c r="EOK8" s="65"/>
      <c r="EOL8" s="65"/>
      <c r="EOM8" s="65"/>
      <c r="EON8" s="65"/>
      <c r="EOO8" s="65"/>
      <c r="EOP8" s="65"/>
      <c r="EOQ8" s="65"/>
      <c r="EOR8" s="65"/>
      <c r="EOS8" s="65"/>
      <c r="EOT8" s="65"/>
      <c r="EOU8" s="65"/>
      <c r="EOV8" s="65"/>
      <c r="EOW8" s="65"/>
      <c r="EOX8" s="65"/>
      <c r="EOY8" s="65"/>
      <c r="EOZ8" s="65"/>
      <c r="EPA8" s="65"/>
      <c r="EPB8" s="65"/>
      <c r="EPC8" s="65"/>
      <c r="EPD8" s="65"/>
      <c r="EPE8" s="65"/>
      <c r="EPF8" s="65"/>
      <c r="EPG8" s="65"/>
      <c r="EPH8" s="65"/>
      <c r="EPI8" s="65"/>
      <c r="EPJ8" s="65"/>
      <c r="EPK8" s="65"/>
      <c r="EPL8" s="65"/>
      <c r="EPM8" s="65"/>
      <c r="EPN8" s="65"/>
      <c r="EPO8" s="65"/>
      <c r="EPP8" s="65"/>
      <c r="EPQ8" s="65"/>
      <c r="EPR8" s="65"/>
      <c r="EPS8" s="65"/>
      <c r="EPT8" s="65"/>
      <c r="EPU8" s="65"/>
      <c r="EPV8" s="65"/>
      <c r="EPW8" s="65"/>
      <c r="EPX8" s="65"/>
      <c r="EPY8" s="65"/>
      <c r="EPZ8" s="65"/>
      <c r="EQA8" s="65"/>
      <c r="EQB8" s="65"/>
      <c r="EQC8" s="65"/>
      <c r="EQD8" s="65"/>
      <c r="EQE8" s="65"/>
      <c r="EQF8" s="65"/>
      <c r="EQG8" s="65"/>
      <c r="EQH8" s="65"/>
      <c r="EQI8" s="65"/>
      <c r="EQJ8" s="65"/>
      <c r="EQK8" s="65"/>
      <c r="EQL8" s="65"/>
      <c r="EQM8" s="65"/>
      <c r="EQN8" s="65"/>
      <c r="EQO8" s="65"/>
      <c r="EQP8" s="65"/>
      <c r="EQQ8" s="65"/>
      <c r="EQR8" s="65"/>
      <c r="EQS8" s="65"/>
      <c r="EQT8" s="65"/>
      <c r="EQU8" s="65"/>
      <c r="EQV8" s="65"/>
      <c r="EQW8" s="65"/>
      <c r="EQX8" s="65"/>
      <c r="EQY8" s="65"/>
      <c r="EQZ8" s="65"/>
      <c r="ERA8" s="65"/>
      <c r="ERB8" s="65"/>
      <c r="ERC8" s="65"/>
      <c r="ERD8" s="65"/>
      <c r="ERE8" s="65"/>
      <c r="ERF8" s="65"/>
      <c r="ERG8" s="65"/>
      <c r="ERH8" s="65"/>
      <c r="ERI8" s="65"/>
      <c r="ERJ8" s="65"/>
      <c r="ERK8" s="65"/>
      <c r="ERL8" s="65"/>
      <c r="ERM8" s="65"/>
      <c r="ERN8" s="65"/>
      <c r="ERO8" s="65"/>
      <c r="ERP8" s="65"/>
      <c r="ERQ8" s="65"/>
      <c r="ERR8" s="65"/>
      <c r="ERS8" s="65"/>
      <c r="ERT8" s="65"/>
      <c r="ERU8" s="65"/>
      <c r="ERV8" s="65"/>
      <c r="ERW8" s="65"/>
      <c r="ERX8" s="65"/>
      <c r="ERY8" s="65"/>
      <c r="ERZ8" s="65"/>
      <c r="ESA8" s="65"/>
      <c r="ESB8" s="65"/>
      <c r="ESC8" s="65"/>
      <c r="ESD8" s="65"/>
      <c r="ESE8" s="65"/>
      <c r="ESF8" s="65"/>
      <c r="ESG8" s="65"/>
      <c r="ESH8" s="65"/>
      <c r="ESI8" s="65"/>
      <c r="ESJ8" s="65"/>
      <c r="ESK8" s="65"/>
      <c r="ESL8" s="65"/>
      <c r="ESM8" s="65"/>
      <c r="ESN8" s="65"/>
      <c r="ESO8" s="65"/>
      <c r="ESP8" s="65"/>
      <c r="ESQ8" s="65"/>
      <c r="ESR8" s="65"/>
      <c r="ESS8" s="65"/>
      <c r="EST8" s="65"/>
      <c r="ESU8" s="65"/>
      <c r="ESV8" s="65"/>
      <c r="ESW8" s="65"/>
      <c r="ESX8" s="65"/>
      <c r="ESY8" s="65"/>
      <c r="ESZ8" s="65"/>
      <c r="ETA8" s="65"/>
      <c r="ETB8" s="65"/>
      <c r="ETC8" s="65"/>
      <c r="ETD8" s="65"/>
      <c r="ETE8" s="65"/>
      <c r="ETF8" s="65"/>
      <c r="ETG8" s="65"/>
      <c r="ETH8" s="65"/>
      <c r="ETI8" s="65"/>
      <c r="ETJ8" s="65"/>
      <c r="ETK8" s="65"/>
      <c r="ETL8" s="65"/>
      <c r="ETM8" s="65"/>
      <c r="ETN8" s="65"/>
      <c r="ETO8" s="65"/>
      <c r="ETP8" s="65"/>
      <c r="ETQ8" s="65"/>
      <c r="ETR8" s="65"/>
      <c r="ETS8" s="65"/>
      <c r="ETT8" s="65"/>
      <c r="ETU8" s="65"/>
      <c r="ETV8" s="65"/>
      <c r="ETW8" s="65"/>
      <c r="ETX8" s="65"/>
      <c r="ETY8" s="65"/>
      <c r="ETZ8" s="65"/>
      <c r="EUA8" s="65"/>
      <c r="EUB8" s="65"/>
      <c r="EUC8" s="65"/>
      <c r="EUD8" s="65"/>
      <c r="EUE8" s="65"/>
      <c r="EUF8" s="65"/>
      <c r="EUG8" s="65"/>
      <c r="EUH8" s="65"/>
      <c r="EUI8" s="65"/>
      <c r="EUJ8" s="65"/>
      <c r="EUK8" s="65"/>
      <c r="EUL8" s="65"/>
      <c r="EUM8" s="65"/>
      <c r="EUN8" s="65"/>
      <c r="EUO8" s="65"/>
      <c r="EUP8" s="65"/>
      <c r="EUQ8" s="65"/>
      <c r="EUR8" s="65"/>
      <c r="EUS8" s="65"/>
      <c r="EUT8" s="65"/>
      <c r="EUU8" s="65"/>
      <c r="EUV8" s="65"/>
      <c r="EUW8" s="65"/>
      <c r="EUX8" s="65"/>
      <c r="EUY8" s="65"/>
      <c r="EUZ8" s="65"/>
      <c r="EVA8" s="65"/>
      <c r="EVB8" s="65"/>
      <c r="EVC8" s="65"/>
      <c r="EVD8" s="65"/>
      <c r="EVE8" s="65"/>
      <c r="EVF8" s="65"/>
      <c r="EVG8" s="65"/>
      <c r="EVH8" s="65"/>
      <c r="EVI8" s="65"/>
      <c r="EVJ8" s="65"/>
      <c r="EVK8" s="65"/>
      <c r="EVL8" s="65"/>
      <c r="EVM8" s="65"/>
      <c r="EVN8" s="65"/>
      <c r="EVO8" s="65"/>
      <c r="EVP8" s="65"/>
      <c r="EVQ8" s="65"/>
      <c r="EVR8" s="65"/>
      <c r="EVS8" s="65"/>
      <c r="EVT8" s="65"/>
      <c r="EVU8" s="65"/>
      <c r="EVV8" s="65"/>
      <c r="EVW8" s="65"/>
      <c r="EVX8" s="65"/>
      <c r="EVY8" s="65"/>
      <c r="EVZ8" s="65"/>
      <c r="EWA8" s="65"/>
      <c r="EWB8" s="65"/>
      <c r="EWC8" s="65"/>
      <c r="EWD8" s="65"/>
      <c r="EWE8" s="65"/>
      <c r="EWF8" s="65"/>
      <c r="EWG8" s="65"/>
      <c r="EWH8" s="65"/>
      <c r="EWI8" s="65"/>
      <c r="EWJ8" s="65"/>
      <c r="EWK8" s="65"/>
      <c r="EWL8" s="65"/>
      <c r="EWM8" s="65"/>
      <c r="EWN8" s="65"/>
      <c r="EWO8" s="65"/>
      <c r="EWP8" s="65"/>
      <c r="EWQ8" s="65"/>
      <c r="EWR8" s="65"/>
      <c r="EWS8" s="65"/>
      <c r="EWT8" s="65"/>
      <c r="EWU8" s="65"/>
      <c r="EWV8" s="65"/>
      <c r="EWW8" s="65"/>
      <c r="EWX8" s="65"/>
      <c r="EWY8" s="65"/>
      <c r="EWZ8" s="65"/>
      <c r="EXA8" s="65"/>
      <c r="EXB8" s="65"/>
      <c r="EXC8" s="65"/>
      <c r="EXD8" s="65"/>
      <c r="EXE8" s="65"/>
      <c r="EXF8" s="65"/>
      <c r="EXG8" s="65"/>
      <c r="EXH8" s="65"/>
      <c r="EXI8" s="65"/>
      <c r="EXJ8" s="65"/>
      <c r="EXK8" s="65"/>
      <c r="EXL8" s="65"/>
      <c r="EXM8" s="65"/>
      <c r="EXN8" s="65"/>
      <c r="EXO8" s="65"/>
      <c r="EXP8" s="65"/>
      <c r="EXQ8" s="65"/>
      <c r="EXR8" s="65"/>
      <c r="EXS8" s="65"/>
      <c r="EXT8" s="65"/>
      <c r="EXU8" s="65"/>
      <c r="EXV8" s="65"/>
      <c r="EXW8" s="65"/>
      <c r="EXX8" s="65"/>
      <c r="EXY8" s="65"/>
      <c r="EXZ8" s="65"/>
      <c r="EYA8" s="65"/>
      <c r="EYB8" s="65"/>
      <c r="EYC8" s="65"/>
      <c r="EYD8" s="65"/>
      <c r="EYE8" s="65"/>
      <c r="EYF8" s="65"/>
      <c r="EYG8" s="65"/>
      <c r="EYH8" s="65"/>
      <c r="EYI8" s="65"/>
      <c r="EYJ8" s="65"/>
      <c r="EYK8" s="65"/>
      <c r="EYL8" s="65"/>
      <c r="EYM8" s="65"/>
      <c r="EYN8" s="65"/>
      <c r="EYO8" s="65"/>
      <c r="EYP8" s="65"/>
      <c r="EYQ8" s="65"/>
      <c r="EYR8" s="65"/>
      <c r="EYS8" s="65"/>
      <c r="EYT8" s="65"/>
      <c r="EYU8" s="65"/>
      <c r="EYV8" s="65"/>
      <c r="EYW8" s="65"/>
      <c r="EYX8" s="65"/>
      <c r="EYY8" s="65"/>
      <c r="EYZ8" s="65"/>
      <c r="EZA8" s="65"/>
      <c r="EZB8" s="65"/>
      <c r="EZC8" s="65"/>
      <c r="EZD8" s="65"/>
      <c r="EZE8" s="65"/>
      <c r="EZF8" s="65"/>
      <c r="EZG8" s="65"/>
      <c r="EZH8" s="65"/>
      <c r="EZI8" s="65"/>
      <c r="EZJ8" s="65"/>
      <c r="EZK8" s="65"/>
      <c r="EZL8" s="65"/>
      <c r="EZM8" s="65"/>
      <c r="EZN8" s="65"/>
      <c r="EZO8" s="65"/>
      <c r="EZP8" s="65"/>
      <c r="EZQ8" s="65"/>
      <c r="EZR8" s="65"/>
      <c r="EZS8" s="65"/>
      <c r="EZT8" s="65"/>
      <c r="EZU8" s="65"/>
      <c r="EZV8" s="65"/>
      <c r="EZW8" s="65"/>
      <c r="EZX8" s="65"/>
      <c r="EZY8" s="65"/>
      <c r="EZZ8" s="65"/>
      <c r="FAA8" s="65"/>
      <c r="FAB8" s="65"/>
      <c r="FAC8" s="65"/>
      <c r="FAD8" s="65"/>
      <c r="FAE8" s="65"/>
      <c r="FAF8" s="65"/>
      <c r="FAG8" s="65"/>
      <c r="FAH8" s="65"/>
      <c r="FAI8" s="65"/>
      <c r="FAJ8" s="65"/>
      <c r="FAK8" s="65"/>
      <c r="FAL8" s="65"/>
      <c r="FAM8" s="65"/>
      <c r="FAN8" s="65"/>
      <c r="FAO8" s="65"/>
      <c r="FAP8" s="65"/>
      <c r="FAQ8" s="65"/>
      <c r="FAR8" s="65"/>
      <c r="FAS8" s="65"/>
      <c r="FAT8" s="65"/>
      <c r="FAU8" s="65"/>
      <c r="FAV8" s="65"/>
      <c r="FAW8" s="65"/>
      <c r="FAX8" s="65"/>
      <c r="FAY8" s="65"/>
      <c r="FAZ8" s="65"/>
      <c r="FBA8" s="65"/>
      <c r="FBB8" s="65"/>
      <c r="FBC8" s="65"/>
      <c r="FBD8" s="65"/>
      <c r="FBE8" s="65"/>
      <c r="FBF8" s="65"/>
      <c r="FBG8" s="65"/>
      <c r="FBH8" s="65"/>
      <c r="FBI8" s="65"/>
      <c r="FBJ8" s="65"/>
      <c r="FBK8" s="65"/>
      <c r="FBL8" s="65"/>
      <c r="FBM8" s="65"/>
      <c r="FBN8" s="65"/>
      <c r="FBO8" s="65"/>
      <c r="FBP8" s="65"/>
      <c r="FBQ8" s="65"/>
      <c r="FBR8" s="65"/>
      <c r="FBS8" s="65"/>
      <c r="FBT8" s="65"/>
      <c r="FBU8" s="65"/>
      <c r="FBV8" s="65"/>
      <c r="FBW8" s="65"/>
      <c r="FBX8" s="65"/>
      <c r="FBY8" s="65"/>
      <c r="FBZ8" s="65"/>
      <c r="FCA8" s="65"/>
      <c r="FCB8" s="65"/>
      <c r="FCC8" s="65"/>
      <c r="FCD8" s="65"/>
      <c r="FCE8" s="65"/>
      <c r="FCF8" s="65"/>
      <c r="FCG8" s="65"/>
      <c r="FCH8" s="65"/>
      <c r="FCI8" s="65"/>
      <c r="FCJ8" s="65"/>
      <c r="FCK8" s="65"/>
      <c r="FCL8" s="65"/>
      <c r="FCM8" s="65"/>
      <c r="FCN8" s="65"/>
      <c r="FCO8" s="65"/>
      <c r="FCP8" s="65"/>
      <c r="FCQ8" s="65"/>
      <c r="FCR8" s="65"/>
      <c r="FCS8" s="65"/>
      <c r="FCT8" s="65"/>
      <c r="FCU8" s="65"/>
      <c r="FCV8" s="65"/>
      <c r="FCW8" s="65"/>
      <c r="FCX8" s="65"/>
      <c r="FCY8" s="65"/>
      <c r="FCZ8" s="65"/>
      <c r="FDA8" s="65"/>
      <c r="FDB8" s="65"/>
      <c r="FDC8" s="65"/>
      <c r="FDD8" s="65"/>
      <c r="FDE8" s="65"/>
      <c r="FDF8" s="65"/>
      <c r="FDG8" s="65"/>
      <c r="FDH8" s="65"/>
      <c r="FDI8" s="65"/>
      <c r="FDJ8" s="65"/>
      <c r="FDK8" s="65"/>
      <c r="FDL8" s="65"/>
      <c r="FDM8" s="65"/>
      <c r="FDN8" s="65"/>
      <c r="FDO8" s="65"/>
      <c r="FDP8" s="65"/>
      <c r="FDQ8" s="65"/>
      <c r="FDR8" s="65"/>
      <c r="FDS8" s="65"/>
      <c r="FDT8" s="65"/>
      <c r="FDU8" s="65"/>
      <c r="FDV8" s="65"/>
      <c r="FDW8" s="65"/>
      <c r="FDX8" s="65"/>
      <c r="FDY8" s="65"/>
      <c r="FDZ8" s="65"/>
      <c r="FEA8" s="65"/>
      <c r="FEB8" s="65"/>
      <c r="FEC8" s="65"/>
      <c r="FED8" s="65"/>
      <c r="FEE8" s="65"/>
      <c r="FEF8" s="65"/>
      <c r="FEG8" s="65"/>
      <c r="FEH8" s="65"/>
      <c r="FEI8" s="65"/>
      <c r="FEJ8" s="65"/>
      <c r="FEK8" s="65"/>
      <c r="FEL8" s="65"/>
      <c r="FEM8" s="65"/>
      <c r="FEN8" s="65"/>
      <c r="FEO8" s="65"/>
      <c r="FEP8" s="65"/>
      <c r="FEQ8" s="65"/>
      <c r="FER8" s="65"/>
      <c r="FES8" s="65"/>
      <c r="FET8" s="65"/>
      <c r="FEU8" s="65"/>
      <c r="FEV8" s="65"/>
      <c r="FEW8" s="65"/>
      <c r="FEX8" s="65"/>
      <c r="FEY8" s="65"/>
      <c r="FEZ8" s="65"/>
      <c r="FFA8" s="65"/>
      <c r="FFB8" s="65"/>
      <c r="FFC8" s="65"/>
      <c r="FFD8" s="65"/>
      <c r="FFE8" s="65"/>
      <c r="FFF8" s="65"/>
      <c r="FFG8" s="65"/>
      <c r="FFH8" s="65"/>
      <c r="FFI8" s="65"/>
      <c r="FFJ8" s="65"/>
      <c r="FFK8" s="65"/>
      <c r="FFL8" s="65"/>
      <c r="FFM8" s="65"/>
      <c r="FFN8" s="65"/>
      <c r="FFO8" s="65"/>
      <c r="FFP8" s="65"/>
      <c r="FFQ8" s="65"/>
      <c r="FFR8" s="65"/>
      <c r="FFS8" s="65"/>
      <c r="FFT8" s="65"/>
      <c r="FFU8" s="65"/>
      <c r="FFV8" s="65"/>
      <c r="FFW8" s="65"/>
      <c r="FFX8" s="65"/>
      <c r="FFY8" s="65"/>
      <c r="FFZ8" s="65"/>
      <c r="FGA8" s="65"/>
      <c r="FGB8" s="65"/>
      <c r="FGC8" s="65"/>
      <c r="FGD8" s="65"/>
      <c r="FGE8" s="65"/>
      <c r="FGF8" s="65"/>
      <c r="FGG8" s="65"/>
      <c r="FGH8" s="65"/>
      <c r="FGI8" s="65"/>
      <c r="FGJ8" s="65"/>
      <c r="FGK8" s="65"/>
      <c r="FGL8" s="65"/>
      <c r="FGM8" s="65"/>
      <c r="FGN8" s="65"/>
      <c r="FGO8" s="65"/>
      <c r="FGP8" s="65"/>
      <c r="FGQ8" s="65"/>
      <c r="FGR8" s="65"/>
      <c r="FGS8" s="65"/>
      <c r="FGT8" s="65"/>
      <c r="FGU8" s="65"/>
      <c r="FGV8" s="65"/>
      <c r="FGW8" s="65"/>
      <c r="FGX8" s="65"/>
      <c r="FGY8" s="65"/>
      <c r="FGZ8" s="65"/>
      <c r="FHA8" s="65"/>
      <c r="FHB8" s="65"/>
      <c r="FHC8" s="65"/>
      <c r="FHD8" s="65"/>
      <c r="FHE8" s="65"/>
      <c r="FHF8" s="65"/>
      <c r="FHG8" s="65"/>
      <c r="FHH8" s="65"/>
      <c r="FHI8" s="65"/>
      <c r="FHJ8" s="65"/>
      <c r="FHK8" s="65"/>
      <c r="FHL8" s="65"/>
      <c r="FHM8" s="65"/>
      <c r="FHN8" s="65"/>
      <c r="FHO8" s="65"/>
      <c r="FHP8" s="65"/>
      <c r="FHQ8" s="65"/>
      <c r="FHR8" s="65"/>
      <c r="FHS8" s="65"/>
      <c r="FHT8" s="65"/>
      <c r="FHU8" s="65"/>
      <c r="FHV8" s="65"/>
      <c r="FHW8" s="65"/>
      <c r="FHX8" s="65"/>
      <c r="FHY8" s="65"/>
      <c r="FHZ8" s="65"/>
      <c r="FIA8" s="65"/>
      <c r="FIB8" s="65"/>
      <c r="FIC8" s="65"/>
      <c r="FID8" s="65"/>
      <c r="FIE8" s="65"/>
      <c r="FIF8" s="65"/>
      <c r="FIG8" s="65"/>
      <c r="FIH8" s="65"/>
      <c r="FII8" s="65"/>
      <c r="FIJ8" s="65"/>
      <c r="FIK8" s="65"/>
      <c r="FIL8" s="65"/>
      <c r="FIM8" s="65"/>
      <c r="FIN8" s="65"/>
      <c r="FIO8" s="65"/>
      <c r="FIP8" s="65"/>
      <c r="FIQ8" s="65"/>
      <c r="FIR8" s="65"/>
      <c r="FIS8" s="65"/>
      <c r="FIT8" s="65"/>
      <c r="FIU8" s="65"/>
      <c r="FIV8" s="65"/>
      <c r="FIW8" s="65"/>
      <c r="FIX8" s="65"/>
      <c r="FIY8" s="65"/>
      <c r="FIZ8" s="65"/>
      <c r="FJA8" s="65"/>
      <c r="FJB8" s="65"/>
      <c r="FJC8" s="65"/>
      <c r="FJD8" s="65"/>
      <c r="FJE8" s="65"/>
      <c r="FJF8" s="65"/>
      <c r="FJG8" s="65"/>
      <c r="FJH8" s="65"/>
      <c r="FJI8" s="65"/>
      <c r="FJJ8" s="65"/>
      <c r="FJK8" s="65"/>
      <c r="FJL8" s="65"/>
      <c r="FJM8" s="65"/>
      <c r="FJN8" s="65"/>
      <c r="FJO8" s="65"/>
      <c r="FJP8" s="65"/>
      <c r="FJQ8" s="65"/>
      <c r="FJR8" s="65"/>
      <c r="FJS8" s="65"/>
      <c r="FJT8" s="65"/>
      <c r="FJU8" s="65"/>
      <c r="FJV8" s="65"/>
      <c r="FJW8" s="65"/>
      <c r="FJX8" s="65"/>
      <c r="FJY8" s="65"/>
      <c r="FJZ8" s="65"/>
      <c r="FKA8" s="65"/>
      <c r="FKB8" s="65"/>
      <c r="FKC8" s="65"/>
      <c r="FKD8" s="65"/>
      <c r="FKE8" s="65"/>
      <c r="FKF8" s="65"/>
      <c r="FKG8" s="65"/>
      <c r="FKH8" s="65"/>
      <c r="FKI8" s="65"/>
      <c r="FKJ8" s="65"/>
      <c r="FKK8" s="65"/>
      <c r="FKL8" s="65"/>
      <c r="FKM8" s="65"/>
      <c r="FKN8" s="65"/>
      <c r="FKO8" s="65"/>
      <c r="FKP8" s="65"/>
      <c r="FKQ8" s="65"/>
      <c r="FKR8" s="65"/>
      <c r="FKS8" s="65"/>
      <c r="FKT8" s="65"/>
      <c r="FKU8" s="65"/>
      <c r="FKV8" s="65"/>
      <c r="FKW8" s="65"/>
      <c r="FKX8" s="65"/>
      <c r="FKY8" s="65"/>
      <c r="FKZ8" s="65"/>
      <c r="FLA8" s="65"/>
      <c r="FLB8" s="65"/>
      <c r="FLC8" s="65"/>
      <c r="FLD8" s="65"/>
      <c r="FLE8" s="65"/>
      <c r="FLF8" s="65"/>
      <c r="FLG8" s="65"/>
      <c r="FLH8" s="65"/>
      <c r="FLI8" s="65"/>
      <c r="FLJ8" s="65"/>
      <c r="FLK8" s="65"/>
      <c r="FLL8" s="65"/>
      <c r="FLM8" s="65"/>
      <c r="FLN8" s="65"/>
      <c r="FLO8" s="65"/>
      <c r="FLP8" s="65"/>
      <c r="FLQ8" s="65"/>
      <c r="FLR8" s="65"/>
      <c r="FLS8" s="65"/>
      <c r="FLT8" s="65"/>
      <c r="FLU8" s="65"/>
      <c r="FLV8" s="65"/>
      <c r="FLW8" s="65"/>
      <c r="FLX8" s="65"/>
      <c r="FLY8" s="65"/>
      <c r="FLZ8" s="65"/>
      <c r="FMA8" s="65"/>
      <c r="FMB8" s="65"/>
      <c r="FMC8" s="65"/>
      <c r="FMD8" s="65"/>
      <c r="FME8" s="65"/>
      <c r="FMF8" s="65"/>
      <c r="FMG8" s="65"/>
      <c r="FMH8" s="65"/>
      <c r="FMI8" s="65"/>
      <c r="FMJ8" s="65"/>
      <c r="FMK8" s="65"/>
      <c r="FML8" s="65"/>
      <c r="FMM8" s="65"/>
      <c r="FMN8" s="65"/>
      <c r="FMO8" s="65"/>
      <c r="FMP8" s="65"/>
      <c r="FMQ8" s="65"/>
      <c r="FMR8" s="65"/>
      <c r="FMS8" s="65"/>
      <c r="FMT8" s="65"/>
      <c r="FMU8" s="65"/>
      <c r="FMV8" s="65"/>
      <c r="FMW8" s="65"/>
      <c r="FMX8" s="65"/>
      <c r="FMY8" s="65"/>
      <c r="FMZ8" s="65"/>
      <c r="FNA8" s="65"/>
      <c r="FNB8" s="65"/>
      <c r="FNC8" s="65"/>
      <c r="FND8" s="65"/>
      <c r="FNE8" s="65"/>
      <c r="FNF8" s="65"/>
      <c r="FNG8" s="65"/>
      <c r="FNH8" s="65"/>
      <c r="FNI8" s="65"/>
      <c r="FNJ8" s="65"/>
      <c r="FNK8" s="65"/>
      <c r="FNL8" s="65"/>
      <c r="FNM8" s="65"/>
      <c r="FNN8" s="65"/>
      <c r="FNO8" s="65"/>
      <c r="FNP8" s="65"/>
      <c r="FNQ8" s="65"/>
      <c r="FNR8" s="65"/>
      <c r="FNS8" s="65"/>
      <c r="FNT8" s="65"/>
      <c r="FNU8" s="65"/>
      <c r="FNV8" s="65"/>
      <c r="FNW8" s="65"/>
      <c r="FNX8" s="65"/>
      <c r="FNY8" s="65"/>
      <c r="FNZ8" s="65"/>
      <c r="FOA8" s="65"/>
      <c r="FOB8" s="65"/>
      <c r="FOC8" s="65"/>
      <c r="FOD8" s="65"/>
      <c r="FOE8" s="65"/>
      <c r="FOF8" s="65"/>
      <c r="FOG8" s="65"/>
      <c r="FOH8" s="65"/>
      <c r="FOI8" s="65"/>
      <c r="FOJ8" s="65"/>
      <c r="FOK8" s="65"/>
      <c r="FOL8" s="65"/>
      <c r="FOM8" s="65"/>
      <c r="FON8" s="65"/>
      <c r="FOO8" s="65"/>
      <c r="FOP8" s="65"/>
      <c r="FOQ8" s="65"/>
      <c r="FOR8" s="65"/>
      <c r="FOS8" s="65"/>
      <c r="FOT8" s="65"/>
      <c r="FOU8" s="65"/>
      <c r="FOV8" s="65"/>
      <c r="FOW8" s="65"/>
      <c r="FOX8" s="65"/>
      <c r="FOY8" s="65"/>
      <c r="FOZ8" s="65"/>
      <c r="FPA8" s="65"/>
      <c r="FPB8" s="65"/>
      <c r="FPC8" s="65"/>
      <c r="FPD8" s="65"/>
      <c r="FPE8" s="65"/>
      <c r="FPF8" s="65"/>
      <c r="FPG8" s="65"/>
      <c r="FPH8" s="65"/>
      <c r="FPI8" s="65"/>
      <c r="FPJ8" s="65"/>
      <c r="FPK8" s="65"/>
      <c r="FPL8" s="65"/>
      <c r="FPM8" s="65"/>
      <c r="FPN8" s="65"/>
      <c r="FPO8" s="65"/>
      <c r="FPP8" s="65"/>
      <c r="FPQ8" s="65"/>
      <c r="FPR8" s="65"/>
      <c r="FPS8" s="65"/>
      <c r="FPT8" s="65"/>
      <c r="FPU8" s="65"/>
      <c r="FPV8" s="65"/>
      <c r="FPW8" s="65"/>
      <c r="FPX8" s="65"/>
      <c r="FPY8" s="65"/>
      <c r="FPZ8" s="65"/>
      <c r="FQA8" s="65"/>
      <c r="FQB8" s="65"/>
      <c r="FQC8" s="65"/>
      <c r="FQD8" s="65"/>
      <c r="FQE8" s="65"/>
      <c r="FQF8" s="65"/>
      <c r="FQG8" s="65"/>
      <c r="FQH8" s="65"/>
      <c r="FQI8" s="65"/>
      <c r="FQJ8" s="65"/>
      <c r="FQK8" s="65"/>
      <c r="FQL8" s="65"/>
      <c r="FQM8" s="65"/>
      <c r="FQN8" s="65"/>
      <c r="FQO8" s="65"/>
      <c r="FQP8" s="65"/>
      <c r="FQQ8" s="65"/>
      <c r="FQR8" s="65"/>
      <c r="FQS8" s="65"/>
      <c r="FQT8" s="65"/>
      <c r="FQU8" s="65"/>
      <c r="FQV8" s="65"/>
      <c r="FQW8" s="65"/>
      <c r="FQX8" s="65"/>
      <c r="FQY8" s="65"/>
      <c r="FQZ8" s="65"/>
      <c r="FRA8" s="65"/>
      <c r="FRB8" s="65"/>
      <c r="FRC8" s="65"/>
      <c r="FRD8" s="65"/>
      <c r="FRE8" s="65"/>
      <c r="FRF8" s="65"/>
      <c r="FRG8" s="65"/>
      <c r="FRH8" s="65"/>
      <c r="FRI8" s="65"/>
      <c r="FRJ8" s="65"/>
      <c r="FRK8" s="65"/>
      <c r="FRL8" s="65"/>
      <c r="FRM8" s="65"/>
      <c r="FRN8" s="65"/>
      <c r="FRO8" s="65"/>
      <c r="FRP8" s="65"/>
      <c r="FRQ8" s="65"/>
      <c r="FRR8" s="65"/>
      <c r="FRS8" s="65"/>
      <c r="FRT8" s="65"/>
      <c r="FRU8" s="65"/>
      <c r="FRV8" s="65"/>
      <c r="FRW8" s="65"/>
      <c r="FRX8" s="65"/>
      <c r="FRY8" s="65"/>
      <c r="FRZ8" s="65"/>
      <c r="FSA8" s="65"/>
      <c r="FSB8" s="65"/>
      <c r="FSC8" s="65"/>
      <c r="FSD8" s="65"/>
      <c r="FSE8" s="65"/>
      <c r="FSF8" s="65"/>
      <c r="FSG8" s="65"/>
      <c r="FSH8" s="65"/>
      <c r="FSI8" s="65"/>
      <c r="FSJ8" s="65"/>
      <c r="FSK8" s="65"/>
      <c r="FSL8" s="65"/>
      <c r="FSM8" s="65"/>
      <c r="FSN8" s="65"/>
      <c r="FSO8" s="65"/>
      <c r="FSP8" s="65"/>
      <c r="FSQ8" s="65"/>
      <c r="FSR8" s="65"/>
      <c r="FSS8" s="65"/>
      <c r="FST8" s="65"/>
      <c r="FSU8" s="65"/>
      <c r="FSV8" s="65"/>
      <c r="FSW8" s="65"/>
      <c r="FSX8" s="65"/>
      <c r="FSY8" s="65"/>
      <c r="FSZ8" s="65"/>
      <c r="FTA8" s="65"/>
      <c r="FTB8" s="65"/>
      <c r="FTC8" s="65"/>
      <c r="FTD8" s="65"/>
      <c r="FTE8" s="65"/>
      <c r="FTF8" s="65"/>
      <c r="FTG8" s="65"/>
      <c r="FTH8" s="65"/>
      <c r="FTI8" s="65"/>
      <c r="FTJ8" s="65"/>
      <c r="FTK8" s="65"/>
      <c r="FTL8" s="65"/>
      <c r="FTM8" s="65"/>
      <c r="FTN8" s="65"/>
      <c r="FTO8" s="65"/>
      <c r="FTP8" s="65"/>
      <c r="FTQ8" s="65"/>
      <c r="FTR8" s="65"/>
      <c r="FTS8" s="65"/>
      <c r="FTT8" s="65"/>
      <c r="FTU8" s="65"/>
      <c r="FTV8" s="65"/>
      <c r="FTW8" s="65"/>
      <c r="FTX8" s="65"/>
      <c r="FTY8" s="65"/>
      <c r="FTZ8" s="65"/>
      <c r="FUA8" s="65"/>
      <c r="FUB8" s="65"/>
      <c r="FUC8" s="65"/>
      <c r="FUD8" s="65"/>
      <c r="FUE8" s="65"/>
      <c r="FUF8" s="65"/>
      <c r="FUG8" s="65"/>
      <c r="FUH8" s="65"/>
      <c r="FUI8" s="65"/>
      <c r="FUJ8" s="65"/>
      <c r="FUK8" s="65"/>
      <c r="FUL8" s="65"/>
      <c r="FUM8" s="65"/>
      <c r="FUN8" s="65"/>
      <c r="FUO8" s="65"/>
      <c r="FUP8" s="65"/>
      <c r="FUQ8" s="65"/>
      <c r="FUR8" s="65"/>
      <c r="FUS8" s="65"/>
      <c r="FUT8" s="65"/>
      <c r="FUU8" s="65"/>
      <c r="FUV8" s="65"/>
      <c r="FUW8" s="65"/>
      <c r="FUX8" s="65"/>
      <c r="FUY8" s="65"/>
      <c r="FUZ8" s="65"/>
      <c r="FVA8" s="65"/>
      <c r="FVB8" s="65"/>
      <c r="FVC8" s="65"/>
      <c r="FVD8" s="65"/>
      <c r="FVE8" s="65"/>
      <c r="FVF8" s="65"/>
      <c r="FVG8" s="65"/>
      <c r="FVH8" s="65"/>
      <c r="FVI8" s="65"/>
      <c r="FVJ8" s="65"/>
      <c r="FVK8" s="65"/>
      <c r="FVL8" s="65"/>
      <c r="FVM8" s="65"/>
      <c r="FVN8" s="65"/>
      <c r="FVO8" s="65"/>
      <c r="FVP8" s="65"/>
      <c r="FVQ8" s="65"/>
      <c r="FVR8" s="65"/>
      <c r="FVS8" s="65"/>
      <c r="FVT8" s="65"/>
      <c r="FVU8" s="65"/>
      <c r="FVV8" s="65"/>
      <c r="FVW8" s="65"/>
      <c r="FVX8" s="65"/>
      <c r="FVY8" s="65"/>
      <c r="FVZ8" s="65"/>
      <c r="FWA8" s="65"/>
      <c r="FWB8" s="65"/>
      <c r="FWC8" s="65"/>
      <c r="FWD8" s="65"/>
      <c r="FWE8" s="65"/>
      <c r="FWF8" s="65"/>
      <c r="FWG8" s="65"/>
      <c r="FWH8" s="65"/>
      <c r="FWI8" s="65"/>
      <c r="FWJ8" s="65"/>
      <c r="FWK8" s="65"/>
      <c r="FWL8" s="65"/>
      <c r="FWM8" s="65"/>
      <c r="FWN8" s="65"/>
      <c r="FWO8" s="65"/>
      <c r="FWP8" s="65"/>
      <c r="FWQ8" s="65"/>
      <c r="FWR8" s="65"/>
      <c r="FWS8" s="65"/>
      <c r="FWT8" s="65"/>
      <c r="FWU8" s="65"/>
      <c r="FWV8" s="65"/>
      <c r="FWW8" s="65"/>
      <c r="FWX8" s="65"/>
      <c r="FWY8" s="65"/>
      <c r="FWZ8" s="65"/>
      <c r="FXA8" s="65"/>
      <c r="FXB8" s="65"/>
      <c r="FXC8" s="65"/>
      <c r="FXD8" s="65"/>
      <c r="FXE8" s="65"/>
      <c r="FXF8" s="65"/>
      <c r="FXG8" s="65"/>
      <c r="FXH8" s="65"/>
      <c r="FXI8" s="65"/>
      <c r="FXJ8" s="65"/>
      <c r="FXK8" s="65"/>
      <c r="FXL8" s="65"/>
      <c r="FXM8" s="65"/>
      <c r="FXN8" s="65"/>
      <c r="FXO8" s="65"/>
      <c r="FXP8" s="65"/>
      <c r="FXQ8" s="65"/>
      <c r="FXR8" s="65"/>
      <c r="FXS8" s="65"/>
      <c r="FXT8" s="65"/>
      <c r="FXU8" s="65"/>
      <c r="FXV8" s="65"/>
      <c r="FXW8" s="65"/>
      <c r="FXX8" s="65"/>
      <c r="FXY8" s="65"/>
      <c r="FXZ8" s="65"/>
      <c r="FYA8" s="65"/>
      <c r="FYB8" s="65"/>
      <c r="FYC8" s="65"/>
      <c r="FYD8" s="65"/>
      <c r="FYE8" s="65"/>
      <c r="FYF8" s="65"/>
      <c r="FYG8" s="65"/>
      <c r="FYH8" s="65"/>
      <c r="FYI8" s="65"/>
      <c r="FYJ8" s="65"/>
      <c r="FYK8" s="65"/>
      <c r="FYL8" s="65"/>
      <c r="FYM8" s="65"/>
      <c r="FYN8" s="65"/>
      <c r="FYO8" s="65"/>
      <c r="FYP8" s="65"/>
      <c r="FYQ8" s="65"/>
      <c r="FYR8" s="65"/>
      <c r="FYS8" s="65"/>
      <c r="FYT8" s="65"/>
      <c r="FYU8" s="65"/>
      <c r="FYV8" s="65"/>
      <c r="FYW8" s="65"/>
      <c r="FYX8" s="65"/>
      <c r="FYY8" s="65"/>
      <c r="FYZ8" s="65"/>
      <c r="FZA8" s="65"/>
      <c r="FZB8" s="65"/>
      <c r="FZC8" s="65"/>
      <c r="FZD8" s="65"/>
      <c r="FZE8" s="65"/>
      <c r="FZF8" s="65"/>
      <c r="FZG8" s="65"/>
      <c r="FZH8" s="65"/>
      <c r="FZI8" s="65"/>
      <c r="FZJ8" s="65"/>
      <c r="FZK8" s="65"/>
      <c r="FZL8" s="65"/>
      <c r="FZM8" s="65"/>
      <c r="FZN8" s="65"/>
      <c r="FZO8" s="65"/>
      <c r="FZP8" s="65"/>
      <c r="FZQ8" s="65"/>
      <c r="FZR8" s="65"/>
      <c r="FZS8" s="65"/>
      <c r="FZT8" s="65"/>
      <c r="FZU8" s="65"/>
      <c r="FZV8" s="65"/>
      <c r="FZW8" s="65"/>
      <c r="FZX8" s="65"/>
      <c r="FZY8" s="65"/>
      <c r="FZZ8" s="65"/>
      <c r="GAA8" s="65"/>
      <c r="GAB8" s="65"/>
      <c r="GAC8" s="65"/>
      <c r="GAD8" s="65"/>
      <c r="GAE8" s="65"/>
      <c r="GAF8" s="65"/>
      <c r="GAG8" s="65"/>
      <c r="GAH8" s="65"/>
      <c r="GAI8" s="65"/>
      <c r="GAJ8" s="65"/>
      <c r="GAK8" s="65"/>
      <c r="GAL8" s="65"/>
      <c r="GAM8" s="65"/>
      <c r="GAN8" s="65"/>
      <c r="GAO8" s="65"/>
      <c r="GAP8" s="65"/>
      <c r="GAQ8" s="65"/>
      <c r="GAR8" s="65"/>
      <c r="GAS8" s="65"/>
      <c r="GAT8" s="65"/>
      <c r="GAU8" s="65"/>
      <c r="GAV8" s="65"/>
      <c r="GAW8" s="65"/>
      <c r="GAX8" s="65"/>
      <c r="GAY8" s="65"/>
      <c r="GAZ8" s="65"/>
      <c r="GBA8" s="65"/>
      <c r="GBB8" s="65"/>
      <c r="GBC8" s="65"/>
      <c r="GBD8" s="65"/>
      <c r="GBE8" s="65"/>
      <c r="GBF8" s="65"/>
      <c r="GBG8" s="65"/>
      <c r="GBH8" s="65"/>
      <c r="GBI8" s="65"/>
      <c r="GBJ8" s="65"/>
      <c r="GBK8" s="65"/>
      <c r="GBL8" s="65"/>
      <c r="GBM8" s="65"/>
      <c r="GBN8" s="65"/>
      <c r="GBO8" s="65"/>
      <c r="GBP8" s="65"/>
      <c r="GBQ8" s="65"/>
      <c r="GBR8" s="65"/>
      <c r="GBS8" s="65"/>
      <c r="GBT8" s="65"/>
      <c r="GBU8" s="65"/>
      <c r="GBV8" s="65"/>
      <c r="GBW8" s="65"/>
      <c r="GBX8" s="65"/>
      <c r="GBY8" s="65"/>
      <c r="GBZ8" s="65"/>
      <c r="GCA8" s="65"/>
      <c r="GCB8" s="65"/>
      <c r="GCC8" s="65"/>
      <c r="GCD8" s="65"/>
      <c r="GCE8" s="65"/>
      <c r="GCF8" s="65"/>
      <c r="GCG8" s="65"/>
      <c r="GCH8" s="65"/>
      <c r="GCI8" s="65"/>
      <c r="GCJ8" s="65"/>
      <c r="GCK8" s="65"/>
      <c r="GCL8" s="65"/>
      <c r="GCM8" s="65"/>
      <c r="GCN8" s="65"/>
      <c r="GCO8" s="65"/>
      <c r="GCP8" s="65"/>
      <c r="GCQ8" s="65"/>
      <c r="GCR8" s="65"/>
      <c r="GCS8" s="65"/>
      <c r="GCT8" s="65"/>
      <c r="GCU8" s="65"/>
      <c r="GCV8" s="65"/>
      <c r="GCW8" s="65"/>
      <c r="GCX8" s="65"/>
      <c r="GCY8" s="65"/>
      <c r="GCZ8" s="65"/>
      <c r="GDA8" s="65"/>
      <c r="GDB8" s="65"/>
      <c r="GDC8" s="65"/>
      <c r="GDD8" s="65"/>
      <c r="GDE8" s="65"/>
      <c r="GDF8" s="65"/>
      <c r="GDG8" s="65"/>
      <c r="GDH8" s="65"/>
      <c r="GDI8" s="65"/>
      <c r="GDJ8" s="65"/>
      <c r="GDK8" s="65"/>
      <c r="GDL8" s="65"/>
      <c r="GDM8" s="65"/>
      <c r="GDN8" s="65"/>
      <c r="GDO8" s="65"/>
      <c r="GDP8" s="65"/>
      <c r="GDQ8" s="65"/>
      <c r="GDR8" s="65"/>
      <c r="GDS8" s="65"/>
      <c r="GDT8" s="65"/>
      <c r="GDU8" s="65"/>
      <c r="GDV8" s="65"/>
      <c r="GDW8" s="65"/>
      <c r="GDX8" s="65"/>
      <c r="GDY8" s="65"/>
      <c r="GDZ8" s="65"/>
      <c r="GEA8" s="65"/>
      <c r="GEB8" s="65"/>
      <c r="GEC8" s="65"/>
      <c r="GED8" s="65"/>
      <c r="GEE8" s="65"/>
      <c r="GEF8" s="65"/>
      <c r="GEG8" s="65"/>
      <c r="GEH8" s="65"/>
      <c r="GEI8" s="65"/>
      <c r="GEJ8" s="65"/>
      <c r="GEK8" s="65"/>
      <c r="GEL8" s="65"/>
      <c r="GEM8" s="65"/>
      <c r="GEN8" s="65"/>
      <c r="GEO8" s="65"/>
      <c r="GEP8" s="65"/>
      <c r="GEQ8" s="65"/>
      <c r="GER8" s="65"/>
      <c r="GES8" s="65"/>
      <c r="GET8" s="65"/>
      <c r="GEU8" s="65"/>
      <c r="GEV8" s="65"/>
      <c r="GEW8" s="65"/>
      <c r="GEX8" s="65"/>
      <c r="GEY8" s="65"/>
      <c r="GEZ8" s="65"/>
      <c r="GFA8" s="65"/>
      <c r="GFB8" s="65"/>
      <c r="GFC8" s="65"/>
      <c r="GFD8" s="65"/>
      <c r="GFE8" s="65"/>
      <c r="GFF8" s="65"/>
      <c r="GFG8" s="65"/>
      <c r="GFH8" s="65"/>
      <c r="GFI8" s="65"/>
      <c r="GFJ8" s="65"/>
      <c r="GFK8" s="65"/>
      <c r="GFL8" s="65"/>
      <c r="GFM8" s="65"/>
      <c r="GFN8" s="65"/>
      <c r="GFO8" s="65"/>
      <c r="GFP8" s="65"/>
      <c r="GFQ8" s="65"/>
      <c r="GFR8" s="65"/>
      <c r="GFS8" s="65"/>
      <c r="GFT8" s="65"/>
      <c r="GFU8" s="65"/>
      <c r="GFV8" s="65"/>
      <c r="GFW8" s="65"/>
      <c r="GFX8" s="65"/>
      <c r="GFY8" s="65"/>
      <c r="GFZ8" s="65"/>
      <c r="GGA8" s="65"/>
      <c r="GGB8" s="65"/>
      <c r="GGC8" s="65"/>
      <c r="GGD8" s="65"/>
      <c r="GGE8" s="65"/>
      <c r="GGF8" s="65"/>
      <c r="GGG8" s="65"/>
      <c r="GGH8" s="65"/>
      <c r="GGI8" s="65"/>
      <c r="GGJ8" s="65"/>
      <c r="GGK8" s="65"/>
      <c r="GGL8" s="65"/>
      <c r="GGM8" s="65"/>
      <c r="GGN8" s="65"/>
      <c r="GGO8" s="65"/>
      <c r="GGP8" s="65"/>
      <c r="GGQ8" s="65"/>
      <c r="GGR8" s="65"/>
      <c r="GGS8" s="65"/>
      <c r="GGT8" s="65"/>
      <c r="GGU8" s="65"/>
      <c r="GGV8" s="65"/>
      <c r="GGW8" s="65"/>
      <c r="GGX8" s="65"/>
      <c r="GGY8" s="65"/>
      <c r="GGZ8" s="65"/>
      <c r="GHA8" s="65"/>
      <c r="GHB8" s="65"/>
      <c r="GHC8" s="65"/>
      <c r="GHD8" s="65"/>
      <c r="GHE8" s="65"/>
      <c r="GHF8" s="65"/>
      <c r="GHG8" s="65"/>
      <c r="GHH8" s="65"/>
      <c r="GHI8" s="65"/>
      <c r="GHJ8" s="65"/>
      <c r="GHK8" s="65"/>
      <c r="GHL8" s="65"/>
      <c r="GHM8" s="65"/>
      <c r="GHN8" s="65"/>
      <c r="GHO8" s="65"/>
      <c r="GHP8" s="65"/>
      <c r="GHQ8" s="65"/>
      <c r="GHR8" s="65"/>
      <c r="GHS8" s="65"/>
      <c r="GHT8" s="65"/>
      <c r="GHU8" s="65"/>
      <c r="GHV8" s="65"/>
      <c r="GHW8" s="65"/>
      <c r="GHX8" s="65"/>
      <c r="GHY8" s="65"/>
      <c r="GHZ8" s="65"/>
      <c r="GIA8" s="65"/>
      <c r="GIB8" s="65"/>
      <c r="GIC8" s="65"/>
      <c r="GID8" s="65"/>
      <c r="GIE8" s="65"/>
      <c r="GIF8" s="65"/>
      <c r="GIG8" s="65"/>
      <c r="GIH8" s="65"/>
      <c r="GII8" s="65"/>
      <c r="GIJ8" s="65"/>
      <c r="GIK8" s="65"/>
      <c r="GIL8" s="65"/>
      <c r="GIM8" s="65"/>
      <c r="GIN8" s="65"/>
      <c r="GIO8" s="65"/>
      <c r="GIP8" s="65"/>
      <c r="GIQ8" s="65"/>
      <c r="GIR8" s="65"/>
      <c r="GIS8" s="65"/>
      <c r="GIT8" s="65"/>
      <c r="GIU8" s="65"/>
      <c r="GIV8" s="65"/>
      <c r="GIW8" s="65"/>
      <c r="GIX8" s="65"/>
      <c r="GIY8" s="65"/>
      <c r="GIZ8" s="65"/>
      <c r="GJA8" s="65"/>
      <c r="GJB8" s="65"/>
      <c r="GJC8" s="65"/>
      <c r="GJD8" s="65"/>
      <c r="GJE8" s="65"/>
      <c r="GJF8" s="65"/>
      <c r="GJG8" s="65"/>
      <c r="GJH8" s="65"/>
      <c r="GJI8" s="65"/>
      <c r="GJJ8" s="65"/>
      <c r="GJK8" s="65"/>
      <c r="GJL8" s="65"/>
      <c r="GJM8" s="65"/>
      <c r="GJN8" s="65"/>
      <c r="GJO8" s="65"/>
      <c r="GJP8" s="65"/>
      <c r="GJQ8" s="65"/>
      <c r="GJR8" s="65"/>
      <c r="GJS8" s="65"/>
      <c r="GJT8" s="65"/>
      <c r="GJU8" s="65"/>
      <c r="GJV8" s="65"/>
      <c r="GJW8" s="65"/>
      <c r="GJX8" s="65"/>
      <c r="GJY8" s="65"/>
      <c r="GJZ8" s="65"/>
      <c r="GKA8" s="65"/>
      <c r="GKB8" s="65"/>
      <c r="GKC8" s="65"/>
      <c r="GKD8" s="65"/>
      <c r="GKE8" s="65"/>
      <c r="GKF8" s="65"/>
      <c r="GKG8" s="65"/>
      <c r="GKH8" s="65"/>
      <c r="GKI8" s="65"/>
      <c r="GKJ8" s="65"/>
      <c r="GKK8" s="65"/>
      <c r="GKL8" s="65"/>
      <c r="GKM8" s="65"/>
      <c r="GKN8" s="65"/>
      <c r="GKO8" s="65"/>
      <c r="GKP8" s="65"/>
      <c r="GKQ8" s="65"/>
      <c r="GKR8" s="65"/>
      <c r="GKS8" s="65"/>
      <c r="GKT8" s="65"/>
      <c r="GKU8" s="65"/>
      <c r="GKV8" s="65"/>
      <c r="GKW8" s="65"/>
      <c r="GKX8" s="65"/>
      <c r="GKY8" s="65"/>
      <c r="GKZ8" s="65"/>
      <c r="GLA8" s="65"/>
      <c r="GLB8" s="65"/>
      <c r="GLC8" s="65"/>
      <c r="GLD8" s="65"/>
      <c r="GLE8" s="65"/>
      <c r="GLF8" s="65"/>
      <c r="GLG8" s="65"/>
      <c r="GLH8" s="65"/>
      <c r="GLI8" s="65"/>
      <c r="GLJ8" s="65"/>
      <c r="GLK8" s="65"/>
      <c r="GLL8" s="65"/>
      <c r="GLM8" s="65"/>
      <c r="GLN8" s="65"/>
      <c r="GLO8" s="65"/>
      <c r="GLP8" s="65"/>
      <c r="GLQ8" s="65"/>
      <c r="GLR8" s="65"/>
      <c r="GLS8" s="65"/>
      <c r="GLT8" s="65"/>
      <c r="GLU8" s="65"/>
      <c r="GLV8" s="65"/>
      <c r="GLW8" s="65"/>
      <c r="GLX8" s="65"/>
      <c r="GLY8" s="65"/>
      <c r="GLZ8" s="65"/>
      <c r="GMA8" s="65"/>
      <c r="GMB8" s="65"/>
      <c r="GMC8" s="65"/>
      <c r="GMD8" s="65"/>
      <c r="GME8" s="65"/>
      <c r="GMF8" s="65"/>
      <c r="GMG8" s="65"/>
      <c r="GMH8" s="65"/>
      <c r="GMI8" s="65"/>
      <c r="GMJ8" s="65"/>
      <c r="GMK8" s="65"/>
      <c r="GML8" s="65"/>
      <c r="GMM8" s="65"/>
      <c r="GMN8" s="65"/>
      <c r="GMO8" s="65"/>
      <c r="GMP8" s="65"/>
      <c r="GMQ8" s="65"/>
      <c r="GMR8" s="65"/>
      <c r="GMS8" s="65"/>
      <c r="GMT8" s="65"/>
      <c r="GMU8" s="65"/>
      <c r="GMV8" s="65"/>
      <c r="GMW8" s="65"/>
      <c r="GMX8" s="65"/>
      <c r="GMY8" s="65"/>
      <c r="GMZ8" s="65"/>
      <c r="GNA8" s="65"/>
      <c r="GNB8" s="65"/>
      <c r="GNC8" s="65"/>
      <c r="GND8" s="65"/>
      <c r="GNE8" s="65"/>
      <c r="GNF8" s="65"/>
      <c r="GNG8" s="65"/>
      <c r="GNH8" s="65"/>
      <c r="GNI8" s="65"/>
      <c r="GNJ8" s="65"/>
      <c r="GNK8" s="65"/>
      <c r="GNL8" s="65"/>
      <c r="GNM8" s="65"/>
      <c r="GNN8" s="65"/>
      <c r="GNO8" s="65"/>
      <c r="GNP8" s="65"/>
      <c r="GNQ8" s="65"/>
      <c r="GNR8" s="65"/>
      <c r="GNS8" s="65"/>
      <c r="GNT8" s="65"/>
      <c r="GNU8" s="65"/>
      <c r="GNV8" s="65"/>
      <c r="GNW8" s="65"/>
      <c r="GNX8" s="65"/>
      <c r="GNY8" s="65"/>
      <c r="GNZ8" s="65"/>
      <c r="GOA8" s="65"/>
      <c r="GOB8" s="65"/>
      <c r="GOC8" s="65"/>
      <c r="GOD8" s="65"/>
      <c r="GOE8" s="65"/>
      <c r="GOF8" s="65"/>
      <c r="GOG8" s="65"/>
      <c r="GOH8" s="65"/>
      <c r="GOI8" s="65"/>
      <c r="GOJ8" s="65"/>
      <c r="GOK8" s="65"/>
      <c r="GOL8" s="65"/>
      <c r="GOM8" s="65"/>
      <c r="GON8" s="65"/>
      <c r="GOO8" s="65"/>
      <c r="GOP8" s="65"/>
      <c r="GOQ8" s="65"/>
      <c r="GOR8" s="65"/>
      <c r="GOS8" s="65"/>
      <c r="GOT8" s="65"/>
      <c r="GOU8" s="65"/>
      <c r="GOV8" s="65"/>
      <c r="GOW8" s="65"/>
      <c r="GOX8" s="65"/>
      <c r="GOY8" s="65"/>
      <c r="GOZ8" s="65"/>
      <c r="GPA8" s="65"/>
      <c r="GPB8" s="65"/>
      <c r="GPC8" s="65"/>
      <c r="GPD8" s="65"/>
      <c r="GPE8" s="65"/>
      <c r="GPF8" s="65"/>
      <c r="GPG8" s="65"/>
      <c r="GPH8" s="65"/>
      <c r="GPI8" s="65"/>
      <c r="GPJ8" s="65"/>
      <c r="GPK8" s="65"/>
      <c r="GPL8" s="65"/>
      <c r="GPM8" s="65"/>
      <c r="GPN8" s="65"/>
      <c r="GPO8" s="65"/>
      <c r="GPP8" s="65"/>
      <c r="GPQ8" s="65"/>
      <c r="GPR8" s="65"/>
      <c r="GPS8" s="65"/>
      <c r="GPT8" s="65"/>
      <c r="GPU8" s="65"/>
      <c r="GPV8" s="65"/>
      <c r="GPW8" s="65"/>
      <c r="GPX8" s="65"/>
      <c r="GPY8" s="65"/>
      <c r="GPZ8" s="65"/>
      <c r="GQA8" s="65"/>
      <c r="GQB8" s="65"/>
      <c r="GQC8" s="65"/>
      <c r="GQD8" s="65"/>
      <c r="GQE8" s="65"/>
      <c r="GQF8" s="65"/>
      <c r="GQG8" s="65"/>
      <c r="GQH8" s="65"/>
      <c r="GQI8" s="65"/>
      <c r="GQJ8" s="65"/>
      <c r="GQK8" s="65"/>
      <c r="GQL8" s="65"/>
      <c r="GQM8" s="65"/>
      <c r="GQN8" s="65"/>
      <c r="GQO8" s="65"/>
      <c r="GQP8" s="65"/>
      <c r="GQQ8" s="65"/>
      <c r="GQR8" s="65"/>
      <c r="GQS8" s="65"/>
      <c r="GQT8" s="65"/>
      <c r="GQU8" s="65"/>
      <c r="GQV8" s="65"/>
      <c r="GQW8" s="65"/>
      <c r="GQX8" s="65"/>
      <c r="GQY8" s="65"/>
      <c r="GQZ8" s="65"/>
      <c r="GRA8" s="65"/>
      <c r="GRB8" s="65"/>
      <c r="GRC8" s="65"/>
      <c r="GRD8" s="65"/>
      <c r="GRE8" s="65"/>
      <c r="GRF8" s="65"/>
      <c r="GRG8" s="65"/>
      <c r="GRH8" s="65"/>
      <c r="GRI8" s="65"/>
      <c r="GRJ8" s="65"/>
      <c r="GRK8" s="65"/>
      <c r="GRL8" s="65"/>
      <c r="GRM8" s="65"/>
      <c r="GRN8" s="65"/>
      <c r="GRO8" s="65"/>
      <c r="GRP8" s="65"/>
      <c r="GRQ8" s="65"/>
      <c r="GRR8" s="65"/>
      <c r="GRS8" s="65"/>
      <c r="GRT8" s="65"/>
      <c r="GRU8" s="65"/>
      <c r="GRV8" s="65"/>
      <c r="GRW8" s="65"/>
      <c r="GRX8" s="65"/>
      <c r="GRY8" s="65"/>
      <c r="GRZ8" s="65"/>
      <c r="GSA8" s="65"/>
      <c r="GSB8" s="65"/>
      <c r="GSC8" s="65"/>
      <c r="GSD8" s="65"/>
      <c r="GSE8" s="65"/>
      <c r="GSF8" s="65"/>
      <c r="GSG8" s="65"/>
      <c r="GSH8" s="65"/>
      <c r="GSI8" s="65"/>
      <c r="GSJ8" s="65"/>
      <c r="GSK8" s="65"/>
      <c r="GSL8" s="65"/>
      <c r="GSM8" s="65"/>
      <c r="GSN8" s="65"/>
      <c r="GSO8" s="65"/>
      <c r="GSP8" s="65"/>
      <c r="GSQ8" s="65"/>
      <c r="GSR8" s="65"/>
      <c r="GSS8" s="65"/>
      <c r="GST8" s="65"/>
      <c r="GSU8" s="65"/>
      <c r="GSV8" s="65"/>
      <c r="GSW8" s="65"/>
      <c r="GSX8" s="65"/>
      <c r="GSY8" s="65"/>
      <c r="GSZ8" s="65"/>
      <c r="GTA8" s="65"/>
      <c r="GTB8" s="65"/>
      <c r="GTC8" s="65"/>
      <c r="GTD8" s="65"/>
      <c r="GTE8" s="65"/>
      <c r="GTF8" s="65"/>
      <c r="GTG8" s="65"/>
      <c r="GTH8" s="65"/>
      <c r="GTI8" s="65"/>
      <c r="GTJ8" s="65"/>
      <c r="GTK8" s="65"/>
      <c r="GTL8" s="65"/>
      <c r="GTM8" s="65"/>
      <c r="GTN8" s="65"/>
      <c r="GTO8" s="65"/>
      <c r="GTP8" s="65"/>
      <c r="GTQ8" s="65"/>
      <c r="GTR8" s="65"/>
      <c r="GTS8" s="65"/>
      <c r="GTT8" s="65"/>
      <c r="GTU8" s="65"/>
      <c r="GTV8" s="65"/>
      <c r="GTW8" s="65"/>
      <c r="GTX8" s="65"/>
      <c r="GTY8" s="65"/>
      <c r="GTZ8" s="65"/>
      <c r="GUA8" s="65"/>
      <c r="GUB8" s="65"/>
      <c r="GUC8" s="65"/>
      <c r="GUD8" s="65"/>
      <c r="GUE8" s="65"/>
      <c r="GUF8" s="65"/>
      <c r="GUG8" s="65"/>
      <c r="GUH8" s="65"/>
      <c r="GUI8" s="65"/>
      <c r="GUJ8" s="65"/>
      <c r="GUK8" s="65"/>
      <c r="GUL8" s="65"/>
      <c r="GUM8" s="65"/>
      <c r="GUN8" s="65"/>
      <c r="GUO8" s="65"/>
      <c r="GUP8" s="65"/>
      <c r="GUQ8" s="65"/>
      <c r="GUR8" s="65"/>
      <c r="GUS8" s="65"/>
      <c r="GUT8" s="65"/>
      <c r="GUU8" s="65"/>
      <c r="GUV8" s="65"/>
      <c r="GUW8" s="65"/>
      <c r="GUX8" s="65"/>
      <c r="GUY8" s="65"/>
      <c r="GUZ8" s="65"/>
      <c r="GVA8" s="65"/>
      <c r="GVB8" s="65"/>
      <c r="GVC8" s="65"/>
      <c r="GVD8" s="65"/>
      <c r="GVE8" s="65"/>
      <c r="GVF8" s="65"/>
      <c r="GVG8" s="65"/>
      <c r="GVH8" s="65"/>
      <c r="GVI8" s="65"/>
      <c r="GVJ8" s="65"/>
      <c r="GVK8" s="65"/>
      <c r="GVL8" s="65"/>
      <c r="GVM8" s="65"/>
      <c r="GVN8" s="65"/>
      <c r="GVO8" s="65"/>
      <c r="GVP8" s="65"/>
      <c r="GVQ8" s="65"/>
      <c r="GVR8" s="65"/>
      <c r="GVS8" s="65"/>
      <c r="GVT8" s="65"/>
      <c r="GVU8" s="65"/>
      <c r="GVV8" s="65"/>
      <c r="GVW8" s="65"/>
      <c r="GVX8" s="65"/>
      <c r="GVY8" s="65"/>
      <c r="GVZ8" s="65"/>
      <c r="GWA8" s="65"/>
      <c r="GWB8" s="65"/>
      <c r="GWC8" s="65"/>
      <c r="GWD8" s="65"/>
      <c r="GWE8" s="65"/>
      <c r="GWF8" s="65"/>
      <c r="GWG8" s="65"/>
      <c r="GWH8" s="65"/>
      <c r="GWI8" s="65"/>
      <c r="GWJ8" s="65"/>
      <c r="GWK8" s="65"/>
      <c r="GWL8" s="65"/>
      <c r="GWM8" s="65"/>
      <c r="GWN8" s="65"/>
      <c r="GWO8" s="65"/>
      <c r="GWP8" s="65"/>
      <c r="GWQ8" s="65"/>
      <c r="GWR8" s="65"/>
      <c r="GWS8" s="65"/>
      <c r="GWT8" s="65"/>
      <c r="GWU8" s="65"/>
      <c r="GWV8" s="65"/>
      <c r="GWW8" s="65"/>
      <c r="GWX8" s="65"/>
      <c r="GWY8" s="65"/>
      <c r="GWZ8" s="65"/>
      <c r="GXA8" s="65"/>
      <c r="GXB8" s="65"/>
      <c r="GXC8" s="65"/>
      <c r="GXD8" s="65"/>
      <c r="GXE8" s="65"/>
      <c r="GXF8" s="65"/>
      <c r="GXG8" s="65"/>
      <c r="GXH8" s="65"/>
      <c r="GXI8" s="65"/>
      <c r="GXJ8" s="65"/>
      <c r="GXK8" s="65"/>
      <c r="GXL8" s="65"/>
      <c r="GXM8" s="65"/>
      <c r="GXN8" s="65"/>
      <c r="GXO8" s="65"/>
      <c r="GXP8" s="65"/>
      <c r="GXQ8" s="65"/>
      <c r="GXR8" s="65"/>
      <c r="GXS8" s="65"/>
      <c r="GXT8" s="65"/>
      <c r="GXU8" s="65"/>
      <c r="GXV8" s="65"/>
      <c r="GXW8" s="65"/>
      <c r="GXX8" s="65"/>
      <c r="GXY8" s="65"/>
      <c r="GXZ8" s="65"/>
      <c r="GYA8" s="65"/>
      <c r="GYB8" s="65"/>
      <c r="GYC8" s="65"/>
      <c r="GYD8" s="65"/>
      <c r="GYE8" s="65"/>
      <c r="GYF8" s="65"/>
      <c r="GYG8" s="65"/>
      <c r="GYH8" s="65"/>
      <c r="GYI8" s="65"/>
      <c r="GYJ8" s="65"/>
      <c r="GYK8" s="65"/>
      <c r="GYL8" s="65"/>
      <c r="GYM8" s="65"/>
      <c r="GYN8" s="65"/>
      <c r="GYO8" s="65"/>
      <c r="GYP8" s="65"/>
      <c r="GYQ8" s="65"/>
      <c r="GYR8" s="65"/>
      <c r="GYS8" s="65"/>
      <c r="GYT8" s="65"/>
      <c r="GYU8" s="65"/>
      <c r="GYV8" s="65"/>
      <c r="GYW8" s="65"/>
      <c r="GYX8" s="65"/>
      <c r="GYY8" s="65"/>
      <c r="GYZ8" s="65"/>
      <c r="GZA8" s="65"/>
      <c r="GZB8" s="65"/>
      <c r="GZC8" s="65"/>
      <c r="GZD8" s="65"/>
      <c r="GZE8" s="65"/>
      <c r="GZF8" s="65"/>
      <c r="GZG8" s="65"/>
      <c r="GZH8" s="65"/>
      <c r="GZI8" s="65"/>
      <c r="GZJ8" s="65"/>
      <c r="GZK8" s="65"/>
      <c r="GZL8" s="65"/>
      <c r="GZM8" s="65"/>
      <c r="GZN8" s="65"/>
      <c r="GZO8" s="65"/>
      <c r="GZP8" s="65"/>
      <c r="GZQ8" s="65"/>
      <c r="GZR8" s="65"/>
      <c r="GZS8" s="65"/>
      <c r="GZT8" s="65"/>
      <c r="GZU8" s="65"/>
      <c r="GZV8" s="65"/>
      <c r="GZW8" s="65"/>
      <c r="GZX8" s="65"/>
      <c r="GZY8" s="65"/>
      <c r="GZZ8" s="65"/>
      <c r="HAA8" s="65"/>
      <c r="HAB8" s="65"/>
      <c r="HAC8" s="65"/>
      <c r="HAD8" s="65"/>
      <c r="HAE8" s="65"/>
      <c r="HAF8" s="65"/>
      <c r="HAG8" s="65"/>
      <c r="HAH8" s="65"/>
      <c r="HAI8" s="65"/>
      <c r="HAJ8" s="65"/>
      <c r="HAK8" s="65"/>
      <c r="HAL8" s="65"/>
      <c r="HAM8" s="65"/>
      <c r="HAN8" s="65"/>
      <c r="HAO8" s="65"/>
      <c r="HAP8" s="65"/>
      <c r="HAQ8" s="65"/>
      <c r="HAR8" s="65"/>
      <c r="HAS8" s="65"/>
      <c r="HAT8" s="65"/>
      <c r="HAU8" s="65"/>
      <c r="HAV8" s="65"/>
      <c r="HAW8" s="65"/>
      <c r="HAX8" s="65"/>
      <c r="HAY8" s="65"/>
      <c r="HAZ8" s="65"/>
      <c r="HBA8" s="65"/>
      <c r="HBB8" s="65"/>
      <c r="HBC8" s="65"/>
      <c r="HBD8" s="65"/>
      <c r="HBE8" s="65"/>
      <c r="HBF8" s="65"/>
      <c r="HBG8" s="65"/>
      <c r="HBH8" s="65"/>
      <c r="HBI8" s="65"/>
      <c r="HBJ8" s="65"/>
      <c r="HBK8" s="65"/>
      <c r="HBL8" s="65"/>
      <c r="HBM8" s="65"/>
      <c r="HBN8" s="65"/>
      <c r="HBO8" s="65"/>
      <c r="HBP8" s="65"/>
      <c r="HBQ8" s="65"/>
      <c r="HBR8" s="65"/>
      <c r="HBS8" s="65"/>
      <c r="HBT8" s="65"/>
      <c r="HBU8" s="65"/>
      <c r="HBV8" s="65"/>
      <c r="HBW8" s="65"/>
      <c r="HBX8" s="65"/>
      <c r="HBY8" s="65"/>
      <c r="HBZ8" s="65"/>
      <c r="HCA8" s="65"/>
      <c r="HCB8" s="65"/>
      <c r="HCC8" s="65"/>
      <c r="HCD8" s="65"/>
      <c r="HCE8" s="65"/>
      <c r="HCF8" s="65"/>
      <c r="HCG8" s="65"/>
      <c r="HCH8" s="65"/>
      <c r="HCI8" s="65"/>
      <c r="HCJ8" s="65"/>
      <c r="HCK8" s="65"/>
      <c r="HCL8" s="65"/>
      <c r="HCM8" s="65"/>
      <c r="HCN8" s="65"/>
      <c r="HCO8" s="65"/>
      <c r="HCP8" s="65"/>
      <c r="HCQ8" s="65"/>
      <c r="HCR8" s="65"/>
      <c r="HCS8" s="65"/>
      <c r="HCT8" s="65"/>
      <c r="HCU8" s="65"/>
      <c r="HCV8" s="65"/>
      <c r="HCW8" s="65"/>
      <c r="HCX8" s="65"/>
      <c r="HCY8" s="65"/>
      <c r="HCZ8" s="65"/>
      <c r="HDA8" s="65"/>
      <c r="HDB8" s="65"/>
      <c r="HDC8" s="65"/>
      <c r="HDD8" s="65"/>
      <c r="HDE8" s="65"/>
      <c r="HDF8" s="65"/>
      <c r="HDG8" s="65"/>
      <c r="HDH8" s="65"/>
      <c r="HDI8" s="65"/>
      <c r="HDJ8" s="65"/>
      <c r="HDK8" s="65"/>
      <c r="HDL8" s="65"/>
      <c r="HDM8" s="65"/>
      <c r="HDN8" s="65"/>
      <c r="HDO8" s="65"/>
      <c r="HDP8" s="65"/>
      <c r="HDQ8" s="65"/>
      <c r="HDR8" s="65"/>
      <c r="HDS8" s="65"/>
      <c r="HDT8" s="65"/>
      <c r="HDU8" s="65"/>
      <c r="HDV8" s="65"/>
      <c r="HDW8" s="65"/>
      <c r="HDX8" s="65"/>
      <c r="HDY8" s="65"/>
      <c r="HDZ8" s="65"/>
      <c r="HEA8" s="65"/>
      <c r="HEB8" s="65"/>
      <c r="HEC8" s="65"/>
      <c r="HED8" s="65"/>
      <c r="HEE8" s="65"/>
      <c r="HEF8" s="65"/>
      <c r="HEG8" s="65"/>
      <c r="HEH8" s="65"/>
      <c r="HEI8" s="65"/>
      <c r="HEJ8" s="65"/>
      <c r="HEK8" s="65"/>
      <c r="HEL8" s="65"/>
      <c r="HEM8" s="65"/>
      <c r="HEN8" s="65"/>
      <c r="HEO8" s="65"/>
      <c r="HEP8" s="65"/>
      <c r="HEQ8" s="65"/>
      <c r="HER8" s="65"/>
      <c r="HES8" s="65"/>
      <c r="HET8" s="65"/>
      <c r="HEU8" s="65"/>
      <c r="HEV8" s="65"/>
      <c r="HEW8" s="65"/>
      <c r="HEX8" s="65"/>
      <c r="HEY8" s="65"/>
      <c r="HEZ8" s="65"/>
      <c r="HFA8" s="65"/>
      <c r="HFB8" s="65"/>
      <c r="HFC8" s="65"/>
      <c r="HFD8" s="65"/>
      <c r="HFE8" s="65"/>
      <c r="HFF8" s="65"/>
      <c r="HFG8" s="65"/>
      <c r="HFH8" s="65"/>
      <c r="HFI8" s="65"/>
      <c r="HFJ8" s="65"/>
      <c r="HFK8" s="65"/>
      <c r="HFL8" s="65"/>
      <c r="HFM8" s="65"/>
      <c r="HFN8" s="65"/>
      <c r="HFO8" s="65"/>
      <c r="HFP8" s="65"/>
      <c r="HFQ8" s="65"/>
      <c r="HFR8" s="65"/>
      <c r="HFS8" s="65"/>
      <c r="HFT8" s="65"/>
      <c r="HFU8" s="65"/>
      <c r="HFV8" s="65"/>
      <c r="HFW8" s="65"/>
      <c r="HFX8" s="65"/>
      <c r="HFY8" s="65"/>
      <c r="HFZ8" s="65"/>
      <c r="HGA8" s="65"/>
      <c r="HGB8" s="65"/>
      <c r="HGC8" s="65"/>
      <c r="HGD8" s="65"/>
      <c r="HGE8" s="65"/>
      <c r="HGF8" s="65"/>
      <c r="HGG8" s="65"/>
      <c r="HGH8" s="65"/>
      <c r="HGI8" s="65"/>
      <c r="HGJ8" s="65"/>
      <c r="HGK8" s="65"/>
      <c r="HGL8" s="65"/>
      <c r="HGM8" s="65"/>
      <c r="HGN8" s="65"/>
      <c r="HGO8" s="65"/>
      <c r="HGP8" s="65"/>
      <c r="HGQ8" s="65"/>
      <c r="HGR8" s="65"/>
      <c r="HGS8" s="65"/>
      <c r="HGT8" s="65"/>
      <c r="HGU8" s="65"/>
      <c r="HGV8" s="65"/>
      <c r="HGW8" s="65"/>
      <c r="HGX8" s="65"/>
      <c r="HGY8" s="65"/>
      <c r="HGZ8" s="65"/>
      <c r="HHA8" s="65"/>
      <c r="HHB8" s="65"/>
      <c r="HHC8" s="65"/>
      <c r="HHD8" s="65"/>
      <c r="HHE8" s="65"/>
      <c r="HHF8" s="65"/>
      <c r="HHG8" s="65"/>
      <c r="HHH8" s="65"/>
      <c r="HHI8" s="65"/>
      <c r="HHJ8" s="65"/>
      <c r="HHK8" s="65"/>
      <c r="HHL8" s="65"/>
      <c r="HHM8" s="65"/>
      <c r="HHN8" s="65"/>
      <c r="HHO8" s="65"/>
      <c r="HHP8" s="65"/>
      <c r="HHQ8" s="65"/>
      <c r="HHR8" s="65"/>
      <c r="HHS8" s="65"/>
      <c r="HHT8" s="65"/>
      <c r="HHU8" s="65"/>
      <c r="HHV8" s="65"/>
      <c r="HHW8" s="65"/>
      <c r="HHX8" s="65"/>
      <c r="HHY8" s="65"/>
      <c r="HHZ8" s="65"/>
      <c r="HIA8" s="65"/>
      <c r="HIB8" s="65"/>
      <c r="HIC8" s="65"/>
      <c r="HID8" s="65"/>
      <c r="HIE8" s="65"/>
      <c r="HIF8" s="65"/>
      <c r="HIG8" s="65"/>
      <c r="HIH8" s="65"/>
      <c r="HII8" s="65"/>
      <c r="HIJ8" s="65"/>
      <c r="HIK8" s="65"/>
      <c r="HIL8" s="65"/>
      <c r="HIM8" s="65"/>
      <c r="HIN8" s="65"/>
      <c r="HIO8" s="65"/>
      <c r="HIP8" s="65"/>
      <c r="HIQ8" s="65"/>
      <c r="HIR8" s="65"/>
      <c r="HIS8" s="65"/>
      <c r="HIT8" s="65"/>
      <c r="HIU8" s="65"/>
      <c r="HIV8" s="65"/>
      <c r="HIW8" s="65"/>
      <c r="HIX8" s="65"/>
      <c r="HIY8" s="65"/>
      <c r="HIZ8" s="65"/>
      <c r="HJA8" s="65"/>
      <c r="HJB8" s="65"/>
      <c r="HJC8" s="65"/>
      <c r="HJD8" s="65"/>
      <c r="HJE8" s="65"/>
      <c r="HJF8" s="65"/>
      <c r="HJG8" s="65"/>
      <c r="HJH8" s="65"/>
      <c r="HJI8" s="65"/>
      <c r="HJJ8" s="65"/>
      <c r="HJK8" s="65"/>
      <c r="HJL8" s="65"/>
      <c r="HJM8" s="65"/>
      <c r="HJN8" s="65"/>
      <c r="HJO8" s="65"/>
      <c r="HJP8" s="65"/>
      <c r="HJQ8" s="65"/>
      <c r="HJR8" s="65"/>
      <c r="HJS8" s="65"/>
      <c r="HJT8" s="65"/>
      <c r="HJU8" s="65"/>
      <c r="HJV8" s="65"/>
      <c r="HJW8" s="65"/>
      <c r="HJX8" s="65"/>
      <c r="HJY8" s="65"/>
      <c r="HJZ8" s="65"/>
      <c r="HKA8" s="65"/>
      <c r="HKB8" s="65"/>
      <c r="HKC8" s="65"/>
      <c r="HKD8" s="65"/>
      <c r="HKE8" s="65"/>
      <c r="HKF8" s="65"/>
      <c r="HKG8" s="65"/>
      <c r="HKH8" s="65"/>
      <c r="HKI8" s="65"/>
      <c r="HKJ8" s="65"/>
      <c r="HKK8" s="65"/>
      <c r="HKL8" s="65"/>
      <c r="HKM8" s="65"/>
      <c r="HKN8" s="65"/>
      <c r="HKO8" s="65"/>
      <c r="HKP8" s="65"/>
      <c r="HKQ8" s="65"/>
      <c r="HKR8" s="65"/>
      <c r="HKS8" s="65"/>
      <c r="HKT8" s="65"/>
      <c r="HKU8" s="65"/>
      <c r="HKV8" s="65"/>
      <c r="HKW8" s="65"/>
      <c r="HKX8" s="65"/>
      <c r="HKY8" s="65"/>
      <c r="HKZ8" s="65"/>
      <c r="HLA8" s="65"/>
      <c r="HLB8" s="65"/>
      <c r="HLC8" s="65"/>
      <c r="HLD8" s="65"/>
      <c r="HLE8" s="65"/>
      <c r="HLF8" s="65"/>
      <c r="HLG8" s="65"/>
      <c r="HLH8" s="65"/>
      <c r="HLI8" s="65"/>
      <c r="HLJ8" s="65"/>
      <c r="HLK8" s="65"/>
      <c r="HLL8" s="65"/>
      <c r="HLM8" s="65"/>
      <c r="HLN8" s="65"/>
      <c r="HLO8" s="65"/>
      <c r="HLP8" s="65"/>
      <c r="HLQ8" s="65"/>
      <c r="HLR8" s="65"/>
      <c r="HLS8" s="65"/>
      <c r="HLT8" s="65"/>
      <c r="HLU8" s="65"/>
      <c r="HLV8" s="65"/>
      <c r="HLW8" s="65"/>
      <c r="HLX8" s="65"/>
      <c r="HLY8" s="65"/>
      <c r="HLZ8" s="65"/>
      <c r="HMA8" s="65"/>
      <c r="HMB8" s="65"/>
      <c r="HMC8" s="65"/>
      <c r="HMD8" s="65"/>
      <c r="HME8" s="65"/>
      <c r="HMF8" s="65"/>
      <c r="HMG8" s="65"/>
      <c r="HMH8" s="65"/>
      <c r="HMI8" s="65"/>
      <c r="HMJ8" s="65"/>
      <c r="HMK8" s="65"/>
      <c r="HML8" s="65"/>
      <c r="HMM8" s="65"/>
      <c r="HMN8" s="65"/>
      <c r="HMO8" s="65"/>
      <c r="HMP8" s="65"/>
      <c r="HMQ8" s="65"/>
      <c r="HMR8" s="65"/>
      <c r="HMS8" s="65"/>
      <c r="HMT8" s="65"/>
      <c r="HMU8" s="65"/>
      <c r="HMV8" s="65"/>
      <c r="HMW8" s="65"/>
      <c r="HMX8" s="65"/>
      <c r="HMY8" s="65"/>
      <c r="HMZ8" s="65"/>
      <c r="HNA8" s="65"/>
      <c r="HNB8" s="65"/>
      <c r="HNC8" s="65"/>
      <c r="HND8" s="65"/>
      <c r="HNE8" s="65"/>
      <c r="HNF8" s="65"/>
      <c r="HNG8" s="65"/>
      <c r="HNH8" s="65"/>
      <c r="HNI8" s="65"/>
      <c r="HNJ8" s="65"/>
      <c r="HNK8" s="65"/>
      <c r="HNL8" s="65"/>
      <c r="HNM8" s="65"/>
      <c r="HNN8" s="65"/>
      <c r="HNO8" s="65"/>
      <c r="HNP8" s="65"/>
      <c r="HNQ8" s="65"/>
      <c r="HNR8" s="65"/>
      <c r="HNS8" s="65"/>
      <c r="HNT8" s="65"/>
      <c r="HNU8" s="65"/>
      <c r="HNV8" s="65"/>
      <c r="HNW8" s="65"/>
      <c r="HNX8" s="65"/>
      <c r="HNY8" s="65"/>
      <c r="HNZ8" s="65"/>
      <c r="HOA8" s="65"/>
      <c r="HOB8" s="65"/>
      <c r="HOC8" s="65"/>
      <c r="HOD8" s="65"/>
      <c r="HOE8" s="65"/>
      <c r="HOF8" s="65"/>
      <c r="HOG8" s="65"/>
      <c r="HOH8" s="65"/>
      <c r="HOI8" s="65"/>
      <c r="HOJ8" s="65"/>
      <c r="HOK8" s="65"/>
      <c r="HOL8" s="65"/>
      <c r="HOM8" s="65"/>
      <c r="HON8" s="65"/>
      <c r="HOO8" s="65"/>
      <c r="HOP8" s="65"/>
      <c r="HOQ8" s="65"/>
      <c r="HOR8" s="65"/>
      <c r="HOS8" s="65"/>
      <c r="HOT8" s="65"/>
      <c r="HOU8" s="65"/>
      <c r="HOV8" s="65"/>
      <c r="HOW8" s="65"/>
      <c r="HOX8" s="65"/>
      <c r="HOY8" s="65"/>
      <c r="HOZ8" s="65"/>
      <c r="HPA8" s="65"/>
      <c r="HPB8" s="65"/>
      <c r="HPC8" s="65"/>
      <c r="HPD8" s="65"/>
      <c r="HPE8" s="65"/>
      <c r="HPF8" s="65"/>
      <c r="HPG8" s="65"/>
      <c r="HPH8" s="65"/>
      <c r="HPI8" s="65"/>
      <c r="HPJ8" s="65"/>
      <c r="HPK8" s="65"/>
      <c r="HPL8" s="65"/>
      <c r="HPM8" s="65"/>
      <c r="HPN8" s="65"/>
      <c r="HPO8" s="65"/>
      <c r="HPP8" s="65"/>
      <c r="HPQ8" s="65"/>
      <c r="HPR8" s="65"/>
      <c r="HPS8" s="65"/>
      <c r="HPT8" s="65"/>
      <c r="HPU8" s="65"/>
      <c r="HPV8" s="65"/>
      <c r="HPW8" s="65"/>
      <c r="HPX8" s="65"/>
      <c r="HPY8" s="65"/>
      <c r="HPZ8" s="65"/>
      <c r="HQA8" s="65"/>
      <c r="HQB8" s="65"/>
      <c r="HQC8" s="65"/>
      <c r="HQD8" s="65"/>
      <c r="HQE8" s="65"/>
      <c r="HQF8" s="65"/>
      <c r="HQG8" s="65"/>
      <c r="HQH8" s="65"/>
      <c r="HQI8" s="65"/>
      <c r="HQJ8" s="65"/>
      <c r="HQK8" s="65"/>
      <c r="HQL8" s="65"/>
      <c r="HQM8" s="65"/>
      <c r="HQN8" s="65"/>
      <c r="HQO8" s="65"/>
      <c r="HQP8" s="65"/>
      <c r="HQQ8" s="65"/>
      <c r="HQR8" s="65"/>
      <c r="HQS8" s="65"/>
      <c r="HQT8" s="65"/>
      <c r="HQU8" s="65"/>
      <c r="HQV8" s="65"/>
      <c r="HQW8" s="65"/>
      <c r="HQX8" s="65"/>
      <c r="HQY8" s="65"/>
      <c r="HQZ8" s="65"/>
      <c r="HRA8" s="65"/>
      <c r="HRB8" s="65"/>
      <c r="HRC8" s="65"/>
      <c r="HRD8" s="65"/>
      <c r="HRE8" s="65"/>
      <c r="HRF8" s="65"/>
      <c r="HRG8" s="65"/>
      <c r="HRH8" s="65"/>
      <c r="HRI8" s="65"/>
      <c r="HRJ8" s="65"/>
      <c r="HRK8" s="65"/>
      <c r="HRL8" s="65"/>
      <c r="HRM8" s="65"/>
      <c r="HRN8" s="65"/>
      <c r="HRO8" s="65"/>
      <c r="HRP8" s="65"/>
      <c r="HRQ8" s="65"/>
      <c r="HRR8" s="65"/>
      <c r="HRS8" s="65"/>
      <c r="HRT8" s="65"/>
      <c r="HRU8" s="65"/>
      <c r="HRV8" s="65"/>
      <c r="HRW8" s="65"/>
      <c r="HRX8" s="65"/>
      <c r="HRY8" s="65"/>
      <c r="HRZ8" s="65"/>
      <c r="HSA8" s="65"/>
      <c r="HSB8" s="65"/>
      <c r="HSC8" s="65"/>
      <c r="HSD8" s="65"/>
      <c r="HSE8" s="65"/>
      <c r="HSF8" s="65"/>
      <c r="HSG8" s="65"/>
      <c r="HSH8" s="65"/>
      <c r="HSI8" s="65"/>
      <c r="HSJ8" s="65"/>
      <c r="HSK8" s="65"/>
      <c r="HSL8" s="65"/>
      <c r="HSM8" s="65"/>
      <c r="HSN8" s="65"/>
      <c r="HSO8" s="65"/>
      <c r="HSP8" s="65"/>
      <c r="HSQ8" s="65"/>
      <c r="HSR8" s="65"/>
      <c r="HSS8" s="65"/>
      <c r="HST8" s="65"/>
      <c r="HSU8" s="65"/>
      <c r="HSV8" s="65"/>
      <c r="HSW8" s="65"/>
      <c r="HSX8" s="65"/>
      <c r="HSY8" s="65"/>
      <c r="HSZ8" s="65"/>
      <c r="HTA8" s="65"/>
      <c r="HTB8" s="65"/>
      <c r="HTC8" s="65"/>
      <c r="HTD8" s="65"/>
      <c r="HTE8" s="65"/>
      <c r="HTF8" s="65"/>
      <c r="HTG8" s="65"/>
      <c r="HTH8" s="65"/>
      <c r="HTI8" s="65"/>
      <c r="HTJ8" s="65"/>
      <c r="HTK8" s="65"/>
      <c r="HTL8" s="65"/>
      <c r="HTM8" s="65"/>
      <c r="HTN8" s="65"/>
      <c r="HTO8" s="65"/>
      <c r="HTP8" s="65"/>
      <c r="HTQ8" s="65"/>
      <c r="HTR8" s="65"/>
      <c r="HTS8" s="65"/>
      <c r="HTT8" s="65"/>
      <c r="HTU8" s="65"/>
      <c r="HTV8" s="65"/>
      <c r="HTW8" s="65"/>
      <c r="HTX8" s="65"/>
      <c r="HTY8" s="65"/>
      <c r="HTZ8" s="65"/>
      <c r="HUA8" s="65"/>
      <c r="HUB8" s="65"/>
      <c r="HUC8" s="65"/>
      <c r="HUD8" s="65"/>
      <c r="HUE8" s="65"/>
      <c r="HUF8" s="65"/>
      <c r="HUG8" s="65"/>
      <c r="HUH8" s="65"/>
      <c r="HUI8" s="65"/>
      <c r="HUJ8" s="65"/>
      <c r="HUK8" s="65"/>
      <c r="HUL8" s="65"/>
      <c r="HUM8" s="65"/>
      <c r="HUN8" s="65"/>
      <c r="HUO8" s="65"/>
      <c r="HUP8" s="65"/>
      <c r="HUQ8" s="65"/>
      <c r="HUR8" s="65"/>
      <c r="HUS8" s="65"/>
      <c r="HUT8" s="65"/>
      <c r="HUU8" s="65"/>
      <c r="HUV8" s="65"/>
      <c r="HUW8" s="65"/>
      <c r="HUX8" s="65"/>
      <c r="HUY8" s="65"/>
      <c r="HUZ8" s="65"/>
      <c r="HVA8" s="65"/>
      <c r="HVB8" s="65"/>
      <c r="HVC8" s="65"/>
      <c r="HVD8" s="65"/>
      <c r="HVE8" s="65"/>
      <c r="HVF8" s="65"/>
      <c r="HVG8" s="65"/>
      <c r="HVH8" s="65"/>
      <c r="HVI8" s="65"/>
      <c r="HVJ8" s="65"/>
      <c r="HVK8" s="65"/>
      <c r="HVL8" s="65"/>
      <c r="HVM8" s="65"/>
      <c r="HVN8" s="65"/>
      <c r="HVO8" s="65"/>
      <c r="HVP8" s="65"/>
      <c r="HVQ8" s="65"/>
      <c r="HVR8" s="65"/>
      <c r="HVS8" s="65"/>
      <c r="HVT8" s="65"/>
      <c r="HVU8" s="65"/>
      <c r="HVV8" s="65"/>
      <c r="HVW8" s="65"/>
      <c r="HVX8" s="65"/>
      <c r="HVY8" s="65"/>
      <c r="HVZ8" s="65"/>
      <c r="HWA8" s="65"/>
      <c r="HWB8" s="65"/>
      <c r="HWC8" s="65"/>
      <c r="HWD8" s="65"/>
      <c r="HWE8" s="65"/>
      <c r="HWF8" s="65"/>
      <c r="HWG8" s="65"/>
      <c r="HWH8" s="65"/>
      <c r="HWI8" s="65"/>
      <c r="HWJ8" s="65"/>
      <c r="HWK8" s="65"/>
      <c r="HWL8" s="65"/>
      <c r="HWM8" s="65"/>
      <c r="HWN8" s="65"/>
      <c r="HWO8" s="65"/>
      <c r="HWP8" s="65"/>
      <c r="HWQ8" s="65"/>
      <c r="HWR8" s="65"/>
      <c r="HWS8" s="65"/>
      <c r="HWT8" s="65"/>
      <c r="HWU8" s="65"/>
      <c r="HWV8" s="65"/>
      <c r="HWW8" s="65"/>
      <c r="HWX8" s="65"/>
      <c r="HWY8" s="65"/>
      <c r="HWZ8" s="65"/>
      <c r="HXA8" s="65"/>
      <c r="HXB8" s="65"/>
      <c r="HXC8" s="65"/>
      <c r="HXD8" s="65"/>
      <c r="HXE8" s="65"/>
      <c r="HXF8" s="65"/>
      <c r="HXG8" s="65"/>
      <c r="HXH8" s="65"/>
      <c r="HXI8" s="65"/>
      <c r="HXJ8" s="65"/>
      <c r="HXK8" s="65"/>
      <c r="HXL8" s="65"/>
      <c r="HXM8" s="65"/>
      <c r="HXN8" s="65"/>
      <c r="HXO8" s="65"/>
      <c r="HXP8" s="65"/>
      <c r="HXQ8" s="65"/>
      <c r="HXR8" s="65"/>
      <c r="HXS8" s="65"/>
      <c r="HXT8" s="65"/>
      <c r="HXU8" s="65"/>
      <c r="HXV8" s="65"/>
      <c r="HXW8" s="65"/>
      <c r="HXX8" s="65"/>
      <c r="HXY8" s="65"/>
      <c r="HXZ8" s="65"/>
      <c r="HYA8" s="65"/>
      <c r="HYB8" s="65"/>
      <c r="HYC8" s="65"/>
      <c r="HYD8" s="65"/>
      <c r="HYE8" s="65"/>
      <c r="HYF8" s="65"/>
      <c r="HYG8" s="65"/>
      <c r="HYH8" s="65"/>
      <c r="HYI8" s="65"/>
      <c r="HYJ8" s="65"/>
      <c r="HYK8" s="65"/>
      <c r="HYL8" s="65"/>
      <c r="HYM8" s="65"/>
      <c r="HYN8" s="65"/>
      <c r="HYO8" s="65"/>
      <c r="HYP8" s="65"/>
      <c r="HYQ8" s="65"/>
      <c r="HYR8" s="65"/>
      <c r="HYS8" s="65"/>
      <c r="HYT8" s="65"/>
      <c r="HYU8" s="65"/>
      <c r="HYV8" s="65"/>
      <c r="HYW8" s="65"/>
      <c r="HYX8" s="65"/>
      <c r="HYY8" s="65"/>
      <c r="HYZ8" s="65"/>
      <c r="HZA8" s="65"/>
      <c r="HZB8" s="65"/>
      <c r="HZC8" s="65"/>
      <c r="HZD8" s="65"/>
      <c r="HZE8" s="65"/>
      <c r="HZF8" s="65"/>
      <c r="HZG8" s="65"/>
      <c r="HZH8" s="65"/>
      <c r="HZI8" s="65"/>
      <c r="HZJ8" s="65"/>
      <c r="HZK8" s="65"/>
      <c r="HZL8" s="65"/>
      <c r="HZM8" s="65"/>
      <c r="HZN8" s="65"/>
      <c r="HZO8" s="65"/>
      <c r="HZP8" s="65"/>
      <c r="HZQ8" s="65"/>
      <c r="HZR8" s="65"/>
      <c r="HZS8" s="65"/>
      <c r="HZT8" s="65"/>
      <c r="HZU8" s="65"/>
      <c r="HZV8" s="65"/>
      <c r="HZW8" s="65"/>
      <c r="HZX8" s="65"/>
      <c r="HZY8" s="65"/>
      <c r="HZZ8" s="65"/>
      <c r="IAA8" s="65"/>
      <c r="IAB8" s="65"/>
      <c r="IAC8" s="65"/>
      <c r="IAD8" s="65"/>
      <c r="IAE8" s="65"/>
      <c r="IAF8" s="65"/>
      <c r="IAG8" s="65"/>
      <c r="IAH8" s="65"/>
      <c r="IAI8" s="65"/>
      <c r="IAJ8" s="65"/>
      <c r="IAK8" s="65"/>
      <c r="IAL8" s="65"/>
      <c r="IAM8" s="65"/>
      <c r="IAN8" s="65"/>
      <c r="IAO8" s="65"/>
      <c r="IAP8" s="65"/>
      <c r="IAQ8" s="65"/>
      <c r="IAR8" s="65"/>
      <c r="IAS8" s="65"/>
      <c r="IAT8" s="65"/>
      <c r="IAU8" s="65"/>
      <c r="IAV8" s="65"/>
      <c r="IAW8" s="65"/>
      <c r="IAX8" s="65"/>
      <c r="IAY8" s="65"/>
      <c r="IAZ8" s="65"/>
      <c r="IBA8" s="65"/>
      <c r="IBB8" s="65"/>
      <c r="IBC8" s="65"/>
      <c r="IBD8" s="65"/>
      <c r="IBE8" s="65"/>
      <c r="IBF8" s="65"/>
      <c r="IBG8" s="65"/>
      <c r="IBH8" s="65"/>
      <c r="IBI8" s="65"/>
      <c r="IBJ8" s="65"/>
      <c r="IBK8" s="65"/>
      <c r="IBL8" s="65"/>
      <c r="IBM8" s="65"/>
      <c r="IBN8" s="65"/>
      <c r="IBO8" s="65"/>
      <c r="IBP8" s="65"/>
      <c r="IBQ8" s="65"/>
      <c r="IBR8" s="65"/>
      <c r="IBS8" s="65"/>
      <c r="IBT8" s="65"/>
      <c r="IBU8" s="65"/>
      <c r="IBV8" s="65"/>
      <c r="IBW8" s="65"/>
      <c r="IBX8" s="65"/>
      <c r="IBY8" s="65"/>
      <c r="IBZ8" s="65"/>
      <c r="ICA8" s="65"/>
      <c r="ICB8" s="65"/>
      <c r="ICC8" s="65"/>
      <c r="ICD8" s="65"/>
      <c r="ICE8" s="65"/>
      <c r="ICF8" s="65"/>
      <c r="ICG8" s="65"/>
      <c r="ICH8" s="65"/>
      <c r="ICI8" s="65"/>
      <c r="ICJ8" s="65"/>
      <c r="ICK8" s="65"/>
      <c r="ICL8" s="65"/>
      <c r="ICM8" s="65"/>
      <c r="ICN8" s="65"/>
      <c r="ICO8" s="65"/>
      <c r="ICP8" s="65"/>
      <c r="ICQ8" s="65"/>
      <c r="ICR8" s="65"/>
      <c r="ICS8" s="65"/>
      <c r="ICT8" s="65"/>
      <c r="ICU8" s="65"/>
      <c r="ICV8" s="65"/>
      <c r="ICW8" s="65"/>
      <c r="ICX8" s="65"/>
      <c r="ICY8" s="65"/>
      <c r="ICZ8" s="65"/>
      <c r="IDA8" s="65"/>
      <c r="IDB8" s="65"/>
      <c r="IDC8" s="65"/>
      <c r="IDD8" s="65"/>
      <c r="IDE8" s="65"/>
      <c r="IDF8" s="65"/>
      <c r="IDG8" s="65"/>
      <c r="IDH8" s="65"/>
      <c r="IDI8" s="65"/>
      <c r="IDJ8" s="65"/>
      <c r="IDK8" s="65"/>
      <c r="IDL8" s="65"/>
      <c r="IDM8" s="65"/>
      <c r="IDN8" s="65"/>
      <c r="IDO8" s="65"/>
      <c r="IDP8" s="65"/>
      <c r="IDQ8" s="65"/>
      <c r="IDR8" s="65"/>
      <c r="IDS8" s="65"/>
      <c r="IDT8" s="65"/>
      <c r="IDU8" s="65"/>
      <c r="IDV8" s="65"/>
      <c r="IDW8" s="65"/>
      <c r="IDX8" s="65"/>
      <c r="IDY8" s="65"/>
      <c r="IDZ8" s="65"/>
      <c r="IEA8" s="65"/>
      <c r="IEB8" s="65"/>
      <c r="IEC8" s="65"/>
      <c r="IED8" s="65"/>
      <c r="IEE8" s="65"/>
      <c r="IEF8" s="65"/>
      <c r="IEG8" s="65"/>
      <c r="IEH8" s="65"/>
      <c r="IEI8" s="65"/>
      <c r="IEJ8" s="65"/>
      <c r="IEK8" s="65"/>
      <c r="IEL8" s="65"/>
      <c r="IEM8" s="65"/>
      <c r="IEN8" s="65"/>
      <c r="IEO8" s="65"/>
      <c r="IEP8" s="65"/>
      <c r="IEQ8" s="65"/>
      <c r="IER8" s="65"/>
      <c r="IES8" s="65"/>
      <c r="IET8" s="65"/>
      <c r="IEU8" s="65"/>
      <c r="IEV8" s="65"/>
      <c r="IEW8" s="65"/>
      <c r="IEX8" s="65"/>
      <c r="IEY8" s="65"/>
      <c r="IEZ8" s="65"/>
      <c r="IFA8" s="65"/>
      <c r="IFB8" s="65"/>
      <c r="IFC8" s="65"/>
      <c r="IFD8" s="65"/>
      <c r="IFE8" s="65"/>
      <c r="IFF8" s="65"/>
      <c r="IFG8" s="65"/>
      <c r="IFH8" s="65"/>
      <c r="IFI8" s="65"/>
      <c r="IFJ8" s="65"/>
      <c r="IFK8" s="65"/>
      <c r="IFL8" s="65"/>
      <c r="IFM8" s="65"/>
      <c r="IFN8" s="65"/>
      <c r="IFO8" s="65"/>
      <c r="IFP8" s="65"/>
      <c r="IFQ8" s="65"/>
      <c r="IFR8" s="65"/>
      <c r="IFS8" s="65"/>
      <c r="IFT8" s="65"/>
      <c r="IFU8" s="65"/>
      <c r="IFV8" s="65"/>
      <c r="IFW8" s="65"/>
      <c r="IFX8" s="65"/>
      <c r="IFY8" s="65"/>
      <c r="IFZ8" s="65"/>
      <c r="IGA8" s="65"/>
      <c r="IGB8" s="65"/>
      <c r="IGC8" s="65"/>
      <c r="IGD8" s="65"/>
      <c r="IGE8" s="65"/>
      <c r="IGF8" s="65"/>
      <c r="IGG8" s="65"/>
      <c r="IGH8" s="65"/>
      <c r="IGI8" s="65"/>
      <c r="IGJ8" s="65"/>
      <c r="IGK8" s="65"/>
      <c r="IGL8" s="65"/>
      <c r="IGM8" s="65"/>
      <c r="IGN8" s="65"/>
      <c r="IGO8" s="65"/>
      <c r="IGP8" s="65"/>
      <c r="IGQ8" s="65"/>
      <c r="IGR8" s="65"/>
      <c r="IGS8" s="65"/>
      <c r="IGT8" s="65"/>
      <c r="IGU8" s="65"/>
      <c r="IGV8" s="65"/>
      <c r="IGW8" s="65"/>
      <c r="IGX8" s="65"/>
      <c r="IGY8" s="65"/>
      <c r="IGZ8" s="65"/>
      <c r="IHA8" s="65"/>
      <c r="IHB8" s="65"/>
      <c r="IHC8" s="65"/>
      <c r="IHD8" s="65"/>
      <c r="IHE8" s="65"/>
      <c r="IHF8" s="65"/>
      <c r="IHG8" s="65"/>
      <c r="IHH8" s="65"/>
      <c r="IHI8" s="65"/>
      <c r="IHJ8" s="65"/>
      <c r="IHK8" s="65"/>
      <c r="IHL8" s="65"/>
      <c r="IHM8" s="65"/>
      <c r="IHN8" s="65"/>
      <c r="IHO8" s="65"/>
      <c r="IHP8" s="65"/>
      <c r="IHQ8" s="65"/>
      <c r="IHR8" s="65"/>
      <c r="IHS8" s="65"/>
      <c r="IHT8" s="65"/>
      <c r="IHU8" s="65"/>
      <c r="IHV8" s="65"/>
      <c r="IHW8" s="65"/>
      <c r="IHX8" s="65"/>
      <c r="IHY8" s="65"/>
      <c r="IHZ8" s="65"/>
      <c r="IIA8" s="65"/>
      <c r="IIB8" s="65"/>
      <c r="IIC8" s="65"/>
      <c r="IID8" s="65"/>
      <c r="IIE8" s="65"/>
      <c r="IIF8" s="65"/>
      <c r="IIG8" s="65"/>
      <c r="IIH8" s="65"/>
      <c r="III8" s="65"/>
      <c r="IIJ8" s="65"/>
      <c r="IIK8" s="65"/>
      <c r="IIL8" s="65"/>
      <c r="IIM8" s="65"/>
      <c r="IIN8" s="65"/>
      <c r="IIO8" s="65"/>
      <c r="IIP8" s="65"/>
      <c r="IIQ8" s="65"/>
      <c r="IIR8" s="65"/>
      <c r="IIS8" s="65"/>
      <c r="IIT8" s="65"/>
      <c r="IIU8" s="65"/>
      <c r="IIV8" s="65"/>
      <c r="IIW8" s="65"/>
      <c r="IIX8" s="65"/>
      <c r="IIY8" s="65"/>
      <c r="IIZ8" s="65"/>
      <c r="IJA8" s="65"/>
      <c r="IJB8" s="65"/>
      <c r="IJC8" s="65"/>
      <c r="IJD8" s="65"/>
      <c r="IJE8" s="65"/>
      <c r="IJF8" s="65"/>
      <c r="IJG8" s="65"/>
      <c r="IJH8" s="65"/>
      <c r="IJI8" s="65"/>
      <c r="IJJ8" s="65"/>
      <c r="IJK8" s="65"/>
      <c r="IJL8" s="65"/>
      <c r="IJM8" s="65"/>
      <c r="IJN8" s="65"/>
      <c r="IJO8" s="65"/>
      <c r="IJP8" s="65"/>
      <c r="IJQ8" s="65"/>
      <c r="IJR8" s="65"/>
      <c r="IJS8" s="65"/>
      <c r="IJT8" s="65"/>
      <c r="IJU8" s="65"/>
      <c r="IJV8" s="65"/>
      <c r="IJW8" s="65"/>
      <c r="IJX8" s="65"/>
      <c r="IJY8" s="65"/>
      <c r="IJZ8" s="65"/>
      <c r="IKA8" s="65"/>
      <c r="IKB8" s="65"/>
      <c r="IKC8" s="65"/>
      <c r="IKD8" s="65"/>
      <c r="IKE8" s="65"/>
      <c r="IKF8" s="65"/>
      <c r="IKG8" s="65"/>
      <c r="IKH8" s="65"/>
      <c r="IKI8" s="65"/>
      <c r="IKJ8" s="65"/>
      <c r="IKK8" s="65"/>
      <c r="IKL8" s="65"/>
      <c r="IKM8" s="65"/>
      <c r="IKN8" s="65"/>
      <c r="IKO8" s="65"/>
      <c r="IKP8" s="65"/>
      <c r="IKQ8" s="65"/>
      <c r="IKR8" s="65"/>
      <c r="IKS8" s="65"/>
      <c r="IKT8" s="65"/>
      <c r="IKU8" s="65"/>
      <c r="IKV8" s="65"/>
      <c r="IKW8" s="65"/>
      <c r="IKX8" s="65"/>
      <c r="IKY8" s="65"/>
      <c r="IKZ8" s="65"/>
      <c r="ILA8" s="65"/>
      <c r="ILB8" s="65"/>
      <c r="ILC8" s="65"/>
      <c r="ILD8" s="65"/>
      <c r="ILE8" s="65"/>
      <c r="ILF8" s="65"/>
      <c r="ILG8" s="65"/>
      <c r="ILH8" s="65"/>
      <c r="ILI8" s="65"/>
      <c r="ILJ8" s="65"/>
      <c r="ILK8" s="65"/>
      <c r="ILL8" s="65"/>
      <c r="ILM8" s="65"/>
      <c r="ILN8" s="65"/>
      <c r="ILO8" s="65"/>
      <c r="ILP8" s="65"/>
      <c r="ILQ8" s="65"/>
      <c r="ILR8" s="65"/>
      <c r="ILS8" s="65"/>
      <c r="ILT8" s="65"/>
      <c r="ILU8" s="65"/>
      <c r="ILV8" s="65"/>
      <c r="ILW8" s="65"/>
      <c r="ILX8" s="65"/>
      <c r="ILY8" s="65"/>
      <c r="ILZ8" s="65"/>
      <c r="IMA8" s="65"/>
      <c r="IMB8" s="65"/>
      <c r="IMC8" s="65"/>
      <c r="IMD8" s="65"/>
      <c r="IME8" s="65"/>
      <c r="IMF8" s="65"/>
      <c r="IMG8" s="65"/>
      <c r="IMH8" s="65"/>
      <c r="IMI8" s="65"/>
      <c r="IMJ8" s="65"/>
      <c r="IMK8" s="65"/>
      <c r="IML8" s="65"/>
      <c r="IMM8" s="65"/>
      <c r="IMN8" s="65"/>
      <c r="IMO8" s="65"/>
      <c r="IMP8" s="65"/>
      <c r="IMQ8" s="65"/>
      <c r="IMR8" s="65"/>
      <c r="IMS8" s="65"/>
      <c r="IMT8" s="65"/>
      <c r="IMU8" s="65"/>
      <c r="IMV8" s="65"/>
      <c r="IMW8" s="65"/>
      <c r="IMX8" s="65"/>
      <c r="IMY8" s="65"/>
      <c r="IMZ8" s="65"/>
      <c r="INA8" s="65"/>
      <c r="INB8" s="65"/>
      <c r="INC8" s="65"/>
      <c r="IND8" s="65"/>
      <c r="INE8" s="65"/>
      <c r="INF8" s="65"/>
      <c r="ING8" s="65"/>
      <c r="INH8" s="65"/>
      <c r="INI8" s="65"/>
      <c r="INJ8" s="65"/>
      <c r="INK8" s="65"/>
      <c r="INL8" s="65"/>
      <c r="INM8" s="65"/>
      <c r="INN8" s="65"/>
      <c r="INO8" s="65"/>
      <c r="INP8" s="65"/>
      <c r="INQ8" s="65"/>
      <c r="INR8" s="65"/>
      <c r="INS8" s="65"/>
      <c r="INT8" s="65"/>
      <c r="INU8" s="65"/>
      <c r="INV8" s="65"/>
      <c r="INW8" s="65"/>
      <c r="INX8" s="65"/>
      <c r="INY8" s="65"/>
      <c r="INZ8" s="65"/>
      <c r="IOA8" s="65"/>
      <c r="IOB8" s="65"/>
      <c r="IOC8" s="65"/>
      <c r="IOD8" s="65"/>
      <c r="IOE8" s="65"/>
      <c r="IOF8" s="65"/>
      <c r="IOG8" s="65"/>
      <c r="IOH8" s="65"/>
      <c r="IOI8" s="65"/>
      <c r="IOJ8" s="65"/>
      <c r="IOK8" s="65"/>
      <c r="IOL8" s="65"/>
      <c r="IOM8" s="65"/>
      <c r="ION8" s="65"/>
      <c r="IOO8" s="65"/>
      <c r="IOP8" s="65"/>
      <c r="IOQ8" s="65"/>
      <c r="IOR8" s="65"/>
      <c r="IOS8" s="65"/>
      <c r="IOT8" s="65"/>
      <c r="IOU8" s="65"/>
      <c r="IOV8" s="65"/>
      <c r="IOW8" s="65"/>
      <c r="IOX8" s="65"/>
      <c r="IOY8" s="65"/>
      <c r="IOZ8" s="65"/>
      <c r="IPA8" s="65"/>
      <c r="IPB8" s="65"/>
      <c r="IPC8" s="65"/>
      <c r="IPD8" s="65"/>
      <c r="IPE8" s="65"/>
      <c r="IPF8" s="65"/>
      <c r="IPG8" s="65"/>
      <c r="IPH8" s="65"/>
      <c r="IPI8" s="65"/>
      <c r="IPJ8" s="65"/>
      <c r="IPK8" s="65"/>
      <c r="IPL8" s="65"/>
      <c r="IPM8" s="65"/>
      <c r="IPN8" s="65"/>
      <c r="IPO8" s="65"/>
      <c r="IPP8" s="65"/>
      <c r="IPQ8" s="65"/>
      <c r="IPR8" s="65"/>
      <c r="IPS8" s="65"/>
      <c r="IPT8" s="65"/>
      <c r="IPU8" s="65"/>
      <c r="IPV8" s="65"/>
      <c r="IPW8" s="65"/>
      <c r="IPX8" s="65"/>
      <c r="IPY8" s="65"/>
      <c r="IPZ8" s="65"/>
      <c r="IQA8" s="65"/>
      <c r="IQB8" s="65"/>
      <c r="IQC8" s="65"/>
      <c r="IQD8" s="65"/>
      <c r="IQE8" s="65"/>
      <c r="IQF8" s="65"/>
      <c r="IQG8" s="65"/>
      <c r="IQH8" s="65"/>
      <c r="IQI8" s="65"/>
      <c r="IQJ8" s="65"/>
      <c r="IQK8" s="65"/>
      <c r="IQL8" s="65"/>
      <c r="IQM8" s="65"/>
      <c r="IQN8" s="65"/>
      <c r="IQO8" s="65"/>
      <c r="IQP8" s="65"/>
      <c r="IQQ8" s="65"/>
      <c r="IQR8" s="65"/>
      <c r="IQS8" s="65"/>
      <c r="IQT8" s="65"/>
      <c r="IQU8" s="65"/>
      <c r="IQV8" s="65"/>
      <c r="IQW8" s="65"/>
      <c r="IQX8" s="65"/>
      <c r="IQY8" s="65"/>
      <c r="IQZ8" s="65"/>
      <c r="IRA8" s="65"/>
      <c r="IRB8" s="65"/>
      <c r="IRC8" s="65"/>
      <c r="IRD8" s="65"/>
      <c r="IRE8" s="65"/>
      <c r="IRF8" s="65"/>
      <c r="IRG8" s="65"/>
      <c r="IRH8" s="65"/>
      <c r="IRI8" s="65"/>
      <c r="IRJ8" s="65"/>
      <c r="IRK8" s="65"/>
      <c r="IRL8" s="65"/>
      <c r="IRM8" s="65"/>
      <c r="IRN8" s="65"/>
      <c r="IRO8" s="65"/>
      <c r="IRP8" s="65"/>
      <c r="IRQ8" s="65"/>
      <c r="IRR8" s="65"/>
      <c r="IRS8" s="65"/>
      <c r="IRT8" s="65"/>
      <c r="IRU8" s="65"/>
      <c r="IRV8" s="65"/>
      <c r="IRW8" s="65"/>
      <c r="IRX8" s="65"/>
      <c r="IRY8" s="65"/>
      <c r="IRZ8" s="65"/>
      <c r="ISA8" s="65"/>
      <c r="ISB8" s="65"/>
      <c r="ISC8" s="65"/>
      <c r="ISD8" s="65"/>
      <c r="ISE8" s="65"/>
      <c r="ISF8" s="65"/>
      <c r="ISG8" s="65"/>
      <c r="ISH8" s="65"/>
      <c r="ISI8" s="65"/>
      <c r="ISJ8" s="65"/>
      <c r="ISK8" s="65"/>
      <c r="ISL8" s="65"/>
      <c r="ISM8" s="65"/>
      <c r="ISN8" s="65"/>
      <c r="ISO8" s="65"/>
      <c r="ISP8" s="65"/>
      <c r="ISQ8" s="65"/>
      <c r="ISR8" s="65"/>
      <c r="ISS8" s="65"/>
      <c r="IST8" s="65"/>
      <c r="ISU8" s="65"/>
      <c r="ISV8" s="65"/>
      <c r="ISW8" s="65"/>
      <c r="ISX8" s="65"/>
      <c r="ISY8" s="65"/>
      <c r="ISZ8" s="65"/>
      <c r="ITA8" s="65"/>
      <c r="ITB8" s="65"/>
      <c r="ITC8" s="65"/>
      <c r="ITD8" s="65"/>
      <c r="ITE8" s="65"/>
      <c r="ITF8" s="65"/>
      <c r="ITG8" s="65"/>
      <c r="ITH8" s="65"/>
      <c r="ITI8" s="65"/>
      <c r="ITJ8" s="65"/>
      <c r="ITK8" s="65"/>
      <c r="ITL8" s="65"/>
      <c r="ITM8" s="65"/>
      <c r="ITN8" s="65"/>
      <c r="ITO8" s="65"/>
      <c r="ITP8" s="65"/>
      <c r="ITQ8" s="65"/>
      <c r="ITR8" s="65"/>
      <c r="ITS8" s="65"/>
      <c r="ITT8" s="65"/>
      <c r="ITU8" s="65"/>
      <c r="ITV8" s="65"/>
      <c r="ITW8" s="65"/>
      <c r="ITX8" s="65"/>
      <c r="ITY8" s="65"/>
      <c r="ITZ8" s="65"/>
      <c r="IUA8" s="65"/>
      <c r="IUB8" s="65"/>
      <c r="IUC8" s="65"/>
      <c r="IUD8" s="65"/>
      <c r="IUE8" s="65"/>
      <c r="IUF8" s="65"/>
      <c r="IUG8" s="65"/>
      <c r="IUH8" s="65"/>
      <c r="IUI8" s="65"/>
      <c r="IUJ8" s="65"/>
      <c r="IUK8" s="65"/>
      <c r="IUL8" s="65"/>
      <c r="IUM8" s="65"/>
      <c r="IUN8" s="65"/>
      <c r="IUO8" s="65"/>
      <c r="IUP8" s="65"/>
      <c r="IUQ8" s="65"/>
      <c r="IUR8" s="65"/>
      <c r="IUS8" s="65"/>
      <c r="IUT8" s="65"/>
      <c r="IUU8" s="65"/>
      <c r="IUV8" s="65"/>
      <c r="IUW8" s="65"/>
      <c r="IUX8" s="65"/>
      <c r="IUY8" s="65"/>
      <c r="IUZ8" s="65"/>
      <c r="IVA8" s="65"/>
      <c r="IVB8" s="65"/>
      <c r="IVC8" s="65"/>
      <c r="IVD8" s="65"/>
      <c r="IVE8" s="65"/>
      <c r="IVF8" s="65"/>
      <c r="IVG8" s="65"/>
      <c r="IVH8" s="65"/>
      <c r="IVI8" s="65"/>
      <c r="IVJ8" s="65"/>
      <c r="IVK8" s="65"/>
      <c r="IVL8" s="65"/>
      <c r="IVM8" s="65"/>
      <c r="IVN8" s="65"/>
      <c r="IVO8" s="65"/>
      <c r="IVP8" s="65"/>
      <c r="IVQ8" s="65"/>
      <c r="IVR8" s="65"/>
      <c r="IVS8" s="65"/>
      <c r="IVT8" s="65"/>
      <c r="IVU8" s="65"/>
      <c r="IVV8" s="65"/>
      <c r="IVW8" s="65"/>
      <c r="IVX8" s="65"/>
      <c r="IVY8" s="65"/>
      <c r="IVZ8" s="65"/>
      <c r="IWA8" s="65"/>
      <c r="IWB8" s="65"/>
      <c r="IWC8" s="65"/>
      <c r="IWD8" s="65"/>
      <c r="IWE8" s="65"/>
      <c r="IWF8" s="65"/>
      <c r="IWG8" s="65"/>
      <c r="IWH8" s="65"/>
      <c r="IWI8" s="65"/>
      <c r="IWJ8" s="65"/>
      <c r="IWK8" s="65"/>
      <c r="IWL8" s="65"/>
      <c r="IWM8" s="65"/>
      <c r="IWN8" s="65"/>
      <c r="IWO8" s="65"/>
      <c r="IWP8" s="65"/>
      <c r="IWQ8" s="65"/>
      <c r="IWR8" s="65"/>
      <c r="IWS8" s="65"/>
      <c r="IWT8" s="65"/>
      <c r="IWU8" s="65"/>
      <c r="IWV8" s="65"/>
      <c r="IWW8" s="65"/>
      <c r="IWX8" s="65"/>
      <c r="IWY8" s="65"/>
      <c r="IWZ8" s="65"/>
      <c r="IXA8" s="65"/>
      <c r="IXB8" s="65"/>
      <c r="IXC8" s="65"/>
      <c r="IXD8" s="65"/>
      <c r="IXE8" s="65"/>
      <c r="IXF8" s="65"/>
      <c r="IXG8" s="65"/>
      <c r="IXH8" s="65"/>
      <c r="IXI8" s="65"/>
      <c r="IXJ8" s="65"/>
      <c r="IXK8" s="65"/>
      <c r="IXL8" s="65"/>
      <c r="IXM8" s="65"/>
      <c r="IXN8" s="65"/>
      <c r="IXO8" s="65"/>
      <c r="IXP8" s="65"/>
      <c r="IXQ8" s="65"/>
      <c r="IXR8" s="65"/>
      <c r="IXS8" s="65"/>
      <c r="IXT8" s="65"/>
      <c r="IXU8" s="65"/>
      <c r="IXV8" s="65"/>
      <c r="IXW8" s="65"/>
      <c r="IXX8" s="65"/>
      <c r="IXY8" s="65"/>
      <c r="IXZ8" s="65"/>
      <c r="IYA8" s="65"/>
      <c r="IYB8" s="65"/>
      <c r="IYC8" s="65"/>
      <c r="IYD8" s="65"/>
      <c r="IYE8" s="65"/>
      <c r="IYF8" s="65"/>
      <c r="IYG8" s="65"/>
      <c r="IYH8" s="65"/>
      <c r="IYI8" s="65"/>
      <c r="IYJ8" s="65"/>
      <c r="IYK8" s="65"/>
      <c r="IYL8" s="65"/>
      <c r="IYM8" s="65"/>
      <c r="IYN8" s="65"/>
      <c r="IYO8" s="65"/>
      <c r="IYP8" s="65"/>
      <c r="IYQ8" s="65"/>
      <c r="IYR8" s="65"/>
      <c r="IYS8" s="65"/>
      <c r="IYT8" s="65"/>
      <c r="IYU8" s="65"/>
      <c r="IYV8" s="65"/>
      <c r="IYW8" s="65"/>
      <c r="IYX8" s="65"/>
      <c r="IYY8" s="65"/>
      <c r="IYZ8" s="65"/>
      <c r="IZA8" s="65"/>
      <c r="IZB8" s="65"/>
      <c r="IZC8" s="65"/>
      <c r="IZD8" s="65"/>
      <c r="IZE8" s="65"/>
      <c r="IZF8" s="65"/>
      <c r="IZG8" s="65"/>
      <c r="IZH8" s="65"/>
      <c r="IZI8" s="65"/>
      <c r="IZJ8" s="65"/>
      <c r="IZK8" s="65"/>
      <c r="IZL8" s="65"/>
      <c r="IZM8" s="65"/>
      <c r="IZN8" s="65"/>
      <c r="IZO8" s="65"/>
      <c r="IZP8" s="65"/>
      <c r="IZQ8" s="65"/>
      <c r="IZR8" s="65"/>
      <c r="IZS8" s="65"/>
      <c r="IZT8" s="65"/>
      <c r="IZU8" s="65"/>
      <c r="IZV8" s="65"/>
      <c r="IZW8" s="65"/>
      <c r="IZX8" s="65"/>
      <c r="IZY8" s="65"/>
      <c r="IZZ8" s="65"/>
      <c r="JAA8" s="65"/>
      <c r="JAB8" s="65"/>
      <c r="JAC8" s="65"/>
      <c r="JAD8" s="65"/>
      <c r="JAE8" s="65"/>
      <c r="JAF8" s="65"/>
      <c r="JAG8" s="65"/>
      <c r="JAH8" s="65"/>
      <c r="JAI8" s="65"/>
      <c r="JAJ8" s="65"/>
      <c r="JAK8" s="65"/>
      <c r="JAL8" s="65"/>
      <c r="JAM8" s="65"/>
      <c r="JAN8" s="65"/>
      <c r="JAO8" s="65"/>
      <c r="JAP8" s="65"/>
      <c r="JAQ8" s="65"/>
      <c r="JAR8" s="65"/>
      <c r="JAS8" s="65"/>
      <c r="JAT8" s="65"/>
      <c r="JAU8" s="65"/>
      <c r="JAV8" s="65"/>
      <c r="JAW8" s="65"/>
      <c r="JAX8" s="65"/>
      <c r="JAY8" s="65"/>
      <c r="JAZ8" s="65"/>
      <c r="JBA8" s="65"/>
      <c r="JBB8" s="65"/>
      <c r="JBC8" s="65"/>
      <c r="JBD8" s="65"/>
      <c r="JBE8" s="65"/>
      <c r="JBF8" s="65"/>
      <c r="JBG8" s="65"/>
      <c r="JBH8" s="65"/>
      <c r="JBI8" s="65"/>
      <c r="JBJ8" s="65"/>
      <c r="JBK8" s="65"/>
      <c r="JBL8" s="65"/>
      <c r="JBM8" s="65"/>
      <c r="JBN8" s="65"/>
      <c r="JBO8" s="65"/>
      <c r="JBP8" s="65"/>
      <c r="JBQ8" s="65"/>
      <c r="JBR8" s="65"/>
      <c r="JBS8" s="65"/>
      <c r="JBT8" s="65"/>
      <c r="JBU8" s="65"/>
      <c r="JBV8" s="65"/>
      <c r="JBW8" s="65"/>
      <c r="JBX8" s="65"/>
      <c r="JBY8" s="65"/>
      <c r="JBZ8" s="65"/>
      <c r="JCA8" s="65"/>
      <c r="JCB8" s="65"/>
      <c r="JCC8" s="65"/>
      <c r="JCD8" s="65"/>
      <c r="JCE8" s="65"/>
      <c r="JCF8" s="65"/>
      <c r="JCG8" s="65"/>
      <c r="JCH8" s="65"/>
      <c r="JCI8" s="65"/>
      <c r="JCJ8" s="65"/>
      <c r="JCK8" s="65"/>
      <c r="JCL8" s="65"/>
      <c r="JCM8" s="65"/>
      <c r="JCN8" s="65"/>
      <c r="JCO8" s="65"/>
      <c r="JCP8" s="65"/>
      <c r="JCQ8" s="65"/>
      <c r="JCR8" s="65"/>
      <c r="JCS8" s="65"/>
      <c r="JCT8" s="65"/>
      <c r="JCU8" s="65"/>
      <c r="JCV8" s="65"/>
      <c r="JCW8" s="65"/>
      <c r="JCX8" s="65"/>
      <c r="JCY8" s="65"/>
      <c r="JCZ8" s="65"/>
      <c r="JDA8" s="65"/>
      <c r="JDB8" s="65"/>
      <c r="JDC8" s="65"/>
      <c r="JDD8" s="65"/>
      <c r="JDE8" s="65"/>
      <c r="JDF8" s="65"/>
      <c r="JDG8" s="65"/>
      <c r="JDH8" s="65"/>
      <c r="JDI8" s="65"/>
      <c r="JDJ8" s="65"/>
      <c r="JDK8" s="65"/>
      <c r="JDL8" s="65"/>
      <c r="JDM8" s="65"/>
      <c r="JDN8" s="65"/>
      <c r="JDO8" s="65"/>
      <c r="JDP8" s="65"/>
      <c r="JDQ8" s="65"/>
      <c r="JDR8" s="65"/>
      <c r="JDS8" s="65"/>
      <c r="JDT8" s="65"/>
      <c r="JDU8" s="65"/>
      <c r="JDV8" s="65"/>
      <c r="JDW8" s="65"/>
      <c r="JDX8" s="65"/>
      <c r="JDY8" s="65"/>
      <c r="JDZ8" s="65"/>
      <c r="JEA8" s="65"/>
      <c r="JEB8" s="65"/>
      <c r="JEC8" s="65"/>
      <c r="JED8" s="65"/>
      <c r="JEE8" s="65"/>
      <c r="JEF8" s="65"/>
      <c r="JEG8" s="65"/>
      <c r="JEH8" s="65"/>
      <c r="JEI8" s="65"/>
      <c r="JEJ8" s="65"/>
      <c r="JEK8" s="65"/>
      <c r="JEL8" s="65"/>
      <c r="JEM8" s="65"/>
      <c r="JEN8" s="65"/>
      <c r="JEO8" s="65"/>
      <c r="JEP8" s="65"/>
      <c r="JEQ8" s="65"/>
      <c r="JER8" s="65"/>
      <c r="JES8" s="65"/>
      <c r="JET8" s="65"/>
      <c r="JEU8" s="65"/>
      <c r="JEV8" s="65"/>
      <c r="JEW8" s="65"/>
      <c r="JEX8" s="65"/>
      <c r="JEY8" s="65"/>
      <c r="JEZ8" s="65"/>
      <c r="JFA8" s="65"/>
      <c r="JFB8" s="65"/>
      <c r="JFC8" s="65"/>
      <c r="JFD8" s="65"/>
      <c r="JFE8" s="65"/>
      <c r="JFF8" s="65"/>
      <c r="JFG8" s="65"/>
      <c r="JFH8" s="65"/>
      <c r="JFI8" s="65"/>
      <c r="JFJ8" s="65"/>
      <c r="JFK8" s="65"/>
      <c r="JFL8" s="65"/>
      <c r="JFM8" s="65"/>
      <c r="JFN8" s="65"/>
      <c r="JFO8" s="65"/>
      <c r="JFP8" s="65"/>
      <c r="JFQ8" s="65"/>
      <c r="JFR8" s="65"/>
      <c r="JFS8" s="65"/>
      <c r="JFT8" s="65"/>
      <c r="JFU8" s="65"/>
      <c r="JFV8" s="65"/>
      <c r="JFW8" s="65"/>
      <c r="JFX8" s="65"/>
      <c r="JFY8" s="65"/>
      <c r="JFZ8" s="65"/>
      <c r="JGA8" s="65"/>
      <c r="JGB8" s="65"/>
      <c r="JGC8" s="65"/>
      <c r="JGD8" s="65"/>
      <c r="JGE8" s="65"/>
      <c r="JGF8" s="65"/>
      <c r="JGG8" s="65"/>
      <c r="JGH8" s="65"/>
      <c r="JGI8" s="65"/>
      <c r="JGJ8" s="65"/>
      <c r="JGK8" s="65"/>
      <c r="JGL8" s="65"/>
      <c r="JGM8" s="65"/>
      <c r="JGN8" s="65"/>
      <c r="JGO8" s="65"/>
      <c r="JGP8" s="65"/>
      <c r="JGQ8" s="65"/>
      <c r="JGR8" s="65"/>
      <c r="JGS8" s="65"/>
      <c r="JGT8" s="65"/>
      <c r="JGU8" s="65"/>
      <c r="JGV8" s="65"/>
      <c r="JGW8" s="65"/>
      <c r="JGX8" s="65"/>
      <c r="JGY8" s="65"/>
      <c r="JGZ8" s="65"/>
      <c r="JHA8" s="65"/>
      <c r="JHB8" s="65"/>
      <c r="JHC8" s="65"/>
      <c r="JHD8" s="65"/>
      <c r="JHE8" s="65"/>
      <c r="JHF8" s="65"/>
      <c r="JHG8" s="65"/>
      <c r="JHH8" s="65"/>
      <c r="JHI8" s="65"/>
      <c r="JHJ8" s="65"/>
      <c r="JHK8" s="65"/>
      <c r="JHL8" s="65"/>
      <c r="JHM8" s="65"/>
      <c r="JHN8" s="65"/>
      <c r="JHO8" s="65"/>
      <c r="JHP8" s="65"/>
      <c r="JHQ8" s="65"/>
      <c r="JHR8" s="65"/>
      <c r="JHS8" s="65"/>
      <c r="JHT8" s="65"/>
      <c r="JHU8" s="65"/>
      <c r="JHV8" s="65"/>
      <c r="JHW8" s="65"/>
      <c r="JHX8" s="65"/>
      <c r="JHY8" s="65"/>
      <c r="JHZ8" s="65"/>
      <c r="JIA8" s="65"/>
      <c r="JIB8" s="65"/>
      <c r="JIC8" s="65"/>
      <c r="JID8" s="65"/>
      <c r="JIE8" s="65"/>
      <c r="JIF8" s="65"/>
      <c r="JIG8" s="65"/>
      <c r="JIH8" s="65"/>
      <c r="JII8" s="65"/>
      <c r="JIJ8" s="65"/>
      <c r="JIK8" s="65"/>
      <c r="JIL8" s="65"/>
      <c r="JIM8" s="65"/>
      <c r="JIN8" s="65"/>
      <c r="JIO8" s="65"/>
      <c r="JIP8" s="65"/>
      <c r="JIQ8" s="65"/>
      <c r="JIR8" s="65"/>
      <c r="JIS8" s="65"/>
      <c r="JIT8" s="65"/>
      <c r="JIU8" s="65"/>
      <c r="JIV8" s="65"/>
      <c r="JIW8" s="65"/>
      <c r="JIX8" s="65"/>
      <c r="JIY8" s="65"/>
      <c r="JIZ8" s="65"/>
      <c r="JJA8" s="65"/>
      <c r="JJB8" s="65"/>
      <c r="JJC8" s="65"/>
      <c r="JJD8" s="65"/>
      <c r="JJE8" s="65"/>
      <c r="JJF8" s="65"/>
      <c r="JJG8" s="65"/>
      <c r="JJH8" s="65"/>
      <c r="JJI8" s="65"/>
      <c r="JJJ8" s="65"/>
      <c r="JJK8" s="65"/>
      <c r="JJL8" s="65"/>
      <c r="JJM8" s="65"/>
      <c r="JJN8" s="65"/>
      <c r="JJO8" s="65"/>
      <c r="JJP8" s="65"/>
      <c r="JJQ8" s="65"/>
      <c r="JJR8" s="65"/>
      <c r="JJS8" s="65"/>
      <c r="JJT8" s="65"/>
      <c r="JJU8" s="65"/>
      <c r="JJV8" s="65"/>
      <c r="JJW8" s="65"/>
      <c r="JJX8" s="65"/>
      <c r="JJY8" s="65"/>
      <c r="JJZ8" s="65"/>
      <c r="JKA8" s="65"/>
      <c r="JKB8" s="65"/>
      <c r="JKC8" s="65"/>
      <c r="JKD8" s="65"/>
      <c r="JKE8" s="65"/>
      <c r="JKF8" s="65"/>
      <c r="JKG8" s="65"/>
      <c r="JKH8" s="65"/>
      <c r="JKI8" s="65"/>
      <c r="JKJ8" s="65"/>
      <c r="JKK8" s="65"/>
      <c r="JKL8" s="65"/>
      <c r="JKM8" s="65"/>
      <c r="JKN8" s="65"/>
      <c r="JKO8" s="65"/>
      <c r="JKP8" s="65"/>
      <c r="JKQ8" s="65"/>
      <c r="JKR8" s="65"/>
      <c r="JKS8" s="65"/>
      <c r="JKT8" s="65"/>
      <c r="JKU8" s="65"/>
      <c r="JKV8" s="65"/>
      <c r="JKW8" s="65"/>
      <c r="JKX8" s="65"/>
      <c r="JKY8" s="65"/>
      <c r="JKZ8" s="65"/>
      <c r="JLA8" s="65"/>
      <c r="JLB8" s="65"/>
      <c r="JLC8" s="65"/>
      <c r="JLD8" s="65"/>
      <c r="JLE8" s="65"/>
      <c r="JLF8" s="65"/>
      <c r="JLG8" s="65"/>
      <c r="JLH8" s="65"/>
      <c r="JLI8" s="65"/>
      <c r="JLJ8" s="65"/>
      <c r="JLK8" s="65"/>
      <c r="JLL8" s="65"/>
      <c r="JLM8" s="65"/>
      <c r="JLN8" s="65"/>
      <c r="JLO8" s="65"/>
      <c r="JLP8" s="65"/>
      <c r="JLQ8" s="65"/>
      <c r="JLR8" s="65"/>
      <c r="JLS8" s="65"/>
      <c r="JLT8" s="65"/>
      <c r="JLU8" s="65"/>
      <c r="JLV8" s="65"/>
      <c r="JLW8" s="65"/>
      <c r="JLX8" s="65"/>
      <c r="JLY8" s="65"/>
      <c r="JLZ8" s="65"/>
      <c r="JMA8" s="65"/>
      <c r="JMB8" s="65"/>
      <c r="JMC8" s="65"/>
      <c r="JMD8" s="65"/>
      <c r="JME8" s="65"/>
      <c r="JMF8" s="65"/>
      <c r="JMG8" s="65"/>
      <c r="JMH8" s="65"/>
      <c r="JMI8" s="65"/>
      <c r="JMJ8" s="65"/>
      <c r="JMK8" s="65"/>
      <c r="JML8" s="65"/>
      <c r="JMM8" s="65"/>
      <c r="JMN8" s="65"/>
      <c r="JMO8" s="65"/>
      <c r="JMP8" s="65"/>
      <c r="JMQ8" s="65"/>
      <c r="JMR8" s="65"/>
      <c r="JMS8" s="65"/>
      <c r="JMT8" s="65"/>
      <c r="JMU8" s="65"/>
      <c r="JMV8" s="65"/>
      <c r="JMW8" s="65"/>
      <c r="JMX8" s="65"/>
      <c r="JMY8" s="65"/>
      <c r="JMZ8" s="65"/>
      <c r="JNA8" s="65"/>
      <c r="JNB8" s="65"/>
      <c r="JNC8" s="65"/>
      <c r="JND8" s="65"/>
      <c r="JNE8" s="65"/>
      <c r="JNF8" s="65"/>
      <c r="JNG8" s="65"/>
      <c r="JNH8" s="65"/>
      <c r="JNI8" s="65"/>
      <c r="JNJ8" s="65"/>
      <c r="JNK8" s="65"/>
      <c r="JNL8" s="65"/>
      <c r="JNM8" s="65"/>
      <c r="JNN8" s="65"/>
      <c r="JNO8" s="65"/>
      <c r="JNP8" s="65"/>
      <c r="JNQ8" s="65"/>
      <c r="JNR8" s="65"/>
      <c r="JNS8" s="65"/>
      <c r="JNT8" s="65"/>
      <c r="JNU8" s="65"/>
      <c r="JNV8" s="65"/>
      <c r="JNW8" s="65"/>
      <c r="JNX8" s="65"/>
      <c r="JNY8" s="65"/>
      <c r="JNZ8" s="65"/>
      <c r="JOA8" s="65"/>
      <c r="JOB8" s="65"/>
      <c r="JOC8" s="65"/>
      <c r="JOD8" s="65"/>
      <c r="JOE8" s="65"/>
      <c r="JOF8" s="65"/>
      <c r="JOG8" s="65"/>
      <c r="JOH8" s="65"/>
      <c r="JOI8" s="65"/>
      <c r="JOJ8" s="65"/>
      <c r="JOK8" s="65"/>
      <c r="JOL8" s="65"/>
      <c r="JOM8" s="65"/>
      <c r="JON8" s="65"/>
      <c r="JOO8" s="65"/>
      <c r="JOP8" s="65"/>
      <c r="JOQ8" s="65"/>
      <c r="JOR8" s="65"/>
      <c r="JOS8" s="65"/>
      <c r="JOT8" s="65"/>
      <c r="JOU8" s="65"/>
      <c r="JOV8" s="65"/>
      <c r="JOW8" s="65"/>
      <c r="JOX8" s="65"/>
      <c r="JOY8" s="65"/>
      <c r="JOZ8" s="65"/>
      <c r="JPA8" s="65"/>
      <c r="JPB8" s="65"/>
      <c r="JPC8" s="65"/>
      <c r="JPD8" s="65"/>
      <c r="JPE8" s="65"/>
      <c r="JPF8" s="65"/>
      <c r="JPG8" s="65"/>
      <c r="JPH8" s="65"/>
      <c r="JPI8" s="65"/>
      <c r="JPJ8" s="65"/>
      <c r="JPK8" s="65"/>
      <c r="JPL8" s="65"/>
      <c r="JPM8" s="65"/>
      <c r="JPN8" s="65"/>
      <c r="JPO8" s="65"/>
      <c r="JPP8" s="65"/>
      <c r="JPQ8" s="65"/>
      <c r="JPR8" s="65"/>
      <c r="JPS8" s="65"/>
      <c r="JPT8" s="65"/>
      <c r="JPU8" s="65"/>
      <c r="JPV8" s="65"/>
      <c r="JPW8" s="65"/>
      <c r="JPX8" s="65"/>
      <c r="JPY8" s="65"/>
      <c r="JPZ8" s="65"/>
      <c r="JQA8" s="65"/>
      <c r="JQB8" s="65"/>
      <c r="JQC8" s="65"/>
      <c r="JQD8" s="65"/>
      <c r="JQE8" s="65"/>
      <c r="JQF8" s="65"/>
      <c r="JQG8" s="65"/>
      <c r="JQH8" s="65"/>
      <c r="JQI8" s="65"/>
      <c r="JQJ8" s="65"/>
      <c r="JQK8" s="65"/>
      <c r="JQL8" s="65"/>
      <c r="JQM8" s="65"/>
      <c r="JQN8" s="65"/>
      <c r="JQO8" s="65"/>
      <c r="JQP8" s="65"/>
      <c r="JQQ8" s="65"/>
      <c r="JQR8" s="65"/>
      <c r="JQS8" s="65"/>
      <c r="JQT8" s="65"/>
      <c r="JQU8" s="65"/>
      <c r="JQV8" s="65"/>
      <c r="JQW8" s="65"/>
      <c r="JQX8" s="65"/>
      <c r="JQY8" s="65"/>
      <c r="JQZ8" s="65"/>
      <c r="JRA8" s="65"/>
      <c r="JRB8" s="65"/>
      <c r="JRC8" s="65"/>
      <c r="JRD8" s="65"/>
      <c r="JRE8" s="65"/>
      <c r="JRF8" s="65"/>
      <c r="JRG8" s="65"/>
      <c r="JRH8" s="65"/>
      <c r="JRI8" s="65"/>
      <c r="JRJ8" s="65"/>
      <c r="JRK8" s="65"/>
      <c r="JRL8" s="65"/>
      <c r="JRM8" s="65"/>
      <c r="JRN8" s="65"/>
      <c r="JRO8" s="65"/>
      <c r="JRP8" s="65"/>
      <c r="JRQ8" s="65"/>
      <c r="JRR8" s="65"/>
      <c r="JRS8" s="65"/>
      <c r="JRT8" s="65"/>
      <c r="JRU8" s="65"/>
      <c r="JRV8" s="65"/>
      <c r="JRW8" s="65"/>
      <c r="JRX8" s="65"/>
      <c r="JRY8" s="65"/>
      <c r="JRZ8" s="65"/>
      <c r="JSA8" s="65"/>
      <c r="JSB8" s="65"/>
      <c r="JSC8" s="65"/>
      <c r="JSD8" s="65"/>
      <c r="JSE8" s="65"/>
      <c r="JSF8" s="65"/>
      <c r="JSG8" s="65"/>
      <c r="JSH8" s="65"/>
      <c r="JSI8" s="65"/>
      <c r="JSJ8" s="65"/>
      <c r="JSK8" s="65"/>
      <c r="JSL8" s="65"/>
      <c r="JSM8" s="65"/>
      <c r="JSN8" s="65"/>
      <c r="JSO8" s="65"/>
      <c r="JSP8" s="65"/>
      <c r="JSQ8" s="65"/>
      <c r="JSR8" s="65"/>
      <c r="JSS8" s="65"/>
      <c r="JST8" s="65"/>
      <c r="JSU8" s="65"/>
      <c r="JSV8" s="65"/>
      <c r="JSW8" s="65"/>
      <c r="JSX8" s="65"/>
      <c r="JSY8" s="65"/>
      <c r="JSZ8" s="65"/>
      <c r="JTA8" s="65"/>
      <c r="JTB8" s="65"/>
      <c r="JTC8" s="65"/>
      <c r="JTD8" s="65"/>
      <c r="JTE8" s="65"/>
      <c r="JTF8" s="65"/>
      <c r="JTG8" s="65"/>
      <c r="JTH8" s="65"/>
      <c r="JTI8" s="65"/>
      <c r="JTJ8" s="65"/>
      <c r="JTK8" s="65"/>
      <c r="JTL8" s="65"/>
      <c r="JTM8" s="65"/>
      <c r="JTN8" s="65"/>
      <c r="JTO8" s="65"/>
      <c r="JTP8" s="65"/>
      <c r="JTQ8" s="65"/>
      <c r="JTR8" s="65"/>
      <c r="JTS8" s="65"/>
      <c r="JTT8" s="65"/>
      <c r="JTU8" s="65"/>
      <c r="JTV8" s="65"/>
      <c r="JTW8" s="65"/>
      <c r="JTX8" s="65"/>
      <c r="JTY8" s="65"/>
      <c r="JTZ8" s="65"/>
      <c r="JUA8" s="65"/>
      <c r="JUB8" s="65"/>
      <c r="JUC8" s="65"/>
      <c r="JUD8" s="65"/>
      <c r="JUE8" s="65"/>
      <c r="JUF8" s="65"/>
      <c r="JUG8" s="65"/>
      <c r="JUH8" s="65"/>
      <c r="JUI8" s="65"/>
      <c r="JUJ8" s="65"/>
      <c r="JUK8" s="65"/>
      <c r="JUL8" s="65"/>
      <c r="JUM8" s="65"/>
      <c r="JUN8" s="65"/>
      <c r="JUO8" s="65"/>
      <c r="JUP8" s="65"/>
      <c r="JUQ8" s="65"/>
      <c r="JUR8" s="65"/>
      <c r="JUS8" s="65"/>
      <c r="JUT8" s="65"/>
      <c r="JUU8" s="65"/>
      <c r="JUV8" s="65"/>
      <c r="JUW8" s="65"/>
      <c r="JUX8" s="65"/>
      <c r="JUY8" s="65"/>
      <c r="JUZ8" s="65"/>
      <c r="JVA8" s="65"/>
      <c r="JVB8" s="65"/>
      <c r="JVC8" s="65"/>
      <c r="JVD8" s="65"/>
      <c r="JVE8" s="65"/>
      <c r="JVF8" s="65"/>
      <c r="JVG8" s="65"/>
      <c r="JVH8" s="65"/>
      <c r="JVI8" s="65"/>
      <c r="JVJ8" s="65"/>
      <c r="JVK8" s="65"/>
      <c r="JVL8" s="65"/>
      <c r="JVM8" s="65"/>
      <c r="JVN8" s="65"/>
      <c r="JVO8" s="65"/>
      <c r="JVP8" s="65"/>
      <c r="JVQ8" s="65"/>
      <c r="JVR8" s="65"/>
      <c r="JVS8" s="65"/>
      <c r="JVT8" s="65"/>
      <c r="JVU8" s="65"/>
      <c r="JVV8" s="65"/>
      <c r="JVW8" s="65"/>
      <c r="JVX8" s="65"/>
      <c r="JVY8" s="65"/>
      <c r="JVZ8" s="65"/>
      <c r="JWA8" s="65"/>
      <c r="JWB8" s="65"/>
      <c r="JWC8" s="65"/>
      <c r="JWD8" s="65"/>
      <c r="JWE8" s="65"/>
      <c r="JWF8" s="65"/>
      <c r="JWG8" s="65"/>
      <c r="JWH8" s="65"/>
      <c r="JWI8" s="65"/>
      <c r="JWJ8" s="65"/>
      <c r="JWK8" s="65"/>
      <c r="JWL8" s="65"/>
      <c r="JWM8" s="65"/>
      <c r="JWN8" s="65"/>
      <c r="JWO8" s="65"/>
      <c r="JWP8" s="65"/>
      <c r="JWQ8" s="65"/>
      <c r="JWR8" s="65"/>
      <c r="JWS8" s="65"/>
      <c r="JWT8" s="65"/>
      <c r="JWU8" s="65"/>
      <c r="JWV8" s="65"/>
      <c r="JWW8" s="65"/>
      <c r="JWX8" s="65"/>
      <c r="JWY8" s="65"/>
      <c r="JWZ8" s="65"/>
      <c r="JXA8" s="65"/>
      <c r="JXB8" s="65"/>
      <c r="JXC8" s="65"/>
      <c r="JXD8" s="65"/>
      <c r="JXE8" s="65"/>
      <c r="JXF8" s="65"/>
      <c r="JXG8" s="65"/>
      <c r="JXH8" s="65"/>
      <c r="JXI8" s="65"/>
      <c r="JXJ8" s="65"/>
      <c r="JXK8" s="65"/>
      <c r="JXL8" s="65"/>
      <c r="JXM8" s="65"/>
      <c r="JXN8" s="65"/>
      <c r="JXO8" s="65"/>
      <c r="JXP8" s="65"/>
      <c r="JXQ8" s="65"/>
      <c r="JXR8" s="65"/>
      <c r="JXS8" s="65"/>
      <c r="JXT8" s="65"/>
      <c r="JXU8" s="65"/>
      <c r="JXV8" s="65"/>
      <c r="JXW8" s="65"/>
      <c r="JXX8" s="65"/>
      <c r="JXY8" s="65"/>
      <c r="JXZ8" s="65"/>
      <c r="JYA8" s="65"/>
      <c r="JYB8" s="65"/>
      <c r="JYC8" s="65"/>
      <c r="JYD8" s="65"/>
      <c r="JYE8" s="65"/>
      <c r="JYF8" s="65"/>
      <c r="JYG8" s="65"/>
      <c r="JYH8" s="65"/>
      <c r="JYI8" s="65"/>
      <c r="JYJ8" s="65"/>
      <c r="JYK8" s="65"/>
      <c r="JYL8" s="65"/>
      <c r="JYM8" s="65"/>
      <c r="JYN8" s="65"/>
      <c r="JYO8" s="65"/>
      <c r="JYP8" s="65"/>
      <c r="JYQ8" s="65"/>
      <c r="JYR8" s="65"/>
      <c r="JYS8" s="65"/>
      <c r="JYT8" s="65"/>
      <c r="JYU8" s="65"/>
      <c r="JYV8" s="65"/>
      <c r="JYW8" s="65"/>
      <c r="JYX8" s="65"/>
      <c r="JYY8" s="65"/>
      <c r="JYZ8" s="65"/>
      <c r="JZA8" s="65"/>
      <c r="JZB8" s="65"/>
      <c r="JZC8" s="65"/>
      <c r="JZD8" s="65"/>
      <c r="JZE8" s="65"/>
      <c r="JZF8" s="65"/>
      <c r="JZG8" s="65"/>
      <c r="JZH8" s="65"/>
      <c r="JZI8" s="65"/>
      <c r="JZJ8" s="65"/>
      <c r="JZK8" s="65"/>
      <c r="JZL8" s="65"/>
      <c r="JZM8" s="65"/>
      <c r="JZN8" s="65"/>
      <c r="JZO8" s="65"/>
      <c r="JZP8" s="65"/>
      <c r="JZQ8" s="65"/>
      <c r="JZR8" s="65"/>
      <c r="JZS8" s="65"/>
      <c r="JZT8" s="65"/>
      <c r="JZU8" s="65"/>
      <c r="JZV8" s="65"/>
      <c r="JZW8" s="65"/>
      <c r="JZX8" s="65"/>
      <c r="JZY8" s="65"/>
      <c r="JZZ8" s="65"/>
      <c r="KAA8" s="65"/>
      <c r="KAB8" s="65"/>
      <c r="KAC8" s="65"/>
      <c r="KAD8" s="65"/>
      <c r="KAE8" s="65"/>
      <c r="KAF8" s="65"/>
      <c r="KAG8" s="65"/>
      <c r="KAH8" s="65"/>
      <c r="KAI8" s="65"/>
      <c r="KAJ8" s="65"/>
      <c r="KAK8" s="65"/>
      <c r="KAL8" s="65"/>
      <c r="KAM8" s="65"/>
      <c r="KAN8" s="65"/>
      <c r="KAO8" s="65"/>
      <c r="KAP8" s="65"/>
      <c r="KAQ8" s="65"/>
      <c r="KAR8" s="65"/>
      <c r="KAS8" s="65"/>
      <c r="KAT8" s="65"/>
      <c r="KAU8" s="65"/>
      <c r="KAV8" s="65"/>
      <c r="KAW8" s="65"/>
      <c r="KAX8" s="65"/>
      <c r="KAY8" s="65"/>
      <c r="KAZ8" s="65"/>
      <c r="KBA8" s="65"/>
      <c r="KBB8" s="65"/>
      <c r="KBC8" s="65"/>
      <c r="KBD8" s="65"/>
      <c r="KBE8" s="65"/>
      <c r="KBF8" s="65"/>
      <c r="KBG8" s="65"/>
      <c r="KBH8" s="65"/>
      <c r="KBI8" s="65"/>
      <c r="KBJ8" s="65"/>
      <c r="KBK8" s="65"/>
      <c r="KBL8" s="65"/>
      <c r="KBM8" s="65"/>
      <c r="KBN8" s="65"/>
      <c r="KBO8" s="65"/>
      <c r="KBP8" s="65"/>
      <c r="KBQ8" s="65"/>
      <c r="KBR8" s="65"/>
      <c r="KBS8" s="65"/>
      <c r="KBT8" s="65"/>
      <c r="KBU8" s="65"/>
      <c r="KBV8" s="65"/>
      <c r="KBW8" s="65"/>
      <c r="KBX8" s="65"/>
      <c r="KBY8" s="65"/>
      <c r="KBZ8" s="65"/>
      <c r="KCA8" s="65"/>
      <c r="KCB8" s="65"/>
      <c r="KCC8" s="65"/>
      <c r="KCD8" s="65"/>
      <c r="KCE8" s="65"/>
      <c r="KCF8" s="65"/>
      <c r="KCG8" s="65"/>
      <c r="KCH8" s="65"/>
      <c r="KCI8" s="65"/>
      <c r="KCJ8" s="65"/>
      <c r="KCK8" s="65"/>
      <c r="KCL8" s="65"/>
      <c r="KCM8" s="65"/>
      <c r="KCN8" s="65"/>
      <c r="KCO8" s="65"/>
      <c r="KCP8" s="65"/>
      <c r="KCQ8" s="65"/>
      <c r="KCR8" s="65"/>
      <c r="KCS8" s="65"/>
      <c r="KCT8" s="65"/>
      <c r="KCU8" s="65"/>
      <c r="KCV8" s="65"/>
      <c r="KCW8" s="65"/>
      <c r="KCX8" s="65"/>
      <c r="KCY8" s="65"/>
      <c r="KCZ8" s="65"/>
      <c r="KDA8" s="65"/>
      <c r="KDB8" s="65"/>
      <c r="KDC8" s="65"/>
      <c r="KDD8" s="65"/>
      <c r="KDE8" s="65"/>
      <c r="KDF8" s="65"/>
      <c r="KDG8" s="65"/>
      <c r="KDH8" s="65"/>
      <c r="KDI8" s="65"/>
      <c r="KDJ8" s="65"/>
      <c r="KDK8" s="65"/>
      <c r="KDL8" s="65"/>
      <c r="KDM8" s="65"/>
      <c r="KDN8" s="65"/>
      <c r="KDO8" s="65"/>
      <c r="KDP8" s="65"/>
      <c r="KDQ8" s="65"/>
      <c r="KDR8" s="65"/>
      <c r="KDS8" s="65"/>
      <c r="KDT8" s="65"/>
      <c r="KDU8" s="65"/>
      <c r="KDV8" s="65"/>
      <c r="KDW8" s="65"/>
      <c r="KDX8" s="65"/>
      <c r="KDY8" s="65"/>
      <c r="KDZ8" s="65"/>
      <c r="KEA8" s="65"/>
      <c r="KEB8" s="65"/>
      <c r="KEC8" s="65"/>
      <c r="KED8" s="65"/>
      <c r="KEE8" s="65"/>
      <c r="KEF8" s="65"/>
      <c r="KEG8" s="65"/>
      <c r="KEH8" s="65"/>
      <c r="KEI8" s="65"/>
      <c r="KEJ8" s="65"/>
      <c r="KEK8" s="65"/>
      <c r="KEL8" s="65"/>
      <c r="KEM8" s="65"/>
      <c r="KEN8" s="65"/>
      <c r="KEO8" s="65"/>
      <c r="KEP8" s="65"/>
      <c r="KEQ8" s="65"/>
      <c r="KER8" s="65"/>
      <c r="KES8" s="65"/>
      <c r="KET8" s="65"/>
      <c r="KEU8" s="65"/>
      <c r="KEV8" s="65"/>
      <c r="KEW8" s="65"/>
      <c r="KEX8" s="65"/>
      <c r="KEY8" s="65"/>
      <c r="KEZ8" s="65"/>
      <c r="KFA8" s="65"/>
      <c r="KFB8" s="65"/>
      <c r="KFC8" s="65"/>
      <c r="KFD8" s="65"/>
      <c r="KFE8" s="65"/>
      <c r="KFF8" s="65"/>
      <c r="KFG8" s="65"/>
      <c r="KFH8" s="65"/>
      <c r="KFI8" s="65"/>
      <c r="KFJ8" s="65"/>
      <c r="KFK8" s="65"/>
      <c r="KFL8" s="65"/>
      <c r="KFM8" s="65"/>
      <c r="KFN8" s="65"/>
      <c r="KFO8" s="65"/>
      <c r="KFP8" s="65"/>
      <c r="KFQ8" s="65"/>
      <c r="KFR8" s="65"/>
      <c r="KFS8" s="65"/>
      <c r="KFT8" s="65"/>
      <c r="KFU8" s="65"/>
      <c r="KFV8" s="65"/>
      <c r="KFW8" s="65"/>
      <c r="KFX8" s="65"/>
      <c r="KFY8" s="65"/>
      <c r="KFZ8" s="65"/>
      <c r="KGA8" s="65"/>
      <c r="KGB8" s="65"/>
      <c r="KGC8" s="65"/>
      <c r="KGD8" s="65"/>
      <c r="KGE8" s="65"/>
      <c r="KGF8" s="65"/>
      <c r="KGG8" s="65"/>
      <c r="KGH8" s="65"/>
      <c r="KGI8" s="65"/>
      <c r="KGJ8" s="65"/>
      <c r="KGK8" s="65"/>
      <c r="KGL8" s="65"/>
      <c r="KGM8" s="65"/>
      <c r="KGN8" s="65"/>
      <c r="KGO8" s="65"/>
      <c r="KGP8" s="65"/>
      <c r="KGQ8" s="65"/>
      <c r="KGR8" s="65"/>
      <c r="KGS8" s="65"/>
      <c r="KGT8" s="65"/>
      <c r="KGU8" s="65"/>
      <c r="KGV8" s="65"/>
      <c r="KGW8" s="65"/>
      <c r="KGX8" s="65"/>
      <c r="KGY8" s="65"/>
      <c r="KGZ8" s="65"/>
      <c r="KHA8" s="65"/>
      <c r="KHB8" s="65"/>
      <c r="KHC8" s="65"/>
      <c r="KHD8" s="65"/>
      <c r="KHE8" s="65"/>
      <c r="KHF8" s="65"/>
      <c r="KHG8" s="65"/>
      <c r="KHH8" s="65"/>
      <c r="KHI8" s="65"/>
      <c r="KHJ8" s="65"/>
      <c r="KHK8" s="65"/>
      <c r="KHL8" s="65"/>
      <c r="KHM8" s="65"/>
      <c r="KHN8" s="65"/>
      <c r="KHO8" s="65"/>
      <c r="KHP8" s="65"/>
      <c r="KHQ8" s="65"/>
      <c r="KHR8" s="65"/>
      <c r="KHS8" s="65"/>
      <c r="KHT8" s="65"/>
      <c r="KHU8" s="65"/>
      <c r="KHV8" s="65"/>
      <c r="KHW8" s="65"/>
      <c r="KHX8" s="65"/>
      <c r="KHY8" s="65"/>
      <c r="KHZ8" s="65"/>
      <c r="KIA8" s="65"/>
      <c r="KIB8" s="65"/>
      <c r="KIC8" s="65"/>
      <c r="KID8" s="65"/>
      <c r="KIE8" s="65"/>
      <c r="KIF8" s="65"/>
      <c r="KIG8" s="65"/>
      <c r="KIH8" s="65"/>
      <c r="KII8" s="65"/>
      <c r="KIJ8" s="65"/>
      <c r="KIK8" s="65"/>
      <c r="KIL8" s="65"/>
      <c r="KIM8" s="65"/>
      <c r="KIN8" s="65"/>
      <c r="KIO8" s="65"/>
      <c r="KIP8" s="65"/>
      <c r="KIQ8" s="65"/>
      <c r="KIR8" s="65"/>
      <c r="KIS8" s="65"/>
      <c r="KIT8" s="65"/>
      <c r="KIU8" s="65"/>
      <c r="KIV8" s="65"/>
      <c r="KIW8" s="65"/>
      <c r="KIX8" s="65"/>
      <c r="KIY8" s="65"/>
      <c r="KIZ8" s="65"/>
      <c r="KJA8" s="65"/>
      <c r="KJB8" s="65"/>
      <c r="KJC8" s="65"/>
      <c r="KJD8" s="65"/>
      <c r="KJE8" s="65"/>
      <c r="KJF8" s="65"/>
      <c r="KJG8" s="65"/>
      <c r="KJH8" s="65"/>
      <c r="KJI8" s="65"/>
      <c r="KJJ8" s="65"/>
      <c r="KJK8" s="65"/>
      <c r="KJL8" s="65"/>
      <c r="KJM8" s="65"/>
      <c r="KJN8" s="65"/>
      <c r="KJO8" s="65"/>
      <c r="KJP8" s="65"/>
      <c r="KJQ8" s="65"/>
      <c r="KJR8" s="65"/>
      <c r="KJS8" s="65"/>
      <c r="KJT8" s="65"/>
      <c r="KJU8" s="65"/>
      <c r="KJV8" s="65"/>
      <c r="KJW8" s="65"/>
      <c r="KJX8" s="65"/>
      <c r="KJY8" s="65"/>
      <c r="KJZ8" s="65"/>
      <c r="KKA8" s="65"/>
      <c r="KKB8" s="65"/>
      <c r="KKC8" s="65"/>
      <c r="KKD8" s="65"/>
      <c r="KKE8" s="65"/>
      <c r="KKF8" s="65"/>
      <c r="KKG8" s="65"/>
      <c r="KKH8" s="65"/>
      <c r="KKI8" s="65"/>
      <c r="KKJ8" s="65"/>
      <c r="KKK8" s="65"/>
      <c r="KKL8" s="65"/>
      <c r="KKM8" s="65"/>
      <c r="KKN8" s="65"/>
      <c r="KKO8" s="65"/>
      <c r="KKP8" s="65"/>
      <c r="KKQ8" s="65"/>
      <c r="KKR8" s="65"/>
      <c r="KKS8" s="65"/>
      <c r="KKT8" s="65"/>
      <c r="KKU8" s="65"/>
      <c r="KKV8" s="65"/>
      <c r="KKW8" s="65"/>
      <c r="KKX8" s="65"/>
      <c r="KKY8" s="65"/>
      <c r="KKZ8" s="65"/>
      <c r="KLA8" s="65"/>
      <c r="KLB8" s="65"/>
      <c r="KLC8" s="65"/>
      <c r="KLD8" s="65"/>
      <c r="KLE8" s="65"/>
      <c r="KLF8" s="65"/>
      <c r="KLG8" s="65"/>
      <c r="KLH8" s="65"/>
      <c r="KLI8" s="65"/>
      <c r="KLJ8" s="65"/>
      <c r="KLK8" s="65"/>
      <c r="KLL8" s="65"/>
      <c r="KLM8" s="65"/>
      <c r="KLN8" s="65"/>
      <c r="KLO8" s="65"/>
      <c r="KLP8" s="65"/>
      <c r="KLQ8" s="65"/>
      <c r="KLR8" s="65"/>
      <c r="KLS8" s="65"/>
      <c r="KLT8" s="65"/>
      <c r="KLU8" s="65"/>
      <c r="KLV8" s="65"/>
      <c r="KLW8" s="65"/>
      <c r="KLX8" s="65"/>
      <c r="KLY8" s="65"/>
      <c r="KLZ8" s="65"/>
      <c r="KMA8" s="65"/>
      <c r="KMB8" s="65"/>
      <c r="KMC8" s="65"/>
      <c r="KMD8" s="65"/>
      <c r="KME8" s="65"/>
      <c r="KMF8" s="65"/>
      <c r="KMG8" s="65"/>
      <c r="KMH8" s="65"/>
      <c r="KMI8" s="65"/>
      <c r="KMJ8" s="65"/>
      <c r="KMK8" s="65"/>
      <c r="KML8" s="65"/>
      <c r="KMM8" s="65"/>
      <c r="KMN8" s="65"/>
      <c r="KMO8" s="65"/>
      <c r="KMP8" s="65"/>
      <c r="KMQ8" s="65"/>
      <c r="KMR8" s="65"/>
      <c r="KMS8" s="65"/>
      <c r="KMT8" s="65"/>
      <c r="KMU8" s="65"/>
      <c r="KMV8" s="65"/>
      <c r="KMW8" s="65"/>
      <c r="KMX8" s="65"/>
      <c r="KMY8" s="65"/>
      <c r="KMZ8" s="65"/>
      <c r="KNA8" s="65"/>
      <c r="KNB8" s="65"/>
      <c r="KNC8" s="65"/>
      <c r="KND8" s="65"/>
      <c r="KNE8" s="65"/>
      <c r="KNF8" s="65"/>
      <c r="KNG8" s="65"/>
      <c r="KNH8" s="65"/>
      <c r="KNI8" s="65"/>
      <c r="KNJ8" s="65"/>
      <c r="KNK8" s="65"/>
      <c r="KNL8" s="65"/>
      <c r="KNM8" s="65"/>
      <c r="KNN8" s="65"/>
      <c r="KNO8" s="65"/>
      <c r="KNP8" s="65"/>
      <c r="KNQ8" s="65"/>
      <c r="KNR8" s="65"/>
      <c r="KNS8" s="65"/>
      <c r="KNT8" s="65"/>
      <c r="KNU8" s="65"/>
      <c r="KNV8" s="65"/>
      <c r="KNW8" s="65"/>
      <c r="KNX8" s="65"/>
      <c r="KNY8" s="65"/>
      <c r="KNZ8" s="65"/>
      <c r="KOA8" s="65"/>
      <c r="KOB8" s="65"/>
      <c r="KOC8" s="65"/>
      <c r="KOD8" s="65"/>
      <c r="KOE8" s="65"/>
      <c r="KOF8" s="65"/>
      <c r="KOG8" s="65"/>
      <c r="KOH8" s="65"/>
      <c r="KOI8" s="65"/>
      <c r="KOJ8" s="65"/>
      <c r="KOK8" s="65"/>
      <c r="KOL8" s="65"/>
      <c r="KOM8" s="65"/>
      <c r="KON8" s="65"/>
      <c r="KOO8" s="65"/>
      <c r="KOP8" s="65"/>
      <c r="KOQ8" s="65"/>
      <c r="KOR8" s="65"/>
      <c r="KOS8" s="65"/>
      <c r="KOT8" s="65"/>
      <c r="KOU8" s="65"/>
      <c r="KOV8" s="65"/>
      <c r="KOW8" s="65"/>
      <c r="KOX8" s="65"/>
      <c r="KOY8" s="65"/>
      <c r="KOZ8" s="65"/>
      <c r="KPA8" s="65"/>
      <c r="KPB8" s="65"/>
      <c r="KPC8" s="65"/>
      <c r="KPD8" s="65"/>
      <c r="KPE8" s="65"/>
      <c r="KPF8" s="65"/>
      <c r="KPG8" s="65"/>
      <c r="KPH8" s="65"/>
      <c r="KPI8" s="65"/>
      <c r="KPJ8" s="65"/>
      <c r="KPK8" s="65"/>
      <c r="KPL8" s="65"/>
      <c r="KPM8" s="65"/>
      <c r="KPN8" s="65"/>
      <c r="KPO8" s="65"/>
      <c r="KPP8" s="65"/>
      <c r="KPQ8" s="65"/>
      <c r="KPR8" s="65"/>
      <c r="KPS8" s="65"/>
      <c r="KPT8" s="65"/>
      <c r="KPU8" s="65"/>
      <c r="KPV8" s="65"/>
      <c r="KPW8" s="65"/>
      <c r="KPX8" s="65"/>
      <c r="KPY8" s="65"/>
      <c r="KPZ8" s="65"/>
      <c r="KQA8" s="65"/>
      <c r="KQB8" s="65"/>
      <c r="KQC8" s="65"/>
      <c r="KQD8" s="65"/>
      <c r="KQE8" s="65"/>
      <c r="KQF8" s="65"/>
      <c r="KQG8" s="65"/>
      <c r="KQH8" s="65"/>
      <c r="KQI8" s="65"/>
      <c r="KQJ8" s="65"/>
      <c r="KQK8" s="65"/>
      <c r="KQL8" s="65"/>
      <c r="KQM8" s="65"/>
      <c r="KQN8" s="65"/>
      <c r="KQO8" s="65"/>
      <c r="KQP8" s="65"/>
      <c r="KQQ8" s="65"/>
      <c r="KQR8" s="65"/>
      <c r="KQS8" s="65"/>
      <c r="KQT8" s="65"/>
      <c r="KQU8" s="65"/>
      <c r="KQV8" s="65"/>
      <c r="KQW8" s="65"/>
      <c r="KQX8" s="65"/>
      <c r="KQY8" s="65"/>
      <c r="KQZ8" s="65"/>
      <c r="KRA8" s="65"/>
      <c r="KRB8" s="65"/>
      <c r="KRC8" s="65"/>
      <c r="KRD8" s="65"/>
      <c r="KRE8" s="65"/>
      <c r="KRF8" s="65"/>
      <c r="KRG8" s="65"/>
      <c r="KRH8" s="65"/>
      <c r="KRI8" s="65"/>
      <c r="KRJ8" s="65"/>
      <c r="KRK8" s="65"/>
      <c r="KRL8" s="65"/>
      <c r="KRM8" s="65"/>
      <c r="KRN8" s="65"/>
      <c r="KRO8" s="65"/>
      <c r="KRP8" s="65"/>
      <c r="KRQ8" s="65"/>
      <c r="KRR8" s="65"/>
      <c r="KRS8" s="65"/>
      <c r="KRT8" s="65"/>
      <c r="KRU8" s="65"/>
      <c r="KRV8" s="65"/>
      <c r="KRW8" s="65"/>
      <c r="KRX8" s="65"/>
      <c r="KRY8" s="65"/>
      <c r="KRZ8" s="65"/>
      <c r="KSA8" s="65"/>
      <c r="KSB8" s="65"/>
      <c r="KSC8" s="65"/>
      <c r="KSD8" s="65"/>
      <c r="KSE8" s="65"/>
      <c r="KSF8" s="65"/>
      <c r="KSG8" s="65"/>
      <c r="KSH8" s="65"/>
      <c r="KSI8" s="65"/>
      <c r="KSJ8" s="65"/>
      <c r="KSK8" s="65"/>
      <c r="KSL8" s="65"/>
      <c r="KSM8" s="65"/>
      <c r="KSN8" s="65"/>
      <c r="KSO8" s="65"/>
      <c r="KSP8" s="65"/>
      <c r="KSQ8" s="65"/>
      <c r="KSR8" s="65"/>
      <c r="KSS8" s="65"/>
      <c r="KST8" s="65"/>
      <c r="KSU8" s="65"/>
      <c r="KSV8" s="65"/>
      <c r="KSW8" s="65"/>
      <c r="KSX8" s="65"/>
      <c r="KSY8" s="65"/>
      <c r="KSZ8" s="65"/>
      <c r="KTA8" s="65"/>
      <c r="KTB8" s="65"/>
      <c r="KTC8" s="65"/>
      <c r="KTD8" s="65"/>
      <c r="KTE8" s="65"/>
      <c r="KTF8" s="65"/>
      <c r="KTG8" s="65"/>
      <c r="KTH8" s="65"/>
      <c r="KTI8" s="65"/>
      <c r="KTJ8" s="65"/>
      <c r="KTK8" s="65"/>
      <c r="KTL8" s="65"/>
      <c r="KTM8" s="65"/>
      <c r="KTN8" s="65"/>
      <c r="KTO8" s="65"/>
      <c r="KTP8" s="65"/>
      <c r="KTQ8" s="65"/>
      <c r="KTR8" s="65"/>
      <c r="KTS8" s="65"/>
      <c r="KTT8" s="65"/>
      <c r="KTU8" s="65"/>
      <c r="KTV8" s="65"/>
      <c r="KTW8" s="65"/>
      <c r="KTX8" s="65"/>
      <c r="KTY8" s="65"/>
      <c r="KTZ8" s="65"/>
      <c r="KUA8" s="65"/>
      <c r="KUB8" s="65"/>
      <c r="KUC8" s="65"/>
      <c r="KUD8" s="65"/>
      <c r="KUE8" s="65"/>
      <c r="KUF8" s="65"/>
      <c r="KUG8" s="65"/>
      <c r="KUH8" s="65"/>
      <c r="KUI8" s="65"/>
      <c r="KUJ8" s="65"/>
      <c r="KUK8" s="65"/>
      <c r="KUL8" s="65"/>
      <c r="KUM8" s="65"/>
      <c r="KUN8" s="65"/>
      <c r="KUO8" s="65"/>
      <c r="KUP8" s="65"/>
      <c r="KUQ8" s="65"/>
      <c r="KUR8" s="65"/>
      <c r="KUS8" s="65"/>
      <c r="KUT8" s="65"/>
      <c r="KUU8" s="65"/>
      <c r="KUV8" s="65"/>
      <c r="KUW8" s="65"/>
      <c r="KUX8" s="65"/>
      <c r="KUY8" s="65"/>
      <c r="KUZ8" s="65"/>
      <c r="KVA8" s="65"/>
      <c r="KVB8" s="65"/>
      <c r="KVC8" s="65"/>
      <c r="KVD8" s="65"/>
      <c r="KVE8" s="65"/>
      <c r="KVF8" s="65"/>
      <c r="KVG8" s="65"/>
      <c r="KVH8" s="65"/>
      <c r="KVI8" s="65"/>
      <c r="KVJ8" s="65"/>
      <c r="KVK8" s="65"/>
      <c r="KVL8" s="65"/>
      <c r="KVM8" s="65"/>
      <c r="KVN8" s="65"/>
      <c r="KVO8" s="65"/>
      <c r="KVP8" s="65"/>
      <c r="KVQ8" s="65"/>
      <c r="KVR8" s="65"/>
      <c r="KVS8" s="65"/>
      <c r="KVT8" s="65"/>
      <c r="KVU8" s="65"/>
      <c r="KVV8" s="65"/>
      <c r="KVW8" s="65"/>
      <c r="KVX8" s="65"/>
      <c r="KVY8" s="65"/>
      <c r="KVZ8" s="65"/>
      <c r="KWA8" s="65"/>
      <c r="KWB8" s="65"/>
      <c r="KWC8" s="65"/>
      <c r="KWD8" s="65"/>
      <c r="KWE8" s="65"/>
      <c r="KWF8" s="65"/>
      <c r="KWG8" s="65"/>
      <c r="KWH8" s="65"/>
      <c r="KWI8" s="65"/>
      <c r="KWJ8" s="65"/>
      <c r="KWK8" s="65"/>
      <c r="KWL8" s="65"/>
      <c r="KWM8" s="65"/>
      <c r="KWN8" s="65"/>
      <c r="KWO8" s="65"/>
      <c r="KWP8" s="65"/>
      <c r="KWQ8" s="65"/>
      <c r="KWR8" s="65"/>
      <c r="KWS8" s="65"/>
      <c r="KWT8" s="65"/>
      <c r="KWU8" s="65"/>
      <c r="KWV8" s="65"/>
      <c r="KWW8" s="65"/>
      <c r="KWX8" s="65"/>
      <c r="KWY8" s="65"/>
      <c r="KWZ8" s="65"/>
      <c r="KXA8" s="65"/>
      <c r="KXB8" s="65"/>
      <c r="KXC8" s="65"/>
      <c r="KXD8" s="65"/>
      <c r="KXE8" s="65"/>
      <c r="KXF8" s="65"/>
      <c r="KXG8" s="65"/>
      <c r="KXH8" s="65"/>
      <c r="KXI8" s="65"/>
      <c r="KXJ8" s="65"/>
      <c r="KXK8" s="65"/>
      <c r="KXL8" s="65"/>
      <c r="KXM8" s="65"/>
      <c r="KXN8" s="65"/>
      <c r="KXO8" s="65"/>
      <c r="KXP8" s="65"/>
      <c r="KXQ8" s="65"/>
      <c r="KXR8" s="65"/>
      <c r="KXS8" s="65"/>
      <c r="KXT8" s="65"/>
      <c r="KXU8" s="65"/>
      <c r="KXV8" s="65"/>
      <c r="KXW8" s="65"/>
      <c r="KXX8" s="65"/>
      <c r="KXY8" s="65"/>
      <c r="KXZ8" s="65"/>
      <c r="KYA8" s="65"/>
      <c r="KYB8" s="65"/>
      <c r="KYC8" s="65"/>
      <c r="KYD8" s="65"/>
      <c r="KYE8" s="65"/>
      <c r="KYF8" s="65"/>
      <c r="KYG8" s="65"/>
      <c r="KYH8" s="65"/>
      <c r="KYI8" s="65"/>
      <c r="KYJ8" s="65"/>
      <c r="KYK8" s="65"/>
      <c r="KYL8" s="65"/>
      <c r="KYM8" s="65"/>
      <c r="KYN8" s="65"/>
      <c r="KYO8" s="65"/>
      <c r="KYP8" s="65"/>
      <c r="KYQ8" s="65"/>
      <c r="KYR8" s="65"/>
      <c r="KYS8" s="65"/>
      <c r="KYT8" s="65"/>
      <c r="KYU8" s="65"/>
      <c r="KYV8" s="65"/>
      <c r="KYW8" s="65"/>
      <c r="KYX8" s="65"/>
      <c r="KYY8" s="65"/>
      <c r="KYZ8" s="65"/>
      <c r="KZA8" s="65"/>
      <c r="KZB8" s="65"/>
      <c r="KZC8" s="65"/>
      <c r="KZD8" s="65"/>
      <c r="KZE8" s="65"/>
      <c r="KZF8" s="65"/>
      <c r="KZG8" s="65"/>
      <c r="KZH8" s="65"/>
      <c r="KZI8" s="65"/>
      <c r="KZJ8" s="65"/>
      <c r="KZK8" s="65"/>
      <c r="KZL8" s="65"/>
      <c r="KZM8" s="65"/>
      <c r="KZN8" s="65"/>
      <c r="KZO8" s="65"/>
      <c r="KZP8" s="65"/>
      <c r="KZQ8" s="65"/>
      <c r="KZR8" s="65"/>
      <c r="KZS8" s="65"/>
      <c r="KZT8" s="65"/>
      <c r="KZU8" s="65"/>
      <c r="KZV8" s="65"/>
      <c r="KZW8" s="65"/>
      <c r="KZX8" s="65"/>
      <c r="KZY8" s="65"/>
      <c r="KZZ8" s="65"/>
      <c r="LAA8" s="65"/>
      <c r="LAB8" s="65"/>
      <c r="LAC8" s="65"/>
      <c r="LAD8" s="65"/>
      <c r="LAE8" s="65"/>
      <c r="LAF8" s="65"/>
      <c r="LAG8" s="65"/>
      <c r="LAH8" s="65"/>
      <c r="LAI8" s="65"/>
      <c r="LAJ8" s="65"/>
      <c r="LAK8" s="65"/>
      <c r="LAL8" s="65"/>
      <c r="LAM8" s="65"/>
      <c r="LAN8" s="65"/>
      <c r="LAO8" s="65"/>
      <c r="LAP8" s="65"/>
      <c r="LAQ8" s="65"/>
      <c r="LAR8" s="65"/>
      <c r="LAS8" s="65"/>
      <c r="LAT8" s="65"/>
      <c r="LAU8" s="65"/>
      <c r="LAV8" s="65"/>
      <c r="LAW8" s="65"/>
      <c r="LAX8" s="65"/>
      <c r="LAY8" s="65"/>
      <c r="LAZ8" s="65"/>
      <c r="LBA8" s="65"/>
      <c r="LBB8" s="65"/>
      <c r="LBC8" s="65"/>
      <c r="LBD8" s="65"/>
      <c r="LBE8" s="65"/>
      <c r="LBF8" s="65"/>
      <c r="LBG8" s="65"/>
      <c r="LBH8" s="65"/>
      <c r="LBI8" s="65"/>
      <c r="LBJ8" s="65"/>
      <c r="LBK8" s="65"/>
      <c r="LBL8" s="65"/>
      <c r="LBM8" s="65"/>
      <c r="LBN8" s="65"/>
      <c r="LBO8" s="65"/>
      <c r="LBP8" s="65"/>
      <c r="LBQ8" s="65"/>
      <c r="LBR8" s="65"/>
      <c r="LBS8" s="65"/>
      <c r="LBT8" s="65"/>
      <c r="LBU8" s="65"/>
      <c r="LBV8" s="65"/>
      <c r="LBW8" s="65"/>
      <c r="LBX8" s="65"/>
      <c r="LBY8" s="65"/>
      <c r="LBZ8" s="65"/>
      <c r="LCA8" s="65"/>
      <c r="LCB8" s="65"/>
      <c r="LCC8" s="65"/>
      <c r="LCD8" s="65"/>
      <c r="LCE8" s="65"/>
      <c r="LCF8" s="65"/>
      <c r="LCG8" s="65"/>
      <c r="LCH8" s="65"/>
      <c r="LCI8" s="65"/>
      <c r="LCJ8" s="65"/>
      <c r="LCK8" s="65"/>
      <c r="LCL8" s="65"/>
      <c r="LCM8" s="65"/>
      <c r="LCN8" s="65"/>
      <c r="LCO8" s="65"/>
      <c r="LCP8" s="65"/>
      <c r="LCQ8" s="65"/>
      <c r="LCR8" s="65"/>
      <c r="LCS8" s="65"/>
      <c r="LCT8" s="65"/>
      <c r="LCU8" s="65"/>
      <c r="LCV8" s="65"/>
      <c r="LCW8" s="65"/>
      <c r="LCX8" s="65"/>
      <c r="LCY8" s="65"/>
      <c r="LCZ8" s="65"/>
      <c r="LDA8" s="65"/>
      <c r="LDB8" s="65"/>
      <c r="LDC8" s="65"/>
      <c r="LDD8" s="65"/>
      <c r="LDE8" s="65"/>
      <c r="LDF8" s="65"/>
      <c r="LDG8" s="65"/>
      <c r="LDH8" s="65"/>
      <c r="LDI8" s="65"/>
      <c r="LDJ8" s="65"/>
      <c r="LDK8" s="65"/>
      <c r="LDL8" s="65"/>
      <c r="LDM8" s="65"/>
      <c r="LDN8" s="65"/>
      <c r="LDO8" s="65"/>
      <c r="LDP8" s="65"/>
      <c r="LDQ8" s="65"/>
      <c r="LDR8" s="65"/>
      <c r="LDS8" s="65"/>
      <c r="LDT8" s="65"/>
      <c r="LDU8" s="65"/>
      <c r="LDV8" s="65"/>
      <c r="LDW8" s="65"/>
      <c r="LDX8" s="65"/>
      <c r="LDY8" s="65"/>
      <c r="LDZ8" s="65"/>
      <c r="LEA8" s="65"/>
      <c r="LEB8" s="65"/>
      <c r="LEC8" s="65"/>
      <c r="LED8" s="65"/>
      <c r="LEE8" s="65"/>
      <c r="LEF8" s="65"/>
      <c r="LEG8" s="65"/>
      <c r="LEH8" s="65"/>
      <c r="LEI8" s="65"/>
      <c r="LEJ8" s="65"/>
      <c r="LEK8" s="65"/>
      <c r="LEL8" s="65"/>
      <c r="LEM8" s="65"/>
      <c r="LEN8" s="65"/>
      <c r="LEO8" s="65"/>
      <c r="LEP8" s="65"/>
      <c r="LEQ8" s="65"/>
      <c r="LER8" s="65"/>
      <c r="LES8" s="65"/>
      <c r="LET8" s="65"/>
      <c r="LEU8" s="65"/>
      <c r="LEV8" s="65"/>
      <c r="LEW8" s="65"/>
      <c r="LEX8" s="65"/>
      <c r="LEY8" s="65"/>
      <c r="LEZ8" s="65"/>
      <c r="LFA8" s="65"/>
      <c r="LFB8" s="65"/>
      <c r="LFC8" s="65"/>
      <c r="LFD8" s="65"/>
      <c r="LFE8" s="65"/>
      <c r="LFF8" s="65"/>
      <c r="LFG8" s="65"/>
      <c r="LFH8" s="65"/>
      <c r="LFI8" s="65"/>
      <c r="LFJ8" s="65"/>
      <c r="LFK8" s="65"/>
      <c r="LFL8" s="65"/>
      <c r="LFM8" s="65"/>
      <c r="LFN8" s="65"/>
      <c r="LFO8" s="65"/>
      <c r="LFP8" s="65"/>
      <c r="LFQ8" s="65"/>
      <c r="LFR8" s="65"/>
      <c r="LFS8" s="65"/>
      <c r="LFT8" s="65"/>
      <c r="LFU8" s="65"/>
      <c r="LFV8" s="65"/>
      <c r="LFW8" s="65"/>
      <c r="LFX8" s="65"/>
      <c r="LFY8" s="65"/>
      <c r="LFZ8" s="65"/>
      <c r="LGA8" s="65"/>
      <c r="LGB8" s="65"/>
      <c r="LGC8" s="65"/>
      <c r="LGD8" s="65"/>
      <c r="LGE8" s="65"/>
      <c r="LGF8" s="65"/>
      <c r="LGG8" s="65"/>
      <c r="LGH8" s="65"/>
      <c r="LGI8" s="65"/>
      <c r="LGJ8" s="65"/>
      <c r="LGK8" s="65"/>
      <c r="LGL8" s="65"/>
      <c r="LGM8" s="65"/>
      <c r="LGN8" s="65"/>
      <c r="LGO8" s="65"/>
      <c r="LGP8" s="65"/>
      <c r="LGQ8" s="65"/>
      <c r="LGR8" s="65"/>
      <c r="LGS8" s="65"/>
      <c r="LGT8" s="65"/>
      <c r="LGU8" s="65"/>
      <c r="LGV8" s="65"/>
      <c r="LGW8" s="65"/>
      <c r="LGX8" s="65"/>
      <c r="LGY8" s="65"/>
      <c r="LGZ8" s="65"/>
      <c r="LHA8" s="65"/>
      <c r="LHB8" s="65"/>
      <c r="LHC8" s="65"/>
      <c r="LHD8" s="65"/>
      <c r="LHE8" s="65"/>
      <c r="LHF8" s="65"/>
      <c r="LHG8" s="65"/>
      <c r="LHH8" s="65"/>
      <c r="LHI8" s="65"/>
      <c r="LHJ8" s="65"/>
      <c r="LHK8" s="65"/>
      <c r="LHL8" s="65"/>
      <c r="LHM8" s="65"/>
      <c r="LHN8" s="65"/>
      <c r="LHO8" s="65"/>
      <c r="LHP8" s="65"/>
      <c r="LHQ8" s="65"/>
      <c r="LHR8" s="65"/>
      <c r="LHS8" s="65"/>
      <c r="LHT8" s="65"/>
      <c r="LHU8" s="65"/>
      <c r="LHV8" s="65"/>
      <c r="LHW8" s="65"/>
      <c r="LHX8" s="65"/>
      <c r="LHY8" s="65"/>
      <c r="LHZ8" s="65"/>
      <c r="LIA8" s="65"/>
      <c r="LIB8" s="65"/>
      <c r="LIC8" s="65"/>
      <c r="LID8" s="65"/>
      <c r="LIE8" s="65"/>
      <c r="LIF8" s="65"/>
      <c r="LIG8" s="65"/>
      <c r="LIH8" s="65"/>
      <c r="LII8" s="65"/>
      <c r="LIJ8" s="65"/>
      <c r="LIK8" s="65"/>
      <c r="LIL8" s="65"/>
      <c r="LIM8" s="65"/>
      <c r="LIN8" s="65"/>
      <c r="LIO8" s="65"/>
      <c r="LIP8" s="65"/>
      <c r="LIQ8" s="65"/>
      <c r="LIR8" s="65"/>
      <c r="LIS8" s="65"/>
      <c r="LIT8" s="65"/>
      <c r="LIU8" s="65"/>
      <c r="LIV8" s="65"/>
      <c r="LIW8" s="65"/>
      <c r="LIX8" s="65"/>
      <c r="LIY8" s="65"/>
      <c r="LIZ8" s="65"/>
      <c r="LJA8" s="65"/>
      <c r="LJB8" s="65"/>
      <c r="LJC8" s="65"/>
      <c r="LJD8" s="65"/>
      <c r="LJE8" s="65"/>
      <c r="LJF8" s="65"/>
      <c r="LJG8" s="65"/>
      <c r="LJH8" s="65"/>
      <c r="LJI8" s="65"/>
      <c r="LJJ8" s="65"/>
      <c r="LJK8" s="65"/>
      <c r="LJL8" s="65"/>
      <c r="LJM8" s="65"/>
      <c r="LJN8" s="65"/>
      <c r="LJO8" s="65"/>
      <c r="LJP8" s="65"/>
      <c r="LJQ8" s="65"/>
      <c r="LJR8" s="65"/>
      <c r="LJS8" s="65"/>
      <c r="LJT8" s="65"/>
      <c r="LJU8" s="65"/>
      <c r="LJV8" s="65"/>
      <c r="LJW8" s="65"/>
      <c r="LJX8" s="65"/>
      <c r="LJY8" s="65"/>
      <c r="LJZ8" s="65"/>
      <c r="LKA8" s="65"/>
      <c r="LKB8" s="65"/>
      <c r="LKC8" s="65"/>
      <c r="LKD8" s="65"/>
      <c r="LKE8" s="65"/>
      <c r="LKF8" s="65"/>
      <c r="LKG8" s="65"/>
      <c r="LKH8" s="65"/>
      <c r="LKI8" s="65"/>
      <c r="LKJ8" s="65"/>
      <c r="LKK8" s="65"/>
      <c r="LKL8" s="65"/>
      <c r="LKM8" s="65"/>
      <c r="LKN8" s="65"/>
      <c r="LKO8" s="65"/>
      <c r="LKP8" s="65"/>
      <c r="LKQ8" s="65"/>
      <c r="LKR8" s="65"/>
      <c r="LKS8" s="65"/>
      <c r="LKT8" s="65"/>
      <c r="LKU8" s="65"/>
      <c r="LKV8" s="65"/>
      <c r="LKW8" s="65"/>
      <c r="LKX8" s="65"/>
      <c r="LKY8" s="65"/>
      <c r="LKZ8" s="65"/>
      <c r="LLA8" s="65"/>
      <c r="LLB8" s="65"/>
      <c r="LLC8" s="65"/>
      <c r="LLD8" s="65"/>
      <c r="LLE8" s="65"/>
      <c r="LLF8" s="65"/>
      <c r="LLG8" s="65"/>
      <c r="LLH8" s="65"/>
      <c r="LLI8" s="65"/>
      <c r="LLJ8" s="65"/>
      <c r="LLK8" s="65"/>
      <c r="LLL8" s="65"/>
      <c r="LLM8" s="65"/>
      <c r="LLN8" s="65"/>
      <c r="LLO8" s="65"/>
      <c r="LLP8" s="65"/>
      <c r="LLQ8" s="65"/>
      <c r="LLR8" s="65"/>
      <c r="LLS8" s="65"/>
      <c r="LLT8" s="65"/>
      <c r="LLU8" s="65"/>
      <c r="LLV8" s="65"/>
      <c r="LLW8" s="65"/>
      <c r="LLX8" s="65"/>
      <c r="LLY8" s="65"/>
      <c r="LLZ8" s="65"/>
      <c r="LMA8" s="65"/>
      <c r="LMB8" s="65"/>
      <c r="LMC8" s="65"/>
      <c r="LMD8" s="65"/>
      <c r="LME8" s="65"/>
      <c r="LMF8" s="65"/>
      <c r="LMG8" s="65"/>
      <c r="LMH8" s="65"/>
      <c r="LMI8" s="65"/>
      <c r="LMJ8" s="65"/>
      <c r="LMK8" s="65"/>
      <c r="LML8" s="65"/>
      <c r="LMM8" s="65"/>
      <c r="LMN8" s="65"/>
      <c r="LMO8" s="65"/>
      <c r="LMP8" s="65"/>
      <c r="LMQ8" s="65"/>
      <c r="LMR8" s="65"/>
      <c r="LMS8" s="65"/>
      <c r="LMT8" s="65"/>
      <c r="LMU8" s="65"/>
      <c r="LMV8" s="65"/>
      <c r="LMW8" s="65"/>
      <c r="LMX8" s="65"/>
      <c r="LMY8" s="65"/>
      <c r="LMZ8" s="65"/>
      <c r="LNA8" s="65"/>
      <c r="LNB8" s="65"/>
      <c r="LNC8" s="65"/>
      <c r="LND8" s="65"/>
      <c r="LNE8" s="65"/>
      <c r="LNF8" s="65"/>
      <c r="LNG8" s="65"/>
      <c r="LNH8" s="65"/>
      <c r="LNI8" s="65"/>
      <c r="LNJ8" s="65"/>
      <c r="LNK8" s="65"/>
      <c r="LNL8" s="65"/>
      <c r="LNM8" s="65"/>
      <c r="LNN8" s="65"/>
      <c r="LNO8" s="65"/>
      <c r="LNP8" s="65"/>
      <c r="LNQ8" s="65"/>
      <c r="LNR8" s="65"/>
      <c r="LNS8" s="65"/>
      <c r="LNT8" s="65"/>
      <c r="LNU8" s="65"/>
      <c r="LNV8" s="65"/>
      <c r="LNW8" s="65"/>
      <c r="LNX8" s="65"/>
      <c r="LNY8" s="65"/>
      <c r="LNZ8" s="65"/>
      <c r="LOA8" s="65"/>
      <c r="LOB8" s="65"/>
      <c r="LOC8" s="65"/>
      <c r="LOD8" s="65"/>
      <c r="LOE8" s="65"/>
      <c r="LOF8" s="65"/>
      <c r="LOG8" s="65"/>
      <c r="LOH8" s="65"/>
      <c r="LOI8" s="65"/>
      <c r="LOJ8" s="65"/>
      <c r="LOK8" s="65"/>
      <c r="LOL8" s="65"/>
      <c r="LOM8" s="65"/>
      <c r="LON8" s="65"/>
      <c r="LOO8" s="65"/>
      <c r="LOP8" s="65"/>
      <c r="LOQ8" s="65"/>
      <c r="LOR8" s="65"/>
      <c r="LOS8" s="65"/>
      <c r="LOT8" s="65"/>
      <c r="LOU8" s="65"/>
      <c r="LOV8" s="65"/>
      <c r="LOW8" s="65"/>
      <c r="LOX8" s="65"/>
      <c r="LOY8" s="65"/>
      <c r="LOZ8" s="65"/>
      <c r="LPA8" s="65"/>
      <c r="LPB8" s="65"/>
      <c r="LPC8" s="65"/>
      <c r="LPD8" s="65"/>
      <c r="LPE8" s="65"/>
      <c r="LPF8" s="65"/>
      <c r="LPG8" s="65"/>
      <c r="LPH8" s="65"/>
      <c r="LPI8" s="65"/>
      <c r="LPJ8" s="65"/>
      <c r="LPK8" s="65"/>
      <c r="LPL8" s="65"/>
      <c r="LPM8" s="65"/>
      <c r="LPN8" s="65"/>
      <c r="LPO8" s="65"/>
      <c r="LPP8" s="65"/>
      <c r="LPQ8" s="65"/>
      <c r="LPR8" s="65"/>
      <c r="LPS8" s="65"/>
      <c r="LPT8" s="65"/>
      <c r="LPU8" s="65"/>
      <c r="LPV8" s="65"/>
      <c r="LPW8" s="65"/>
      <c r="LPX8" s="65"/>
      <c r="LPY8" s="65"/>
      <c r="LPZ8" s="65"/>
      <c r="LQA8" s="65"/>
      <c r="LQB8" s="65"/>
      <c r="LQC8" s="65"/>
      <c r="LQD8" s="65"/>
      <c r="LQE8" s="65"/>
      <c r="LQF8" s="65"/>
      <c r="LQG8" s="65"/>
      <c r="LQH8" s="65"/>
      <c r="LQI8" s="65"/>
      <c r="LQJ8" s="65"/>
      <c r="LQK8" s="65"/>
      <c r="LQL8" s="65"/>
      <c r="LQM8" s="65"/>
      <c r="LQN8" s="65"/>
      <c r="LQO8" s="65"/>
      <c r="LQP8" s="65"/>
      <c r="LQQ8" s="65"/>
      <c r="LQR8" s="65"/>
      <c r="LQS8" s="65"/>
      <c r="LQT8" s="65"/>
      <c r="LQU8" s="65"/>
      <c r="LQV8" s="65"/>
      <c r="LQW8" s="65"/>
      <c r="LQX8" s="65"/>
      <c r="LQY8" s="65"/>
      <c r="LQZ8" s="65"/>
      <c r="LRA8" s="65"/>
      <c r="LRB8" s="65"/>
      <c r="LRC8" s="65"/>
      <c r="LRD8" s="65"/>
      <c r="LRE8" s="65"/>
      <c r="LRF8" s="65"/>
      <c r="LRG8" s="65"/>
      <c r="LRH8" s="65"/>
      <c r="LRI8" s="65"/>
      <c r="LRJ8" s="65"/>
      <c r="LRK8" s="65"/>
      <c r="LRL8" s="65"/>
      <c r="LRM8" s="65"/>
      <c r="LRN8" s="65"/>
      <c r="LRO8" s="65"/>
      <c r="LRP8" s="65"/>
      <c r="LRQ8" s="65"/>
      <c r="LRR8" s="65"/>
      <c r="LRS8" s="65"/>
      <c r="LRT8" s="65"/>
      <c r="LRU8" s="65"/>
      <c r="LRV8" s="65"/>
      <c r="LRW8" s="65"/>
      <c r="LRX8" s="65"/>
      <c r="LRY8" s="65"/>
      <c r="LRZ8" s="65"/>
      <c r="LSA8" s="65"/>
      <c r="LSB8" s="65"/>
      <c r="LSC8" s="65"/>
      <c r="LSD8" s="65"/>
      <c r="LSE8" s="65"/>
      <c r="LSF8" s="65"/>
      <c r="LSG8" s="65"/>
      <c r="LSH8" s="65"/>
      <c r="LSI8" s="65"/>
      <c r="LSJ8" s="65"/>
      <c r="LSK8" s="65"/>
      <c r="LSL8" s="65"/>
      <c r="LSM8" s="65"/>
      <c r="LSN8" s="65"/>
      <c r="LSO8" s="65"/>
      <c r="LSP8" s="65"/>
      <c r="LSQ8" s="65"/>
      <c r="LSR8" s="65"/>
      <c r="LSS8" s="65"/>
      <c r="LST8" s="65"/>
      <c r="LSU8" s="65"/>
      <c r="LSV8" s="65"/>
      <c r="LSW8" s="65"/>
      <c r="LSX8" s="65"/>
      <c r="LSY8" s="65"/>
      <c r="LSZ8" s="65"/>
      <c r="LTA8" s="65"/>
      <c r="LTB8" s="65"/>
      <c r="LTC8" s="65"/>
      <c r="LTD8" s="65"/>
      <c r="LTE8" s="65"/>
      <c r="LTF8" s="65"/>
      <c r="LTG8" s="65"/>
      <c r="LTH8" s="65"/>
      <c r="LTI8" s="65"/>
      <c r="LTJ8" s="65"/>
      <c r="LTK8" s="65"/>
      <c r="LTL8" s="65"/>
      <c r="LTM8" s="65"/>
      <c r="LTN8" s="65"/>
      <c r="LTO8" s="65"/>
      <c r="LTP8" s="65"/>
      <c r="LTQ8" s="65"/>
      <c r="LTR8" s="65"/>
      <c r="LTS8" s="65"/>
      <c r="LTT8" s="65"/>
      <c r="LTU8" s="65"/>
      <c r="LTV8" s="65"/>
      <c r="LTW8" s="65"/>
      <c r="LTX8" s="65"/>
      <c r="LTY8" s="65"/>
      <c r="LTZ8" s="65"/>
      <c r="LUA8" s="65"/>
      <c r="LUB8" s="65"/>
      <c r="LUC8" s="65"/>
      <c r="LUD8" s="65"/>
      <c r="LUE8" s="65"/>
      <c r="LUF8" s="65"/>
      <c r="LUG8" s="65"/>
      <c r="LUH8" s="65"/>
      <c r="LUI8" s="65"/>
      <c r="LUJ8" s="65"/>
      <c r="LUK8" s="65"/>
      <c r="LUL8" s="65"/>
      <c r="LUM8" s="65"/>
      <c r="LUN8" s="65"/>
      <c r="LUO8" s="65"/>
      <c r="LUP8" s="65"/>
      <c r="LUQ8" s="65"/>
      <c r="LUR8" s="65"/>
      <c r="LUS8" s="65"/>
      <c r="LUT8" s="65"/>
      <c r="LUU8" s="65"/>
      <c r="LUV8" s="65"/>
      <c r="LUW8" s="65"/>
      <c r="LUX8" s="65"/>
      <c r="LUY8" s="65"/>
      <c r="LUZ8" s="65"/>
      <c r="LVA8" s="65"/>
      <c r="LVB8" s="65"/>
      <c r="LVC8" s="65"/>
      <c r="LVD8" s="65"/>
      <c r="LVE8" s="65"/>
      <c r="LVF8" s="65"/>
      <c r="LVG8" s="65"/>
      <c r="LVH8" s="65"/>
      <c r="LVI8" s="65"/>
      <c r="LVJ8" s="65"/>
      <c r="LVK8" s="65"/>
      <c r="LVL8" s="65"/>
      <c r="LVM8" s="65"/>
      <c r="LVN8" s="65"/>
      <c r="LVO8" s="65"/>
      <c r="LVP8" s="65"/>
      <c r="LVQ8" s="65"/>
      <c r="LVR8" s="65"/>
      <c r="LVS8" s="65"/>
      <c r="LVT8" s="65"/>
      <c r="LVU8" s="65"/>
      <c r="LVV8" s="65"/>
      <c r="LVW8" s="65"/>
      <c r="LVX8" s="65"/>
      <c r="LVY8" s="65"/>
      <c r="LVZ8" s="65"/>
      <c r="LWA8" s="65"/>
      <c r="LWB8" s="65"/>
      <c r="LWC8" s="65"/>
      <c r="LWD8" s="65"/>
      <c r="LWE8" s="65"/>
      <c r="LWF8" s="65"/>
      <c r="LWG8" s="65"/>
      <c r="LWH8" s="65"/>
      <c r="LWI8" s="65"/>
      <c r="LWJ8" s="65"/>
      <c r="LWK8" s="65"/>
      <c r="LWL8" s="65"/>
      <c r="LWM8" s="65"/>
      <c r="LWN8" s="65"/>
      <c r="LWO8" s="65"/>
      <c r="LWP8" s="65"/>
      <c r="LWQ8" s="65"/>
      <c r="LWR8" s="65"/>
      <c r="LWS8" s="65"/>
      <c r="LWT8" s="65"/>
      <c r="LWU8" s="65"/>
      <c r="LWV8" s="65"/>
      <c r="LWW8" s="65"/>
      <c r="LWX8" s="65"/>
      <c r="LWY8" s="65"/>
      <c r="LWZ8" s="65"/>
      <c r="LXA8" s="65"/>
      <c r="LXB8" s="65"/>
      <c r="LXC8" s="65"/>
      <c r="LXD8" s="65"/>
      <c r="LXE8" s="65"/>
      <c r="LXF8" s="65"/>
      <c r="LXG8" s="65"/>
      <c r="LXH8" s="65"/>
      <c r="LXI8" s="65"/>
      <c r="LXJ8" s="65"/>
      <c r="LXK8" s="65"/>
      <c r="LXL8" s="65"/>
      <c r="LXM8" s="65"/>
      <c r="LXN8" s="65"/>
      <c r="LXO8" s="65"/>
      <c r="LXP8" s="65"/>
      <c r="LXQ8" s="65"/>
      <c r="LXR8" s="65"/>
      <c r="LXS8" s="65"/>
      <c r="LXT8" s="65"/>
      <c r="LXU8" s="65"/>
      <c r="LXV8" s="65"/>
      <c r="LXW8" s="65"/>
      <c r="LXX8" s="65"/>
      <c r="LXY8" s="65"/>
      <c r="LXZ8" s="65"/>
      <c r="LYA8" s="65"/>
      <c r="LYB8" s="65"/>
      <c r="LYC8" s="65"/>
      <c r="LYD8" s="65"/>
      <c r="LYE8" s="65"/>
      <c r="LYF8" s="65"/>
      <c r="LYG8" s="65"/>
      <c r="LYH8" s="65"/>
      <c r="LYI8" s="65"/>
      <c r="LYJ8" s="65"/>
      <c r="LYK8" s="65"/>
      <c r="LYL8" s="65"/>
      <c r="LYM8" s="65"/>
      <c r="LYN8" s="65"/>
      <c r="LYO8" s="65"/>
      <c r="LYP8" s="65"/>
      <c r="LYQ8" s="65"/>
      <c r="LYR8" s="65"/>
      <c r="LYS8" s="65"/>
      <c r="LYT8" s="65"/>
      <c r="LYU8" s="65"/>
      <c r="LYV8" s="65"/>
      <c r="LYW8" s="65"/>
      <c r="LYX8" s="65"/>
      <c r="LYY8" s="65"/>
      <c r="LYZ8" s="65"/>
      <c r="LZA8" s="65"/>
      <c r="LZB8" s="65"/>
      <c r="LZC8" s="65"/>
      <c r="LZD8" s="65"/>
      <c r="LZE8" s="65"/>
      <c r="LZF8" s="65"/>
      <c r="LZG8" s="65"/>
      <c r="LZH8" s="65"/>
      <c r="LZI8" s="65"/>
      <c r="LZJ8" s="65"/>
      <c r="LZK8" s="65"/>
      <c r="LZL8" s="65"/>
      <c r="LZM8" s="65"/>
      <c r="LZN8" s="65"/>
      <c r="LZO8" s="65"/>
      <c r="LZP8" s="65"/>
      <c r="LZQ8" s="65"/>
      <c r="LZR8" s="65"/>
      <c r="LZS8" s="65"/>
      <c r="LZT8" s="65"/>
      <c r="LZU8" s="65"/>
      <c r="LZV8" s="65"/>
      <c r="LZW8" s="65"/>
      <c r="LZX8" s="65"/>
      <c r="LZY8" s="65"/>
      <c r="LZZ8" s="65"/>
      <c r="MAA8" s="65"/>
      <c r="MAB8" s="65"/>
      <c r="MAC8" s="65"/>
      <c r="MAD8" s="65"/>
      <c r="MAE8" s="65"/>
      <c r="MAF8" s="65"/>
      <c r="MAG8" s="65"/>
      <c r="MAH8" s="65"/>
      <c r="MAI8" s="65"/>
      <c r="MAJ8" s="65"/>
      <c r="MAK8" s="65"/>
      <c r="MAL8" s="65"/>
      <c r="MAM8" s="65"/>
      <c r="MAN8" s="65"/>
      <c r="MAO8" s="65"/>
      <c r="MAP8" s="65"/>
      <c r="MAQ8" s="65"/>
      <c r="MAR8" s="65"/>
      <c r="MAS8" s="65"/>
      <c r="MAT8" s="65"/>
      <c r="MAU8" s="65"/>
      <c r="MAV8" s="65"/>
      <c r="MAW8" s="65"/>
      <c r="MAX8" s="65"/>
      <c r="MAY8" s="65"/>
      <c r="MAZ8" s="65"/>
      <c r="MBA8" s="65"/>
      <c r="MBB8" s="65"/>
      <c r="MBC8" s="65"/>
      <c r="MBD8" s="65"/>
      <c r="MBE8" s="65"/>
      <c r="MBF8" s="65"/>
      <c r="MBG8" s="65"/>
      <c r="MBH8" s="65"/>
      <c r="MBI8" s="65"/>
      <c r="MBJ8" s="65"/>
      <c r="MBK8" s="65"/>
      <c r="MBL8" s="65"/>
      <c r="MBM8" s="65"/>
      <c r="MBN8" s="65"/>
      <c r="MBO8" s="65"/>
      <c r="MBP8" s="65"/>
      <c r="MBQ8" s="65"/>
      <c r="MBR8" s="65"/>
      <c r="MBS8" s="65"/>
      <c r="MBT8" s="65"/>
      <c r="MBU8" s="65"/>
      <c r="MBV8" s="65"/>
      <c r="MBW8" s="65"/>
      <c r="MBX8" s="65"/>
      <c r="MBY8" s="65"/>
      <c r="MBZ8" s="65"/>
      <c r="MCA8" s="65"/>
      <c r="MCB8" s="65"/>
      <c r="MCC8" s="65"/>
      <c r="MCD8" s="65"/>
      <c r="MCE8" s="65"/>
      <c r="MCF8" s="65"/>
      <c r="MCG8" s="65"/>
      <c r="MCH8" s="65"/>
      <c r="MCI8" s="65"/>
      <c r="MCJ8" s="65"/>
      <c r="MCK8" s="65"/>
      <c r="MCL8" s="65"/>
      <c r="MCM8" s="65"/>
      <c r="MCN8" s="65"/>
      <c r="MCO8" s="65"/>
      <c r="MCP8" s="65"/>
      <c r="MCQ8" s="65"/>
      <c r="MCR8" s="65"/>
      <c r="MCS8" s="65"/>
      <c r="MCT8" s="65"/>
      <c r="MCU8" s="65"/>
      <c r="MCV8" s="65"/>
      <c r="MCW8" s="65"/>
      <c r="MCX8" s="65"/>
      <c r="MCY8" s="65"/>
      <c r="MCZ8" s="65"/>
      <c r="MDA8" s="65"/>
      <c r="MDB8" s="65"/>
      <c r="MDC8" s="65"/>
      <c r="MDD8" s="65"/>
      <c r="MDE8" s="65"/>
      <c r="MDF8" s="65"/>
      <c r="MDG8" s="65"/>
      <c r="MDH8" s="65"/>
      <c r="MDI8" s="65"/>
      <c r="MDJ8" s="65"/>
      <c r="MDK8" s="65"/>
      <c r="MDL8" s="65"/>
      <c r="MDM8" s="65"/>
      <c r="MDN8" s="65"/>
      <c r="MDO8" s="65"/>
      <c r="MDP8" s="65"/>
      <c r="MDQ8" s="65"/>
      <c r="MDR8" s="65"/>
      <c r="MDS8" s="65"/>
      <c r="MDT8" s="65"/>
      <c r="MDU8" s="65"/>
      <c r="MDV8" s="65"/>
      <c r="MDW8" s="65"/>
      <c r="MDX8" s="65"/>
      <c r="MDY8" s="65"/>
      <c r="MDZ8" s="65"/>
      <c r="MEA8" s="65"/>
      <c r="MEB8" s="65"/>
      <c r="MEC8" s="65"/>
      <c r="MED8" s="65"/>
      <c r="MEE8" s="65"/>
      <c r="MEF8" s="65"/>
      <c r="MEG8" s="65"/>
      <c r="MEH8" s="65"/>
      <c r="MEI8" s="65"/>
      <c r="MEJ8" s="65"/>
      <c r="MEK8" s="65"/>
      <c r="MEL8" s="65"/>
      <c r="MEM8" s="65"/>
      <c r="MEN8" s="65"/>
      <c r="MEO8" s="65"/>
      <c r="MEP8" s="65"/>
      <c r="MEQ8" s="65"/>
      <c r="MER8" s="65"/>
      <c r="MES8" s="65"/>
      <c r="MET8" s="65"/>
      <c r="MEU8" s="65"/>
      <c r="MEV8" s="65"/>
      <c r="MEW8" s="65"/>
      <c r="MEX8" s="65"/>
      <c r="MEY8" s="65"/>
      <c r="MEZ8" s="65"/>
      <c r="MFA8" s="65"/>
      <c r="MFB8" s="65"/>
      <c r="MFC8" s="65"/>
      <c r="MFD8" s="65"/>
      <c r="MFE8" s="65"/>
      <c r="MFF8" s="65"/>
      <c r="MFG8" s="65"/>
      <c r="MFH8" s="65"/>
      <c r="MFI8" s="65"/>
      <c r="MFJ8" s="65"/>
      <c r="MFK8" s="65"/>
      <c r="MFL8" s="65"/>
      <c r="MFM8" s="65"/>
      <c r="MFN8" s="65"/>
      <c r="MFO8" s="65"/>
      <c r="MFP8" s="65"/>
      <c r="MFQ8" s="65"/>
      <c r="MFR8" s="65"/>
      <c r="MFS8" s="65"/>
      <c r="MFT8" s="65"/>
      <c r="MFU8" s="65"/>
      <c r="MFV8" s="65"/>
      <c r="MFW8" s="65"/>
      <c r="MFX8" s="65"/>
      <c r="MFY8" s="65"/>
      <c r="MFZ8" s="65"/>
      <c r="MGA8" s="65"/>
      <c r="MGB8" s="65"/>
      <c r="MGC8" s="65"/>
      <c r="MGD8" s="65"/>
      <c r="MGE8" s="65"/>
      <c r="MGF8" s="65"/>
      <c r="MGG8" s="65"/>
      <c r="MGH8" s="65"/>
      <c r="MGI8" s="65"/>
      <c r="MGJ8" s="65"/>
      <c r="MGK8" s="65"/>
      <c r="MGL8" s="65"/>
      <c r="MGM8" s="65"/>
      <c r="MGN8" s="65"/>
      <c r="MGO8" s="65"/>
      <c r="MGP8" s="65"/>
      <c r="MGQ8" s="65"/>
      <c r="MGR8" s="65"/>
      <c r="MGS8" s="65"/>
      <c r="MGT8" s="65"/>
      <c r="MGU8" s="65"/>
      <c r="MGV8" s="65"/>
      <c r="MGW8" s="65"/>
      <c r="MGX8" s="65"/>
      <c r="MGY8" s="65"/>
      <c r="MGZ8" s="65"/>
      <c r="MHA8" s="65"/>
      <c r="MHB8" s="65"/>
      <c r="MHC8" s="65"/>
      <c r="MHD8" s="65"/>
      <c r="MHE8" s="65"/>
      <c r="MHF8" s="65"/>
      <c r="MHG8" s="65"/>
      <c r="MHH8" s="65"/>
      <c r="MHI8" s="65"/>
      <c r="MHJ8" s="65"/>
      <c r="MHK8" s="65"/>
      <c r="MHL8" s="65"/>
      <c r="MHM8" s="65"/>
      <c r="MHN8" s="65"/>
      <c r="MHO8" s="65"/>
      <c r="MHP8" s="65"/>
      <c r="MHQ8" s="65"/>
      <c r="MHR8" s="65"/>
      <c r="MHS8" s="65"/>
      <c r="MHT8" s="65"/>
      <c r="MHU8" s="65"/>
      <c r="MHV8" s="65"/>
      <c r="MHW8" s="65"/>
      <c r="MHX8" s="65"/>
      <c r="MHY8" s="65"/>
      <c r="MHZ8" s="65"/>
      <c r="MIA8" s="65"/>
      <c r="MIB8" s="65"/>
      <c r="MIC8" s="65"/>
      <c r="MID8" s="65"/>
      <c r="MIE8" s="65"/>
      <c r="MIF8" s="65"/>
      <c r="MIG8" s="65"/>
      <c r="MIH8" s="65"/>
      <c r="MII8" s="65"/>
      <c r="MIJ8" s="65"/>
      <c r="MIK8" s="65"/>
      <c r="MIL8" s="65"/>
      <c r="MIM8" s="65"/>
      <c r="MIN8" s="65"/>
      <c r="MIO8" s="65"/>
      <c r="MIP8" s="65"/>
      <c r="MIQ8" s="65"/>
      <c r="MIR8" s="65"/>
      <c r="MIS8" s="65"/>
      <c r="MIT8" s="65"/>
      <c r="MIU8" s="65"/>
      <c r="MIV8" s="65"/>
      <c r="MIW8" s="65"/>
      <c r="MIX8" s="65"/>
      <c r="MIY8" s="65"/>
      <c r="MIZ8" s="65"/>
      <c r="MJA8" s="65"/>
      <c r="MJB8" s="65"/>
      <c r="MJC8" s="65"/>
      <c r="MJD8" s="65"/>
      <c r="MJE8" s="65"/>
      <c r="MJF8" s="65"/>
      <c r="MJG8" s="65"/>
      <c r="MJH8" s="65"/>
      <c r="MJI8" s="65"/>
      <c r="MJJ8" s="65"/>
      <c r="MJK8" s="65"/>
      <c r="MJL8" s="65"/>
      <c r="MJM8" s="65"/>
      <c r="MJN8" s="65"/>
      <c r="MJO8" s="65"/>
      <c r="MJP8" s="65"/>
      <c r="MJQ8" s="65"/>
      <c r="MJR8" s="65"/>
      <c r="MJS8" s="65"/>
      <c r="MJT8" s="65"/>
      <c r="MJU8" s="65"/>
      <c r="MJV8" s="65"/>
      <c r="MJW8" s="65"/>
      <c r="MJX8" s="65"/>
      <c r="MJY8" s="65"/>
      <c r="MJZ8" s="65"/>
      <c r="MKA8" s="65"/>
      <c r="MKB8" s="65"/>
      <c r="MKC8" s="65"/>
      <c r="MKD8" s="65"/>
      <c r="MKE8" s="65"/>
      <c r="MKF8" s="65"/>
      <c r="MKG8" s="65"/>
      <c r="MKH8" s="65"/>
      <c r="MKI8" s="65"/>
      <c r="MKJ8" s="65"/>
      <c r="MKK8" s="65"/>
      <c r="MKL8" s="65"/>
      <c r="MKM8" s="65"/>
      <c r="MKN8" s="65"/>
      <c r="MKO8" s="65"/>
      <c r="MKP8" s="65"/>
      <c r="MKQ8" s="65"/>
      <c r="MKR8" s="65"/>
      <c r="MKS8" s="65"/>
      <c r="MKT8" s="65"/>
      <c r="MKU8" s="65"/>
      <c r="MKV8" s="65"/>
      <c r="MKW8" s="65"/>
      <c r="MKX8" s="65"/>
      <c r="MKY8" s="65"/>
      <c r="MKZ8" s="65"/>
      <c r="MLA8" s="65"/>
      <c r="MLB8" s="65"/>
      <c r="MLC8" s="65"/>
      <c r="MLD8" s="65"/>
      <c r="MLE8" s="65"/>
      <c r="MLF8" s="65"/>
      <c r="MLG8" s="65"/>
      <c r="MLH8" s="65"/>
      <c r="MLI8" s="65"/>
      <c r="MLJ8" s="65"/>
      <c r="MLK8" s="65"/>
      <c r="MLL8" s="65"/>
      <c r="MLM8" s="65"/>
      <c r="MLN8" s="65"/>
      <c r="MLO8" s="65"/>
      <c r="MLP8" s="65"/>
      <c r="MLQ8" s="65"/>
      <c r="MLR8" s="65"/>
      <c r="MLS8" s="65"/>
      <c r="MLT8" s="65"/>
      <c r="MLU8" s="65"/>
      <c r="MLV8" s="65"/>
      <c r="MLW8" s="65"/>
      <c r="MLX8" s="65"/>
      <c r="MLY8" s="65"/>
      <c r="MLZ8" s="65"/>
      <c r="MMA8" s="65"/>
      <c r="MMB8" s="65"/>
      <c r="MMC8" s="65"/>
      <c r="MMD8" s="65"/>
      <c r="MME8" s="65"/>
      <c r="MMF8" s="65"/>
      <c r="MMG8" s="65"/>
      <c r="MMH8" s="65"/>
      <c r="MMI8" s="65"/>
      <c r="MMJ8" s="65"/>
      <c r="MMK8" s="65"/>
      <c r="MML8" s="65"/>
      <c r="MMM8" s="65"/>
      <c r="MMN8" s="65"/>
      <c r="MMO8" s="65"/>
      <c r="MMP8" s="65"/>
      <c r="MMQ8" s="65"/>
      <c r="MMR8" s="65"/>
      <c r="MMS8" s="65"/>
      <c r="MMT8" s="65"/>
      <c r="MMU8" s="65"/>
      <c r="MMV8" s="65"/>
      <c r="MMW8" s="65"/>
      <c r="MMX8" s="65"/>
      <c r="MMY8" s="65"/>
      <c r="MMZ8" s="65"/>
      <c r="MNA8" s="65"/>
      <c r="MNB8" s="65"/>
      <c r="MNC8" s="65"/>
      <c r="MND8" s="65"/>
      <c r="MNE8" s="65"/>
      <c r="MNF8" s="65"/>
      <c r="MNG8" s="65"/>
      <c r="MNH8" s="65"/>
      <c r="MNI8" s="65"/>
      <c r="MNJ8" s="65"/>
      <c r="MNK8" s="65"/>
      <c r="MNL8" s="65"/>
      <c r="MNM8" s="65"/>
      <c r="MNN8" s="65"/>
      <c r="MNO8" s="65"/>
      <c r="MNP8" s="65"/>
      <c r="MNQ8" s="65"/>
      <c r="MNR8" s="65"/>
      <c r="MNS8" s="65"/>
      <c r="MNT8" s="65"/>
      <c r="MNU8" s="65"/>
      <c r="MNV8" s="65"/>
      <c r="MNW8" s="65"/>
      <c r="MNX8" s="65"/>
      <c r="MNY8" s="65"/>
      <c r="MNZ8" s="65"/>
      <c r="MOA8" s="65"/>
      <c r="MOB8" s="65"/>
      <c r="MOC8" s="65"/>
      <c r="MOD8" s="65"/>
      <c r="MOE8" s="65"/>
      <c r="MOF8" s="65"/>
      <c r="MOG8" s="65"/>
      <c r="MOH8" s="65"/>
      <c r="MOI8" s="65"/>
      <c r="MOJ8" s="65"/>
      <c r="MOK8" s="65"/>
      <c r="MOL8" s="65"/>
      <c r="MOM8" s="65"/>
      <c r="MON8" s="65"/>
      <c r="MOO8" s="65"/>
      <c r="MOP8" s="65"/>
      <c r="MOQ8" s="65"/>
      <c r="MOR8" s="65"/>
      <c r="MOS8" s="65"/>
      <c r="MOT8" s="65"/>
      <c r="MOU8" s="65"/>
      <c r="MOV8" s="65"/>
      <c r="MOW8" s="65"/>
      <c r="MOX8" s="65"/>
      <c r="MOY8" s="65"/>
      <c r="MOZ8" s="65"/>
      <c r="MPA8" s="65"/>
      <c r="MPB8" s="65"/>
      <c r="MPC8" s="65"/>
      <c r="MPD8" s="65"/>
      <c r="MPE8" s="65"/>
      <c r="MPF8" s="65"/>
      <c r="MPG8" s="65"/>
      <c r="MPH8" s="65"/>
      <c r="MPI8" s="65"/>
      <c r="MPJ8" s="65"/>
      <c r="MPK8" s="65"/>
      <c r="MPL8" s="65"/>
      <c r="MPM8" s="65"/>
      <c r="MPN8" s="65"/>
      <c r="MPO8" s="65"/>
      <c r="MPP8" s="65"/>
      <c r="MPQ8" s="65"/>
      <c r="MPR8" s="65"/>
      <c r="MPS8" s="65"/>
      <c r="MPT8" s="65"/>
      <c r="MPU8" s="65"/>
      <c r="MPV8" s="65"/>
      <c r="MPW8" s="65"/>
      <c r="MPX8" s="65"/>
      <c r="MPY8" s="65"/>
      <c r="MPZ8" s="65"/>
      <c r="MQA8" s="65"/>
      <c r="MQB8" s="65"/>
      <c r="MQC8" s="65"/>
      <c r="MQD8" s="65"/>
      <c r="MQE8" s="65"/>
      <c r="MQF8" s="65"/>
      <c r="MQG8" s="65"/>
      <c r="MQH8" s="65"/>
      <c r="MQI8" s="65"/>
      <c r="MQJ8" s="65"/>
      <c r="MQK8" s="65"/>
      <c r="MQL8" s="65"/>
      <c r="MQM8" s="65"/>
      <c r="MQN8" s="65"/>
      <c r="MQO8" s="65"/>
      <c r="MQP8" s="65"/>
      <c r="MQQ8" s="65"/>
      <c r="MQR8" s="65"/>
      <c r="MQS8" s="65"/>
      <c r="MQT8" s="65"/>
      <c r="MQU8" s="65"/>
      <c r="MQV8" s="65"/>
      <c r="MQW8" s="65"/>
      <c r="MQX8" s="65"/>
      <c r="MQY8" s="65"/>
      <c r="MQZ8" s="65"/>
      <c r="MRA8" s="65"/>
      <c r="MRB8" s="65"/>
      <c r="MRC8" s="65"/>
      <c r="MRD8" s="65"/>
      <c r="MRE8" s="65"/>
      <c r="MRF8" s="65"/>
      <c r="MRG8" s="65"/>
      <c r="MRH8" s="65"/>
      <c r="MRI8" s="65"/>
      <c r="MRJ8" s="65"/>
      <c r="MRK8" s="65"/>
      <c r="MRL8" s="65"/>
      <c r="MRM8" s="65"/>
      <c r="MRN8" s="65"/>
      <c r="MRO8" s="65"/>
      <c r="MRP8" s="65"/>
      <c r="MRQ8" s="65"/>
      <c r="MRR8" s="65"/>
      <c r="MRS8" s="65"/>
      <c r="MRT8" s="65"/>
      <c r="MRU8" s="65"/>
      <c r="MRV8" s="65"/>
      <c r="MRW8" s="65"/>
      <c r="MRX8" s="65"/>
      <c r="MRY8" s="65"/>
      <c r="MRZ8" s="65"/>
      <c r="MSA8" s="65"/>
      <c r="MSB8" s="65"/>
      <c r="MSC8" s="65"/>
      <c r="MSD8" s="65"/>
      <c r="MSE8" s="65"/>
      <c r="MSF8" s="65"/>
      <c r="MSG8" s="65"/>
      <c r="MSH8" s="65"/>
      <c r="MSI8" s="65"/>
      <c r="MSJ8" s="65"/>
      <c r="MSK8" s="65"/>
      <c r="MSL8" s="65"/>
      <c r="MSM8" s="65"/>
      <c r="MSN8" s="65"/>
      <c r="MSO8" s="65"/>
      <c r="MSP8" s="65"/>
      <c r="MSQ8" s="65"/>
      <c r="MSR8" s="65"/>
      <c r="MSS8" s="65"/>
      <c r="MST8" s="65"/>
      <c r="MSU8" s="65"/>
      <c r="MSV8" s="65"/>
      <c r="MSW8" s="65"/>
      <c r="MSX8" s="65"/>
      <c r="MSY8" s="65"/>
      <c r="MSZ8" s="65"/>
      <c r="MTA8" s="65"/>
      <c r="MTB8" s="65"/>
      <c r="MTC8" s="65"/>
      <c r="MTD8" s="65"/>
      <c r="MTE8" s="65"/>
      <c r="MTF8" s="65"/>
      <c r="MTG8" s="65"/>
      <c r="MTH8" s="65"/>
      <c r="MTI8" s="65"/>
      <c r="MTJ8" s="65"/>
      <c r="MTK8" s="65"/>
      <c r="MTL8" s="65"/>
      <c r="MTM8" s="65"/>
      <c r="MTN8" s="65"/>
      <c r="MTO8" s="65"/>
      <c r="MTP8" s="65"/>
      <c r="MTQ8" s="65"/>
      <c r="MTR8" s="65"/>
      <c r="MTS8" s="65"/>
      <c r="MTT8" s="65"/>
      <c r="MTU8" s="65"/>
      <c r="MTV8" s="65"/>
      <c r="MTW8" s="65"/>
      <c r="MTX8" s="65"/>
      <c r="MTY8" s="65"/>
      <c r="MTZ8" s="65"/>
      <c r="MUA8" s="65"/>
      <c r="MUB8" s="65"/>
      <c r="MUC8" s="65"/>
      <c r="MUD8" s="65"/>
      <c r="MUE8" s="65"/>
      <c r="MUF8" s="65"/>
      <c r="MUG8" s="65"/>
      <c r="MUH8" s="65"/>
      <c r="MUI8" s="65"/>
      <c r="MUJ8" s="65"/>
      <c r="MUK8" s="65"/>
      <c r="MUL8" s="65"/>
      <c r="MUM8" s="65"/>
      <c r="MUN8" s="65"/>
      <c r="MUO8" s="65"/>
      <c r="MUP8" s="65"/>
      <c r="MUQ8" s="65"/>
      <c r="MUR8" s="65"/>
      <c r="MUS8" s="65"/>
      <c r="MUT8" s="65"/>
      <c r="MUU8" s="65"/>
      <c r="MUV8" s="65"/>
      <c r="MUW8" s="65"/>
      <c r="MUX8" s="65"/>
      <c r="MUY8" s="65"/>
      <c r="MUZ8" s="65"/>
      <c r="MVA8" s="65"/>
      <c r="MVB8" s="65"/>
      <c r="MVC8" s="65"/>
      <c r="MVD8" s="65"/>
      <c r="MVE8" s="65"/>
      <c r="MVF8" s="65"/>
      <c r="MVG8" s="65"/>
      <c r="MVH8" s="65"/>
      <c r="MVI8" s="65"/>
      <c r="MVJ8" s="65"/>
      <c r="MVK8" s="65"/>
      <c r="MVL8" s="65"/>
      <c r="MVM8" s="65"/>
      <c r="MVN8" s="65"/>
      <c r="MVO8" s="65"/>
      <c r="MVP8" s="65"/>
      <c r="MVQ8" s="65"/>
      <c r="MVR8" s="65"/>
      <c r="MVS8" s="65"/>
      <c r="MVT8" s="65"/>
      <c r="MVU8" s="65"/>
      <c r="MVV8" s="65"/>
      <c r="MVW8" s="65"/>
      <c r="MVX8" s="65"/>
      <c r="MVY8" s="65"/>
      <c r="MVZ8" s="65"/>
      <c r="MWA8" s="65"/>
      <c r="MWB8" s="65"/>
      <c r="MWC8" s="65"/>
      <c r="MWD8" s="65"/>
      <c r="MWE8" s="65"/>
      <c r="MWF8" s="65"/>
      <c r="MWG8" s="65"/>
      <c r="MWH8" s="65"/>
      <c r="MWI8" s="65"/>
      <c r="MWJ8" s="65"/>
      <c r="MWK8" s="65"/>
      <c r="MWL8" s="65"/>
      <c r="MWM8" s="65"/>
      <c r="MWN8" s="65"/>
      <c r="MWO8" s="65"/>
      <c r="MWP8" s="65"/>
      <c r="MWQ8" s="65"/>
      <c r="MWR8" s="65"/>
      <c r="MWS8" s="65"/>
      <c r="MWT8" s="65"/>
      <c r="MWU8" s="65"/>
      <c r="MWV8" s="65"/>
      <c r="MWW8" s="65"/>
      <c r="MWX8" s="65"/>
      <c r="MWY8" s="65"/>
      <c r="MWZ8" s="65"/>
      <c r="MXA8" s="65"/>
      <c r="MXB8" s="65"/>
      <c r="MXC8" s="65"/>
      <c r="MXD8" s="65"/>
      <c r="MXE8" s="65"/>
      <c r="MXF8" s="65"/>
      <c r="MXG8" s="65"/>
      <c r="MXH8" s="65"/>
      <c r="MXI8" s="65"/>
      <c r="MXJ8" s="65"/>
      <c r="MXK8" s="65"/>
      <c r="MXL8" s="65"/>
      <c r="MXM8" s="65"/>
      <c r="MXN8" s="65"/>
      <c r="MXO8" s="65"/>
      <c r="MXP8" s="65"/>
      <c r="MXQ8" s="65"/>
      <c r="MXR8" s="65"/>
      <c r="MXS8" s="65"/>
      <c r="MXT8" s="65"/>
      <c r="MXU8" s="65"/>
      <c r="MXV8" s="65"/>
      <c r="MXW8" s="65"/>
      <c r="MXX8" s="65"/>
      <c r="MXY8" s="65"/>
      <c r="MXZ8" s="65"/>
      <c r="MYA8" s="65"/>
      <c r="MYB8" s="65"/>
      <c r="MYC8" s="65"/>
      <c r="MYD8" s="65"/>
      <c r="MYE8" s="65"/>
      <c r="MYF8" s="65"/>
      <c r="MYG8" s="65"/>
      <c r="MYH8" s="65"/>
      <c r="MYI8" s="65"/>
      <c r="MYJ8" s="65"/>
      <c r="MYK8" s="65"/>
      <c r="MYL8" s="65"/>
      <c r="MYM8" s="65"/>
      <c r="MYN8" s="65"/>
      <c r="MYO8" s="65"/>
      <c r="MYP8" s="65"/>
      <c r="MYQ8" s="65"/>
      <c r="MYR8" s="65"/>
      <c r="MYS8" s="65"/>
      <c r="MYT8" s="65"/>
      <c r="MYU8" s="65"/>
      <c r="MYV8" s="65"/>
      <c r="MYW8" s="65"/>
      <c r="MYX8" s="65"/>
      <c r="MYY8" s="65"/>
      <c r="MYZ8" s="65"/>
      <c r="MZA8" s="65"/>
      <c r="MZB8" s="65"/>
      <c r="MZC8" s="65"/>
      <c r="MZD8" s="65"/>
      <c r="MZE8" s="65"/>
      <c r="MZF8" s="65"/>
      <c r="MZG8" s="65"/>
      <c r="MZH8" s="65"/>
      <c r="MZI8" s="65"/>
      <c r="MZJ8" s="65"/>
      <c r="MZK8" s="65"/>
      <c r="MZL8" s="65"/>
      <c r="MZM8" s="65"/>
      <c r="MZN8" s="65"/>
      <c r="MZO8" s="65"/>
      <c r="MZP8" s="65"/>
      <c r="MZQ8" s="65"/>
      <c r="MZR8" s="65"/>
      <c r="MZS8" s="65"/>
      <c r="MZT8" s="65"/>
      <c r="MZU8" s="65"/>
      <c r="MZV8" s="65"/>
      <c r="MZW8" s="65"/>
      <c r="MZX8" s="65"/>
      <c r="MZY8" s="65"/>
      <c r="MZZ8" s="65"/>
      <c r="NAA8" s="65"/>
      <c r="NAB8" s="65"/>
      <c r="NAC8" s="65"/>
      <c r="NAD8" s="65"/>
      <c r="NAE8" s="65"/>
      <c r="NAF8" s="65"/>
      <c r="NAG8" s="65"/>
      <c r="NAH8" s="65"/>
      <c r="NAI8" s="65"/>
      <c r="NAJ8" s="65"/>
      <c r="NAK8" s="65"/>
      <c r="NAL8" s="65"/>
      <c r="NAM8" s="65"/>
      <c r="NAN8" s="65"/>
      <c r="NAO8" s="65"/>
      <c r="NAP8" s="65"/>
      <c r="NAQ8" s="65"/>
      <c r="NAR8" s="65"/>
      <c r="NAS8" s="65"/>
      <c r="NAT8" s="65"/>
      <c r="NAU8" s="65"/>
      <c r="NAV8" s="65"/>
      <c r="NAW8" s="65"/>
      <c r="NAX8" s="65"/>
      <c r="NAY8" s="65"/>
      <c r="NAZ8" s="65"/>
      <c r="NBA8" s="65"/>
      <c r="NBB8" s="65"/>
      <c r="NBC8" s="65"/>
      <c r="NBD8" s="65"/>
      <c r="NBE8" s="65"/>
      <c r="NBF8" s="65"/>
      <c r="NBG8" s="65"/>
      <c r="NBH8" s="65"/>
      <c r="NBI8" s="65"/>
      <c r="NBJ8" s="65"/>
      <c r="NBK8" s="65"/>
      <c r="NBL8" s="65"/>
      <c r="NBM8" s="65"/>
      <c r="NBN8" s="65"/>
      <c r="NBO8" s="65"/>
      <c r="NBP8" s="65"/>
      <c r="NBQ8" s="65"/>
      <c r="NBR8" s="65"/>
      <c r="NBS8" s="65"/>
      <c r="NBT8" s="65"/>
      <c r="NBU8" s="65"/>
      <c r="NBV8" s="65"/>
      <c r="NBW8" s="65"/>
      <c r="NBX8" s="65"/>
      <c r="NBY8" s="65"/>
      <c r="NBZ8" s="65"/>
      <c r="NCA8" s="65"/>
      <c r="NCB8" s="65"/>
      <c r="NCC8" s="65"/>
      <c r="NCD8" s="65"/>
      <c r="NCE8" s="65"/>
      <c r="NCF8" s="65"/>
      <c r="NCG8" s="65"/>
      <c r="NCH8" s="65"/>
      <c r="NCI8" s="65"/>
      <c r="NCJ8" s="65"/>
      <c r="NCK8" s="65"/>
      <c r="NCL8" s="65"/>
      <c r="NCM8" s="65"/>
      <c r="NCN8" s="65"/>
      <c r="NCO8" s="65"/>
      <c r="NCP8" s="65"/>
      <c r="NCQ8" s="65"/>
      <c r="NCR8" s="65"/>
      <c r="NCS8" s="65"/>
      <c r="NCT8" s="65"/>
      <c r="NCU8" s="65"/>
      <c r="NCV8" s="65"/>
      <c r="NCW8" s="65"/>
      <c r="NCX8" s="65"/>
      <c r="NCY8" s="65"/>
      <c r="NCZ8" s="65"/>
      <c r="NDA8" s="65"/>
      <c r="NDB8" s="65"/>
      <c r="NDC8" s="65"/>
      <c r="NDD8" s="65"/>
      <c r="NDE8" s="65"/>
      <c r="NDF8" s="65"/>
      <c r="NDG8" s="65"/>
      <c r="NDH8" s="65"/>
      <c r="NDI8" s="65"/>
      <c r="NDJ8" s="65"/>
      <c r="NDK8" s="65"/>
      <c r="NDL8" s="65"/>
      <c r="NDM8" s="65"/>
      <c r="NDN8" s="65"/>
      <c r="NDO8" s="65"/>
      <c r="NDP8" s="65"/>
      <c r="NDQ8" s="65"/>
      <c r="NDR8" s="65"/>
      <c r="NDS8" s="65"/>
      <c r="NDT8" s="65"/>
      <c r="NDU8" s="65"/>
      <c r="NDV8" s="65"/>
      <c r="NDW8" s="65"/>
      <c r="NDX8" s="65"/>
      <c r="NDY8" s="65"/>
      <c r="NDZ8" s="65"/>
      <c r="NEA8" s="65"/>
      <c r="NEB8" s="65"/>
      <c r="NEC8" s="65"/>
      <c r="NED8" s="65"/>
      <c r="NEE8" s="65"/>
      <c r="NEF8" s="65"/>
      <c r="NEG8" s="65"/>
      <c r="NEH8" s="65"/>
      <c r="NEI8" s="65"/>
      <c r="NEJ8" s="65"/>
      <c r="NEK8" s="65"/>
      <c r="NEL8" s="65"/>
      <c r="NEM8" s="65"/>
      <c r="NEN8" s="65"/>
      <c r="NEO8" s="65"/>
      <c r="NEP8" s="65"/>
      <c r="NEQ8" s="65"/>
      <c r="NER8" s="65"/>
      <c r="NES8" s="65"/>
      <c r="NET8" s="65"/>
      <c r="NEU8" s="65"/>
      <c r="NEV8" s="65"/>
      <c r="NEW8" s="65"/>
      <c r="NEX8" s="65"/>
      <c r="NEY8" s="65"/>
      <c r="NEZ8" s="65"/>
      <c r="NFA8" s="65"/>
      <c r="NFB8" s="65"/>
      <c r="NFC8" s="65"/>
      <c r="NFD8" s="65"/>
      <c r="NFE8" s="65"/>
      <c r="NFF8" s="65"/>
      <c r="NFG8" s="65"/>
      <c r="NFH8" s="65"/>
      <c r="NFI8" s="65"/>
      <c r="NFJ8" s="65"/>
      <c r="NFK8" s="65"/>
      <c r="NFL8" s="65"/>
      <c r="NFM8" s="65"/>
      <c r="NFN8" s="65"/>
      <c r="NFO8" s="65"/>
      <c r="NFP8" s="65"/>
      <c r="NFQ8" s="65"/>
      <c r="NFR8" s="65"/>
      <c r="NFS8" s="65"/>
      <c r="NFT8" s="65"/>
      <c r="NFU8" s="65"/>
      <c r="NFV8" s="65"/>
      <c r="NFW8" s="65"/>
      <c r="NFX8" s="65"/>
      <c r="NFY8" s="65"/>
      <c r="NFZ8" s="65"/>
      <c r="NGA8" s="65"/>
      <c r="NGB8" s="65"/>
      <c r="NGC8" s="65"/>
      <c r="NGD8" s="65"/>
      <c r="NGE8" s="65"/>
      <c r="NGF8" s="65"/>
      <c r="NGG8" s="65"/>
      <c r="NGH8" s="65"/>
      <c r="NGI8" s="65"/>
      <c r="NGJ8" s="65"/>
      <c r="NGK8" s="65"/>
      <c r="NGL8" s="65"/>
      <c r="NGM8" s="65"/>
      <c r="NGN8" s="65"/>
      <c r="NGO8" s="65"/>
      <c r="NGP8" s="65"/>
      <c r="NGQ8" s="65"/>
      <c r="NGR8" s="65"/>
      <c r="NGS8" s="65"/>
      <c r="NGT8" s="65"/>
      <c r="NGU8" s="65"/>
      <c r="NGV8" s="65"/>
      <c r="NGW8" s="65"/>
      <c r="NGX8" s="65"/>
      <c r="NGY8" s="65"/>
      <c r="NGZ8" s="65"/>
      <c r="NHA8" s="65"/>
      <c r="NHB8" s="65"/>
      <c r="NHC8" s="65"/>
      <c r="NHD8" s="65"/>
      <c r="NHE8" s="65"/>
      <c r="NHF8" s="65"/>
      <c r="NHG8" s="65"/>
      <c r="NHH8" s="65"/>
      <c r="NHI8" s="65"/>
      <c r="NHJ8" s="65"/>
      <c r="NHK8" s="65"/>
      <c r="NHL8" s="65"/>
      <c r="NHM8" s="65"/>
      <c r="NHN8" s="65"/>
      <c r="NHO8" s="65"/>
      <c r="NHP8" s="65"/>
      <c r="NHQ8" s="65"/>
      <c r="NHR8" s="65"/>
      <c r="NHS8" s="65"/>
      <c r="NHT8" s="65"/>
      <c r="NHU8" s="65"/>
      <c r="NHV8" s="65"/>
      <c r="NHW8" s="65"/>
      <c r="NHX8" s="65"/>
      <c r="NHY8" s="65"/>
      <c r="NHZ8" s="65"/>
      <c r="NIA8" s="65"/>
      <c r="NIB8" s="65"/>
      <c r="NIC8" s="65"/>
      <c r="NID8" s="65"/>
      <c r="NIE8" s="65"/>
      <c r="NIF8" s="65"/>
      <c r="NIG8" s="65"/>
      <c r="NIH8" s="65"/>
      <c r="NII8" s="65"/>
      <c r="NIJ8" s="65"/>
      <c r="NIK8" s="65"/>
      <c r="NIL8" s="65"/>
      <c r="NIM8" s="65"/>
      <c r="NIN8" s="65"/>
      <c r="NIO8" s="65"/>
      <c r="NIP8" s="65"/>
      <c r="NIQ8" s="65"/>
      <c r="NIR8" s="65"/>
      <c r="NIS8" s="65"/>
      <c r="NIT8" s="65"/>
      <c r="NIU8" s="65"/>
      <c r="NIV8" s="65"/>
      <c r="NIW8" s="65"/>
      <c r="NIX8" s="65"/>
      <c r="NIY8" s="65"/>
      <c r="NIZ8" s="65"/>
      <c r="NJA8" s="65"/>
      <c r="NJB8" s="65"/>
      <c r="NJC8" s="65"/>
      <c r="NJD8" s="65"/>
      <c r="NJE8" s="65"/>
      <c r="NJF8" s="65"/>
      <c r="NJG8" s="65"/>
      <c r="NJH8" s="65"/>
      <c r="NJI8" s="65"/>
      <c r="NJJ8" s="65"/>
      <c r="NJK8" s="65"/>
      <c r="NJL8" s="65"/>
      <c r="NJM8" s="65"/>
      <c r="NJN8" s="65"/>
      <c r="NJO8" s="65"/>
      <c r="NJP8" s="65"/>
      <c r="NJQ8" s="65"/>
      <c r="NJR8" s="65"/>
      <c r="NJS8" s="65"/>
      <c r="NJT8" s="65"/>
      <c r="NJU8" s="65"/>
      <c r="NJV8" s="65"/>
      <c r="NJW8" s="65"/>
      <c r="NJX8" s="65"/>
      <c r="NJY8" s="65"/>
      <c r="NJZ8" s="65"/>
      <c r="NKA8" s="65"/>
      <c r="NKB8" s="65"/>
      <c r="NKC8" s="65"/>
      <c r="NKD8" s="65"/>
      <c r="NKE8" s="65"/>
      <c r="NKF8" s="65"/>
      <c r="NKG8" s="65"/>
      <c r="NKH8" s="65"/>
      <c r="NKI8" s="65"/>
      <c r="NKJ8" s="65"/>
      <c r="NKK8" s="65"/>
      <c r="NKL8" s="65"/>
      <c r="NKM8" s="65"/>
      <c r="NKN8" s="65"/>
      <c r="NKO8" s="65"/>
      <c r="NKP8" s="65"/>
      <c r="NKQ8" s="65"/>
      <c r="NKR8" s="65"/>
      <c r="NKS8" s="65"/>
      <c r="NKT8" s="65"/>
      <c r="NKU8" s="65"/>
      <c r="NKV8" s="65"/>
      <c r="NKW8" s="65"/>
      <c r="NKX8" s="65"/>
      <c r="NKY8" s="65"/>
      <c r="NKZ8" s="65"/>
      <c r="NLA8" s="65"/>
      <c r="NLB8" s="65"/>
      <c r="NLC8" s="65"/>
      <c r="NLD8" s="65"/>
      <c r="NLE8" s="65"/>
      <c r="NLF8" s="65"/>
      <c r="NLG8" s="65"/>
      <c r="NLH8" s="65"/>
      <c r="NLI8" s="65"/>
      <c r="NLJ8" s="65"/>
      <c r="NLK8" s="65"/>
      <c r="NLL8" s="65"/>
      <c r="NLM8" s="65"/>
      <c r="NLN8" s="65"/>
      <c r="NLO8" s="65"/>
      <c r="NLP8" s="65"/>
      <c r="NLQ8" s="65"/>
      <c r="NLR8" s="65"/>
      <c r="NLS8" s="65"/>
      <c r="NLT8" s="65"/>
      <c r="NLU8" s="65"/>
      <c r="NLV8" s="65"/>
      <c r="NLW8" s="65"/>
      <c r="NLX8" s="65"/>
      <c r="NLY8" s="65"/>
      <c r="NLZ8" s="65"/>
      <c r="NMA8" s="65"/>
      <c r="NMB8" s="65"/>
      <c r="NMC8" s="65"/>
      <c r="NMD8" s="65"/>
      <c r="NME8" s="65"/>
      <c r="NMF8" s="65"/>
      <c r="NMG8" s="65"/>
      <c r="NMH8" s="65"/>
      <c r="NMI8" s="65"/>
      <c r="NMJ8" s="65"/>
      <c r="NMK8" s="65"/>
      <c r="NML8" s="65"/>
      <c r="NMM8" s="65"/>
      <c r="NMN8" s="65"/>
      <c r="NMO8" s="65"/>
      <c r="NMP8" s="65"/>
      <c r="NMQ8" s="65"/>
      <c r="NMR8" s="65"/>
      <c r="NMS8" s="65"/>
      <c r="NMT8" s="65"/>
      <c r="NMU8" s="65"/>
      <c r="NMV8" s="65"/>
      <c r="NMW8" s="65"/>
      <c r="NMX8" s="65"/>
      <c r="NMY8" s="65"/>
      <c r="NMZ8" s="65"/>
      <c r="NNA8" s="65"/>
      <c r="NNB8" s="65"/>
      <c r="NNC8" s="65"/>
      <c r="NND8" s="65"/>
      <c r="NNE8" s="65"/>
      <c r="NNF8" s="65"/>
      <c r="NNG8" s="65"/>
      <c r="NNH8" s="65"/>
      <c r="NNI8" s="65"/>
      <c r="NNJ8" s="65"/>
      <c r="NNK8" s="65"/>
      <c r="NNL8" s="65"/>
      <c r="NNM8" s="65"/>
      <c r="NNN8" s="65"/>
      <c r="NNO8" s="65"/>
      <c r="NNP8" s="65"/>
      <c r="NNQ8" s="65"/>
      <c r="NNR8" s="65"/>
      <c r="NNS8" s="65"/>
      <c r="NNT8" s="65"/>
      <c r="NNU8" s="65"/>
      <c r="NNV8" s="65"/>
      <c r="NNW8" s="65"/>
      <c r="NNX8" s="65"/>
      <c r="NNY8" s="65"/>
      <c r="NNZ8" s="65"/>
      <c r="NOA8" s="65"/>
      <c r="NOB8" s="65"/>
      <c r="NOC8" s="65"/>
      <c r="NOD8" s="65"/>
      <c r="NOE8" s="65"/>
      <c r="NOF8" s="65"/>
      <c r="NOG8" s="65"/>
      <c r="NOH8" s="65"/>
      <c r="NOI8" s="65"/>
      <c r="NOJ8" s="65"/>
      <c r="NOK8" s="65"/>
      <c r="NOL8" s="65"/>
      <c r="NOM8" s="65"/>
      <c r="NON8" s="65"/>
      <c r="NOO8" s="65"/>
      <c r="NOP8" s="65"/>
      <c r="NOQ8" s="65"/>
      <c r="NOR8" s="65"/>
      <c r="NOS8" s="65"/>
      <c r="NOT8" s="65"/>
      <c r="NOU8" s="65"/>
      <c r="NOV8" s="65"/>
      <c r="NOW8" s="65"/>
      <c r="NOX8" s="65"/>
      <c r="NOY8" s="65"/>
      <c r="NOZ8" s="65"/>
      <c r="NPA8" s="65"/>
      <c r="NPB8" s="65"/>
      <c r="NPC8" s="65"/>
      <c r="NPD8" s="65"/>
      <c r="NPE8" s="65"/>
      <c r="NPF8" s="65"/>
      <c r="NPG8" s="65"/>
      <c r="NPH8" s="65"/>
      <c r="NPI8" s="65"/>
      <c r="NPJ8" s="65"/>
      <c r="NPK8" s="65"/>
      <c r="NPL8" s="65"/>
      <c r="NPM8" s="65"/>
      <c r="NPN8" s="65"/>
      <c r="NPO8" s="65"/>
      <c r="NPP8" s="65"/>
      <c r="NPQ8" s="65"/>
      <c r="NPR8" s="65"/>
      <c r="NPS8" s="65"/>
      <c r="NPT8" s="65"/>
      <c r="NPU8" s="65"/>
      <c r="NPV8" s="65"/>
      <c r="NPW8" s="65"/>
      <c r="NPX8" s="65"/>
      <c r="NPY8" s="65"/>
      <c r="NPZ8" s="65"/>
      <c r="NQA8" s="65"/>
      <c r="NQB8" s="65"/>
      <c r="NQC8" s="65"/>
      <c r="NQD8" s="65"/>
      <c r="NQE8" s="65"/>
      <c r="NQF8" s="65"/>
      <c r="NQG8" s="65"/>
      <c r="NQH8" s="65"/>
      <c r="NQI8" s="65"/>
      <c r="NQJ8" s="65"/>
      <c r="NQK8" s="65"/>
      <c r="NQL8" s="65"/>
      <c r="NQM8" s="65"/>
      <c r="NQN8" s="65"/>
      <c r="NQO8" s="65"/>
      <c r="NQP8" s="65"/>
      <c r="NQQ8" s="65"/>
      <c r="NQR8" s="65"/>
      <c r="NQS8" s="65"/>
      <c r="NQT8" s="65"/>
      <c r="NQU8" s="65"/>
      <c r="NQV8" s="65"/>
      <c r="NQW8" s="65"/>
      <c r="NQX8" s="65"/>
      <c r="NQY8" s="65"/>
      <c r="NQZ8" s="65"/>
      <c r="NRA8" s="65"/>
      <c r="NRB8" s="65"/>
      <c r="NRC8" s="65"/>
      <c r="NRD8" s="65"/>
      <c r="NRE8" s="65"/>
      <c r="NRF8" s="65"/>
      <c r="NRG8" s="65"/>
      <c r="NRH8" s="65"/>
      <c r="NRI8" s="65"/>
      <c r="NRJ8" s="65"/>
      <c r="NRK8" s="65"/>
      <c r="NRL8" s="65"/>
      <c r="NRM8" s="65"/>
      <c r="NRN8" s="65"/>
      <c r="NRO8" s="65"/>
      <c r="NRP8" s="65"/>
      <c r="NRQ8" s="65"/>
      <c r="NRR8" s="65"/>
      <c r="NRS8" s="65"/>
      <c r="NRT8" s="65"/>
      <c r="NRU8" s="65"/>
      <c r="NRV8" s="65"/>
      <c r="NRW8" s="65"/>
      <c r="NRX8" s="65"/>
      <c r="NRY8" s="65"/>
      <c r="NRZ8" s="65"/>
      <c r="NSA8" s="65"/>
      <c r="NSB8" s="65"/>
      <c r="NSC8" s="65"/>
      <c r="NSD8" s="65"/>
      <c r="NSE8" s="65"/>
      <c r="NSF8" s="65"/>
      <c r="NSG8" s="65"/>
      <c r="NSH8" s="65"/>
      <c r="NSI8" s="65"/>
      <c r="NSJ8" s="65"/>
      <c r="NSK8" s="65"/>
      <c r="NSL8" s="65"/>
      <c r="NSM8" s="65"/>
      <c r="NSN8" s="65"/>
      <c r="NSO8" s="65"/>
      <c r="NSP8" s="65"/>
      <c r="NSQ8" s="65"/>
      <c r="NSR8" s="65"/>
      <c r="NSS8" s="65"/>
      <c r="NST8" s="65"/>
      <c r="NSU8" s="65"/>
      <c r="NSV8" s="65"/>
      <c r="NSW8" s="65"/>
      <c r="NSX8" s="65"/>
      <c r="NSY8" s="65"/>
      <c r="NSZ8" s="65"/>
      <c r="NTA8" s="65"/>
      <c r="NTB8" s="65"/>
      <c r="NTC8" s="65"/>
      <c r="NTD8" s="65"/>
      <c r="NTE8" s="65"/>
      <c r="NTF8" s="65"/>
      <c r="NTG8" s="65"/>
      <c r="NTH8" s="65"/>
      <c r="NTI8" s="65"/>
      <c r="NTJ8" s="65"/>
      <c r="NTK8" s="65"/>
      <c r="NTL8" s="65"/>
      <c r="NTM8" s="65"/>
      <c r="NTN8" s="65"/>
      <c r="NTO8" s="65"/>
      <c r="NTP8" s="65"/>
      <c r="NTQ8" s="65"/>
      <c r="NTR8" s="65"/>
      <c r="NTS8" s="65"/>
      <c r="NTT8" s="65"/>
      <c r="NTU8" s="65"/>
      <c r="NTV8" s="65"/>
      <c r="NTW8" s="65"/>
      <c r="NTX8" s="65"/>
      <c r="NTY8" s="65"/>
      <c r="NTZ8" s="65"/>
      <c r="NUA8" s="65"/>
      <c r="NUB8" s="65"/>
      <c r="NUC8" s="65"/>
      <c r="NUD8" s="65"/>
      <c r="NUE8" s="65"/>
      <c r="NUF8" s="65"/>
      <c r="NUG8" s="65"/>
      <c r="NUH8" s="65"/>
      <c r="NUI8" s="65"/>
      <c r="NUJ8" s="65"/>
      <c r="NUK8" s="65"/>
      <c r="NUL8" s="65"/>
      <c r="NUM8" s="65"/>
      <c r="NUN8" s="65"/>
      <c r="NUO8" s="65"/>
      <c r="NUP8" s="65"/>
      <c r="NUQ8" s="65"/>
      <c r="NUR8" s="65"/>
      <c r="NUS8" s="65"/>
      <c r="NUT8" s="65"/>
      <c r="NUU8" s="65"/>
      <c r="NUV8" s="65"/>
      <c r="NUW8" s="65"/>
      <c r="NUX8" s="65"/>
      <c r="NUY8" s="65"/>
      <c r="NUZ8" s="65"/>
      <c r="NVA8" s="65"/>
      <c r="NVB8" s="65"/>
      <c r="NVC8" s="65"/>
      <c r="NVD8" s="65"/>
      <c r="NVE8" s="65"/>
      <c r="NVF8" s="65"/>
      <c r="NVG8" s="65"/>
      <c r="NVH8" s="65"/>
      <c r="NVI8" s="65"/>
      <c r="NVJ8" s="65"/>
      <c r="NVK8" s="65"/>
      <c r="NVL8" s="65"/>
      <c r="NVM8" s="65"/>
      <c r="NVN8" s="65"/>
      <c r="NVO8" s="65"/>
      <c r="NVP8" s="65"/>
      <c r="NVQ8" s="65"/>
      <c r="NVR8" s="65"/>
      <c r="NVS8" s="65"/>
      <c r="NVT8" s="65"/>
      <c r="NVU8" s="65"/>
      <c r="NVV8" s="65"/>
      <c r="NVW8" s="65"/>
      <c r="NVX8" s="65"/>
      <c r="NVY8" s="65"/>
      <c r="NVZ8" s="65"/>
      <c r="NWA8" s="65"/>
      <c r="NWB8" s="65"/>
      <c r="NWC8" s="65"/>
      <c r="NWD8" s="65"/>
      <c r="NWE8" s="65"/>
      <c r="NWF8" s="65"/>
      <c r="NWG8" s="65"/>
      <c r="NWH8" s="65"/>
      <c r="NWI8" s="65"/>
      <c r="NWJ8" s="65"/>
      <c r="NWK8" s="65"/>
      <c r="NWL8" s="65"/>
      <c r="NWM8" s="65"/>
      <c r="NWN8" s="65"/>
      <c r="NWO8" s="65"/>
      <c r="NWP8" s="65"/>
      <c r="NWQ8" s="65"/>
      <c r="NWR8" s="65"/>
      <c r="NWS8" s="65"/>
      <c r="NWT8" s="65"/>
      <c r="NWU8" s="65"/>
      <c r="NWV8" s="65"/>
      <c r="NWW8" s="65"/>
      <c r="NWX8" s="65"/>
      <c r="NWY8" s="65"/>
      <c r="NWZ8" s="65"/>
      <c r="NXA8" s="65"/>
      <c r="NXB8" s="65"/>
      <c r="NXC8" s="65"/>
      <c r="NXD8" s="65"/>
      <c r="NXE8" s="65"/>
      <c r="NXF8" s="65"/>
      <c r="NXG8" s="65"/>
      <c r="NXH8" s="65"/>
      <c r="NXI8" s="65"/>
      <c r="NXJ8" s="65"/>
      <c r="NXK8" s="65"/>
      <c r="NXL8" s="65"/>
      <c r="NXM8" s="65"/>
      <c r="NXN8" s="65"/>
      <c r="NXO8" s="65"/>
      <c r="NXP8" s="65"/>
      <c r="NXQ8" s="65"/>
      <c r="NXR8" s="65"/>
      <c r="NXS8" s="65"/>
      <c r="NXT8" s="65"/>
      <c r="NXU8" s="65"/>
      <c r="NXV8" s="65"/>
      <c r="NXW8" s="65"/>
      <c r="NXX8" s="65"/>
      <c r="NXY8" s="65"/>
      <c r="NXZ8" s="65"/>
      <c r="NYA8" s="65"/>
      <c r="NYB8" s="65"/>
      <c r="NYC8" s="65"/>
      <c r="NYD8" s="65"/>
      <c r="NYE8" s="65"/>
      <c r="NYF8" s="65"/>
      <c r="NYG8" s="65"/>
      <c r="NYH8" s="65"/>
      <c r="NYI8" s="65"/>
      <c r="NYJ8" s="65"/>
      <c r="NYK8" s="65"/>
      <c r="NYL8" s="65"/>
      <c r="NYM8" s="65"/>
      <c r="NYN8" s="65"/>
      <c r="NYO8" s="65"/>
      <c r="NYP8" s="65"/>
      <c r="NYQ8" s="65"/>
      <c r="NYR8" s="65"/>
      <c r="NYS8" s="65"/>
      <c r="NYT8" s="65"/>
      <c r="NYU8" s="65"/>
      <c r="NYV8" s="65"/>
      <c r="NYW8" s="65"/>
      <c r="NYX8" s="65"/>
      <c r="NYY8" s="65"/>
      <c r="NYZ8" s="65"/>
      <c r="NZA8" s="65"/>
      <c r="NZB8" s="65"/>
      <c r="NZC8" s="65"/>
      <c r="NZD8" s="65"/>
      <c r="NZE8" s="65"/>
      <c r="NZF8" s="65"/>
      <c r="NZG8" s="65"/>
      <c r="NZH8" s="65"/>
      <c r="NZI8" s="65"/>
      <c r="NZJ8" s="65"/>
      <c r="NZK8" s="65"/>
      <c r="NZL8" s="65"/>
      <c r="NZM8" s="65"/>
      <c r="NZN8" s="65"/>
      <c r="NZO8" s="65"/>
      <c r="NZP8" s="65"/>
      <c r="NZQ8" s="65"/>
      <c r="NZR8" s="65"/>
      <c r="NZS8" s="65"/>
      <c r="NZT8" s="65"/>
      <c r="NZU8" s="65"/>
      <c r="NZV8" s="65"/>
      <c r="NZW8" s="65"/>
      <c r="NZX8" s="65"/>
      <c r="NZY8" s="65"/>
      <c r="NZZ8" s="65"/>
      <c r="OAA8" s="65"/>
      <c r="OAB8" s="65"/>
      <c r="OAC8" s="65"/>
      <c r="OAD8" s="65"/>
      <c r="OAE8" s="65"/>
      <c r="OAF8" s="65"/>
      <c r="OAG8" s="65"/>
      <c r="OAH8" s="65"/>
      <c r="OAI8" s="65"/>
      <c r="OAJ8" s="65"/>
      <c r="OAK8" s="65"/>
      <c r="OAL8" s="65"/>
      <c r="OAM8" s="65"/>
      <c r="OAN8" s="65"/>
      <c r="OAO8" s="65"/>
      <c r="OAP8" s="65"/>
      <c r="OAQ8" s="65"/>
      <c r="OAR8" s="65"/>
      <c r="OAS8" s="65"/>
      <c r="OAT8" s="65"/>
      <c r="OAU8" s="65"/>
      <c r="OAV8" s="65"/>
      <c r="OAW8" s="65"/>
      <c r="OAX8" s="65"/>
      <c r="OAY8" s="65"/>
      <c r="OAZ8" s="65"/>
      <c r="OBA8" s="65"/>
      <c r="OBB8" s="65"/>
      <c r="OBC8" s="65"/>
      <c r="OBD8" s="65"/>
      <c r="OBE8" s="65"/>
      <c r="OBF8" s="65"/>
      <c r="OBG8" s="65"/>
      <c r="OBH8" s="65"/>
      <c r="OBI8" s="65"/>
      <c r="OBJ8" s="65"/>
      <c r="OBK8" s="65"/>
      <c r="OBL8" s="65"/>
      <c r="OBM8" s="65"/>
      <c r="OBN8" s="65"/>
      <c r="OBO8" s="65"/>
      <c r="OBP8" s="65"/>
      <c r="OBQ8" s="65"/>
      <c r="OBR8" s="65"/>
      <c r="OBS8" s="65"/>
      <c r="OBT8" s="65"/>
      <c r="OBU8" s="65"/>
      <c r="OBV8" s="65"/>
      <c r="OBW8" s="65"/>
      <c r="OBX8" s="65"/>
      <c r="OBY8" s="65"/>
      <c r="OBZ8" s="65"/>
      <c r="OCA8" s="65"/>
      <c r="OCB8" s="65"/>
      <c r="OCC8" s="65"/>
      <c r="OCD8" s="65"/>
      <c r="OCE8" s="65"/>
      <c r="OCF8" s="65"/>
      <c r="OCG8" s="65"/>
      <c r="OCH8" s="65"/>
      <c r="OCI8" s="65"/>
      <c r="OCJ8" s="65"/>
      <c r="OCK8" s="65"/>
      <c r="OCL8" s="65"/>
      <c r="OCM8" s="65"/>
      <c r="OCN8" s="65"/>
      <c r="OCO8" s="65"/>
      <c r="OCP8" s="65"/>
      <c r="OCQ8" s="65"/>
      <c r="OCR8" s="65"/>
      <c r="OCS8" s="65"/>
      <c r="OCT8" s="65"/>
      <c r="OCU8" s="65"/>
      <c r="OCV8" s="65"/>
      <c r="OCW8" s="65"/>
      <c r="OCX8" s="65"/>
      <c r="OCY8" s="65"/>
      <c r="OCZ8" s="65"/>
      <c r="ODA8" s="65"/>
      <c r="ODB8" s="65"/>
      <c r="ODC8" s="65"/>
      <c r="ODD8" s="65"/>
      <c r="ODE8" s="65"/>
      <c r="ODF8" s="65"/>
      <c r="ODG8" s="65"/>
      <c r="ODH8" s="65"/>
      <c r="ODI8" s="65"/>
      <c r="ODJ8" s="65"/>
      <c r="ODK8" s="65"/>
      <c r="ODL8" s="65"/>
      <c r="ODM8" s="65"/>
      <c r="ODN8" s="65"/>
      <c r="ODO8" s="65"/>
      <c r="ODP8" s="65"/>
      <c r="ODQ8" s="65"/>
      <c r="ODR8" s="65"/>
      <c r="ODS8" s="65"/>
      <c r="ODT8" s="65"/>
      <c r="ODU8" s="65"/>
      <c r="ODV8" s="65"/>
      <c r="ODW8" s="65"/>
      <c r="ODX8" s="65"/>
      <c r="ODY8" s="65"/>
      <c r="ODZ8" s="65"/>
      <c r="OEA8" s="65"/>
      <c r="OEB8" s="65"/>
      <c r="OEC8" s="65"/>
      <c r="OED8" s="65"/>
      <c r="OEE8" s="65"/>
      <c r="OEF8" s="65"/>
      <c r="OEG8" s="65"/>
      <c r="OEH8" s="65"/>
      <c r="OEI8" s="65"/>
      <c r="OEJ8" s="65"/>
      <c r="OEK8" s="65"/>
      <c r="OEL8" s="65"/>
      <c r="OEM8" s="65"/>
      <c r="OEN8" s="65"/>
      <c r="OEO8" s="65"/>
      <c r="OEP8" s="65"/>
      <c r="OEQ8" s="65"/>
      <c r="OER8" s="65"/>
      <c r="OES8" s="65"/>
      <c r="OET8" s="65"/>
      <c r="OEU8" s="65"/>
      <c r="OEV8" s="65"/>
      <c r="OEW8" s="65"/>
      <c r="OEX8" s="65"/>
      <c r="OEY8" s="65"/>
      <c r="OEZ8" s="65"/>
      <c r="OFA8" s="65"/>
      <c r="OFB8" s="65"/>
      <c r="OFC8" s="65"/>
      <c r="OFD8" s="65"/>
      <c r="OFE8" s="65"/>
      <c r="OFF8" s="65"/>
      <c r="OFG8" s="65"/>
      <c r="OFH8" s="65"/>
      <c r="OFI8" s="65"/>
      <c r="OFJ8" s="65"/>
      <c r="OFK8" s="65"/>
      <c r="OFL8" s="65"/>
      <c r="OFM8" s="65"/>
      <c r="OFN8" s="65"/>
      <c r="OFO8" s="65"/>
      <c r="OFP8" s="65"/>
      <c r="OFQ8" s="65"/>
      <c r="OFR8" s="65"/>
      <c r="OFS8" s="65"/>
      <c r="OFT8" s="65"/>
      <c r="OFU8" s="65"/>
      <c r="OFV8" s="65"/>
      <c r="OFW8" s="65"/>
      <c r="OFX8" s="65"/>
      <c r="OFY8" s="65"/>
      <c r="OFZ8" s="65"/>
      <c r="OGA8" s="65"/>
      <c r="OGB8" s="65"/>
      <c r="OGC8" s="65"/>
      <c r="OGD8" s="65"/>
      <c r="OGE8" s="65"/>
      <c r="OGF8" s="65"/>
      <c r="OGG8" s="65"/>
      <c r="OGH8" s="65"/>
      <c r="OGI8" s="65"/>
      <c r="OGJ8" s="65"/>
      <c r="OGK8" s="65"/>
      <c r="OGL8" s="65"/>
      <c r="OGM8" s="65"/>
      <c r="OGN8" s="65"/>
      <c r="OGO8" s="65"/>
      <c r="OGP8" s="65"/>
      <c r="OGQ8" s="65"/>
      <c r="OGR8" s="65"/>
      <c r="OGS8" s="65"/>
      <c r="OGT8" s="65"/>
      <c r="OGU8" s="65"/>
      <c r="OGV8" s="65"/>
      <c r="OGW8" s="65"/>
      <c r="OGX8" s="65"/>
      <c r="OGY8" s="65"/>
      <c r="OGZ8" s="65"/>
      <c r="OHA8" s="65"/>
      <c r="OHB8" s="65"/>
      <c r="OHC8" s="65"/>
      <c r="OHD8" s="65"/>
      <c r="OHE8" s="65"/>
      <c r="OHF8" s="65"/>
      <c r="OHG8" s="65"/>
      <c r="OHH8" s="65"/>
      <c r="OHI8" s="65"/>
      <c r="OHJ8" s="65"/>
      <c r="OHK8" s="65"/>
      <c r="OHL8" s="65"/>
      <c r="OHM8" s="65"/>
      <c r="OHN8" s="65"/>
      <c r="OHO8" s="65"/>
      <c r="OHP8" s="65"/>
      <c r="OHQ8" s="65"/>
      <c r="OHR8" s="65"/>
      <c r="OHS8" s="65"/>
      <c r="OHT8" s="65"/>
      <c r="OHU8" s="65"/>
      <c r="OHV8" s="65"/>
      <c r="OHW8" s="65"/>
      <c r="OHX8" s="65"/>
      <c r="OHY8" s="65"/>
      <c r="OHZ8" s="65"/>
      <c r="OIA8" s="65"/>
      <c r="OIB8" s="65"/>
      <c r="OIC8" s="65"/>
      <c r="OID8" s="65"/>
      <c r="OIE8" s="65"/>
      <c r="OIF8" s="65"/>
      <c r="OIG8" s="65"/>
      <c r="OIH8" s="65"/>
      <c r="OII8" s="65"/>
      <c r="OIJ8" s="65"/>
      <c r="OIK8" s="65"/>
      <c r="OIL8" s="65"/>
      <c r="OIM8" s="65"/>
      <c r="OIN8" s="65"/>
      <c r="OIO8" s="65"/>
      <c r="OIP8" s="65"/>
      <c r="OIQ8" s="65"/>
      <c r="OIR8" s="65"/>
      <c r="OIS8" s="65"/>
      <c r="OIT8" s="65"/>
      <c r="OIU8" s="65"/>
      <c r="OIV8" s="65"/>
      <c r="OIW8" s="65"/>
      <c r="OIX8" s="65"/>
      <c r="OIY8" s="65"/>
      <c r="OIZ8" s="65"/>
      <c r="OJA8" s="65"/>
      <c r="OJB8" s="65"/>
      <c r="OJC8" s="65"/>
      <c r="OJD8" s="65"/>
      <c r="OJE8" s="65"/>
      <c r="OJF8" s="65"/>
      <c r="OJG8" s="65"/>
      <c r="OJH8" s="65"/>
      <c r="OJI8" s="65"/>
      <c r="OJJ8" s="65"/>
      <c r="OJK8" s="65"/>
      <c r="OJL8" s="65"/>
      <c r="OJM8" s="65"/>
      <c r="OJN8" s="65"/>
      <c r="OJO8" s="65"/>
      <c r="OJP8" s="65"/>
      <c r="OJQ8" s="65"/>
      <c r="OJR8" s="65"/>
      <c r="OJS8" s="65"/>
      <c r="OJT8" s="65"/>
      <c r="OJU8" s="65"/>
      <c r="OJV8" s="65"/>
      <c r="OJW8" s="65"/>
      <c r="OJX8" s="65"/>
      <c r="OJY8" s="65"/>
      <c r="OJZ8" s="65"/>
      <c r="OKA8" s="65"/>
      <c r="OKB8" s="65"/>
      <c r="OKC8" s="65"/>
      <c r="OKD8" s="65"/>
      <c r="OKE8" s="65"/>
      <c r="OKF8" s="65"/>
      <c r="OKG8" s="65"/>
      <c r="OKH8" s="65"/>
      <c r="OKI8" s="65"/>
      <c r="OKJ8" s="65"/>
      <c r="OKK8" s="65"/>
      <c r="OKL8" s="65"/>
      <c r="OKM8" s="65"/>
      <c r="OKN8" s="65"/>
      <c r="OKO8" s="65"/>
      <c r="OKP8" s="65"/>
      <c r="OKQ8" s="65"/>
      <c r="OKR8" s="65"/>
      <c r="OKS8" s="65"/>
      <c r="OKT8" s="65"/>
      <c r="OKU8" s="65"/>
      <c r="OKV8" s="65"/>
      <c r="OKW8" s="65"/>
      <c r="OKX8" s="65"/>
      <c r="OKY8" s="65"/>
      <c r="OKZ8" s="65"/>
      <c r="OLA8" s="65"/>
      <c r="OLB8" s="65"/>
      <c r="OLC8" s="65"/>
      <c r="OLD8" s="65"/>
      <c r="OLE8" s="65"/>
      <c r="OLF8" s="65"/>
      <c r="OLG8" s="65"/>
      <c r="OLH8" s="65"/>
      <c r="OLI8" s="65"/>
      <c r="OLJ8" s="65"/>
      <c r="OLK8" s="65"/>
      <c r="OLL8" s="65"/>
      <c r="OLM8" s="65"/>
      <c r="OLN8" s="65"/>
      <c r="OLO8" s="65"/>
      <c r="OLP8" s="65"/>
      <c r="OLQ8" s="65"/>
      <c r="OLR8" s="65"/>
      <c r="OLS8" s="65"/>
      <c r="OLT8" s="65"/>
      <c r="OLU8" s="65"/>
      <c r="OLV8" s="65"/>
      <c r="OLW8" s="65"/>
      <c r="OLX8" s="65"/>
      <c r="OLY8" s="65"/>
      <c r="OLZ8" s="65"/>
      <c r="OMA8" s="65"/>
      <c r="OMB8" s="65"/>
      <c r="OMC8" s="65"/>
      <c r="OMD8" s="65"/>
      <c r="OME8" s="65"/>
      <c r="OMF8" s="65"/>
      <c r="OMG8" s="65"/>
      <c r="OMH8" s="65"/>
      <c r="OMI8" s="65"/>
      <c r="OMJ8" s="65"/>
      <c r="OMK8" s="65"/>
      <c r="OML8" s="65"/>
      <c r="OMM8" s="65"/>
      <c r="OMN8" s="65"/>
      <c r="OMO8" s="65"/>
      <c r="OMP8" s="65"/>
      <c r="OMQ8" s="65"/>
      <c r="OMR8" s="65"/>
      <c r="OMS8" s="65"/>
      <c r="OMT8" s="65"/>
      <c r="OMU8" s="65"/>
      <c r="OMV8" s="65"/>
      <c r="OMW8" s="65"/>
      <c r="OMX8" s="65"/>
      <c r="OMY8" s="65"/>
      <c r="OMZ8" s="65"/>
      <c r="ONA8" s="65"/>
      <c r="ONB8" s="65"/>
      <c r="ONC8" s="65"/>
      <c r="OND8" s="65"/>
      <c r="ONE8" s="65"/>
      <c r="ONF8" s="65"/>
      <c r="ONG8" s="65"/>
      <c r="ONH8" s="65"/>
      <c r="ONI8" s="65"/>
      <c r="ONJ8" s="65"/>
      <c r="ONK8" s="65"/>
      <c r="ONL8" s="65"/>
      <c r="ONM8" s="65"/>
      <c r="ONN8" s="65"/>
      <c r="ONO8" s="65"/>
      <c r="ONP8" s="65"/>
      <c r="ONQ8" s="65"/>
      <c r="ONR8" s="65"/>
      <c r="ONS8" s="65"/>
      <c r="ONT8" s="65"/>
      <c r="ONU8" s="65"/>
      <c r="ONV8" s="65"/>
      <c r="ONW8" s="65"/>
      <c r="ONX8" s="65"/>
      <c r="ONY8" s="65"/>
      <c r="ONZ8" s="65"/>
      <c r="OOA8" s="65"/>
      <c r="OOB8" s="65"/>
      <c r="OOC8" s="65"/>
      <c r="OOD8" s="65"/>
      <c r="OOE8" s="65"/>
      <c r="OOF8" s="65"/>
      <c r="OOG8" s="65"/>
      <c r="OOH8" s="65"/>
      <c r="OOI8" s="65"/>
      <c r="OOJ8" s="65"/>
      <c r="OOK8" s="65"/>
      <c r="OOL8" s="65"/>
      <c r="OOM8" s="65"/>
      <c r="OON8" s="65"/>
      <c r="OOO8" s="65"/>
      <c r="OOP8" s="65"/>
      <c r="OOQ8" s="65"/>
      <c r="OOR8" s="65"/>
      <c r="OOS8" s="65"/>
      <c r="OOT8" s="65"/>
      <c r="OOU8" s="65"/>
      <c r="OOV8" s="65"/>
      <c r="OOW8" s="65"/>
      <c r="OOX8" s="65"/>
      <c r="OOY8" s="65"/>
      <c r="OOZ8" s="65"/>
      <c r="OPA8" s="65"/>
      <c r="OPB8" s="65"/>
      <c r="OPC8" s="65"/>
      <c r="OPD8" s="65"/>
      <c r="OPE8" s="65"/>
      <c r="OPF8" s="65"/>
      <c r="OPG8" s="65"/>
      <c r="OPH8" s="65"/>
      <c r="OPI8" s="65"/>
      <c r="OPJ8" s="65"/>
      <c r="OPK8" s="65"/>
      <c r="OPL8" s="65"/>
      <c r="OPM8" s="65"/>
      <c r="OPN8" s="65"/>
      <c r="OPO8" s="65"/>
      <c r="OPP8" s="65"/>
      <c r="OPQ8" s="65"/>
      <c r="OPR8" s="65"/>
      <c r="OPS8" s="65"/>
      <c r="OPT8" s="65"/>
      <c r="OPU8" s="65"/>
      <c r="OPV8" s="65"/>
      <c r="OPW8" s="65"/>
      <c r="OPX8" s="65"/>
      <c r="OPY8" s="65"/>
      <c r="OPZ8" s="65"/>
      <c r="OQA8" s="65"/>
      <c r="OQB8" s="65"/>
      <c r="OQC8" s="65"/>
      <c r="OQD8" s="65"/>
      <c r="OQE8" s="65"/>
      <c r="OQF8" s="65"/>
      <c r="OQG8" s="65"/>
      <c r="OQH8" s="65"/>
      <c r="OQI8" s="65"/>
      <c r="OQJ8" s="65"/>
      <c r="OQK8" s="65"/>
      <c r="OQL8" s="65"/>
      <c r="OQM8" s="65"/>
      <c r="OQN8" s="65"/>
      <c r="OQO8" s="65"/>
      <c r="OQP8" s="65"/>
      <c r="OQQ8" s="65"/>
      <c r="OQR8" s="65"/>
      <c r="OQS8" s="65"/>
      <c r="OQT8" s="65"/>
      <c r="OQU8" s="65"/>
      <c r="OQV8" s="65"/>
      <c r="OQW8" s="65"/>
      <c r="OQX8" s="65"/>
      <c r="OQY8" s="65"/>
      <c r="OQZ8" s="65"/>
      <c r="ORA8" s="65"/>
      <c r="ORB8" s="65"/>
      <c r="ORC8" s="65"/>
      <c r="ORD8" s="65"/>
      <c r="ORE8" s="65"/>
      <c r="ORF8" s="65"/>
      <c r="ORG8" s="65"/>
      <c r="ORH8" s="65"/>
      <c r="ORI8" s="65"/>
      <c r="ORJ8" s="65"/>
      <c r="ORK8" s="65"/>
      <c r="ORL8" s="65"/>
      <c r="ORM8" s="65"/>
      <c r="ORN8" s="65"/>
      <c r="ORO8" s="65"/>
      <c r="ORP8" s="65"/>
      <c r="ORQ8" s="65"/>
      <c r="ORR8" s="65"/>
      <c r="ORS8" s="65"/>
      <c r="ORT8" s="65"/>
      <c r="ORU8" s="65"/>
      <c r="ORV8" s="65"/>
      <c r="ORW8" s="65"/>
      <c r="ORX8" s="65"/>
      <c r="ORY8" s="65"/>
      <c r="ORZ8" s="65"/>
      <c r="OSA8" s="65"/>
      <c r="OSB8" s="65"/>
      <c r="OSC8" s="65"/>
      <c r="OSD8" s="65"/>
      <c r="OSE8" s="65"/>
      <c r="OSF8" s="65"/>
      <c r="OSG8" s="65"/>
      <c r="OSH8" s="65"/>
      <c r="OSI8" s="65"/>
      <c r="OSJ8" s="65"/>
      <c r="OSK8" s="65"/>
      <c r="OSL8" s="65"/>
      <c r="OSM8" s="65"/>
      <c r="OSN8" s="65"/>
      <c r="OSO8" s="65"/>
      <c r="OSP8" s="65"/>
      <c r="OSQ8" s="65"/>
      <c r="OSR8" s="65"/>
      <c r="OSS8" s="65"/>
      <c r="OST8" s="65"/>
      <c r="OSU8" s="65"/>
      <c r="OSV8" s="65"/>
      <c r="OSW8" s="65"/>
      <c r="OSX8" s="65"/>
      <c r="OSY8" s="65"/>
      <c r="OSZ8" s="65"/>
      <c r="OTA8" s="65"/>
      <c r="OTB8" s="65"/>
      <c r="OTC8" s="65"/>
      <c r="OTD8" s="65"/>
      <c r="OTE8" s="65"/>
      <c r="OTF8" s="65"/>
      <c r="OTG8" s="65"/>
      <c r="OTH8" s="65"/>
      <c r="OTI8" s="65"/>
      <c r="OTJ8" s="65"/>
      <c r="OTK8" s="65"/>
      <c r="OTL8" s="65"/>
      <c r="OTM8" s="65"/>
      <c r="OTN8" s="65"/>
      <c r="OTO8" s="65"/>
      <c r="OTP8" s="65"/>
      <c r="OTQ8" s="65"/>
      <c r="OTR8" s="65"/>
      <c r="OTS8" s="65"/>
      <c r="OTT8" s="65"/>
      <c r="OTU8" s="65"/>
      <c r="OTV8" s="65"/>
      <c r="OTW8" s="65"/>
      <c r="OTX8" s="65"/>
      <c r="OTY8" s="65"/>
      <c r="OTZ8" s="65"/>
      <c r="OUA8" s="65"/>
      <c r="OUB8" s="65"/>
      <c r="OUC8" s="65"/>
      <c r="OUD8" s="65"/>
      <c r="OUE8" s="65"/>
      <c r="OUF8" s="65"/>
      <c r="OUG8" s="65"/>
      <c r="OUH8" s="65"/>
      <c r="OUI8" s="65"/>
      <c r="OUJ8" s="65"/>
      <c r="OUK8" s="65"/>
      <c r="OUL8" s="65"/>
      <c r="OUM8" s="65"/>
      <c r="OUN8" s="65"/>
      <c r="OUO8" s="65"/>
      <c r="OUP8" s="65"/>
      <c r="OUQ8" s="65"/>
      <c r="OUR8" s="65"/>
      <c r="OUS8" s="65"/>
      <c r="OUT8" s="65"/>
      <c r="OUU8" s="65"/>
      <c r="OUV8" s="65"/>
      <c r="OUW8" s="65"/>
      <c r="OUX8" s="65"/>
      <c r="OUY8" s="65"/>
      <c r="OUZ8" s="65"/>
      <c r="OVA8" s="65"/>
      <c r="OVB8" s="65"/>
      <c r="OVC8" s="65"/>
      <c r="OVD8" s="65"/>
      <c r="OVE8" s="65"/>
      <c r="OVF8" s="65"/>
      <c r="OVG8" s="65"/>
      <c r="OVH8" s="65"/>
      <c r="OVI8" s="65"/>
      <c r="OVJ8" s="65"/>
      <c r="OVK8" s="65"/>
      <c r="OVL8" s="65"/>
      <c r="OVM8" s="65"/>
      <c r="OVN8" s="65"/>
      <c r="OVO8" s="65"/>
      <c r="OVP8" s="65"/>
      <c r="OVQ8" s="65"/>
      <c r="OVR8" s="65"/>
      <c r="OVS8" s="65"/>
      <c r="OVT8" s="65"/>
      <c r="OVU8" s="65"/>
      <c r="OVV8" s="65"/>
      <c r="OVW8" s="65"/>
      <c r="OVX8" s="65"/>
      <c r="OVY8" s="65"/>
      <c r="OVZ8" s="65"/>
      <c r="OWA8" s="65"/>
      <c r="OWB8" s="65"/>
      <c r="OWC8" s="65"/>
      <c r="OWD8" s="65"/>
      <c r="OWE8" s="65"/>
      <c r="OWF8" s="65"/>
      <c r="OWG8" s="65"/>
      <c r="OWH8" s="65"/>
      <c r="OWI8" s="65"/>
      <c r="OWJ8" s="65"/>
      <c r="OWK8" s="65"/>
      <c r="OWL8" s="65"/>
      <c r="OWM8" s="65"/>
      <c r="OWN8" s="65"/>
      <c r="OWO8" s="65"/>
      <c r="OWP8" s="65"/>
      <c r="OWQ8" s="65"/>
      <c r="OWR8" s="65"/>
      <c r="OWS8" s="65"/>
      <c r="OWT8" s="65"/>
      <c r="OWU8" s="65"/>
      <c r="OWV8" s="65"/>
      <c r="OWW8" s="65"/>
      <c r="OWX8" s="65"/>
      <c r="OWY8" s="65"/>
      <c r="OWZ8" s="65"/>
      <c r="OXA8" s="65"/>
      <c r="OXB8" s="65"/>
      <c r="OXC8" s="65"/>
      <c r="OXD8" s="65"/>
      <c r="OXE8" s="65"/>
      <c r="OXF8" s="65"/>
      <c r="OXG8" s="65"/>
      <c r="OXH8" s="65"/>
      <c r="OXI8" s="65"/>
      <c r="OXJ8" s="65"/>
      <c r="OXK8" s="65"/>
      <c r="OXL8" s="65"/>
      <c r="OXM8" s="65"/>
      <c r="OXN8" s="65"/>
      <c r="OXO8" s="65"/>
      <c r="OXP8" s="65"/>
      <c r="OXQ8" s="65"/>
      <c r="OXR8" s="65"/>
      <c r="OXS8" s="65"/>
      <c r="OXT8" s="65"/>
      <c r="OXU8" s="65"/>
      <c r="OXV8" s="65"/>
      <c r="OXW8" s="65"/>
      <c r="OXX8" s="65"/>
      <c r="OXY8" s="65"/>
      <c r="OXZ8" s="65"/>
      <c r="OYA8" s="65"/>
      <c r="OYB8" s="65"/>
      <c r="OYC8" s="65"/>
      <c r="OYD8" s="65"/>
      <c r="OYE8" s="65"/>
      <c r="OYF8" s="65"/>
      <c r="OYG8" s="65"/>
      <c r="OYH8" s="65"/>
      <c r="OYI8" s="65"/>
      <c r="OYJ8" s="65"/>
      <c r="OYK8" s="65"/>
      <c r="OYL8" s="65"/>
      <c r="OYM8" s="65"/>
      <c r="OYN8" s="65"/>
      <c r="OYO8" s="65"/>
      <c r="OYP8" s="65"/>
      <c r="OYQ8" s="65"/>
      <c r="OYR8" s="65"/>
      <c r="OYS8" s="65"/>
      <c r="OYT8" s="65"/>
      <c r="OYU8" s="65"/>
      <c r="OYV8" s="65"/>
      <c r="OYW8" s="65"/>
      <c r="OYX8" s="65"/>
      <c r="OYY8" s="65"/>
      <c r="OYZ8" s="65"/>
      <c r="OZA8" s="65"/>
      <c r="OZB8" s="65"/>
      <c r="OZC8" s="65"/>
      <c r="OZD8" s="65"/>
      <c r="OZE8" s="65"/>
      <c r="OZF8" s="65"/>
      <c r="OZG8" s="65"/>
      <c r="OZH8" s="65"/>
      <c r="OZI8" s="65"/>
      <c r="OZJ8" s="65"/>
      <c r="OZK8" s="65"/>
      <c r="OZL8" s="65"/>
      <c r="OZM8" s="65"/>
      <c r="OZN8" s="65"/>
      <c r="OZO8" s="65"/>
      <c r="OZP8" s="65"/>
      <c r="OZQ8" s="65"/>
      <c r="OZR8" s="65"/>
      <c r="OZS8" s="65"/>
      <c r="OZT8" s="65"/>
      <c r="OZU8" s="65"/>
      <c r="OZV8" s="65"/>
      <c r="OZW8" s="65"/>
      <c r="OZX8" s="65"/>
      <c r="OZY8" s="65"/>
      <c r="OZZ8" s="65"/>
      <c r="PAA8" s="65"/>
      <c r="PAB8" s="65"/>
      <c r="PAC8" s="65"/>
      <c r="PAD8" s="65"/>
      <c r="PAE8" s="65"/>
      <c r="PAF8" s="65"/>
      <c r="PAG8" s="65"/>
      <c r="PAH8" s="65"/>
      <c r="PAI8" s="65"/>
      <c r="PAJ8" s="65"/>
      <c r="PAK8" s="65"/>
      <c r="PAL8" s="65"/>
      <c r="PAM8" s="65"/>
      <c r="PAN8" s="65"/>
      <c r="PAO8" s="65"/>
      <c r="PAP8" s="65"/>
      <c r="PAQ8" s="65"/>
      <c r="PAR8" s="65"/>
      <c r="PAS8" s="65"/>
      <c r="PAT8" s="65"/>
      <c r="PAU8" s="65"/>
      <c r="PAV8" s="65"/>
      <c r="PAW8" s="65"/>
      <c r="PAX8" s="65"/>
      <c r="PAY8" s="65"/>
      <c r="PAZ8" s="65"/>
      <c r="PBA8" s="65"/>
      <c r="PBB8" s="65"/>
      <c r="PBC8" s="65"/>
      <c r="PBD8" s="65"/>
      <c r="PBE8" s="65"/>
      <c r="PBF8" s="65"/>
      <c r="PBG8" s="65"/>
      <c r="PBH8" s="65"/>
      <c r="PBI8" s="65"/>
      <c r="PBJ8" s="65"/>
      <c r="PBK8" s="65"/>
      <c r="PBL8" s="65"/>
      <c r="PBM8" s="65"/>
      <c r="PBN8" s="65"/>
      <c r="PBO8" s="65"/>
      <c r="PBP8" s="65"/>
      <c r="PBQ8" s="65"/>
      <c r="PBR8" s="65"/>
      <c r="PBS8" s="65"/>
      <c r="PBT8" s="65"/>
      <c r="PBU8" s="65"/>
      <c r="PBV8" s="65"/>
      <c r="PBW8" s="65"/>
      <c r="PBX8" s="65"/>
      <c r="PBY8" s="65"/>
      <c r="PBZ8" s="65"/>
      <c r="PCA8" s="65"/>
      <c r="PCB8" s="65"/>
      <c r="PCC8" s="65"/>
      <c r="PCD8" s="65"/>
      <c r="PCE8" s="65"/>
      <c r="PCF8" s="65"/>
      <c r="PCG8" s="65"/>
      <c r="PCH8" s="65"/>
      <c r="PCI8" s="65"/>
      <c r="PCJ8" s="65"/>
      <c r="PCK8" s="65"/>
      <c r="PCL8" s="65"/>
      <c r="PCM8" s="65"/>
      <c r="PCN8" s="65"/>
      <c r="PCO8" s="65"/>
      <c r="PCP8" s="65"/>
      <c r="PCQ8" s="65"/>
      <c r="PCR8" s="65"/>
      <c r="PCS8" s="65"/>
      <c r="PCT8" s="65"/>
      <c r="PCU8" s="65"/>
      <c r="PCV8" s="65"/>
      <c r="PCW8" s="65"/>
      <c r="PCX8" s="65"/>
      <c r="PCY8" s="65"/>
      <c r="PCZ8" s="65"/>
      <c r="PDA8" s="65"/>
      <c r="PDB8" s="65"/>
      <c r="PDC8" s="65"/>
      <c r="PDD8" s="65"/>
      <c r="PDE8" s="65"/>
      <c r="PDF8" s="65"/>
      <c r="PDG8" s="65"/>
      <c r="PDH8" s="65"/>
      <c r="PDI8" s="65"/>
      <c r="PDJ8" s="65"/>
      <c r="PDK8" s="65"/>
      <c r="PDL8" s="65"/>
      <c r="PDM8" s="65"/>
      <c r="PDN8" s="65"/>
      <c r="PDO8" s="65"/>
      <c r="PDP8" s="65"/>
      <c r="PDQ8" s="65"/>
      <c r="PDR8" s="65"/>
      <c r="PDS8" s="65"/>
      <c r="PDT8" s="65"/>
      <c r="PDU8" s="65"/>
      <c r="PDV8" s="65"/>
      <c r="PDW8" s="65"/>
      <c r="PDX8" s="65"/>
      <c r="PDY8" s="65"/>
      <c r="PDZ8" s="65"/>
      <c r="PEA8" s="65"/>
      <c r="PEB8" s="65"/>
      <c r="PEC8" s="65"/>
      <c r="PED8" s="65"/>
      <c r="PEE8" s="65"/>
      <c r="PEF8" s="65"/>
      <c r="PEG8" s="65"/>
      <c r="PEH8" s="65"/>
      <c r="PEI8" s="65"/>
      <c r="PEJ8" s="65"/>
      <c r="PEK8" s="65"/>
      <c r="PEL8" s="65"/>
      <c r="PEM8" s="65"/>
      <c r="PEN8" s="65"/>
      <c r="PEO8" s="65"/>
      <c r="PEP8" s="65"/>
      <c r="PEQ8" s="65"/>
      <c r="PER8" s="65"/>
      <c r="PES8" s="65"/>
      <c r="PET8" s="65"/>
      <c r="PEU8" s="65"/>
      <c r="PEV8" s="65"/>
      <c r="PEW8" s="65"/>
      <c r="PEX8" s="65"/>
      <c r="PEY8" s="65"/>
      <c r="PEZ8" s="65"/>
      <c r="PFA8" s="65"/>
      <c r="PFB8" s="65"/>
      <c r="PFC8" s="65"/>
      <c r="PFD8" s="65"/>
      <c r="PFE8" s="65"/>
      <c r="PFF8" s="65"/>
      <c r="PFG8" s="65"/>
      <c r="PFH8" s="65"/>
      <c r="PFI8" s="65"/>
      <c r="PFJ8" s="65"/>
      <c r="PFK8" s="65"/>
      <c r="PFL8" s="65"/>
      <c r="PFM8" s="65"/>
      <c r="PFN8" s="65"/>
      <c r="PFO8" s="65"/>
      <c r="PFP8" s="65"/>
      <c r="PFQ8" s="65"/>
      <c r="PFR8" s="65"/>
      <c r="PFS8" s="65"/>
      <c r="PFT8" s="65"/>
      <c r="PFU8" s="65"/>
      <c r="PFV8" s="65"/>
      <c r="PFW8" s="65"/>
      <c r="PFX8" s="65"/>
      <c r="PFY8" s="65"/>
      <c r="PFZ8" s="65"/>
      <c r="PGA8" s="65"/>
      <c r="PGB8" s="65"/>
      <c r="PGC8" s="65"/>
      <c r="PGD8" s="65"/>
      <c r="PGE8" s="65"/>
      <c r="PGF8" s="65"/>
      <c r="PGG8" s="65"/>
      <c r="PGH8" s="65"/>
      <c r="PGI8" s="65"/>
      <c r="PGJ8" s="65"/>
      <c r="PGK8" s="65"/>
      <c r="PGL8" s="65"/>
      <c r="PGM8" s="65"/>
      <c r="PGN8" s="65"/>
      <c r="PGO8" s="65"/>
      <c r="PGP8" s="65"/>
      <c r="PGQ8" s="65"/>
      <c r="PGR8" s="65"/>
      <c r="PGS8" s="65"/>
      <c r="PGT8" s="65"/>
      <c r="PGU8" s="65"/>
      <c r="PGV8" s="65"/>
      <c r="PGW8" s="65"/>
      <c r="PGX8" s="65"/>
      <c r="PGY8" s="65"/>
      <c r="PGZ8" s="65"/>
      <c r="PHA8" s="65"/>
      <c r="PHB8" s="65"/>
      <c r="PHC8" s="65"/>
      <c r="PHD8" s="65"/>
      <c r="PHE8" s="65"/>
      <c r="PHF8" s="65"/>
      <c r="PHG8" s="65"/>
      <c r="PHH8" s="65"/>
      <c r="PHI8" s="65"/>
      <c r="PHJ8" s="65"/>
      <c r="PHK8" s="65"/>
      <c r="PHL8" s="65"/>
      <c r="PHM8" s="65"/>
      <c r="PHN8" s="65"/>
      <c r="PHO8" s="65"/>
      <c r="PHP8" s="65"/>
      <c r="PHQ8" s="65"/>
      <c r="PHR8" s="65"/>
      <c r="PHS8" s="65"/>
      <c r="PHT8" s="65"/>
      <c r="PHU8" s="65"/>
      <c r="PHV8" s="65"/>
      <c r="PHW8" s="65"/>
      <c r="PHX8" s="65"/>
      <c r="PHY8" s="65"/>
      <c r="PHZ8" s="65"/>
      <c r="PIA8" s="65"/>
      <c r="PIB8" s="65"/>
      <c r="PIC8" s="65"/>
      <c r="PID8" s="65"/>
      <c r="PIE8" s="65"/>
      <c r="PIF8" s="65"/>
      <c r="PIG8" s="65"/>
      <c r="PIH8" s="65"/>
      <c r="PII8" s="65"/>
      <c r="PIJ8" s="65"/>
      <c r="PIK8" s="65"/>
      <c r="PIL8" s="65"/>
      <c r="PIM8" s="65"/>
      <c r="PIN8" s="65"/>
      <c r="PIO8" s="65"/>
      <c r="PIP8" s="65"/>
      <c r="PIQ8" s="65"/>
      <c r="PIR8" s="65"/>
      <c r="PIS8" s="65"/>
      <c r="PIT8" s="65"/>
      <c r="PIU8" s="65"/>
      <c r="PIV8" s="65"/>
      <c r="PIW8" s="65"/>
      <c r="PIX8" s="65"/>
      <c r="PIY8" s="65"/>
      <c r="PIZ8" s="65"/>
      <c r="PJA8" s="65"/>
      <c r="PJB8" s="65"/>
      <c r="PJC8" s="65"/>
      <c r="PJD8" s="65"/>
      <c r="PJE8" s="65"/>
      <c r="PJF8" s="65"/>
      <c r="PJG8" s="65"/>
      <c r="PJH8" s="65"/>
      <c r="PJI8" s="65"/>
      <c r="PJJ8" s="65"/>
      <c r="PJK8" s="65"/>
      <c r="PJL8" s="65"/>
      <c r="PJM8" s="65"/>
      <c r="PJN8" s="65"/>
      <c r="PJO8" s="65"/>
      <c r="PJP8" s="65"/>
      <c r="PJQ8" s="65"/>
      <c r="PJR8" s="65"/>
      <c r="PJS8" s="65"/>
      <c r="PJT8" s="65"/>
      <c r="PJU8" s="65"/>
      <c r="PJV8" s="65"/>
      <c r="PJW8" s="65"/>
      <c r="PJX8" s="65"/>
      <c r="PJY8" s="65"/>
      <c r="PJZ8" s="65"/>
      <c r="PKA8" s="65"/>
      <c r="PKB8" s="65"/>
      <c r="PKC8" s="65"/>
      <c r="PKD8" s="65"/>
      <c r="PKE8" s="65"/>
      <c r="PKF8" s="65"/>
      <c r="PKG8" s="65"/>
      <c r="PKH8" s="65"/>
      <c r="PKI8" s="65"/>
      <c r="PKJ8" s="65"/>
      <c r="PKK8" s="65"/>
      <c r="PKL8" s="65"/>
      <c r="PKM8" s="65"/>
      <c r="PKN8" s="65"/>
      <c r="PKO8" s="65"/>
      <c r="PKP8" s="65"/>
      <c r="PKQ8" s="65"/>
      <c r="PKR8" s="65"/>
      <c r="PKS8" s="65"/>
      <c r="PKT8" s="65"/>
      <c r="PKU8" s="65"/>
      <c r="PKV8" s="65"/>
      <c r="PKW8" s="65"/>
      <c r="PKX8" s="65"/>
      <c r="PKY8" s="65"/>
      <c r="PKZ8" s="65"/>
      <c r="PLA8" s="65"/>
      <c r="PLB8" s="65"/>
      <c r="PLC8" s="65"/>
      <c r="PLD8" s="65"/>
      <c r="PLE8" s="65"/>
      <c r="PLF8" s="65"/>
      <c r="PLG8" s="65"/>
      <c r="PLH8" s="65"/>
      <c r="PLI8" s="65"/>
      <c r="PLJ8" s="65"/>
      <c r="PLK8" s="65"/>
      <c r="PLL8" s="65"/>
      <c r="PLM8" s="65"/>
      <c r="PLN8" s="65"/>
      <c r="PLO8" s="65"/>
      <c r="PLP8" s="65"/>
      <c r="PLQ8" s="65"/>
      <c r="PLR8" s="65"/>
      <c r="PLS8" s="65"/>
      <c r="PLT8" s="65"/>
      <c r="PLU8" s="65"/>
      <c r="PLV8" s="65"/>
      <c r="PLW8" s="65"/>
      <c r="PLX8" s="65"/>
      <c r="PLY8" s="65"/>
      <c r="PLZ8" s="65"/>
      <c r="PMA8" s="65"/>
      <c r="PMB8" s="65"/>
      <c r="PMC8" s="65"/>
      <c r="PMD8" s="65"/>
      <c r="PME8" s="65"/>
      <c r="PMF8" s="65"/>
      <c r="PMG8" s="65"/>
      <c r="PMH8" s="65"/>
      <c r="PMI8" s="65"/>
      <c r="PMJ8" s="65"/>
      <c r="PMK8" s="65"/>
      <c r="PML8" s="65"/>
      <c r="PMM8" s="65"/>
      <c r="PMN8" s="65"/>
      <c r="PMO8" s="65"/>
      <c r="PMP8" s="65"/>
      <c r="PMQ8" s="65"/>
      <c r="PMR8" s="65"/>
      <c r="PMS8" s="65"/>
      <c r="PMT8" s="65"/>
      <c r="PMU8" s="65"/>
      <c r="PMV8" s="65"/>
      <c r="PMW8" s="65"/>
      <c r="PMX8" s="65"/>
      <c r="PMY8" s="65"/>
      <c r="PMZ8" s="65"/>
      <c r="PNA8" s="65"/>
      <c r="PNB8" s="65"/>
      <c r="PNC8" s="65"/>
      <c r="PND8" s="65"/>
      <c r="PNE8" s="65"/>
      <c r="PNF8" s="65"/>
      <c r="PNG8" s="65"/>
      <c r="PNH8" s="65"/>
      <c r="PNI8" s="65"/>
      <c r="PNJ8" s="65"/>
      <c r="PNK8" s="65"/>
      <c r="PNL8" s="65"/>
      <c r="PNM8" s="65"/>
      <c r="PNN8" s="65"/>
      <c r="PNO8" s="65"/>
      <c r="PNP8" s="65"/>
      <c r="PNQ8" s="65"/>
      <c r="PNR8" s="65"/>
      <c r="PNS8" s="65"/>
      <c r="PNT8" s="65"/>
      <c r="PNU8" s="65"/>
      <c r="PNV8" s="65"/>
      <c r="PNW8" s="65"/>
      <c r="PNX8" s="65"/>
      <c r="PNY8" s="65"/>
      <c r="PNZ8" s="65"/>
      <c r="POA8" s="65"/>
      <c r="POB8" s="65"/>
      <c r="POC8" s="65"/>
      <c r="POD8" s="65"/>
      <c r="POE8" s="65"/>
      <c r="POF8" s="65"/>
      <c r="POG8" s="65"/>
      <c r="POH8" s="65"/>
      <c r="POI8" s="65"/>
      <c r="POJ8" s="65"/>
      <c r="POK8" s="65"/>
      <c r="POL8" s="65"/>
      <c r="POM8" s="65"/>
      <c r="PON8" s="65"/>
      <c r="POO8" s="65"/>
      <c r="POP8" s="65"/>
      <c r="POQ8" s="65"/>
      <c r="POR8" s="65"/>
      <c r="POS8" s="65"/>
      <c r="POT8" s="65"/>
      <c r="POU8" s="65"/>
      <c r="POV8" s="65"/>
      <c r="POW8" s="65"/>
      <c r="POX8" s="65"/>
      <c r="POY8" s="65"/>
      <c r="POZ8" s="65"/>
      <c r="PPA8" s="65"/>
      <c r="PPB8" s="65"/>
      <c r="PPC8" s="65"/>
      <c r="PPD8" s="65"/>
      <c r="PPE8" s="65"/>
      <c r="PPF8" s="65"/>
      <c r="PPG8" s="65"/>
      <c r="PPH8" s="65"/>
      <c r="PPI8" s="65"/>
      <c r="PPJ8" s="65"/>
      <c r="PPK8" s="65"/>
      <c r="PPL8" s="65"/>
      <c r="PPM8" s="65"/>
      <c r="PPN8" s="65"/>
      <c r="PPO8" s="65"/>
      <c r="PPP8" s="65"/>
      <c r="PPQ8" s="65"/>
      <c r="PPR8" s="65"/>
      <c r="PPS8" s="65"/>
      <c r="PPT8" s="65"/>
      <c r="PPU8" s="65"/>
      <c r="PPV8" s="65"/>
      <c r="PPW8" s="65"/>
      <c r="PPX8" s="65"/>
      <c r="PPY8" s="65"/>
      <c r="PPZ8" s="65"/>
      <c r="PQA8" s="65"/>
      <c r="PQB8" s="65"/>
      <c r="PQC8" s="65"/>
      <c r="PQD8" s="65"/>
      <c r="PQE8" s="65"/>
      <c r="PQF8" s="65"/>
      <c r="PQG8" s="65"/>
      <c r="PQH8" s="65"/>
      <c r="PQI8" s="65"/>
      <c r="PQJ8" s="65"/>
      <c r="PQK8" s="65"/>
      <c r="PQL8" s="65"/>
      <c r="PQM8" s="65"/>
      <c r="PQN8" s="65"/>
      <c r="PQO8" s="65"/>
      <c r="PQP8" s="65"/>
      <c r="PQQ8" s="65"/>
      <c r="PQR8" s="65"/>
      <c r="PQS8" s="65"/>
      <c r="PQT8" s="65"/>
      <c r="PQU8" s="65"/>
      <c r="PQV8" s="65"/>
      <c r="PQW8" s="65"/>
      <c r="PQX8" s="65"/>
      <c r="PQY8" s="65"/>
      <c r="PQZ8" s="65"/>
      <c r="PRA8" s="65"/>
      <c r="PRB8" s="65"/>
      <c r="PRC8" s="65"/>
      <c r="PRD8" s="65"/>
      <c r="PRE8" s="65"/>
      <c r="PRF8" s="65"/>
      <c r="PRG8" s="65"/>
      <c r="PRH8" s="65"/>
      <c r="PRI8" s="65"/>
      <c r="PRJ8" s="65"/>
      <c r="PRK8" s="65"/>
      <c r="PRL8" s="65"/>
      <c r="PRM8" s="65"/>
      <c r="PRN8" s="65"/>
      <c r="PRO8" s="65"/>
      <c r="PRP8" s="65"/>
      <c r="PRQ8" s="65"/>
      <c r="PRR8" s="65"/>
      <c r="PRS8" s="65"/>
      <c r="PRT8" s="65"/>
      <c r="PRU8" s="65"/>
      <c r="PRV8" s="65"/>
      <c r="PRW8" s="65"/>
      <c r="PRX8" s="65"/>
      <c r="PRY8" s="65"/>
      <c r="PRZ8" s="65"/>
      <c r="PSA8" s="65"/>
      <c r="PSB8" s="65"/>
      <c r="PSC8" s="65"/>
      <c r="PSD8" s="65"/>
      <c r="PSE8" s="65"/>
      <c r="PSF8" s="65"/>
      <c r="PSG8" s="65"/>
      <c r="PSH8" s="65"/>
      <c r="PSI8" s="65"/>
      <c r="PSJ8" s="65"/>
      <c r="PSK8" s="65"/>
      <c r="PSL8" s="65"/>
      <c r="PSM8" s="65"/>
      <c r="PSN8" s="65"/>
      <c r="PSO8" s="65"/>
      <c r="PSP8" s="65"/>
      <c r="PSQ8" s="65"/>
      <c r="PSR8" s="65"/>
      <c r="PSS8" s="65"/>
      <c r="PST8" s="65"/>
      <c r="PSU8" s="65"/>
      <c r="PSV8" s="65"/>
      <c r="PSW8" s="65"/>
      <c r="PSX8" s="65"/>
      <c r="PSY8" s="65"/>
      <c r="PSZ8" s="65"/>
      <c r="PTA8" s="65"/>
      <c r="PTB8" s="65"/>
      <c r="PTC8" s="65"/>
      <c r="PTD8" s="65"/>
      <c r="PTE8" s="65"/>
      <c r="PTF8" s="65"/>
      <c r="PTG8" s="65"/>
      <c r="PTH8" s="65"/>
      <c r="PTI8" s="65"/>
      <c r="PTJ8" s="65"/>
      <c r="PTK8" s="65"/>
      <c r="PTL8" s="65"/>
      <c r="PTM8" s="65"/>
      <c r="PTN8" s="65"/>
      <c r="PTO8" s="65"/>
      <c r="PTP8" s="65"/>
      <c r="PTQ8" s="65"/>
      <c r="PTR8" s="65"/>
      <c r="PTS8" s="65"/>
      <c r="PTT8" s="65"/>
      <c r="PTU8" s="65"/>
      <c r="PTV8" s="65"/>
      <c r="PTW8" s="65"/>
      <c r="PTX8" s="65"/>
      <c r="PTY8" s="65"/>
      <c r="PTZ8" s="65"/>
      <c r="PUA8" s="65"/>
      <c r="PUB8" s="65"/>
      <c r="PUC8" s="65"/>
      <c r="PUD8" s="65"/>
      <c r="PUE8" s="65"/>
      <c r="PUF8" s="65"/>
      <c r="PUG8" s="65"/>
      <c r="PUH8" s="65"/>
      <c r="PUI8" s="65"/>
      <c r="PUJ8" s="65"/>
      <c r="PUK8" s="65"/>
      <c r="PUL8" s="65"/>
      <c r="PUM8" s="65"/>
      <c r="PUN8" s="65"/>
      <c r="PUO8" s="65"/>
      <c r="PUP8" s="65"/>
      <c r="PUQ8" s="65"/>
      <c r="PUR8" s="65"/>
      <c r="PUS8" s="65"/>
      <c r="PUT8" s="65"/>
      <c r="PUU8" s="65"/>
      <c r="PUV8" s="65"/>
      <c r="PUW8" s="65"/>
      <c r="PUX8" s="65"/>
      <c r="PUY8" s="65"/>
      <c r="PUZ8" s="65"/>
      <c r="PVA8" s="65"/>
      <c r="PVB8" s="65"/>
      <c r="PVC8" s="65"/>
      <c r="PVD8" s="65"/>
      <c r="PVE8" s="65"/>
      <c r="PVF8" s="65"/>
      <c r="PVG8" s="65"/>
      <c r="PVH8" s="65"/>
      <c r="PVI8" s="65"/>
      <c r="PVJ8" s="65"/>
      <c r="PVK8" s="65"/>
      <c r="PVL8" s="65"/>
      <c r="PVM8" s="65"/>
      <c r="PVN8" s="65"/>
      <c r="PVO8" s="65"/>
      <c r="PVP8" s="65"/>
      <c r="PVQ8" s="65"/>
      <c r="PVR8" s="65"/>
      <c r="PVS8" s="65"/>
      <c r="PVT8" s="65"/>
      <c r="PVU8" s="65"/>
      <c r="PVV8" s="65"/>
      <c r="PVW8" s="65"/>
      <c r="PVX8" s="65"/>
      <c r="PVY8" s="65"/>
      <c r="PVZ8" s="65"/>
      <c r="PWA8" s="65"/>
      <c r="PWB8" s="65"/>
      <c r="PWC8" s="65"/>
      <c r="PWD8" s="65"/>
      <c r="PWE8" s="65"/>
      <c r="PWF8" s="65"/>
      <c r="PWG8" s="65"/>
      <c r="PWH8" s="65"/>
      <c r="PWI8" s="65"/>
      <c r="PWJ8" s="65"/>
      <c r="PWK8" s="65"/>
      <c r="PWL8" s="65"/>
      <c r="PWM8" s="65"/>
      <c r="PWN8" s="65"/>
      <c r="PWO8" s="65"/>
      <c r="PWP8" s="65"/>
      <c r="PWQ8" s="65"/>
      <c r="PWR8" s="65"/>
      <c r="PWS8" s="65"/>
      <c r="PWT8" s="65"/>
      <c r="PWU8" s="65"/>
      <c r="PWV8" s="65"/>
      <c r="PWW8" s="65"/>
      <c r="PWX8" s="65"/>
      <c r="PWY8" s="65"/>
      <c r="PWZ8" s="65"/>
      <c r="PXA8" s="65"/>
      <c r="PXB8" s="65"/>
      <c r="PXC8" s="65"/>
      <c r="PXD8" s="65"/>
      <c r="PXE8" s="65"/>
      <c r="PXF8" s="65"/>
      <c r="PXG8" s="65"/>
      <c r="PXH8" s="65"/>
      <c r="PXI8" s="65"/>
      <c r="PXJ8" s="65"/>
      <c r="PXK8" s="65"/>
      <c r="PXL8" s="65"/>
      <c r="PXM8" s="65"/>
      <c r="PXN8" s="65"/>
      <c r="PXO8" s="65"/>
      <c r="PXP8" s="65"/>
      <c r="PXQ8" s="65"/>
      <c r="PXR8" s="65"/>
      <c r="PXS8" s="65"/>
      <c r="PXT8" s="65"/>
      <c r="PXU8" s="65"/>
      <c r="PXV8" s="65"/>
      <c r="PXW8" s="65"/>
      <c r="PXX8" s="65"/>
      <c r="PXY8" s="65"/>
      <c r="PXZ8" s="65"/>
      <c r="PYA8" s="65"/>
      <c r="PYB8" s="65"/>
      <c r="PYC8" s="65"/>
      <c r="PYD8" s="65"/>
      <c r="PYE8" s="65"/>
      <c r="PYF8" s="65"/>
      <c r="PYG8" s="65"/>
      <c r="PYH8" s="65"/>
      <c r="PYI8" s="65"/>
      <c r="PYJ8" s="65"/>
      <c r="PYK8" s="65"/>
      <c r="PYL8" s="65"/>
      <c r="PYM8" s="65"/>
      <c r="PYN8" s="65"/>
      <c r="PYO8" s="65"/>
      <c r="PYP8" s="65"/>
      <c r="PYQ8" s="65"/>
      <c r="PYR8" s="65"/>
      <c r="PYS8" s="65"/>
      <c r="PYT8" s="65"/>
      <c r="PYU8" s="65"/>
      <c r="PYV8" s="65"/>
      <c r="PYW8" s="65"/>
      <c r="PYX8" s="65"/>
      <c r="PYY8" s="65"/>
      <c r="PYZ8" s="65"/>
      <c r="PZA8" s="65"/>
      <c r="PZB8" s="65"/>
      <c r="PZC8" s="65"/>
      <c r="PZD8" s="65"/>
      <c r="PZE8" s="65"/>
      <c r="PZF8" s="65"/>
      <c r="PZG8" s="65"/>
      <c r="PZH8" s="65"/>
      <c r="PZI8" s="65"/>
      <c r="PZJ8" s="65"/>
      <c r="PZK8" s="65"/>
      <c r="PZL8" s="65"/>
      <c r="PZM8" s="65"/>
      <c r="PZN8" s="65"/>
      <c r="PZO8" s="65"/>
      <c r="PZP8" s="65"/>
      <c r="PZQ8" s="65"/>
      <c r="PZR8" s="65"/>
      <c r="PZS8" s="65"/>
      <c r="PZT8" s="65"/>
      <c r="PZU8" s="65"/>
      <c r="PZV8" s="65"/>
      <c r="PZW8" s="65"/>
      <c r="PZX8" s="65"/>
      <c r="PZY8" s="65"/>
      <c r="PZZ8" s="65"/>
      <c r="QAA8" s="65"/>
      <c r="QAB8" s="65"/>
      <c r="QAC8" s="65"/>
      <c r="QAD8" s="65"/>
      <c r="QAE8" s="65"/>
      <c r="QAF8" s="65"/>
      <c r="QAG8" s="65"/>
      <c r="QAH8" s="65"/>
      <c r="QAI8" s="65"/>
      <c r="QAJ8" s="65"/>
      <c r="QAK8" s="65"/>
      <c r="QAL8" s="65"/>
      <c r="QAM8" s="65"/>
      <c r="QAN8" s="65"/>
      <c r="QAO8" s="65"/>
      <c r="QAP8" s="65"/>
      <c r="QAQ8" s="65"/>
      <c r="QAR8" s="65"/>
      <c r="QAS8" s="65"/>
      <c r="QAT8" s="65"/>
      <c r="QAU8" s="65"/>
      <c r="QAV8" s="65"/>
      <c r="QAW8" s="65"/>
      <c r="QAX8" s="65"/>
      <c r="QAY8" s="65"/>
      <c r="QAZ8" s="65"/>
      <c r="QBA8" s="65"/>
      <c r="QBB8" s="65"/>
      <c r="QBC8" s="65"/>
      <c r="QBD8" s="65"/>
      <c r="QBE8" s="65"/>
      <c r="QBF8" s="65"/>
      <c r="QBG8" s="65"/>
      <c r="QBH8" s="65"/>
      <c r="QBI8" s="65"/>
      <c r="QBJ8" s="65"/>
      <c r="QBK8" s="65"/>
      <c r="QBL8" s="65"/>
      <c r="QBM8" s="65"/>
      <c r="QBN8" s="65"/>
      <c r="QBO8" s="65"/>
      <c r="QBP8" s="65"/>
      <c r="QBQ8" s="65"/>
      <c r="QBR8" s="65"/>
      <c r="QBS8" s="65"/>
      <c r="QBT8" s="65"/>
      <c r="QBU8" s="65"/>
      <c r="QBV8" s="65"/>
      <c r="QBW8" s="65"/>
      <c r="QBX8" s="65"/>
      <c r="QBY8" s="65"/>
      <c r="QBZ8" s="65"/>
      <c r="QCA8" s="65"/>
      <c r="QCB8" s="65"/>
      <c r="QCC8" s="65"/>
      <c r="QCD8" s="65"/>
      <c r="QCE8" s="65"/>
      <c r="QCF8" s="65"/>
      <c r="QCG8" s="65"/>
      <c r="QCH8" s="65"/>
      <c r="QCI8" s="65"/>
      <c r="QCJ8" s="65"/>
      <c r="QCK8" s="65"/>
      <c r="QCL8" s="65"/>
      <c r="QCM8" s="65"/>
      <c r="QCN8" s="65"/>
      <c r="QCO8" s="65"/>
      <c r="QCP8" s="65"/>
      <c r="QCQ8" s="65"/>
      <c r="QCR8" s="65"/>
      <c r="QCS8" s="65"/>
      <c r="QCT8" s="65"/>
      <c r="QCU8" s="65"/>
      <c r="QCV8" s="65"/>
      <c r="QCW8" s="65"/>
      <c r="QCX8" s="65"/>
      <c r="QCY8" s="65"/>
      <c r="QCZ8" s="65"/>
      <c r="QDA8" s="65"/>
      <c r="QDB8" s="65"/>
      <c r="QDC8" s="65"/>
      <c r="QDD8" s="65"/>
      <c r="QDE8" s="65"/>
      <c r="QDF8" s="65"/>
      <c r="QDG8" s="65"/>
      <c r="QDH8" s="65"/>
      <c r="QDI8" s="65"/>
      <c r="QDJ8" s="65"/>
      <c r="QDK8" s="65"/>
      <c r="QDL8" s="65"/>
      <c r="QDM8" s="65"/>
      <c r="QDN8" s="65"/>
      <c r="QDO8" s="65"/>
      <c r="QDP8" s="65"/>
      <c r="QDQ8" s="65"/>
      <c r="QDR8" s="65"/>
      <c r="QDS8" s="65"/>
      <c r="QDT8" s="65"/>
      <c r="QDU8" s="65"/>
      <c r="QDV8" s="65"/>
      <c r="QDW8" s="65"/>
      <c r="QDX8" s="65"/>
      <c r="QDY8" s="65"/>
      <c r="QDZ8" s="65"/>
      <c r="QEA8" s="65"/>
      <c r="QEB8" s="65"/>
      <c r="QEC8" s="65"/>
      <c r="QED8" s="65"/>
      <c r="QEE8" s="65"/>
      <c r="QEF8" s="65"/>
      <c r="QEG8" s="65"/>
      <c r="QEH8" s="65"/>
      <c r="QEI8" s="65"/>
      <c r="QEJ8" s="65"/>
      <c r="QEK8" s="65"/>
      <c r="QEL8" s="65"/>
      <c r="QEM8" s="65"/>
      <c r="QEN8" s="65"/>
      <c r="QEO8" s="65"/>
      <c r="QEP8" s="65"/>
      <c r="QEQ8" s="65"/>
      <c r="QER8" s="65"/>
      <c r="QES8" s="65"/>
      <c r="QET8" s="65"/>
      <c r="QEU8" s="65"/>
      <c r="QEV8" s="65"/>
      <c r="QEW8" s="65"/>
      <c r="QEX8" s="65"/>
      <c r="QEY8" s="65"/>
      <c r="QEZ8" s="65"/>
      <c r="QFA8" s="65"/>
      <c r="QFB8" s="65"/>
      <c r="QFC8" s="65"/>
      <c r="QFD8" s="65"/>
      <c r="QFE8" s="65"/>
      <c r="QFF8" s="65"/>
      <c r="QFG8" s="65"/>
      <c r="QFH8" s="65"/>
      <c r="QFI8" s="65"/>
      <c r="QFJ8" s="65"/>
      <c r="QFK8" s="65"/>
      <c r="QFL8" s="65"/>
      <c r="QFM8" s="65"/>
      <c r="QFN8" s="65"/>
      <c r="QFO8" s="65"/>
      <c r="QFP8" s="65"/>
      <c r="QFQ8" s="65"/>
      <c r="QFR8" s="65"/>
      <c r="QFS8" s="65"/>
      <c r="QFT8" s="65"/>
      <c r="QFU8" s="65"/>
      <c r="QFV8" s="65"/>
      <c r="QFW8" s="65"/>
      <c r="QFX8" s="65"/>
      <c r="QFY8" s="65"/>
      <c r="QFZ8" s="65"/>
      <c r="QGA8" s="65"/>
      <c r="QGB8" s="65"/>
      <c r="QGC8" s="65"/>
      <c r="QGD8" s="65"/>
      <c r="QGE8" s="65"/>
      <c r="QGF8" s="65"/>
      <c r="QGG8" s="65"/>
      <c r="QGH8" s="65"/>
      <c r="QGI8" s="65"/>
      <c r="QGJ8" s="65"/>
      <c r="QGK8" s="65"/>
      <c r="QGL8" s="65"/>
      <c r="QGM8" s="65"/>
      <c r="QGN8" s="65"/>
      <c r="QGO8" s="65"/>
      <c r="QGP8" s="65"/>
      <c r="QGQ8" s="65"/>
      <c r="QGR8" s="65"/>
      <c r="QGS8" s="65"/>
      <c r="QGT8" s="65"/>
      <c r="QGU8" s="65"/>
      <c r="QGV8" s="65"/>
      <c r="QGW8" s="65"/>
      <c r="QGX8" s="65"/>
      <c r="QGY8" s="65"/>
      <c r="QGZ8" s="65"/>
      <c r="QHA8" s="65"/>
      <c r="QHB8" s="65"/>
      <c r="QHC8" s="65"/>
      <c r="QHD8" s="65"/>
      <c r="QHE8" s="65"/>
      <c r="QHF8" s="65"/>
      <c r="QHG8" s="65"/>
      <c r="QHH8" s="65"/>
      <c r="QHI8" s="65"/>
      <c r="QHJ8" s="65"/>
      <c r="QHK8" s="65"/>
      <c r="QHL8" s="65"/>
      <c r="QHM8" s="65"/>
      <c r="QHN8" s="65"/>
      <c r="QHO8" s="65"/>
      <c r="QHP8" s="65"/>
      <c r="QHQ8" s="65"/>
      <c r="QHR8" s="65"/>
      <c r="QHS8" s="65"/>
      <c r="QHT8" s="65"/>
      <c r="QHU8" s="65"/>
      <c r="QHV8" s="65"/>
      <c r="QHW8" s="65"/>
      <c r="QHX8" s="65"/>
      <c r="QHY8" s="65"/>
      <c r="QHZ8" s="65"/>
      <c r="QIA8" s="65"/>
      <c r="QIB8" s="65"/>
      <c r="QIC8" s="65"/>
      <c r="QID8" s="65"/>
      <c r="QIE8" s="65"/>
      <c r="QIF8" s="65"/>
      <c r="QIG8" s="65"/>
      <c r="QIH8" s="65"/>
      <c r="QII8" s="65"/>
      <c r="QIJ8" s="65"/>
      <c r="QIK8" s="65"/>
      <c r="QIL8" s="65"/>
      <c r="QIM8" s="65"/>
      <c r="QIN8" s="65"/>
      <c r="QIO8" s="65"/>
      <c r="QIP8" s="65"/>
      <c r="QIQ8" s="65"/>
      <c r="QIR8" s="65"/>
      <c r="QIS8" s="65"/>
      <c r="QIT8" s="65"/>
      <c r="QIU8" s="65"/>
      <c r="QIV8" s="65"/>
      <c r="QIW8" s="65"/>
      <c r="QIX8" s="65"/>
      <c r="QIY8" s="65"/>
      <c r="QIZ8" s="65"/>
      <c r="QJA8" s="65"/>
      <c r="QJB8" s="65"/>
      <c r="QJC8" s="65"/>
      <c r="QJD8" s="65"/>
      <c r="QJE8" s="65"/>
      <c r="QJF8" s="65"/>
      <c r="QJG8" s="65"/>
      <c r="QJH8" s="65"/>
      <c r="QJI8" s="65"/>
      <c r="QJJ8" s="65"/>
      <c r="QJK8" s="65"/>
      <c r="QJL8" s="65"/>
      <c r="QJM8" s="65"/>
      <c r="QJN8" s="65"/>
      <c r="QJO8" s="65"/>
      <c r="QJP8" s="65"/>
      <c r="QJQ8" s="65"/>
      <c r="QJR8" s="65"/>
      <c r="QJS8" s="65"/>
      <c r="QJT8" s="65"/>
      <c r="QJU8" s="65"/>
      <c r="QJV8" s="65"/>
      <c r="QJW8" s="65"/>
      <c r="QJX8" s="65"/>
      <c r="QJY8" s="65"/>
      <c r="QJZ8" s="65"/>
      <c r="QKA8" s="65"/>
      <c r="QKB8" s="65"/>
      <c r="QKC8" s="65"/>
      <c r="QKD8" s="65"/>
      <c r="QKE8" s="65"/>
      <c r="QKF8" s="65"/>
      <c r="QKG8" s="65"/>
      <c r="QKH8" s="65"/>
      <c r="QKI8" s="65"/>
      <c r="QKJ8" s="65"/>
      <c r="QKK8" s="65"/>
      <c r="QKL8" s="65"/>
      <c r="QKM8" s="65"/>
      <c r="QKN8" s="65"/>
      <c r="QKO8" s="65"/>
      <c r="QKP8" s="65"/>
      <c r="QKQ8" s="65"/>
      <c r="QKR8" s="65"/>
      <c r="QKS8" s="65"/>
      <c r="QKT8" s="65"/>
      <c r="QKU8" s="65"/>
      <c r="QKV8" s="65"/>
      <c r="QKW8" s="65"/>
      <c r="QKX8" s="65"/>
      <c r="QKY8" s="65"/>
      <c r="QKZ8" s="65"/>
      <c r="QLA8" s="65"/>
      <c r="QLB8" s="65"/>
      <c r="QLC8" s="65"/>
      <c r="QLD8" s="65"/>
      <c r="QLE8" s="65"/>
      <c r="QLF8" s="65"/>
      <c r="QLG8" s="65"/>
      <c r="QLH8" s="65"/>
      <c r="QLI8" s="65"/>
      <c r="QLJ8" s="65"/>
      <c r="QLK8" s="65"/>
      <c r="QLL8" s="65"/>
      <c r="QLM8" s="65"/>
      <c r="QLN8" s="65"/>
      <c r="QLO8" s="65"/>
      <c r="QLP8" s="65"/>
      <c r="QLQ8" s="65"/>
      <c r="QLR8" s="65"/>
      <c r="QLS8" s="65"/>
      <c r="QLT8" s="65"/>
      <c r="QLU8" s="65"/>
      <c r="QLV8" s="65"/>
      <c r="QLW8" s="65"/>
      <c r="QLX8" s="65"/>
      <c r="QLY8" s="65"/>
      <c r="QLZ8" s="65"/>
      <c r="QMA8" s="65"/>
      <c r="QMB8" s="65"/>
      <c r="QMC8" s="65"/>
      <c r="QMD8" s="65"/>
      <c r="QME8" s="65"/>
      <c r="QMF8" s="65"/>
      <c r="QMG8" s="65"/>
      <c r="QMH8" s="65"/>
      <c r="QMI8" s="65"/>
      <c r="QMJ8" s="65"/>
      <c r="QMK8" s="65"/>
      <c r="QML8" s="65"/>
      <c r="QMM8" s="65"/>
      <c r="QMN8" s="65"/>
      <c r="QMO8" s="65"/>
      <c r="QMP8" s="65"/>
      <c r="QMQ8" s="65"/>
      <c r="QMR8" s="65"/>
      <c r="QMS8" s="65"/>
      <c r="QMT8" s="65"/>
      <c r="QMU8" s="65"/>
      <c r="QMV8" s="65"/>
      <c r="QMW8" s="65"/>
      <c r="QMX8" s="65"/>
      <c r="QMY8" s="65"/>
      <c r="QMZ8" s="65"/>
      <c r="QNA8" s="65"/>
      <c r="QNB8" s="65"/>
      <c r="QNC8" s="65"/>
      <c r="QND8" s="65"/>
      <c r="QNE8" s="65"/>
      <c r="QNF8" s="65"/>
      <c r="QNG8" s="65"/>
      <c r="QNH8" s="65"/>
      <c r="QNI8" s="65"/>
      <c r="QNJ8" s="65"/>
      <c r="QNK8" s="65"/>
      <c r="QNL8" s="65"/>
      <c r="QNM8" s="65"/>
      <c r="QNN8" s="65"/>
      <c r="QNO8" s="65"/>
      <c r="QNP8" s="65"/>
      <c r="QNQ8" s="65"/>
      <c r="QNR8" s="65"/>
      <c r="QNS8" s="65"/>
      <c r="QNT8" s="65"/>
      <c r="QNU8" s="65"/>
      <c r="QNV8" s="65"/>
      <c r="QNW8" s="65"/>
      <c r="QNX8" s="65"/>
      <c r="QNY8" s="65"/>
      <c r="QNZ8" s="65"/>
      <c r="QOA8" s="65"/>
      <c r="QOB8" s="65"/>
      <c r="QOC8" s="65"/>
      <c r="QOD8" s="65"/>
      <c r="QOE8" s="65"/>
      <c r="QOF8" s="65"/>
      <c r="QOG8" s="65"/>
      <c r="QOH8" s="65"/>
      <c r="QOI8" s="65"/>
      <c r="QOJ8" s="65"/>
      <c r="QOK8" s="65"/>
      <c r="QOL8" s="65"/>
      <c r="QOM8" s="65"/>
      <c r="QON8" s="65"/>
      <c r="QOO8" s="65"/>
      <c r="QOP8" s="65"/>
      <c r="QOQ8" s="65"/>
      <c r="QOR8" s="65"/>
      <c r="QOS8" s="65"/>
      <c r="QOT8" s="65"/>
      <c r="QOU8" s="65"/>
      <c r="QOV8" s="65"/>
      <c r="QOW8" s="65"/>
      <c r="QOX8" s="65"/>
      <c r="QOY8" s="65"/>
      <c r="QOZ8" s="65"/>
      <c r="QPA8" s="65"/>
      <c r="QPB8" s="65"/>
      <c r="QPC8" s="65"/>
      <c r="QPD8" s="65"/>
      <c r="QPE8" s="65"/>
      <c r="QPF8" s="65"/>
      <c r="QPG8" s="65"/>
      <c r="QPH8" s="65"/>
      <c r="QPI8" s="65"/>
      <c r="QPJ8" s="65"/>
      <c r="QPK8" s="65"/>
      <c r="QPL8" s="65"/>
      <c r="QPM8" s="65"/>
      <c r="QPN8" s="65"/>
      <c r="QPO8" s="65"/>
      <c r="QPP8" s="65"/>
      <c r="QPQ8" s="65"/>
      <c r="QPR8" s="65"/>
      <c r="QPS8" s="65"/>
      <c r="QPT8" s="65"/>
      <c r="QPU8" s="65"/>
      <c r="QPV8" s="65"/>
      <c r="QPW8" s="65"/>
      <c r="QPX8" s="65"/>
      <c r="QPY8" s="65"/>
      <c r="QPZ8" s="65"/>
      <c r="QQA8" s="65"/>
      <c r="QQB8" s="65"/>
      <c r="QQC8" s="65"/>
      <c r="QQD8" s="65"/>
      <c r="QQE8" s="65"/>
      <c r="QQF8" s="65"/>
      <c r="QQG8" s="65"/>
      <c r="QQH8" s="65"/>
      <c r="QQI8" s="65"/>
      <c r="QQJ8" s="65"/>
      <c r="QQK8" s="65"/>
      <c r="QQL8" s="65"/>
      <c r="QQM8" s="65"/>
      <c r="QQN8" s="65"/>
      <c r="QQO8" s="65"/>
      <c r="QQP8" s="65"/>
      <c r="QQQ8" s="65"/>
      <c r="QQR8" s="65"/>
      <c r="QQS8" s="65"/>
      <c r="QQT8" s="65"/>
      <c r="QQU8" s="65"/>
      <c r="QQV8" s="65"/>
      <c r="QQW8" s="65"/>
      <c r="QQX8" s="65"/>
      <c r="QQY8" s="65"/>
      <c r="QQZ8" s="65"/>
      <c r="QRA8" s="65"/>
      <c r="QRB8" s="65"/>
      <c r="QRC8" s="65"/>
      <c r="QRD8" s="65"/>
      <c r="QRE8" s="65"/>
      <c r="QRF8" s="65"/>
      <c r="QRG8" s="65"/>
      <c r="QRH8" s="65"/>
      <c r="QRI8" s="65"/>
      <c r="QRJ8" s="65"/>
      <c r="QRK8" s="65"/>
      <c r="QRL8" s="65"/>
      <c r="QRM8" s="65"/>
      <c r="QRN8" s="65"/>
      <c r="QRO8" s="65"/>
      <c r="QRP8" s="65"/>
      <c r="QRQ8" s="65"/>
      <c r="QRR8" s="65"/>
      <c r="QRS8" s="65"/>
      <c r="QRT8" s="65"/>
      <c r="QRU8" s="65"/>
      <c r="QRV8" s="65"/>
      <c r="QRW8" s="65"/>
      <c r="QRX8" s="65"/>
      <c r="QRY8" s="65"/>
      <c r="QRZ8" s="65"/>
      <c r="QSA8" s="65"/>
      <c r="QSB8" s="65"/>
      <c r="QSC8" s="65"/>
      <c r="QSD8" s="65"/>
      <c r="QSE8" s="65"/>
      <c r="QSF8" s="65"/>
      <c r="QSG8" s="65"/>
      <c r="QSH8" s="65"/>
      <c r="QSI8" s="65"/>
      <c r="QSJ8" s="65"/>
      <c r="QSK8" s="65"/>
      <c r="QSL8" s="65"/>
      <c r="QSM8" s="65"/>
      <c r="QSN8" s="65"/>
      <c r="QSO8" s="65"/>
      <c r="QSP8" s="65"/>
      <c r="QSQ8" s="65"/>
      <c r="QSR8" s="65"/>
      <c r="QSS8" s="65"/>
      <c r="QST8" s="65"/>
      <c r="QSU8" s="65"/>
      <c r="QSV8" s="65"/>
      <c r="QSW8" s="65"/>
      <c r="QSX8" s="65"/>
      <c r="QSY8" s="65"/>
      <c r="QSZ8" s="65"/>
      <c r="QTA8" s="65"/>
      <c r="QTB8" s="65"/>
      <c r="QTC8" s="65"/>
      <c r="QTD8" s="65"/>
      <c r="QTE8" s="65"/>
      <c r="QTF8" s="65"/>
      <c r="QTG8" s="65"/>
      <c r="QTH8" s="65"/>
      <c r="QTI8" s="65"/>
      <c r="QTJ8" s="65"/>
      <c r="QTK8" s="65"/>
      <c r="QTL8" s="65"/>
      <c r="QTM8" s="65"/>
      <c r="QTN8" s="65"/>
      <c r="QTO8" s="65"/>
      <c r="QTP8" s="65"/>
      <c r="QTQ8" s="65"/>
      <c r="QTR8" s="65"/>
      <c r="QTS8" s="65"/>
      <c r="QTT8" s="65"/>
      <c r="QTU8" s="65"/>
      <c r="QTV8" s="65"/>
      <c r="QTW8" s="65"/>
      <c r="QTX8" s="65"/>
      <c r="QTY8" s="65"/>
      <c r="QTZ8" s="65"/>
      <c r="QUA8" s="65"/>
      <c r="QUB8" s="65"/>
      <c r="QUC8" s="65"/>
      <c r="QUD8" s="65"/>
      <c r="QUE8" s="65"/>
      <c r="QUF8" s="65"/>
      <c r="QUG8" s="65"/>
      <c r="QUH8" s="65"/>
      <c r="QUI8" s="65"/>
      <c r="QUJ8" s="65"/>
      <c r="QUK8" s="65"/>
      <c r="QUL8" s="65"/>
      <c r="QUM8" s="65"/>
      <c r="QUN8" s="65"/>
      <c r="QUO8" s="65"/>
      <c r="QUP8" s="65"/>
      <c r="QUQ8" s="65"/>
      <c r="QUR8" s="65"/>
      <c r="QUS8" s="65"/>
      <c r="QUT8" s="65"/>
      <c r="QUU8" s="65"/>
      <c r="QUV8" s="65"/>
      <c r="QUW8" s="65"/>
      <c r="QUX8" s="65"/>
      <c r="QUY8" s="65"/>
      <c r="QUZ8" s="65"/>
      <c r="QVA8" s="65"/>
      <c r="QVB8" s="65"/>
      <c r="QVC8" s="65"/>
      <c r="QVD8" s="65"/>
      <c r="QVE8" s="65"/>
      <c r="QVF8" s="65"/>
      <c r="QVG8" s="65"/>
      <c r="QVH8" s="65"/>
      <c r="QVI8" s="65"/>
      <c r="QVJ8" s="65"/>
      <c r="QVK8" s="65"/>
      <c r="QVL8" s="65"/>
      <c r="QVM8" s="65"/>
      <c r="QVN8" s="65"/>
      <c r="QVO8" s="65"/>
      <c r="QVP8" s="65"/>
      <c r="QVQ8" s="65"/>
      <c r="QVR8" s="65"/>
      <c r="QVS8" s="65"/>
      <c r="QVT8" s="65"/>
      <c r="QVU8" s="65"/>
      <c r="QVV8" s="65"/>
      <c r="QVW8" s="65"/>
      <c r="QVX8" s="65"/>
      <c r="QVY8" s="65"/>
      <c r="QVZ8" s="65"/>
      <c r="QWA8" s="65"/>
      <c r="QWB8" s="65"/>
      <c r="QWC8" s="65"/>
      <c r="QWD8" s="65"/>
      <c r="QWE8" s="65"/>
      <c r="QWF8" s="65"/>
      <c r="QWG8" s="65"/>
      <c r="QWH8" s="65"/>
      <c r="QWI8" s="65"/>
      <c r="QWJ8" s="65"/>
      <c r="QWK8" s="65"/>
      <c r="QWL8" s="65"/>
      <c r="QWM8" s="65"/>
      <c r="QWN8" s="65"/>
      <c r="QWO8" s="65"/>
      <c r="QWP8" s="65"/>
      <c r="QWQ8" s="65"/>
      <c r="QWR8" s="65"/>
      <c r="QWS8" s="65"/>
      <c r="QWT8" s="65"/>
      <c r="QWU8" s="65"/>
      <c r="QWV8" s="65"/>
      <c r="QWW8" s="65"/>
      <c r="QWX8" s="65"/>
      <c r="QWY8" s="65"/>
      <c r="QWZ8" s="65"/>
      <c r="QXA8" s="65"/>
      <c r="QXB8" s="65"/>
      <c r="QXC8" s="65"/>
      <c r="QXD8" s="65"/>
      <c r="QXE8" s="65"/>
      <c r="QXF8" s="65"/>
      <c r="QXG8" s="65"/>
      <c r="QXH8" s="65"/>
      <c r="QXI8" s="65"/>
      <c r="QXJ8" s="65"/>
      <c r="QXK8" s="65"/>
      <c r="QXL8" s="65"/>
      <c r="QXM8" s="65"/>
      <c r="QXN8" s="65"/>
      <c r="QXO8" s="65"/>
      <c r="QXP8" s="65"/>
      <c r="QXQ8" s="65"/>
      <c r="QXR8" s="65"/>
      <c r="QXS8" s="65"/>
      <c r="QXT8" s="65"/>
      <c r="QXU8" s="65"/>
      <c r="QXV8" s="65"/>
      <c r="QXW8" s="65"/>
      <c r="QXX8" s="65"/>
      <c r="QXY8" s="65"/>
      <c r="QXZ8" s="65"/>
      <c r="QYA8" s="65"/>
      <c r="QYB8" s="65"/>
      <c r="QYC8" s="65"/>
      <c r="QYD8" s="65"/>
      <c r="QYE8" s="65"/>
      <c r="QYF8" s="65"/>
      <c r="QYG8" s="65"/>
      <c r="QYH8" s="65"/>
      <c r="QYI8" s="65"/>
      <c r="QYJ8" s="65"/>
      <c r="QYK8" s="65"/>
      <c r="QYL8" s="65"/>
      <c r="QYM8" s="65"/>
      <c r="QYN8" s="65"/>
      <c r="QYO8" s="65"/>
      <c r="QYP8" s="65"/>
      <c r="QYQ8" s="65"/>
      <c r="QYR8" s="65"/>
      <c r="QYS8" s="65"/>
      <c r="QYT8" s="65"/>
      <c r="QYU8" s="65"/>
      <c r="QYV8" s="65"/>
      <c r="QYW8" s="65"/>
      <c r="QYX8" s="65"/>
      <c r="QYY8" s="65"/>
      <c r="QYZ8" s="65"/>
      <c r="QZA8" s="65"/>
      <c r="QZB8" s="65"/>
      <c r="QZC8" s="65"/>
      <c r="QZD8" s="65"/>
      <c r="QZE8" s="65"/>
      <c r="QZF8" s="65"/>
      <c r="QZG8" s="65"/>
      <c r="QZH8" s="65"/>
      <c r="QZI8" s="65"/>
      <c r="QZJ8" s="65"/>
      <c r="QZK8" s="65"/>
      <c r="QZL8" s="65"/>
      <c r="QZM8" s="65"/>
      <c r="QZN8" s="65"/>
      <c r="QZO8" s="65"/>
      <c r="QZP8" s="65"/>
      <c r="QZQ8" s="65"/>
      <c r="QZR8" s="65"/>
      <c r="QZS8" s="65"/>
      <c r="QZT8" s="65"/>
      <c r="QZU8" s="65"/>
      <c r="QZV8" s="65"/>
      <c r="QZW8" s="65"/>
      <c r="QZX8" s="65"/>
      <c r="QZY8" s="65"/>
      <c r="QZZ8" s="65"/>
      <c r="RAA8" s="65"/>
      <c r="RAB8" s="65"/>
      <c r="RAC8" s="65"/>
      <c r="RAD8" s="65"/>
      <c r="RAE8" s="65"/>
      <c r="RAF8" s="65"/>
      <c r="RAG8" s="65"/>
      <c r="RAH8" s="65"/>
      <c r="RAI8" s="65"/>
      <c r="RAJ8" s="65"/>
      <c r="RAK8" s="65"/>
      <c r="RAL8" s="65"/>
      <c r="RAM8" s="65"/>
      <c r="RAN8" s="65"/>
      <c r="RAO8" s="65"/>
      <c r="RAP8" s="65"/>
      <c r="RAQ8" s="65"/>
      <c r="RAR8" s="65"/>
      <c r="RAS8" s="65"/>
      <c r="RAT8" s="65"/>
      <c r="RAU8" s="65"/>
      <c r="RAV8" s="65"/>
      <c r="RAW8" s="65"/>
      <c r="RAX8" s="65"/>
      <c r="RAY8" s="65"/>
      <c r="RAZ8" s="65"/>
      <c r="RBA8" s="65"/>
      <c r="RBB8" s="65"/>
      <c r="RBC8" s="65"/>
      <c r="RBD8" s="65"/>
      <c r="RBE8" s="65"/>
      <c r="RBF8" s="65"/>
      <c r="RBG8" s="65"/>
      <c r="RBH8" s="65"/>
      <c r="RBI8" s="65"/>
      <c r="RBJ8" s="65"/>
      <c r="RBK8" s="65"/>
      <c r="RBL8" s="65"/>
      <c r="RBM8" s="65"/>
      <c r="RBN8" s="65"/>
      <c r="RBO8" s="65"/>
      <c r="RBP8" s="65"/>
      <c r="RBQ8" s="65"/>
      <c r="RBR8" s="65"/>
      <c r="RBS8" s="65"/>
      <c r="RBT8" s="65"/>
      <c r="RBU8" s="65"/>
      <c r="RBV8" s="65"/>
      <c r="RBW8" s="65"/>
      <c r="RBX8" s="65"/>
      <c r="RBY8" s="65"/>
      <c r="RBZ8" s="65"/>
      <c r="RCA8" s="65"/>
      <c r="RCB8" s="65"/>
      <c r="RCC8" s="65"/>
      <c r="RCD8" s="65"/>
      <c r="RCE8" s="65"/>
      <c r="RCF8" s="65"/>
      <c r="RCG8" s="65"/>
      <c r="RCH8" s="65"/>
      <c r="RCI8" s="65"/>
      <c r="RCJ8" s="65"/>
      <c r="RCK8" s="65"/>
      <c r="RCL8" s="65"/>
      <c r="RCM8" s="65"/>
      <c r="RCN8" s="65"/>
      <c r="RCO8" s="65"/>
      <c r="RCP8" s="65"/>
      <c r="RCQ8" s="65"/>
      <c r="RCR8" s="65"/>
      <c r="RCS8" s="65"/>
      <c r="RCT8" s="65"/>
      <c r="RCU8" s="65"/>
      <c r="RCV8" s="65"/>
      <c r="RCW8" s="65"/>
      <c r="RCX8" s="65"/>
      <c r="RCY8" s="65"/>
      <c r="RCZ8" s="65"/>
      <c r="RDA8" s="65"/>
      <c r="RDB8" s="65"/>
      <c r="RDC8" s="65"/>
      <c r="RDD8" s="65"/>
      <c r="RDE8" s="65"/>
      <c r="RDF8" s="65"/>
      <c r="RDG8" s="65"/>
      <c r="RDH8" s="65"/>
      <c r="RDI8" s="65"/>
      <c r="RDJ8" s="65"/>
      <c r="RDK8" s="65"/>
      <c r="RDL8" s="65"/>
      <c r="RDM8" s="65"/>
      <c r="RDN8" s="65"/>
      <c r="RDO8" s="65"/>
      <c r="RDP8" s="65"/>
      <c r="RDQ8" s="65"/>
      <c r="RDR8" s="65"/>
      <c r="RDS8" s="65"/>
      <c r="RDT8" s="65"/>
      <c r="RDU8" s="65"/>
      <c r="RDV8" s="65"/>
      <c r="RDW8" s="65"/>
      <c r="RDX8" s="65"/>
      <c r="RDY8" s="65"/>
      <c r="RDZ8" s="65"/>
      <c r="REA8" s="65"/>
      <c r="REB8" s="65"/>
      <c r="REC8" s="65"/>
      <c r="RED8" s="65"/>
      <c r="REE8" s="65"/>
      <c r="REF8" s="65"/>
      <c r="REG8" s="65"/>
      <c r="REH8" s="65"/>
      <c r="REI8" s="65"/>
      <c r="REJ8" s="65"/>
      <c r="REK8" s="65"/>
      <c r="REL8" s="65"/>
      <c r="REM8" s="65"/>
      <c r="REN8" s="65"/>
      <c r="REO8" s="65"/>
      <c r="REP8" s="65"/>
      <c r="REQ8" s="65"/>
      <c r="RER8" s="65"/>
      <c r="RES8" s="65"/>
      <c r="RET8" s="65"/>
      <c r="REU8" s="65"/>
      <c r="REV8" s="65"/>
      <c r="REW8" s="65"/>
      <c r="REX8" s="65"/>
      <c r="REY8" s="65"/>
      <c r="REZ8" s="65"/>
      <c r="RFA8" s="65"/>
      <c r="RFB8" s="65"/>
      <c r="RFC8" s="65"/>
      <c r="RFD8" s="65"/>
      <c r="RFE8" s="65"/>
      <c r="RFF8" s="65"/>
      <c r="RFG8" s="65"/>
      <c r="RFH8" s="65"/>
      <c r="RFI8" s="65"/>
      <c r="RFJ8" s="65"/>
      <c r="RFK8" s="65"/>
      <c r="RFL8" s="65"/>
      <c r="RFM8" s="65"/>
      <c r="RFN8" s="65"/>
      <c r="RFO8" s="65"/>
      <c r="RFP8" s="65"/>
      <c r="RFQ8" s="65"/>
      <c r="RFR8" s="65"/>
      <c r="RFS8" s="65"/>
      <c r="RFT8" s="65"/>
      <c r="RFU8" s="65"/>
      <c r="RFV8" s="65"/>
      <c r="RFW8" s="65"/>
      <c r="RFX8" s="65"/>
      <c r="RFY8" s="65"/>
      <c r="RFZ8" s="65"/>
      <c r="RGA8" s="65"/>
      <c r="RGB8" s="65"/>
      <c r="RGC8" s="65"/>
      <c r="RGD8" s="65"/>
      <c r="RGE8" s="65"/>
      <c r="RGF8" s="65"/>
      <c r="RGG8" s="65"/>
      <c r="RGH8" s="65"/>
      <c r="RGI8" s="65"/>
      <c r="RGJ8" s="65"/>
      <c r="RGK8" s="65"/>
      <c r="RGL8" s="65"/>
      <c r="RGM8" s="65"/>
      <c r="RGN8" s="65"/>
      <c r="RGO8" s="65"/>
      <c r="RGP8" s="65"/>
      <c r="RGQ8" s="65"/>
      <c r="RGR8" s="65"/>
      <c r="RGS8" s="65"/>
      <c r="RGT8" s="65"/>
      <c r="RGU8" s="65"/>
      <c r="RGV8" s="65"/>
      <c r="RGW8" s="65"/>
      <c r="RGX8" s="65"/>
      <c r="RGY8" s="65"/>
      <c r="RGZ8" s="65"/>
      <c r="RHA8" s="65"/>
      <c r="RHB8" s="65"/>
      <c r="RHC8" s="65"/>
      <c r="RHD8" s="65"/>
      <c r="RHE8" s="65"/>
      <c r="RHF8" s="65"/>
      <c r="RHG8" s="65"/>
      <c r="RHH8" s="65"/>
      <c r="RHI8" s="65"/>
      <c r="RHJ8" s="65"/>
      <c r="RHK8" s="65"/>
      <c r="RHL8" s="65"/>
      <c r="RHM8" s="65"/>
      <c r="RHN8" s="65"/>
      <c r="RHO8" s="65"/>
      <c r="RHP8" s="65"/>
      <c r="RHQ8" s="65"/>
      <c r="RHR8" s="65"/>
      <c r="RHS8" s="65"/>
      <c r="RHT8" s="65"/>
      <c r="RHU8" s="65"/>
      <c r="RHV8" s="65"/>
      <c r="RHW8" s="65"/>
      <c r="RHX8" s="65"/>
      <c r="RHY8" s="65"/>
      <c r="RHZ8" s="65"/>
      <c r="RIA8" s="65"/>
      <c r="RIB8" s="65"/>
      <c r="RIC8" s="65"/>
      <c r="RID8" s="65"/>
      <c r="RIE8" s="65"/>
      <c r="RIF8" s="65"/>
      <c r="RIG8" s="65"/>
      <c r="RIH8" s="65"/>
      <c r="RII8" s="65"/>
      <c r="RIJ8" s="65"/>
      <c r="RIK8" s="65"/>
      <c r="RIL8" s="65"/>
      <c r="RIM8" s="65"/>
      <c r="RIN8" s="65"/>
      <c r="RIO8" s="65"/>
      <c r="RIP8" s="65"/>
      <c r="RIQ8" s="65"/>
      <c r="RIR8" s="65"/>
      <c r="RIS8" s="65"/>
      <c r="RIT8" s="65"/>
      <c r="RIU8" s="65"/>
      <c r="RIV8" s="65"/>
      <c r="RIW8" s="65"/>
      <c r="RIX8" s="65"/>
      <c r="RIY8" s="65"/>
      <c r="RIZ8" s="65"/>
      <c r="RJA8" s="65"/>
      <c r="RJB8" s="65"/>
      <c r="RJC8" s="65"/>
      <c r="RJD8" s="65"/>
      <c r="RJE8" s="65"/>
      <c r="RJF8" s="65"/>
      <c r="RJG8" s="65"/>
      <c r="RJH8" s="65"/>
      <c r="RJI8" s="65"/>
      <c r="RJJ8" s="65"/>
      <c r="RJK8" s="65"/>
      <c r="RJL8" s="65"/>
      <c r="RJM8" s="65"/>
      <c r="RJN8" s="65"/>
      <c r="RJO8" s="65"/>
      <c r="RJP8" s="65"/>
      <c r="RJQ8" s="65"/>
      <c r="RJR8" s="65"/>
      <c r="RJS8" s="65"/>
      <c r="RJT8" s="65"/>
      <c r="RJU8" s="65"/>
      <c r="RJV8" s="65"/>
      <c r="RJW8" s="65"/>
      <c r="RJX8" s="65"/>
      <c r="RJY8" s="65"/>
      <c r="RJZ8" s="65"/>
      <c r="RKA8" s="65"/>
      <c r="RKB8" s="65"/>
      <c r="RKC8" s="65"/>
      <c r="RKD8" s="65"/>
      <c r="RKE8" s="65"/>
      <c r="RKF8" s="65"/>
      <c r="RKG8" s="65"/>
      <c r="RKH8" s="65"/>
      <c r="RKI8" s="65"/>
      <c r="RKJ8" s="65"/>
      <c r="RKK8" s="65"/>
      <c r="RKL8" s="65"/>
      <c r="RKM8" s="65"/>
      <c r="RKN8" s="65"/>
      <c r="RKO8" s="65"/>
      <c r="RKP8" s="65"/>
      <c r="RKQ8" s="65"/>
      <c r="RKR8" s="65"/>
      <c r="RKS8" s="65"/>
      <c r="RKT8" s="65"/>
      <c r="RKU8" s="65"/>
      <c r="RKV8" s="65"/>
      <c r="RKW8" s="65"/>
      <c r="RKX8" s="65"/>
      <c r="RKY8" s="65"/>
      <c r="RKZ8" s="65"/>
      <c r="RLA8" s="65"/>
      <c r="RLB8" s="65"/>
      <c r="RLC8" s="65"/>
      <c r="RLD8" s="65"/>
      <c r="RLE8" s="65"/>
      <c r="RLF8" s="65"/>
      <c r="RLG8" s="65"/>
      <c r="RLH8" s="65"/>
      <c r="RLI8" s="65"/>
      <c r="RLJ8" s="65"/>
      <c r="RLK8" s="65"/>
      <c r="RLL8" s="65"/>
      <c r="RLM8" s="65"/>
      <c r="RLN8" s="65"/>
      <c r="RLO8" s="65"/>
      <c r="RLP8" s="65"/>
      <c r="RLQ8" s="65"/>
      <c r="RLR8" s="65"/>
      <c r="RLS8" s="65"/>
      <c r="RLT8" s="65"/>
      <c r="RLU8" s="65"/>
      <c r="RLV8" s="65"/>
      <c r="RLW8" s="65"/>
      <c r="RLX8" s="65"/>
      <c r="RLY8" s="65"/>
      <c r="RLZ8" s="65"/>
      <c r="RMA8" s="65"/>
      <c r="RMB8" s="65"/>
      <c r="RMC8" s="65"/>
      <c r="RMD8" s="65"/>
      <c r="RME8" s="65"/>
      <c r="RMF8" s="65"/>
      <c r="RMG8" s="65"/>
      <c r="RMH8" s="65"/>
      <c r="RMI8" s="65"/>
      <c r="RMJ8" s="65"/>
      <c r="RMK8" s="65"/>
      <c r="RML8" s="65"/>
      <c r="RMM8" s="65"/>
      <c r="RMN8" s="65"/>
      <c r="RMO8" s="65"/>
      <c r="RMP8" s="65"/>
      <c r="RMQ8" s="65"/>
      <c r="RMR8" s="65"/>
      <c r="RMS8" s="65"/>
      <c r="RMT8" s="65"/>
      <c r="RMU8" s="65"/>
      <c r="RMV8" s="65"/>
      <c r="RMW8" s="65"/>
      <c r="RMX8" s="65"/>
      <c r="RMY8" s="65"/>
      <c r="RMZ8" s="65"/>
      <c r="RNA8" s="65"/>
      <c r="RNB8" s="65"/>
      <c r="RNC8" s="65"/>
      <c r="RND8" s="65"/>
      <c r="RNE8" s="65"/>
      <c r="RNF8" s="65"/>
      <c r="RNG8" s="65"/>
      <c r="RNH8" s="65"/>
      <c r="RNI8" s="65"/>
      <c r="RNJ8" s="65"/>
      <c r="RNK8" s="65"/>
      <c r="RNL8" s="65"/>
      <c r="RNM8" s="65"/>
      <c r="RNN8" s="65"/>
      <c r="RNO8" s="65"/>
      <c r="RNP8" s="65"/>
      <c r="RNQ8" s="65"/>
      <c r="RNR8" s="65"/>
      <c r="RNS8" s="65"/>
      <c r="RNT8" s="65"/>
      <c r="RNU8" s="65"/>
      <c r="RNV8" s="65"/>
      <c r="RNW8" s="65"/>
      <c r="RNX8" s="65"/>
      <c r="RNY8" s="65"/>
      <c r="RNZ8" s="65"/>
      <c r="ROA8" s="65"/>
      <c r="ROB8" s="65"/>
      <c r="ROC8" s="65"/>
      <c r="ROD8" s="65"/>
      <c r="ROE8" s="65"/>
      <c r="ROF8" s="65"/>
      <c r="ROG8" s="65"/>
      <c r="ROH8" s="65"/>
      <c r="ROI8" s="65"/>
      <c r="ROJ8" s="65"/>
      <c r="ROK8" s="65"/>
      <c r="ROL8" s="65"/>
      <c r="ROM8" s="65"/>
      <c r="RON8" s="65"/>
      <c r="ROO8" s="65"/>
      <c r="ROP8" s="65"/>
      <c r="ROQ8" s="65"/>
      <c r="ROR8" s="65"/>
      <c r="ROS8" s="65"/>
      <c r="ROT8" s="65"/>
      <c r="ROU8" s="65"/>
      <c r="ROV8" s="65"/>
      <c r="ROW8" s="65"/>
      <c r="ROX8" s="65"/>
      <c r="ROY8" s="65"/>
      <c r="ROZ8" s="65"/>
      <c r="RPA8" s="65"/>
      <c r="RPB8" s="65"/>
      <c r="RPC8" s="65"/>
      <c r="RPD8" s="65"/>
      <c r="RPE8" s="65"/>
      <c r="RPF8" s="65"/>
      <c r="RPG8" s="65"/>
      <c r="RPH8" s="65"/>
      <c r="RPI8" s="65"/>
      <c r="RPJ8" s="65"/>
      <c r="RPK8" s="65"/>
      <c r="RPL8" s="65"/>
      <c r="RPM8" s="65"/>
      <c r="RPN8" s="65"/>
      <c r="RPO8" s="65"/>
      <c r="RPP8" s="65"/>
      <c r="RPQ8" s="65"/>
      <c r="RPR8" s="65"/>
      <c r="RPS8" s="65"/>
      <c r="RPT8" s="65"/>
      <c r="RPU8" s="65"/>
      <c r="RPV8" s="65"/>
      <c r="RPW8" s="65"/>
      <c r="RPX8" s="65"/>
      <c r="RPY8" s="65"/>
      <c r="RPZ8" s="65"/>
      <c r="RQA8" s="65"/>
      <c r="RQB8" s="65"/>
      <c r="RQC8" s="65"/>
      <c r="RQD8" s="65"/>
      <c r="RQE8" s="65"/>
      <c r="RQF8" s="65"/>
      <c r="RQG8" s="65"/>
      <c r="RQH8" s="65"/>
      <c r="RQI8" s="65"/>
      <c r="RQJ8" s="65"/>
      <c r="RQK8" s="65"/>
      <c r="RQL8" s="65"/>
      <c r="RQM8" s="65"/>
      <c r="RQN8" s="65"/>
      <c r="RQO8" s="65"/>
      <c r="RQP8" s="65"/>
      <c r="RQQ8" s="65"/>
      <c r="RQR8" s="65"/>
      <c r="RQS8" s="65"/>
      <c r="RQT8" s="65"/>
      <c r="RQU8" s="65"/>
      <c r="RQV8" s="65"/>
      <c r="RQW8" s="65"/>
      <c r="RQX8" s="65"/>
      <c r="RQY8" s="65"/>
      <c r="RQZ8" s="65"/>
      <c r="RRA8" s="65"/>
      <c r="RRB8" s="65"/>
      <c r="RRC8" s="65"/>
      <c r="RRD8" s="65"/>
      <c r="RRE8" s="65"/>
      <c r="RRF8" s="65"/>
      <c r="RRG8" s="65"/>
      <c r="RRH8" s="65"/>
      <c r="RRI8" s="65"/>
      <c r="RRJ8" s="65"/>
      <c r="RRK8" s="65"/>
      <c r="RRL8" s="65"/>
      <c r="RRM8" s="65"/>
      <c r="RRN8" s="65"/>
      <c r="RRO8" s="65"/>
      <c r="RRP8" s="65"/>
      <c r="RRQ8" s="65"/>
      <c r="RRR8" s="65"/>
      <c r="RRS8" s="65"/>
      <c r="RRT8" s="65"/>
      <c r="RRU8" s="65"/>
      <c r="RRV8" s="65"/>
      <c r="RRW8" s="65"/>
      <c r="RRX8" s="65"/>
      <c r="RRY8" s="65"/>
      <c r="RRZ8" s="65"/>
      <c r="RSA8" s="65"/>
      <c r="RSB8" s="65"/>
      <c r="RSC8" s="65"/>
      <c r="RSD8" s="65"/>
      <c r="RSE8" s="65"/>
      <c r="RSF8" s="65"/>
      <c r="RSG8" s="65"/>
      <c r="RSH8" s="65"/>
      <c r="RSI8" s="65"/>
      <c r="RSJ8" s="65"/>
      <c r="RSK8" s="65"/>
      <c r="RSL8" s="65"/>
      <c r="RSM8" s="65"/>
      <c r="RSN8" s="65"/>
      <c r="RSO8" s="65"/>
      <c r="RSP8" s="65"/>
      <c r="RSQ8" s="65"/>
      <c r="RSR8" s="65"/>
      <c r="RSS8" s="65"/>
      <c r="RST8" s="65"/>
      <c r="RSU8" s="65"/>
      <c r="RSV8" s="65"/>
      <c r="RSW8" s="65"/>
      <c r="RSX8" s="65"/>
      <c r="RSY8" s="65"/>
      <c r="RSZ8" s="65"/>
      <c r="RTA8" s="65"/>
      <c r="RTB8" s="65"/>
      <c r="RTC8" s="65"/>
      <c r="RTD8" s="65"/>
      <c r="RTE8" s="65"/>
      <c r="RTF8" s="65"/>
      <c r="RTG8" s="65"/>
      <c r="RTH8" s="65"/>
      <c r="RTI8" s="65"/>
      <c r="RTJ8" s="65"/>
      <c r="RTK8" s="65"/>
      <c r="RTL8" s="65"/>
      <c r="RTM8" s="65"/>
      <c r="RTN8" s="65"/>
      <c r="RTO8" s="65"/>
      <c r="RTP8" s="65"/>
      <c r="RTQ8" s="65"/>
      <c r="RTR8" s="65"/>
      <c r="RTS8" s="65"/>
      <c r="RTT8" s="65"/>
      <c r="RTU8" s="65"/>
      <c r="RTV8" s="65"/>
      <c r="RTW8" s="65"/>
      <c r="RTX8" s="65"/>
      <c r="RTY8" s="65"/>
      <c r="RTZ8" s="65"/>
      <c r="RUA8" s="65"/>
      <c r="RUB8" s="65"/>
      <c r="RUC8" s="65"/>
      <c r="RUD8" s="65"/>
      <c r="RUE8" s="65"/>
      <c r="RUF8" s="65"/>
      <c r="RUG8" s="65"/>
      <c r="RUH8" s="65"/>
      <c r="RUI8" s="65"/>
      <c r="RUJ8" s="65"/>
      <c r="RUK8" s="65"/>
      <c r="RUL8" s="65"/>
      <c r="RUM8" s="65"/>
      <c r="RUN8" s="65"/>
      <c r="RUO8" s="65"/>
      <c r="RUP8" s="65"/>
      <c r="RUQ8" s="65"/>
      <c r="RUR8" s="65"/>
      <c r="RUS8" s="65"/>
      <c r="RUT8" s="65"/>
      <c r="RUU8" s="65"/>
      <c r="RUV8" s="65"/>
      <c r="RUW8" s="65"/>
      <c r="RUX8" s="65"/>
      <c r="RUY8" s="65"/>
      <c r="RUZ8" s="65"/>
      <c r="RVA8" s="65"/>
      <c r="RVB8" s="65"/>
      <c r="RVC8" s="65"/>
      <c r="RVD8" s="65"/>
      <c r="RVE8" s="65"/>
      <c r="RVF8" s="65"/>
      <c r="RVG8" s="65"/>
      <c r="RVH8" s="65"/>
      <c r="RVI8" s="65"/>
      <c r="RVJ8" s="65"/>
      <c r="RVK8" s="65"/>
      <c r="RVL8" s="65"/>
      <c r="RVM8" s="65"/>
      <c r="RVN8" s="65"/>
      <c r="RVO8" s="65"/>
      <c r="RVP8" s="65"/>
      <c r="RVQ8" s="65"/>
      <c r="RVR8" s="65"/>
      <c r="RVS8" s="65"/>
      <c r="RVT8" s="65"/>
      <c r="RVU8" s="65"/>
      <c r="RVV8" s="65"/>
      <c r="RVW8" s="65"/>
      <c r="RVX8" s="65"/>
      <c r="RVY8" s="65"/>
      <c r="RVZ8" s="65"/>
      <c r="RWA8" s="65"/>
      <c r="RWB8" s="65"/>
      <c r="RWC8" s="65"/>
      <c r="RWD8" s="65"/>
      <c r="RWE8" s="65"/>
      <c r="RWF8" s="65"/>
      <c r="RWG8" s="65"/>
      <c r="RWH8" s="65"/>
      <c r="RWI8" s="65"/>
      <c r="RWJ8" s="65"/>
      <c r="RWK8" s="65"/>
      <c r="RWL8" s="65"/>
      <c r="RWM8" s="65"/>
      <c r="RWN8" s="65"/>
      <c r="RWO8" s="65"/>
      <c r="RWP8" s="65"/>
      <c r="RWQ8" s="65"/>
      <c r="RWR8" s="65"/>
      <c r="RWS8" s="65"/>
      <c r="RWT8" s="65"/>
      <c r="RWU8" s="65"/>
      <c r="RWV8" s="65"/>
      <c r="RWW8" s="65"/>
      <c r="RWX8" s="65"/>
      <c r="RWY8" s="65"/>
      <c r="RWZ8" s="65"/>
      <c r="RXA8" s="65"/>
      <c r="RXB8" s="65"/>
      <c r="RXC8" s="65"/>
      <c r="RXD8" s="65"/>
      <c r="RXE8" s="65"/>
      <c r="RXF8" s="65"/>
      <c r="RXG8" s="65"/>
      <c r="RXH8" s="65"/>
      <c r="RXI8" s="65"/>
      <c r="RXJ8" s="65"/>
      <c r="RXK8" s="65"/>
      <c r="RXL8" s="65"/>
      <c r="RXM8" s="65"/>
      <c r="RXN8" s="65"/>
      <c r="RXO8" s="65"/>
      <c r="RXP8" s="65"/>
      <c r="RXQ8" s="65"/>
      <c r="RXR8" s="65"/>
      <c r="RXS8" s="65"/>
      <c r="RXT8" s="65"/>
      <c r="RXU8" s="65"/>
      <c r="RXV8" s="65"/>
      <c r="RXW8" s="65"/>
      <c r="RXX8" s="65"/>
      <c r="RXY8" s="65"/>
      <c r="RXZ8" s="65"/>
      <c r="RYA8" s="65"/>
      <c r="RYB8" s="65"/>
      <c r="RYC8" s="65"/>
      <c r="RYD8" s="65"/>
      <c r="RYE8" s="65"/>
      <c r="RYF8" s="65"/>
      <c r="RYG8" s="65"/>
      <c r="RYH8" s="65"/>
      <c r="RYI8" s="65"/>
      <c r="RYJ8" s="65"/>
      <c r="RYK8" s="65"/>
      <c r="RYL8" s="65"/>
      <c r="RYM8" s="65"/>
      <c r="RYN8" s="65"/>
      <c r="RYO8" s="65"/>
      <c r="RYP8" s="65"/>
      <c r="RYQ8" s="65"/>
      <c r="RYR8" s="65"/>
      <c r="RYS8" s="65"/>
      <c r="RYT8" s="65"/>
      <c r="RYU8" s="65"/>
      <c r="RYV8" s="65"/>
      <c r="RYW8" s="65"/>
      <c r="RYX8" s="65"/>
      <c r="RYY8" s="65"/>
      <c r="RYZ8" s="65"/>
      <c r="RZA8" s="65"/>
      <c r="RZB8" s="65"/>
      <c r="RZC8" s="65"/>
      <c r="RZD8" s="65"/>
      <c r="RZE8" s="65"/>
      <c r="RZF8" s="65"/>
      <c r="RZG8" s="65"/>
      <c r="RZH8" s="65"/>
      <c r="RZI8" s="65"/>
      <c r="RZJ8" s="65"/>
      <c r="RZK8" s="65"/>
      <c r="RZL8" s="65"/>
      <c r="RZM8" s="65"/>
      <c r="RZN8" s="65"/>
      <c r="RZO8" s="65"/>
      <c r="RZP8" s="65"/>
      <c r="RZQ8" s="65"/>
      <c r="RZR8" s="65"/>
      <c r="RZS8" s="65"/>
      <c r="RZT8" s="65"/>
      <c r="RZU8" s="65"/>
      <c r="RZV8" s="65"/>
      <c r="RZW8" s="65"/>
      <c r="RZX8" s="65"/>
      <c r="RZY8" s="65"/>
      <c r="RZZ8" s="65"/>
      <c r="SAA8" s="65"/>
      <c r="SAB8" s="65"/>
      <c r="SAC8" s="65"/>
      <c r="SAD8" s="65"/>
      <c r="SAE8" s="65"/>
      <c r="SAF8" s="65"/>
      <c r="SAG8" s="65"/>
      <c r="SAH8" s="65"/>
      <c r="SAI8" s="65"/>
      <c r="SAJ8" s="65"/>
      <c r="SAK8" s="65"/>
      <c r="SAL8" s="65"/>
      <c r="SAM8" s="65"/>
      <c r="SAN8" s="65"/>
      <c r="SAO8" s="65"/>
      <c r="SAP8" s="65"/>
      <c r="SAQ8" s="65"/>
      <c r="SAR8" s="65"/>
      <c r="SAS8" s="65"/>
      <c r="SAT8" s="65"/>
      <c r="SAU8" s="65"/>
      <c r="SAV8" s="65"/>
      <c r="SAW8" s="65"/>
      <c r="SAX8" s="65"/>
      <c r="SAY8" s="65"/>
      <c r="SAZ8" s="65"/>
      <c r="SBA8" s="65"/>
      <c r="SBB8" s="65"/>
      <c r="SBC8" s="65"/>
      <c r="SBD8" s="65"/>
      <c r="SBE8" s="65"/>
      <c r="SBF8" s="65"/>
      <c r="SBG8" s="65"/>
      <c r="SBH8" s="65"/>
      <c r="SBI8" s="65"/>
      <c r="SBJ8" s="65"/>
      <c r="SBK8" s="65"/>
      <c r="SBL8" s="65"/>
      <c r="SBM8" s="65"/>
      <c r="SBN8" s="65"/>
      <c r="SBO8" s="65"/>
      <c r="SBP8" s="65"/>
      <c r="SBQ8" s="65"/>
      <c r="SBR8" s="65"/>
      <c r="SBS8" s="65"/>
      <c r="SBT8" s="65"/>
      <c r="SBU8" s="65"/>
      <c r="SBV8" s="65"/>
      <c r="SBW8" s="65"/>
      <c r="SBX8" s="65"/>
      <c r="SBY8" s="65"/>
      <c r="SBZ8" s="65"/>
      <c r="SCA8" s="65"/>
      <c r="SCB8" s="65"/>
      <c r="SCC8" s="65"/>
      <c r="SCD8" s="65"/>
      <c r="SCE8" s="65"/>
      <c r="SCF8" s="65"/>
      <c r="SCG8" s="65"/>
      <c r="SCH8" s="65"/>
      <c r="SCI8" s="65"/>
      <c r="SCJ8" s="65"/>
      <c r="SCK8" s="65"/>
      <c r="SCL8" s="65"/>
      <c r="SCM8" s="65"/>
      <c r="SCN8" s="65"/>
      <c r="SCO8" s="65"/>
      <c r="SCP8" s="65"/>
      <c r="SCQ8" s="65"/>
      <c r="SCR8" s="65"/>
      <c r="SCS8" s="65"/>
      <c r="SCT8" s="65"/>
      <c r="SCU8" s="65"/>
      <c r="SCV8" s="65"/>
      <c r="SCW8" s="65"/>
      <c r="SCX8" s="65"/>
      <c r="SCY8" s="65"/>
      <c r="SCZ8" s="65"/>
      <c r="SDA8" s="65"/>
      <c r="SDB8" s="65"/>
      <c r="SDC8" s="65"/>
      <c r="SDD8" s="65"/>
      <c r="SDE8" s="65"/>
      <c r="SDF8" s="65"/>
      <c r="SDG8" s="65"/>
      <c r="SDH8" s="65"/>
      <c r="SDI8" s="65"/>
      <c r="SDJ8" s="65"/>
      <c r="SDK8" s="65"/>
      <c r="SDL8" s="65"/>
      <c r="SDM8" s="65"/>
      <c r="SDN8" s="65"/>
      <c r="SDO8" s="65"/>
      <c r="SDP8" s="65"/>
      <c r="SDQ8" s="65"/>
      <c r="SDR8" s="65"/>
      <c r="SDS8" s="65"/>
      <c r="SDT8" s="65"/>
      <c r="SDU8" s="65"/>
      <c r="SDV8" s="65"/>
      <c r="SDW8" s="65"/>
      <c r="SDX8" s="65"/>
      <c r="SDY8" s="65"/>
      <c r="SDZ8" s="65"/>
      <c r="SEA8" s="65"/>
      <c r="SEB8" s="65"/>
      <c r="SEC8" s="65"/>
      <c r="SED8" s="65"/>
      <c r="SEE8" s="65"/>
      <c r="SEF8" s="65"/>
      <c r="SEG8" s="65"/>
      <c r="SEH8" s="65"/>
      <c r="SEI8" s="65"/>
      <c r="SEJ8" s="65"/>
      <c r="SEK8" s="65"/>
      <c r="SEL8" s="65"/>
      <c r="SEM8" s="65"/>
      <c r="SEN8" s="65"/>
      <c r="SEO8" s="65"/>
      <c r="SEP8" s="65"/>
      <c r="SEQ8" s="65"/>
      <c r="SER8" s="65"/>
      <c r="SES8" s="65"/>
      <c r="SET8" s="65"/>
      <c r="SEU8" s="65"/>
      <c r="SEV8" s="65"/>
      <c r="SEW8" s="65"/>
      <c r="SEX8" s="65"/>
      <c r="SEY8" s="65"/>
      <c r="SEZ8" s="65"/>
      <c r="SFA8" s="65"/>
      <c r="SFB8" s="65"/>
      <c r="SFC8" s="65"/>
      <c r="SFD8" s="65"/>
      <c r="SFE8" s="65"/>
      <c r="SFF8" s="65"/>
      <c r="SFG8" s="65"/>
      <c r="SFH8" s="65"/>
      <c r="SFI8" s="65"/>
      <c r="SFJ8" s="65"/>
      <c r="SFK8" s="65"/>
      <c r="SFL8" s="65"/>
      <c r="SFM8" s="65"/>
      <c r="SFN8" s="65"/>
      <c r="SFO8" s="65"/>
      <c r="SFP8" s="65"/>
      <c r="SFQ8" s="65"/>
      <c r="SFR8" s="65"/>
      <c r="SFS8" s="65"/>
      <c r="SFT8" s="65"/>
      <c r="SFU8" s="65"/>
      <c r="SFV8" s="65"/>
      <c r="SFW8" s="65"/>
      <c r="SFX8" s="65"/>
      <c r="SFY8" s="65"/>
      <c r="SFZ8" s="65"/>
      <c r="SGA8" s="65"/>
      <c r="SGB8" s="65"/>
      <c r="SGC8" s="65"/>
      <c r="SGD8" s="65"/>
      <c r="SGE8" s="65"/>
      <c r="SGF8" s="65"/>
      <c r="SGG8" s="65"/>
      <c r="SGH8" s="65"/>
      <c r="SGI8" s="65"/>
      <c r="SGJ8" s="65"/>
      <c r="SGK8" s="65"/>
      <c r="SGL8" s="65"/>
      <c r="SGM8" s="65"/>
      <c r="SGN8" s="65"/>
      <c r="SGO8" s="65"/>
      <c r="SGP8" s="65"/>
      <c r="SGQ8" s="65"/>
      <c r="SGR8" s="65"/>
      <c r="SGS8" s="65"/>
      <c r="SGT8" s="65"/>
      <c r="SGU8" s="65"/>
      <c r="SGV8" s="65"/>
      <c r="SGW8" s="65"/>
      <c r="SGX8" s="65"/>
      <c r="SGY8" s="65"/>
      <c r="SGZ8" s="65"/>
      <c r="SHA8" s="65"/>
      <c r="SHB8" s="65"/>
      <c r="SHC8" s="65"/>
      <c r="SHD8" s="65"/>
      <c r="SHE8" s="65"/>
      <c r="SHF8" s="65"/>
      <c r="SHG8" s="65"/>
      <c r="SHH8" s="65"/>
      <c r="SHI8" s="65"/>
      <c r="SHJ8" s="65"/>
      <c r="SHK8" s="65"/>
      <c r="SHL8" s="65"/>
      <c r="SHM8" s="65"/>
      <c r="SHN8" s="65"/>
      <c r="SHO8" s="65"/>
      <c r="SHP8" s="65"/>
      <c r="SHQ8" s="65"/>
      <c r="SHR8" s="65"/>
      <c r="SHS8" s="65"/>
      <c r="SHT8" s="65"/>
      <c r="SHU8" s="65"/>
      <c r="SHV8" s="65"/>
      <c r="SHW8" s="65"/>
      <c r="SHX8" s="65"/>
      <c r="SHY8" s="65"/>
      <c r="SHZ8" s="65"/>
      <c r="SIA8" s="65"/>
      <c r="SIB8" s="65"/>
      <c r="SIC8" s="65"/>
      <c r="SID8" s="65"/>
      <c r="SIE8" s="65"/>
      <c r="SIF8" s="65"/>
      <c r="SIG8" s="65"/>
      <c r="SIH8" s="65"/>
      <c r="SII8" s="65"/>
      <c r="SIJ8" s="65"/>
      <c r="SIK8" s="65"/>
      <c r="SIL8" s="65"/>
      <c r="SIM8" s="65"/>
      <c r="SIN8" s="65"/>
      <c r="SIO8" s="65"/>
      <c r="SIP8" s="65"/>
      <c r="SIQ8" s="65"/>
      <c r="SIR8" s="65"/>
      <c r="SIS8" s="65"/>
      <c r="SIT8" s="65"/>
      <c r="SIU8" s="65"/>
      <c r="SIV8" s="65"/>
      <c r="SIW8" s="65"/>
      <c r="SIX8" s="65"/>
      <c r="SIY8" s="65"/>
      <c r="SIZ8" s="65"/>
      <c r="SJA8" s="65"/>
      <c r="SJB8" s="65"/>
      <c r="SJC8" s="65"/>
      <c r="SJD8" s="65"/>
      <c r="SJE8" s="65"/>
      <c r="SJF8" s="65"/>
      <c r="SJG8" s="65"/>
      <c r="SJH8" s="65"/>
      <c r="SJI8" s="65"/>
      <c r="SJJ8" s="65"/>
      <c r="SJK8" s="65"/>
      <c r="SJL8" s="65"/>
      <c r="SJM8" s="65"/>
      <c r="SJN8" s="65"/>
      <c r="SJO8" s="65"/>
      <c r="SJP8" s="65"/>
      <c r="SJQ8" s="65"/>
      <c r="SJR8" s="65"/>
      <c r="SJS8" s="65"/>
      <c r="SJT8" s="65"/>
      <c r="SJU8" s="65"/>
      <c r="SJV8" s="65"/>
      <c r="SJW8" s="65"/>
      <c r="SJX8" s="65"/>
      <c r="SJY8" s="65"/>
      <c r="SJZ8" s="65"/>
      <c r="SKA8" s="65"/>
      <c r="SKB8" s="65"/>
      <c r="SKC8" s="65"/>
      <c r="SKD8" s="65"/>
      <c r="SKE8" s="65"/>
      <c r="SKF8" s="65"/>
      <c r="SKG8" s="65"/>
      <c r="SKH8" s="65"/>
      <c r="SKI8" s="65"/>
      <c r="SKJ8" s="65"/>
      <c r="SKK8" s="65"/>
      <c r="SKL8" s="65"/>
      <c r="SKM8" s="65"/>
      <c r="SKN8" s="65"/>
      <c r="SKO8" s="65"/>
      <c r="SKP8" s="65"/>
      <c r="SKQ8" s="65"/>
      <c r="SKR8" s="65"/>
      <c r="SKS8" s="65"/>
      <c r="SKT8" s="65"/>
      <c r="SKU8" s="65"/>
      <c r="SKV8" s="65"/>
      <c r="SKW8" s="65"/>
      <c r="SKX8" s="65"/>
      <c r="SKY8" s="65"/>
      <c r="SKZ8" s="65"/>
      <c r="SLA8" s="65"/>
      <c r="SLB8" s="65"/>
      <c r="SLC8" s="65"/>
      <c r="SLD8" s="65"/>
      <c r="SLE8" s="65"/>
      <c r="SLF8" s="65"/>
      <c r="SLG8" s="65"/>
      <c r="SLH8" s="65"/>
      <c r="SLI8" s="65"/>
      <c r="SLJ8" s="65"/>
      <c r="SLK8" s="65"/>
      <c r="SLL8" s="65"/>
      <c r="SLM8" s="65"/>
      <c r="SLN8" s="65"/>
      <c r="SLO8" s="65"/>
      <c r="SLP8" s="65"/>
      <c r="SLQ8" s="65"/>
      <c r="SLR8" s="65"/>
      <c r="SLS8" s="65"/>
      <c r="SLT8" s="65"/>
      <c r="SLU8" s="65"/>
      <c r="SLV8" s="65"/>
      <c r="SLW8" s="65"/>
      <c r="SLX8" s="65"/>
      <c r="SLY8" s="65"/>
      <c r="SLZ8" s="65"/>
      <c r="SMA8" s="65"/>
      <c r="SMB8" s="65"/>
      <c r="SMC8" s="65"/>
      <c r="SMD8" s="65"/>
      <c r="SME8" s="65"/>
      <c r="SMF8" s="65"/>
      <c r="SMG8" s="65"/>
      <c r="SMH8" s="65"/>
      <c r="SMI8" s="65"/>
      <c r="SMJ8" s="65"/>
      <c r="SMK8" s="65"/>
      <c r="SML8" s="65"/>
      <c r="SMM8" s="65"/>
      <c r="SMN8" s="65"/>
      <c r="SMO8" s="65"/>
      <c r="SMP8" s="65"/>
      <c r="SMQ8" s="65"/>
      <c r="SMR8" s="65"/>
      <c r="SMS8" s="65"/>
      <c r="SMT8" s="65"/>
      <c r="SMU8" s="65"/>
      <c r="SMV8" s="65"/>
      <c r="SMW8" s="65"/>
      <c r="SMX8" s="65"/>
      <c r="SMY8" s="65"/>
      <c r="SMZ8" s="65"/>
      <c r="SNA8" s="65"/>
      <c r="SNB8" s="65"/>
      <c r="SNC8" s="65"/>
      <c r="SND8" s="65"/>
      <c r="SNE8" s="65"/>
      <c r="SNF8" s="65"/>
      <c r="SNG8" s="65"/>
      <c r="SNH8" s="65"/>
      <c r="SNI8" s="65"/>
      <c r="SNJ8" s="65"/>
      <c r="SNK8" s="65"/>
      <c r="SNL8" s="65"/>
      <c r="SNM8" s="65"/>
      <c r="SNN8" s="65"/>
      <c r="SNO8" s="65"/>
      <c r="SNP8" s="65"/>
      <c r="SNQ8" s="65"/>
      <c r="SNR8" s="65"/>
      <c r="SNS8" s="65"/>
      <c r="SNT8" s="65"/>
      <c r="SNU8" s="65"/>
      <c r="SNV8" s="65"/>
      <c r="SNW8" s="65"/>
      <c r="SNX8" s="65"/>
      <c r="SNY8" s="65"/>
      <c r="SNZ8" s="65"/>
      <c r="SOA8" s="65"/>
      <c r="SOB8" s="65"/>
      <c r="SOC8" s="65"/>
      <c r="SOD8" s="65"/>
      <c r="SOE8" s="65"/>
      <c r="SOF8" s="65"/>
      <c r="SOG8" s="65"/>
      <c r="SOH8" s="65"/>
      <c r="SOI8" s="65"/>
      <c r="SOJ8" s="65"/>
      <c r="SOK8" s="65"/>
      <c r="SOL8" s="65"/>
      <c r="SOM8" s="65"/>
      <c r="SON8" s="65"/>
      <c r="SOO8" s="65"/>
      <c r="SOP8" s="65"/>
      <c r="SOQ8" s="65"/>
      <c r="SOR8" s="65"/>
      <c r="SOS8" s="65"/>
      <c r="SOT8" s="65"/>
      <c r="SOU8" s="65"/>
      <c r="SOV8" s="65"/>
      <c r="SOW8" s="65"/>
      <c r="SOX8" s="65"/>
      <c r="SOY8" s="65"/>
      <c r="SOZ8" s="65"/>
      <c r="SPA8" s="65"/>
      <c r="SPB8" s="65"/>
      <c r="SPC8" s="65"/>
      <c r="SPD8" s="65"/>
      <c r="SPE8" s="65"/>
      <c r="SPF8" s="65"/>
      <c r="SPG8" s="65"/>
      <c r="SPH8" s="65"/>
      <c r="SPI8" s="65"/>
      <c r="SPJ8" s="65"/>
      <c r="SPK8" s="65"/>
      <c r="SPL8" s="65"/>
      <c r="SPM8" s="65"/>
      <c r="SPN8" s="65"/>
      <c r="SPO8" s="65"/>
      <c r="SPP8" s="65"/>
      <c r="SPQ8" s="65"/>
      <c r="SPR8" s="65"/>
      <c r="SPS8" s="65"/>
      <c r="SPT8" s="65"/>
      <c r="SPU8" s="65"/>
      <c r="SPV8" s="65"/>
      <c r="SPW8" s="65"/>
      <c r="SPX8" s="65"/>
      <c r="SPY8" s="65"/>
      <c r="SPZ8" s="65"/>
      <c r="SQA8" s="65"/>
      <c r="SQB8" s="65"/>
      <c r="SQC8" s="65"/>
      <c r="SQD8" s="65"/>
      <c r="SQE8" s="65"/>
      <c r="SQF8" s="65"/>
      <c r="SQG8" s="65"/>
      <c r="SQH8" s="65"/>
      <c r="SQI8" s="65"/>
      <c r="SQJ8" s="65"/>
      <c r="SQK8" s="65"/>
      <c r="SQL8" s="65"/>
      <c r="SQM8" s="65"/>
      <c r="SQN8" s="65"/>
      <c r="SQO8" s="65"/>
      <c r="SQP8" s="65"/>
      <c r="SQQ8" s="65"/>
      <c r="SQR8" s="65"/>
      <c r="SQS8" s="65"/>
      <c r="SQT8" s="65"/>
      <c r="SQU8" s="65"/>
      <c r="SQV8" s="65"/>
      <c r="SQW8" s="65"/>
      <c r="SQX8" s="65"/>
      <c r="SQY8" s="65"/>
      <c r="SQZ8" s="65"/>
      <c r="SRA8" s="65"/>
      <c r="SRB8" s="65"/>
      <c r="SRC8" s="65"/>
      <c r="SRD8" s="65"/>
      <c r="SRE8" s="65"/>
      <c r="SRF8" s="65"/>
      <c r="SRG8" s="65"/>
      <c r="SRH8" s="65"/>
      <c r="SRI8" s="65"/>
      <c r="SRJ8" s="65"/>
      <c r="SRK8" s="65"/>
      <c r="SRL8" s="65"/>
      <c r="SRM8" s="65"/>
      <c r="SRN8" s="65"/>
      <c r="SRO8" s="65"/>
      <c r="SRP8" s="65"/>
      <c r="SRQ8" s="65"/>
      <c r="SRR8" s="65"/>
      <c r="SRS8" s="65"/>
      <c r="SRT8" s="65"/>
      <c r="SRU8" s="65"/>
      <c r="SRV8" s="65"/>
      <c r="SRW8" s="65"/>
      <c r="SRX8" s="65"/>
      <c r="SRY8" s="65"/>
      <c r="SRZ8" s="65"/>
      <c r="SSA8" s="65"/>
      <c r="SSB8" s="65"/>
      <c r="SSC8" s="65"/>
      <c r="SSD8" s="65"/>
      <c r="SSE8" s="65"/>
      <c r="SSF8" s="65"/>
      <c r="SSG8" s="65"/>
      <c r="SSH8" s="65"/>
      <c r="SSI8" s="65"/>
      <c r="SSJ8" s="65"/>
      <c r="SSK8" s="65"/>
      <c r="SSL8" s="65"/>
      <c r="SSM8" s="65"/>
      <c r="SSN8" s="65"/>
      <c r="SSO8" s="65"/>
      <c r="SSP8" s="65"/>
      <c r="SSQ8" s="65"/>
      <c r="SSR8" s="65"/>
      <c r="SSS8" s="65"/>
      <c r="SST8" s="65"/>
      <c r="SSU8" s="65"/>
      <c r="SSV8" s="65"/>
      <c r="SSW8" s="65"/>
      <c r="SSX8" s="65"/>
      <c r="SSY8" s="65"/>
      <c r="SSZ8" s="65"/>
      <c r="STA8" s="65"/>
      <c r="STB8" s="65"/>
      <c r="STC8" s="65"/>
      <c r="STD8" s="65"/>
      <c r="STE8" s="65"/>
      <c r="STF8" s="65"/>
      <c r="STG8" s="65"/>
      <c r="STH8" s="65"/>
      <c r="STI8" s="65"/>
      <c r="STJ8" s="65"/>
      <c r="STK8" s="65"/>
      <c r="STL8" s="65"/>
      <c r="STM8" s="65"/>
      <c r="STN8" s="65"/>
      <c r="STO8" s="65"/>
      <c r="STP8" s="65"/>
      <c r="STQ8" s="65"/>
      <c r="STR8" s="65"/>
      <c r="STS8" s="65"/>
      <c r="STT8" s="65"/>
      <c r="STU8" s="65"/>
      <c r="STV8" s="65"/>
      <c r="STW8" s="65"/>
      <c r="STX8" s="65"/>
      <c r="STY8" s="65"/>
      <c r="STZ8" s="65"/>
      <c r="SUA8" s="65"/>
      <c r="SUB8" s="65"/>
      <c r="SUC8" s="65"/>
      <c r="SUD8" s="65"/>
      <c r="SUE8" s="65"/>
      <c r="SUF8" s="65"/>
      <c r="SUG8" s="65"/>
      <c r="SUH8" s="65"/>
      <c r="SUI8" s="65"/>
      <c r="SUJ8" s="65"/>
      <c r="SUK8" s="65"/>
      <c r="SUL8" s="65"/>
      <c r="SUM8" s="65"/>
      <c r="SUN8" s="65"/>
      <c r="SUO8" s="65"/>
      <c r="SUP8" s="65"/>
      <c r="SUQ8" s="65"/>
      <c r="SUR8" s="65"/>
      <c r="SUS8" s="65"/>
      <c r="SUT8" s="65"/>
      <c r="SUU8" s="65"/>
      <c r="SUV8" s="65"/>
      <c r="SUW8" s="65"/>
      <c r="SUX8" s="65"/>
      <c r="SUY8" s="65"/>
      <c r="SUZ8" s="65"/>
      <c r="SVA8" s="65"/>
      <c r="SVB8" s="65"/>
      <c r="SVC8" s="65"/>
      <c r="SVD8" s="65"/>
      <c r="SVE8" s="65"/>
      <c r="SVF8" s="65"/>
      <c r="SVG8" s="65"/>
      <c r="SVH8" s="65"/>
      <c r="SVI8" s="65"/>
      <c r="SVJ8" s="65"/>
      <c r="SVK8" s="65"/>
      <c r="SVL8" s="65"/>
      <c r="SVM8" s="65"/>
      <c r="SVN8" s="65"/>
      <c r="SVO8" s="65"/>
      <c r="SVP8" s="65"/>
      <c r="SVQ8" s="65"/>
      <c r="SVR8" s="65"/>
      <c r="SVS8" s="65"/>
      <c r="SVT8" s="65"/>
      <c r="SVU8" s="65"/>
      <c r="SVV8" s="65"/>
      <c r="SVW8" s="65"/>
      <c r="SVX8" s="65"/>
      <c r="SVY8" s="65"/>
      <c r="SVZ8" s="65"/>
      <c r="SWA8" s="65"/>
      <c r="SWB8" s="65"/>
      <c r="SWC8" s="65"/>
      <c r="SWD8" s="65"/>
      <c r="SWE8" s="65"/>
      <c r="SWF8" s="65"/>
      <c r="SWG8" s="65"/>
      <c r="SWH8" s="65"/>
      <c r="SWI8" s="65"/>
      <c r="SWJ8" s="65"/>
      <c r="SWK8" s="65"/>
      <c r="SWL8" s="65"/>
      <c r="SWM8" s="65"/>
      <c r="SWN8" s="65"/>
      <c r="SWO8" s="65"/>
      <c r="SWP8" s="65"/>
      <c r="SWQ8" s="65"/>
      <c r="SWR8" s="65"/>
      <c r="SWS8" s="65"/>
      <c r="SWT8" s="65"/>
      <c r="SWU8" s="65"/>
      <c r="SWV8" s="65"/>
      <c r="SWW8" s="65"/>
      <c r="SWX8" s="65"/>
      <c r="SWY8" s="65"/>
      <c r="SWZ8" s="65"/>
      <c r="SXA8" s="65"/>
      <c r="SXB8" s="65"/>
      <c r="SXC8" s="65"/>
      <c r="SXD8" s="65"/>
      <c r="SXE8" s="65"/>
      <c r="SXF8" s="65"/>
      <c r="SXG8" s="65"/>
      <c r="SXH8" s="65"/>
      <c r="SXI8" s="65"/>
      <c r="SXJ8" s="65"/>
      <c r="SXK8" s="65"/>
      <c r="SXL8" s="65"/>
      <c r="SXM8" s="65"/>
      <c r="SXN8" s="65"/>
      <c r="SXO8" s="65"/>
      <c r="SXP8" s="65"/>
      <c r="SXQ8" s="65"/>
      <c r="SXR8" s="65"/>
      <c r="SXS8" s="65"/>
      <c r="SXT8" s="65"/>
      <c r="SXU8" s="65"/>
      <c r="SXV8" s="65"/>
      <c r="SXW8" s="65"/>
      <c r="SXX8" s="65"/>
      <c r="SXY8" s="65"/>
      <c r="SXZ8" s="65"/>
      <c r="SYA8" s="65"/>
      <c r="SYB8" s="65"/>
      <c r="SYC8" s="65"/>
      <c r="SYD8" s="65"/>
      <c r="SYE8" s="65"/>
      <c r="SYF8" s="65"/>
      <c r="SYG8" s="65"/>
      <c r="SYH8" s="65"/>
      <c r="SYI8" s="65"/>
      <c r="SYJ8" s="65"/>
      <c r="SYK8" s="65"/>
      <c r="SYL8" s="65"/>
      <c r="SYM8" s="65"/>
      <c r="SYN8" s="65"/>
      <c r="SYO8" s="65"/>
      <c r="SYP8" s="65"/>
      <c r="SYQ8" s="65"/>
      <c r="SYR8" s="65"/>
      <c r="SYS8" s="65"/>
      <c r="SYT8" s="65"/>
      <c r="SYU8" s="65"/>
      <c r="SYV8" s="65"/>
      <c r="SYW8" s="65"/>
      <c r="SYX8" s="65"/>
      <c r="SYY8" s="65"/>
      <c r="SYZ8" s="65"/>
      <c r="SZA8" s="65"/>
      <c r="SZB8" s="65"/>
      <c r="SZC8" s="65"/>
      <c r="SZD8" s="65"/>
      <c r="SZE8" s="65"/>
      <c r="SZF8" s="65"/>
      <c r="SZG8" s="65"/>
      <c r="SZH8" s="65"/>
      <c r="SZI8" s="65"/>
      <c r="SZJ8" s="65"/>
      <c r="SZK8" s="65"/>
      <c r="SZL8" s="65"/>
      <c r="SZM8" s="65"/>
      <c r="SZN8" s="65"/>
      <c r="SZO8" s="65"/>
      <c r="SZP8" s="65"/>
      <c r="SZQ8" s="65"/>
      <c r="SZR8" s="65"/>
      <c r="SZS8" s="65"/>
      <c r="SZT8" s="65"/>
      <c r="SZU8" s="65"/>
      <c r="SZV8" s="65"/>
      <c r="SZW8" s="65"/>
      <c r="SZX8" s="65"/>
      <c r="SZY8" s="65"/>
      <c r="SZZ8" s="65"/>
      <c r="TAA8" s="65"/>
      <c r="TAB8" s="65"/>
      <c r="TAC8" s="65"/>
      <c r="TAD8" s="65"/>
      <c r="TAE8" s="65"/>
      <c r="TAF8" s="65"/>
      <c r="TAG8" s="65"/>
      <c r="TAH8" s="65"/>
      <c r="TAI8" s="65"/>
      <c r="TAJ8" s="65"/>
      <c r="TAK8" s="65"/>
      <c r="TAL8" s="65"/>
      <c r="TAM8" s="65"/>
      <c r="TAN8" s="65"/>
      <c r="TAO8" s="65"/>
      <c r="TAP8" s="65"/>
      <c r="TAQ8" s="65"/>
      <c r="TAR8" s="65"/>
      <c r="TAS8" s="65"/>
      <c r="TAT8" s="65"/>
      <c r="TAU8" s="65"/>
      <c r="TAV8" s="65"/>
      <c r="TAW8" s="65"/>
      <c r="TAX8" s="65"/>
      <c r="TAY8" s="65"/>
      <c r="TAZ8" s="65"/>
      <c r="TBA8" s="65"/>
      <c r="TBB8" s="65"/>
      <c r="TBC8" s="65"/>
      <c r="TBD8" s="65"/>
      <c r="TBE8" s="65"/>
      <c r="TBF8" s="65"/>
      <c r="TBG8" s="65"/>
      <c r="TBH8" s="65"/>
      <c r="TBI8" s="65"/>
      <c r="TBJ8" s="65"/>
      <c r="TBK8" s="65"/>
      <c r="TBL8" s="65"/>
      <c r="TBM8" s="65"/>
      <c r="TBN8" s="65"/>
      <c r="TBO8" s="65"/>
      <c r="TBP8" s="65"/>
      <c r="TBQ8" s="65"/>
      <c r="TBR8" s="65"/>
      <c r="TBS8" s="65"/>
      <c r="TBT8" s="65"/>
      <c r="TBU8" s="65"/>
      <c r="TBV8" s="65"/>
      <c r="TBW8" s="65"/>
      <c r="TBX8" s="65"/>
      <c r="TBY8" s="65"/>
      <c r="TBZ8" s="65"/>
      <c r="TCA8" s="65"/>
      <c r="TCB8" s="65"/>
      <c r="TCC8" s="65"/>
      <c r="TCD8" s="65"/>
      <c r="TCE8" s="65"/>
      <c r="TCF8" s="65"/>
      <c r="TCG8" s="65"/>
      <c r="TCH8" s="65"/>
      <c r="TCI8" s="65"/>
      <c r="TCJ8" s="65"/>
      <c r="TCK8" s="65"/>
      <c r="TCL8" s="65"/>
      <c r="TCM8" s="65"/>
      <c r="TCN8" s="65"/>
      <c r="TCO8" s="65"/>
      <c r="TCP8" s="65"/>
      <c r="TCQ8" s="65"/>
      <c r="TCR8" s="65"/>
      <c r="TCS8" s="65"/>
      <c r="TCT8" s="65"/>
      <c r="TCU8" s="65"/>
      <c r="TCV8" s="65"/>
      <c r="TCW8" s="65"/>
      <c r="TCX8" s="65"/>
      <c r="TCY8" s="65"/>
      <c r="TCZ8" s="65"/>
      <c r="TDA8" s="65"/>
      <c r="TDB8" s="65"/>
      <c r="TDC8" s="65"/>
      <c r="TDD8" s="65"/>
      <c r="TDE8" s="65"/>
      <c r="TDF8" s="65"/>
      <c r="TDG8" s="65"/>
      <c r="TDH8" s="65"/>
      <c r="TDI8" s="65"/>
      <c r="TDJ8" s="65"/>
      <c r="TDK8" s="65"/>
      <c r="TDL8" s="65"/>
      <c r="TDM8" s="65"/>
      <c r="TDN8" s="65"/>
      <c r="TDO8" s="65"/>
      <c r="TDP8" s="65"/>
      <c r="TDQ8" s="65"/>
      <c r="TDR8" s="65"/>
      <c r="TDS8" s="65"/>
      <c r="TDT8" s="65"/>
      <c r="TDU8" s="65"/>
      <c r="TDV8" s="65"/>
      <c r="TDW8" s="65"/>
      <c r="TDX8" s="65"/>
      <c r="TDY8" s="65"/>
      <c r="TDZ8" s="65"/>
      <c r="TEA8" s="65"/>
      <c r="TEB8" s="65"/>
      <c r="TEC8" s="65"/>
      <c r="TED8" s="65"/>
      <c r="TEE8" s="65"/>
      <c r="TEF8" s="65"/>
      <c r="TEG8" s="65"/>
      <c r="TEH8" s="65"/>
      <c r="TEI8" s="65"/>
      <c r="TEJ8" s="65"/>
      <c r="TEK8" s="65"/>
      <c r="TEL8" s="65"/>
      <c r="TEM8" s="65"/>
      <c r="TEN8" s="65"/>
      <c r="TEO8" s="65"/>
      <c r="TEP8" s="65"/>
      <c r="TEQ8" s="65"/>
      <c r="TER8" s="65"/>
      <c r="TES8" s="65"/>
      <c r="TET8" s="65"/>
      <c r="TEU8" s="65"/>
      <c r="TEV8" s="65"/>
      <c r="TEW8" s="65"/>
      <c r="TEX8" s="65"/>
      <c r="TEY8" s="65"/>
      <c r="TEZ8" s="65"/>
      <c r="TFA8" s="65"/>
      <c r="TFB8" s="65"/>
      <c r="TFC8" s="65"/>
      <c r="TFD8" s="65"/>
      <c r="TFE8" s="65"/>
      <c r="TFF8" s="65"/>
      <c r="TFG8" s="65"/>
      <c r="TFH8" s="65"/>
      <c r="TFI8" s="65"/>
      <c r="TFJ8" s="65"/>
      <c r="TFK8" s="65"/>
      <c r="TFL8" s="65"/>
      <c r="TFM8" s="65"/>
      <c r="TFN8" s="65"/>
      <c r="TFO8" s="65"/>
      <c r="TFP8" s="65"/>
      <c r="TFQ8" s="65"/>
      <c r="TFR8" s="65"/>
      <c r="TFS8" s="65"/>
      <c r="TFT8" s="65"/>
      <c r="TFU8" s="65"/>
      <c r="TFV8" s="65"/>
      <c r="TFW8" s="65"/>
      <c r="TFX8" s="65"/>
      <c r="TFY8" s="65"/>
      <c r="TFZ8" s="65"/>
      <c r="TGA8" s="65"/>
      <c r="TGB8" s="65"/>
      <c r="TGC8" s="65"/>
      <c r="TGD8" s="65"/>
      <c r="TGE8" s="65"/>
      <c r="TGF8" s="65"/>
      <c r="TGG8" s="65"/>
      <c r="TGH8" s="65"/>
      <c r="TGI8" s="65"/>
      <c r="TGJ8" s="65"/>
      <c r="TGK8" s="65"/>
      <c r="TGL8" s="65"/>
      <c r="TGM8" s="65"/>
      <c r="TGN8" s="65"/>
      <c r="TGO8" s="65"/>
      <c r="TGP8" s="65"/>
      <c r="TGQ8" s="65"/>
      <c r="TGR8" s="65"/>
      <c r="TGS8" s="65"/>
      <c r="TGT8" s="65"/>
      <c r="TGU8" s="65"/>
      <c r="TGV8" s="65"/>
      <c r="TGW8" s="65"/>
      <c r="TGX8" s="65"/>
      <c r="TGY8" s="65"/>
      <c r="TGZ8" s="65"/>
      <c r="THA8" s="65"/>
      <c r="THB8" s="65"/>
      <c r="THC8" s="65"/>
      <c r="THD8" s="65"/>
      <c r="THE8" s="65"/>
      <c r="THF8" s="65"/>
      <c r="THG8" s="65"/>
      <c r="THH8" s="65"/>
      <c r="THI8" s="65"/>
      <c r="THJ8" s="65"/>
      <c r="THK8" s="65"/>
      <c r="THL8" s="65"/>
      <c r="THM8" s="65"/>
      <c r="THN8" s="65"/>
      <c r="THO8" s="65"/>
      <c r="THP8" s="65"/>
      <c r="THQ8" s="65"/>
      <c r="THR8" s="65"/>
      <c r="THS8" s="65"/>
      <c r="THT8" s="65"/>
      <c r="THU8" s="65"/>
      <c r="THV8" s="65"/>
      <c r="THW8" s="65"/>
      <c r="THX8" s="65"/>
      <c r="THY8" s="65"/>
      <c r="THZ8" s="65"/>
      <c r="TIA8" s="65"/>
      <c r="TIB8" s="65"/>
      <c r="TIC8" s="65"/>
      <c r="TID8" s="65"/>
      <c r="TIE8" s="65"/>
      <c r="TIF8" s="65"/>
      <c r="TIG8" s="65"/>
      <c r="TIH8" s="65"/>
      <c r="TII8" s="65"/>
      <c r="TIJ8" s="65"/>
      <c r="TIK8" s="65"/>
      <c r="TIL8" s="65"/>
      <c r="TIM8" s="65"/>
      <c r="TIN8" s="65"/>
      <c r="TIO8" s="65"/>
      <c r="TIP8" s="65"/>
      <c r="TIQ8" s="65"/>
      <c r="TIR8" s="65"/>
      <c r="TIS8" s="65"/>
      <c r="TIT8" s="65"/>
      <c r="TIU8" s="65"/>
      <c r="TIV8" s="65"/>
      <c r="TIW8" s="65"/>
      <c r="TIX8" s="65"/>
      <c r="TIY8" s="65"/>
      <c r="TIZ8" s="65"/>
      <c r="TJA8" s="65"/>
      <c r="TJB8" s="65"/>
      <c r="TJC8" s="65"/>
      <c r="TJD8" s="65"/>
      <c r="TJE8" s="65"/>
      <c r="TJF8" s="65"/>
      <c r="TJG8" s="65"/>
      <c r="TJH8" s="65"/>
      <c r="TJI8" s="65"/>
      <c r="TJJ8" s="65"/>
      <c r="TJK8" s="65"/>
      <c r="TJL8" s="65"/>
      <c r="TJM8" s="65"/>
      <c r="TJN8" s="65"/>
      <c r="TJO8" s="65"/>
      <c r="TJP8" s="65"/>
      <c r="TJQ8" s="65"/>
      <c r="TJR8" s="65"/>
      <c r="TJS8" s="65"/>
      <c r="TJT8" s="65"/>
      <c r="TJU8" s="65"/>
      <c r="TJV8" s="65"/>
      <c r="TJW8" s="65"/>
      <c r="TJX8" s="65"/>
      <c r="TJY8" s="65"/>
      <c r="TJZ8" s="65"/>
      <c r="TKA8" s="65"/>
      <c r="TKB8" s="65"/>
      <c r="TKC8" s="65"/>
      <c r="TKD8" s="65"/>
      <c r="TKE8" s="65"/>
      <c r="TKF8" s="65"/>
      <c r="TKG8" s="65"/>
      <c r="TKH8" s="65"/>
      <c r="TKI8" s="65"/>
      <c r="TKJ8" s="65"/>
      <c r="TKK8" s="65"/>
      <c r="TKL8" s="65"/>
      <c r="TKM8" s="65"/>
      <c r="TKN8" s="65"/>
      <c r="TKO8" s="65"/>
      <c r="TKP8" s="65"/>
      <c r="TKQ8" s="65"/>
      <c r="TKR8" s="65"/>
      <c r="TKS8" s="65"/>
      <c r="TKT8" s="65"/>
      <c r="TKU8" s="65"/>
      <c r="TKV8" s="65"/>
      <c r="TKW8" s="65"/>
      <c r="TKX8" s="65"/>
      <c r="TKY8" s="65"/>
      <c r="TKZ8" s="65"/>
      <c r="TLA8" s="65"/>
      <c r="TLB8" s="65"/>
      <c r="TLC8" s="65"/>
      <c r="TLD8" s="65"/>
      <c r="TLE8" s="65"/>
      <c r="TLF8" s="65"/>
      <c r="TLG8" s="65"/>
      <c r="TLH8" s="65"/>
      <c r="TLI8" s="65"/>
      <c r="TLJ8" s="65"/>
      <c r="TLK8" s="65"/>
      <c r="TLL8" s="65"/>
      <c r="TLM8" s="65"/>
      <c r="TLN8" s="65"/>
      <c r="TLO8" s="65"/>
      <c r="TLP8" s="65"/>
      <c r="TLQ8" s="65"/>
      <c r="TLR8" s="65"/>
      <c r="TLS8" s="65"/>
      <c r="TLT8" s="65"/>
      <c r="TLU8" s="65"/>
      <c r="TLV8" s="65"/>
      <c r="TLW8" s="65"/>
      <c r="TLX8" s="65"/>
      <c r="TLY8" s="65"/>
      <c r="TLZ8" s="65"/>
      <c r="TMA8" s="65"/>
      <c r="TMB8" s="65"/>
      <c r="TMC8" s="65"/>
      <c r="TMD8" s="65"/>
      <c r="TME8" s="65"/>
      <c r="TMF8" s="65"/>
      <c r="TMG8" s="65"/>
      <c r="TMH8" s="65"/>
      <c r="TMI8" s="65"/>
      <c r="TMJ8" s="65"/>
      <c r="TMK8" s="65"/>
      <c r="TML8" s="65"/>
      <c r="TMM8" s="65"/>
      <c r="TMN8" s="65"/>
      <c r="TMO8" s="65"/>
      <c r="TMP8" s="65"/>
      <c r="TMQ8" s="65"/>
      <c r="TMR8" s="65"/>
      <c r="TMS8" s="65"/>
      <c r="TMT8" s="65"/>
      <c r="TMU8" s="65"/>
      <c r="TMV8" s="65"/>
      <c r="TMW8" s="65"/>
      <c r="TMX8" s="65"/>
      <c r="TMY8" s="65"/>
      <c r="TMZ8" s="65"/>
      <c r="TNA8" s="65"/>
      <c r="TNB8" s="65"/>
      <c r="TNC8" s="65"/>
      <c r="TND8" s="65"/>
      <c r="TNE8" s="65"/>
      <c r="TNF8" s="65"/>
      <c r="TNG8" s="65"/>
      <c r="TNH8" s="65"/>
      <c r="TNI8" s="65"/>
      <c r="TNJ8" s="65"/>
      <c r="TNK8" s="65"/>
      <c r="TNL8" s="65"/>
      <c r="TNM8" s="65"/>
      <c r="TNN8" s="65"/>
      <c r="TNO8" s="65"/>
      <c r="TNP8" s="65"/>
      <c r="TNQ8" s="65"/>
      <c r="TNR8" s="65"/>
      <c r="TNS8" s="65"/>
      <c r="TNT8" s="65"/>
      <c r="TNU8" s="65"/>
      <c r="TNV8" s="65"/>
      <c r="TNW8" s="65"/>
      <c r="TNX8" s="65"/>
      <c r="TNY8" s="65"/>
      <c r="TNZ8" s="65"/>
      <c r="TOA8" s="65"/>
      <c r="TOB8" s="65"/>
      <c r="TOC8" s="65"/>
      <c r="TOD8" s="65"/>
      <c r="TOE8" s="65"/>
      <c r="TOF8" s="65"/>
      <c r="TOG8" s="65"/>
      <c r="TOH8" s="65"/>
      <c r="TOI8" s="65"/>
      <c r="TOJ8" s="65"/>
      <c r="TOK8" s="65"/>
      <c r="TOL8" s="65"/>
      <c r="TOM8" s="65"/>
      <c r="TON8" s="65"/>
      <c r="TOO8" s="65"/>
      <c r="TOP8" s="65"/>
      <c r="TOQ8" s="65"/>
      <c r="TOR8" s="65"/>
      <c r="TOS8" s="65"/>
      <c r="TOT8" s="65"/>
      <c r="TOU8" s="65"/>
      <c r="TOV8" s="65"/>
      <c r="TOW8" s="65"/>
      <c r="TOX8" s="65"/>
      <c r="TOY8" s="65"/>
      <c r="TOZ8" s="65"/>
      <c r="TPA8" s="65"/>
      <c r="TPB8" s="65"/>
      <c r="TPC8" s="65"/>
      <c r="TPD8" s="65"/>
      <c r="TPE8" s="65"/>
      <c r="TPF8" s="65"/>
      <c r="TPG8" s="65"/>
      <c r="TPH8" s="65"/>
      <c r="TPI8" s="65"/>
      <c r="TPJ8" s="65"/>
      <c r="TPK8" s="65"/>
      <c r="TPL8" s="65"/>
      <c r="TPM8" s="65"/>
      <c r="TPN8" s="65"/>
      <c r="TPO8" s="65"/>
      <c r="TPP8" s="65"/>
      <c r="TPQ8" s="65"/>
      <c r="TPR8" s="65"/>
      <c r="TPS8" s="65"/>
      <c r="TPT8" s="65"/>
      <c r="TPU8" s="65"/>
      <c r="TPV8" s="65"/>
      <c r="TPW8" s="65"/>
      <c r="TPX8" s="65"/>
      <c r="TPY8" s="65"/>
      <c r="TPZ8" s="65"/>
      <c r="TQA8" s="65"/>
      <c r="TQB8" s="65"/>
      <c r="TQC8" s="65"/>
      <c r="TQD8" s="65"/>
      <c r="TQE8" s="65"/>
      <c r="TQF8" s="65"/>
      <c r="TQG8" s="65"/>
      <c r="TQH8" s="65"/>
      <c r="TQI8" s="65"/>
      <c r="TQJ8" s="65"/>
      <c r="TQK8" s="65"/>
      <c r="TQL8" s="65"/>
      <c r="TQM8" s="65"/>
      <c r="TQN8" s="65"/>
      <c r="TQO8" s="65"/>
      <c r="TQP8" s="65"/>
      <c r="TQQ8" s="65"/>
      <c r="TQR8" s="65"/>
      <c r="TQS8" s="65"/>
      <c r="TQT8" s="65"/>
      <c r="TQU8" s="65"/>
      <c r="TQV8" s="65"/>
      <c r="TQW8" s="65"/>
      <c r="TQX8" s="65"/>
      <c r="TQY8" s="65"/>
      <c r="TQZ8" s="65"/>
      <c r="TRA8" s="65"/>
      <c r="TRB8" s="65"/>
      <c r="TRC8" s="65"/>
      <c r="TRD8" s="65"/>
      <c r="TRE8" s="65"/>
      <c r="TRF8" s="65"/>
      <c r="TRG8" s="65"/>
      <c r="TRH8" s="65"/>
      <c r="TRI8" s="65"/>
      <c r="TRJ8" s="65"/>
      <c r="TRK8" s="65"/>
      <c r="TRL8" s="65"/>
      <c r="TRM8" s="65"/>
      <c r="TRN8" s="65"/>
      <c r="TRO8" s="65"/>
      <c r="TRP8" s="65"/>
      <c r="TRQ8" s="65"/>
      <c r="TRR8" s="65"/>
      <c r="TRS8" s="65"/>
      <c r="TRT8" s="65"/>
      <c r="TRU8" s="65"/>
      <c r="TRV8" s="65"/>
      <c r="TRW8" s="65"/>
      <c r="TRX8" s="65"/>
      <c r="TRY8" s="65"/>
      <c r="TRZ8" s="65"/>
      <c r="TSA8" s="65"/>
      <c r="TSB8" s="65"/>
      <c r="TSC8" s="65"/>
      <c r="TSD8" s="65"/>
      <c r="TSE8" s="65"/>
      <c r="TSF8" s="65"/>
      <c r="TSG8" s="65"/>
      <c r="TSH8" s="65"/>
      <c r="TSI8" s="65"/>
      <c r="TSJ8" s="65"/>
      <c r="TSK8" s="65"/>
      <c r="TSL8" s="65"/>
      <c r="TSM8" s="65"/>
      <c r="TSN8" s="65"/>
      <c r="TSO8" s="65"/>
      <c r="TSP8" s="65"/>
      <c r="TSQ8" s="65"/>
      <c r="TSR8" s="65"/>
      <c r="TSS8" s="65"/>
      <c r="TST8" s="65"/>
      <c r="TSU8" s="65"/>
      <c r="TSV8" s="65"/>
      <c r="TSW8" s="65"/>
      <c r="TSX8" s="65"/>
      <c r="TSY8" s="65"/>
      <c r="TSZ8" s="65"/>
      <c r="TTA8" s="65"/>
      <c r="TTB8" s="65"/>
      <c r="TTC8" s="65"/>
      <c r="TTD8" s="65"/>
      <c r="TTE8" s="65"/>
      <c r="TTF8" s="65"/>
      <c r="TTG8" s="65"/>
      <c r="TTH8" s="65"/>
      <c r="TTI8" s="65"/>
      <c r="TTJ8" s="65"/>
      <c r="TTK8" s="65"/>
      <c r="TTL8" s="65"/>
      <c r="TTM8" s="65"/>
      <c r="TTN8" s="65"/>
      <c r="TTO8" s="65"/>
      <c r="TTP8" s="65"/>
      <c r="TTQ8" s="65"/>
      <c r="TTR8" s="65"/>
      <c r="TTS8" s="65"/>
      <c r="TTT8" s="65"/>
      <c r="TTU8" s="65"/>
      <c r="TTV8" s="65"/>
      <c r="TTW8" s="65"/>
      <c r="TTX8" s="65"/>
      <c r="TTY8" s="65"/>
      <c r="TTZ8" s="65"/>
      <c r="TUA8" s="65"/>
      <c r="TUB8" s="65"/>
      <c r="TUC8" s="65"/>
      <c r="TUD8" s="65"/>
      <c r="TUE8" s="65"/>
      <c r="TUF8" s="65"/>
      <c r="TUG8" s="65"/>
      <c r="TUH8" s="65"/>
      <c r="TUI8" s="65"/>
      <c r="TUJ8" s="65"/>
      <c r="TUK8" s="65"/>
      <c r="TUL8" s="65"/>
      <c r="TUM8" s="65"/>
      <c r="TUN8" s="65"/>
      <c r="TUO8" s="65"/>
      <c r="TUP8" s="65"/>
      <c r="TUQ8" s="65"/>
      <c r="TUR8" s="65"/>
      <c r="TUS8" s="65"/>
      <c r="TUT8" s="65"/>
      <c r="TUU8" s="65"/>
      <c r="TUV8" s="65"/>
      <c r="TUW8" s="65"/>
      <c r="TUX8" s="65"/>
      <c r="TUY8" s="65"/>
      <c r="TUZ8" s="65"/>
      <c r="TVA8" s="65"/>
      <c r="TVB8" s="65"/>
      <c r="TVC8" s="65"/>
      <c r="TVD8" s="65"/>
      <c r="TVE8" s="65"/>
      <c r="TVF8" s="65"/>
      <c r="TVG8" s="65"/>
      <c r="TVH8" s="65"/>
      <c r="TVI8" s="65"/>
      <c r="TVJ8" s="65"/>
      <c r="TVK8" s="65"/>
      <c r="TVL8" s="65"/>
      <c r="TVM8" s="65"/>
      <c r="TVN8" s="65"/>
      <c r="TVO8" s="65"/>
      <c r="TVP8" s="65"/>
      <c r="TVQ8" s="65"/>
      <c r="TVR8" s="65"/>
      <c r="TVS8" s="65"/>
      <c r="TVT8" s="65"/>
      <c r="TVU8" s="65"/>
      <c r="TVV8" s="65"/>
      <c r="TVW8" s="65"/>
      <c r="TVX8" s="65"/>
      <c r="TVY8" s="65"/>
      <c r="TVZ8" s="65"/>
      <c r="TWA8" s="65"/>
      <c r="TWB8" s="65"/>
      <c r="TWC8" s="65"/>
      <c r="TWD8" s="65"/>
      <c r="TWE8" s="65"/>
      <c r="TWF8" s="65"/>
      <c r="TWG8" s="65"/>
      <c r="TWH8" s="65"/>
      <c r="TWI8" s="65"/>
      <c r="TWJ8" s="65"/>
      <c r="TWK8" s="65"/>
      <c r="TWL8" s="65"/>
      <c r="TWM8" s="65"/>
      <c r="TWN8" s="65"/>
      <c r="TWO8" s="65"/>
      <c r="TWP8" s="65"/>
      <c r="TWQ8" s="65"/>
      <c r="TWR8" s="65"/>
      <c r="TWS8" s="65"/>
      <c r="TWT8" s="65"/>
      <c r="TWU8" s="65"/>
      <c r="TWV8" s="65"/>
      <c r="TWW8" s="65"/>
      <c r="TWX8" s="65"/>
      <c r="TWY8" s="65"/>
      <c r="TWZ8" s="65"/>
      <c r="TXA8" s="65"/>
      <c r="TXB8" s="65"/>
      <c r="TXC8" s="65"/>
      <c r="TXD8" s="65"/>
      <c r="TXE8" s="65"/>
      <c r="TXF8" s="65"/>
      <c r="TXG8" s="65"/>
      <c r="TXH8" s="65"/>
      <c r="TXI8" s="65"/>
      <c r="TXJ8" s="65"/>
      <c r="TXK8" s="65"/>
      <c r="TXL8" s="65"/>
      <c r="TXM8" s="65"/>
      <c r="TXN8" s="65"/>
      <c r="TXO8" s="65"/>
      <c r="TXP8" s="65"/>
      <c r="TXQ8" s="65"/>
      <c r="TXR8" s="65"/>
      <c r="TXS8" s="65"/>
      <c r="TXT8" s="65"/>
      <c r="TXU8" s="65"/>
      <c r="TXV8" s="65"/>
      <c r="TXW8" s="65"/>
      <c r="TXX8" s="65"/>
      <c r="TXY8" s="65"/>
      <c r="TXZ8" s="65"/>
      <c r="TYA8" s="65"/>
      <c r="TYB8" s="65"/>
      <c r="TYC8" s="65"/>
      <c r="TYD8" s="65"/>
      <c r="TYE8" s="65"/>
      <c r="TYF8" s="65"/>
      <c r="TYG8" s="65"/>
      <c r="TYH8" s="65"/>
      <c r="TYI8" s="65"/>
      <c r="TYJ8" s="65"/>
      <c r="TYK8" s="65"/>
      <c r="TYL8" s="65"/>
      <c r="TYM8" s="65"/>
      <c r="TYN8" s="65"/>
      <c r="TYO8" s="65"/>
      <c r="TYP8" s="65"/>
      <c r="TYQ8" s="65"/>
      <c r="TYR8" s="65"/>
      <c r="TYS8" s="65"/>
      <c r="TYT8" s="65"/>
      <c r="TYU8" s="65"/>
      <c r="TYV8" s="65"/>
      <c r="TYW8" s="65"/>
      <c r="TYX8" s="65"/>
      <c r="TYY8" s="65"/>
      <c r="TYZ8" s="65"/>
      <c r="TZA8" s="65"/>
      <c r="TZB8" s="65"/>
      <c r="TZC8" s="65"/>
      <c r="TZD8" s="65"/>
      <c r="TZE8" s="65"/>
      <c r="TZF8" s="65"/>
      <c r="TZG8" s="65"/>
      <c r="TZH8" s="65"/>
      <c r="TZI8" s="65"/>
      <c r="TZJ8" s="65"/>
      <c r="TZK8" s="65"/>
      <c r="TZL8" s="65"/>
      <c r="TZM8" s="65"/>
      <c r="TZN8" s="65"/>
      <c r="TZO8" s="65"/>
      <c r="TZP8" s="65"/>
      <c r="TZQ8" s="65"/>
      <c r="TZR8" s="65"/>
      <c r="TZS8" s="65"/>
      <c r="TZT8" s="65"/>
      <c r="TZU8" s="65"/>
      <c r="TZV8" s="65"/>
      <c r="TZW8" s="65"/>
      <c r="TZX8" s="65"/>
      <c r="TZY8" s="65"/>
      <c r="TZZ8" s="65"/>
      <c r="UAA8" s="65"/>
      <c r="UAB8" s="65"/>
      <c r="UAC8" s="65"/>
      <c r="UAD8" s="65"/>
      <c r="UAE8" s="65"/>
      <c r="UAF8" s="65"/>
      <c r="UAG8" s="65"/>
      <c r="UAH8" s="65"/>
      <c r="UAI8" s="65"/>
      <c r="UAJ8" s="65"/>
      <c r="UAK8" s="65"/>
      <c r="UAL8" s="65"/>
      <c r="UAM8" s="65"/>
      <c r="UAN8" s="65"/>
      <c r="UAO8" s="65"/>
      <c r="UAP8" s="65"/>
      <c r="UAQ8" s="65"/>
      <c r="UAR8" s="65"/>
      <c r="UAS8" s="65"/>
      <c r="UAT8" s="65"/>
      <c r="UAU8" s="65"/>
      <c r="UAV8" s="65"/>
      <c r="UAW8" s="65"/>
      <c r="UAX8" s="65"/>
      <c r="UAY8" s="65"/>
      <c r="UAZ8" s="65"/>
      <c r="UBA8" s="65"/>
      <c r="UBB8" s="65"/>
      <c r="UBC8" s="65"/>
      <c r="UBD8" s="65"/>
      <c r="UBE8" s="65"/>
      <c r="UBF8" s="65"/>
      <c r="UBG8" s="65"/>
      <c r="UBH8" s="65"/>
      <c r="UBI8" s="65"/>
      <c r="UBJ8" s="65"/>
      <c r="UBK8" s="65"/>
      <c r="UBL8" s="65"/>
      <c r="UBM8" s="65"/>
      <c r="UBN8" s="65"/>
      <c r="UBO8" s="65"/>
      <c r="UBP8" s="65"/>
      <c r="UBQ8" s="65"/>
      <c r="UBR8" s="65"/>
      <c r="UBS8" s="65"/>
      <c r="UBT8" s="65"/>
      <c r="UBU8" s="65"/>
      <c r="UBV8" s="65"/>
      <c r="UBW8" s="65"/>
      <c r="UBX8" s="65"/>
      <c r="UBY8" s="65"/>
      <c r="UBZ8" s="65"/>
      <c r="UCA8" s="65"/>
      <c r="UCB8" s="65"/>
      <c r="UCC8" s="65"/>
      <c r="UCD8" s="65"/>
      <c r="UCE8" s="65"/>
      <c r="UCF8" s="65"/>
      <c r="UCG8" s="65"/>
      <c r="UCH8" s="65"/>
      <c r="UCI8" s="65"/>
      <c r="UCJ8" s="65"/>
      <c r="UCK8" s="65"/>
      <c r="UCL8" s="65"/>
      <c r="UCM8" s="65"/>
      <c r="UCN8" s="65"/>
      <c r="UCO8" s="65"/>
      <c r="UCP8" s="65"/>
      <c r="UCQ8" s="65"/>
      <c r="UCR8" s="65"/>
      <c r="UCS8" s="65"/>
      <c r="UCT8" s="65"/>
      <c r="UCU8" s="65"/>
      <c r="UCV8" s="65"/>
      <c r="UCW8" s="65"/>
      <c r="UCX8" s="65"/>
      <c r="UCY8" s="65"/>
      <c r="UCZ8" s="65"/>
      <c r="UDA8" s="65"/>
      <c r="UDB8" s="65"/>
      <c r="UDC8" s="65"/>
      <c r="UDD8" s="65"/>
      <c r="UDE8" s="65"/>
      <c r="UDF8" s="65"/>
      <c r="UDG8" s="65"/>
      <c r="UDH8" s="65"/>
      <c r="UDI8" s="65"/>
      <c r="UDJ8" s="65"/>
      <c r="UDK8" s="65"/>
      <c r="UDL8" s="65"/>
      <c r="UDM8" s="65"/>
      <c r="UDN8" s="65"/>
      <c r="UDO8" s="65"/>
      <c r="UDP8" s="65"/>
      <c r="UDQ8" s="65"/>
      <c r="UDR8" s="65"/>
      <c r="UDS8" s="65"/>
      <c r="UDT8" s="65"/>
      <c r="UDU8" s="65"/>
      <c r="UDV8" s="65"/>
      <c r="UDW8" s="65"/>
      <c r="UDX8" s="65"/>
      <c r="UDY8" s="65"/>
      <c r="UDZ8" s="65"/>
      <c r="UEA8" s="65"/>
      <c r="UEB8" s="65"/>
      <c r="UEC8" s="65"/>
      <c r="UED8" s="65"/>
      <c r="UEE8" s="65"/>
      <c r="UEF8" s="65"/>
      <c r="UEG8" s="65"/>
      <c r="UEH8" s="65"/>
      <c r="UEI8" s="65"/>
      <c r="UEJ8" s="65"/>
      <c r="UEK8" s="65"/>
      <c r="UEL8" s="65"/>
      <c r="UEM8" s="65"/>
      <c r="UEN8" s="65"/>
      <c r="UEO8" s="65"/>
      <c r="UEP8" s="65"/>
      <c r="UEQ8" s="65"/>
      <c r="UER8" s="65"/>
      <c r="UES8" s="65"/>
      <c r="UET8" s="65"/>
      <c r="UEU8" s="65"/>
      <c r="UEV8" s="65"/>
      <c r="UEW8" s="65"/>
      <c r="UEX8" s="65"/>
      <c r="UEY8" s="65"/>
      <c r="UEZ8" s="65"/>
      <c r="UFA8" s="65"/>
      <c r="UFB8" s="65"/>
      <c r="UFC8" s="65"/>
      <c r="UFD8" s="65"/>
      <c r="UFE8" s="65"/>
      <c r="UFF8" s="65"/>
      <c r="UFG8" s="65"/>
      <c r="UFH8" s="65"/>
      <c r="UFI8" s="65"/>
      <c r="UFJ8" s="65"/>
      <c r="UFK8" s="65"/>
      <c r="UFL8" s="65"/>
      <c r="UFM8" s="65"/>
      <c r="UFN8" s="65"/>
      <c r="UFO8" s="65"/>
      <c r="UFP8" s="65"/>
      <c r="UFQ8" s="65"/>
      <c r="UFR8" s="65"/>
      <c r="UFS8" s="65"/>
      <c r="UFT8" s="65"/>
      <c r="UFU8" s="65"/>
      <c r="UFV8" s="65"/>
      <c r="UFW8" s="65"/>
      <c r="UFX8" s="65"/>
      <c r="UFY8" s="65"/>
      <c r="UFZ8" s="65"/>
      <c r="UGA8" s="65"/>
      <c r="UGB8" s="65"/>
      <c r="UGC8" s="65"/>
      <c r="UGD8" s="65"/>
      <c r="UGE8" s="65"/>
      <c r="UGF8" s="65"/>
      <c r="UGG8" s="65"/>
      <c r="UGH8" s="65"/>
      <c r="UGI8" s="65"/>
      <c r="UGJ8" s="65"/>
      <c r="UGK8" s="65"/>
      <c r="UGL8" s="65"/>
      <c r="UGM8" s="65"/>
      <c r="UGN8" s="65"/>
      <c r="UGO8" s="65"/>
      <c r="UGP8" s="65"/>
      <c r="UGQ8" s="65"/>
      <c r="UGR8" s="65"/>
      <c r="UGS8" s="65"/>
      <c r="UGT8" s="65"/>
      <c r="UGU8" s="65"/>
      <c r="UGV8" s="65"/>
      <c r="UGW8" s="65"/>
      <c r="UGX8" s="65"/>
      <c r="UGY8" s="65"/>
      <c r="UGZ8" s="65"/>
      <c r="UHA8" s="65"/>
      <c r="UHB8" s="65"/>
      <c r="UHC8" s="65"/>
      <c r="UHD8" s="65"/>
      <c r="UHE8" s="65"/>
      <c r="UHF8" s="65"/>
      <c r="UHG8" s="65"/>
      <c r="UHH8" s="65"/>
      <c r="UHI8" s="65"/>
      <c r="UHJ8" s="65"/>
      <c r="UHK8" s="65"/>
      <c r="UHL8" s="65"/>
      <c r="UHM8" s="65"/>
      <c r="UHN8" s="65"/>
      <c r="UHO8" s="65"/>
      <c r="UHP8" s="65"/>
      <c r="UHQ8" s="65"/>
      <c r="UHR8" s="65"/>
      <c r="UHS8" s="65"/>
      <c r="UHT8" s="65"/>
      <c r="UHU8" s="65"/>
      <c r="UHV8" s="65"/>
      <c r="UHW8" s="65"/>
      <c r="UHX8" s="65"/>
      <c r="UHY8" s="65"/>
      <c r="UHZ8" s="65"/>
      <c r="UIA8" s="65"/>
      <c r="UIB8" s="65"/>
      <c r="UIC8" s="65"/>
      <c r="UID8" s="65"/>
      <c r="UIE8" s="65"/>
      <c r="UIF8" s="65"/>
      <c r="UIG8" s="65"/>
      <c r="UIH8" s="65"/>
      <c r="UII8" s="65"/>
      <c r="UIJ8" s="65"/>
      <c r="UIK8" s="65"/>
      <c r="UIL8" s="65"/>
      <c r="UIM8" s="65"/>
      <c r="UIN8" s="65"/>
      <c r="UIO8" s="65"/>
      <c r="UIP8" s="65"/>
      <c r="UIQ8" s="65"/>
      <c r="UIR8" s="65"/>
      <c r="UIS8" s="65"/>
      <c r="UIT8" s="65"/>
      <c r="UIU8" s="65"/>
      <c r="UIV8" s="65"/>
      <c r="UIW8" s="65"/>
      <c r="UIX8" s="65"/>
      <c r="UIY8" s="65"/>
      <c r="UIZ8" s="65"/>
      <c r="UJA8" s="65"/>
      <c r="UJB8" s="65"/>
      <c r="UJC8" s="65"/>
      <c r="UJD8" s="65"/>
      <c r="UJE8" s="65"/>
      <c r="UJF8" s="65"/>
      <c r="UJG8" s="65"/>
      <c r="UJH8" s="65"/>
      <c r="UJI8" s="65"/>
      <c r="UJJ8" s="65"/>
      <c r="UJK8" s="65"/>
      <c r="UJL8" s="65"/>
      <c r="UJM8" s="65"/>
      <c r="UJN8" s="65"/>
      <c r="UJO8" s="65"/>
      <c r="UJP8" s="65"/>
      <c r="UJQ8" s="65"/>
      <c r="UJR8" s="65"/>
      <c r="UJS8" s="65"/>
      <c r="UJT8" s="65"/>
      <c r="UJU8" s="65"/>
      <c r="UJV8" s="65"/>
      <c r="UJW8" s="65"/>
      <c r="UJX8" s="65"/>
      <c r="UJY8" s="65"/>
      <c r="UJZ8" s="65"/>
      <c r="UKA8" s="65"/>
      <c r="UKB8" s="65"/>
      <c r="UKC8" s="65"/>
      <c r="UKD8" s="65"/>
      <c r="UKE8" s="65"/>
      <c r="UKF8" s="65"/>
      <c r="UKG8" s="65"/>
      <c r="UKH8" s="65"/>
      <c r="UKI8" s="65"/>
      <c r="UKJ8" s="65"/>
      <c r="UKK8" s="65"/>
      <c r="UKL8" s="65"/>
      <c r="UKM8" s="65"/>
      <c r="UKN8" s="65"/>
      <c r="UKO8" s="65"/>
      <c r="UKP8" s="65"/>
      <c r="UKQ8" s="65"/>
      <c r="UKR8" s="65"/>
      <c r="UKS8" s="65"/>
      <c r="UKT8" s="65"/>
      <c r="UKU8" s="65"/>
      <c r="UKV8" s="65"/>
      <c r="UKW8" s="65"/>
      <c r="UKX8" s="65"/>
      <c r="UKY8" s="65"/>
      <c r="UKZ8" s="65"/>
      <c r="ULA8" s="65"/>
      <c r="ULB8" s="65"/>
      <c r="ULC8" s="65"/>
      <c r="ULD8" s="65"/>
      <c r="ULE8" s="65"/>
      <c r="ULF8" s="65"/>
      <c r="ULG8" s="65"/>
      <c r="ULH8" s="65"/>
      <c r="ULI8" s="65"/>
      <c r="ULJ8" s="65"/>
      <c r="ULK8" s="65"/>
      <c r="ULL8" s="65"/>
      <c r="ULM8" s="65"/>
      <c r="ULN8" s="65"/>
      <c r="ULO8" s="65"/>
      <c r="ULP8" s="65"/>
      <c r="ULQ8" s="65"/>
      <c r="ULR8" s="65"/>
      <c r="ULS8" s="65"/>
      <c r="ULT8" s="65"/>
      <c r="ULU8" s="65"/>
      <c r="ULV8" s="65"/>
      <c r="ULW8" s="65"/>
      <c r="ULX8" s="65"/>
      <c r="ULY8" s="65"/>
      <c r="ULZ8" s="65"/>
      <c r="UMA8" s="65"/>
      <c r="UMB8" s="65"/>
      <c r="UMC8" s="65"/>
      <c r="UMD8" s="65"/>
      <c r="UME8" s="65"/>
      <c r="UMF8" s="65"/>
      <c r="UMG8" s="65"/>
      <c r="UMH8" s="65"/>
      <c r="UMI8" s="65"/>
      <c r="UMJ8" s="65"/>
      <c r="UMK8" s="65"/>
      <c r="UML8" s="65"/>
      <c r="UMM8" s="65"/>
      <c r="UMN8" s="65"/>
      <c r="UMO8" s="65"/>
      <c r="UMP8" s="65"/>
      <c r="UMQ8" s="65"/>
      <c r="UMR8" s="65"/>
      <c r="UMS8" s="65"/>
      <c r="UMT8" s="65"/>
      <c r="UMU8" s="65"/>
      <c r="UMV8" s="65"/>
      <c r="UMW8" s="65"/>
      <c r="UMX8" s="65"/>
      <c r="UMY8" s="65"/>
      <c r="UMZ8" s="65"/>
      <c r="UNA8" s="65"/>
      <c r="UNB8" s="65"/>
      <c r="UNC8" s="65"/>
      <c r="UND8" s="65"/>
      <c r="UNE8" s="65"/>
      <c r="UNF8" s="65"/>
      <c r="UNG8" s="65"/>
      <c r="UNH8" s="65"/>
      <c r="UNI8" s="65"/>
      <c r="UNJ8" s="65"/>
      <c r="UNK8" s="65"/>
      <c r="UNL8" s="65"/>
      <c r="UNM8" s="65"/>
      <c r="UNN8" s="65"/>
      <c r="UNO8" s="65"/>
      <c r="UNP8" s="65"/>
      <c r="UNQ8" s="65"/>
      <c r="UNR8" s="65"/>
      <c r="UNS8" s="65"/>
      <c r="UNT8" s="65"/>
      <c r="UNU8" s="65"/>
      <c r="UNV8" s="65"/>
      <c r="UNW8" s="65"/>
      <c r="UNX8" s="65"/>
      <c r="UNY8" s="65"/>
      <c r="UNZ8" s="65"/>
      <c r="UOA8" s="65"/>
      <c r="UOB8" s="65"/>
      <c r="UOC8" s="65"/>
      <c r="UOD8" s="65"/>
      <c r="UOE8" s="65"/>
      <c r="UOF8" s="65"/>
      <c r="UOG8" s="65"/>
      <c r="UOH8" s="65"/>
      <c r="UOI8" s="65"/>
      <c r="UOJ8" s="65"/>
      <c r="UOK8" s="65"/>
      <c r="UOL8" s="65"/>
      <c r="UOM8" s="65"/>
      <c r="UON8" s="65"/>
      <c r="UOO8" s="65"/>
      <c r="UOP8" s="65"/>
      <c r="UOQ8" s="65"/>
      <c r="UOR8" s="65"/>
      <c r="UOS8" s="65"/>
      <c r="UOT8" s="65"/>
      <c r="UOU8" s="65"/>
      <c r="UOV8" s="65"/>
      <c r="UOW8" s="65"/>
      <c r="UOX8" s="65"/>
      <c r="UOY8" s="65"/>
      <c r="UOZ8" s="65"/>
      <c r="UPA8" s="65"/>
      <c r="UPB8" s="65"/>
      <c r="UPC8" s="65"/>
      <c r="UPD8" s="65"/>
      <c r="UPE8" s="65"/>
      <c r="UPF8" s="65"/>
      <c r="UPG8" s="65"/>
      <c r="UPH8" s="65"/>
      <c r="UPI8" s="65"/>
      <c r="UPJ8" s="65"/>
      <c r="UPK8" s="65"/>
      <c r="UPL8" s="65"/>
      <c r="UPM8" s="65"/>
      <c r="UPN8" s="65"/>
      <c r="UPO8" s="65"/>
      <c r="UPP8" s="65"/>
      <c r="UPQ8" s="65"/>
      <c r="UPR8" s="65"/>
      <c r="UPS8" s="65"/>
      <c r="UPT8" s="65"/>
      <c r="UPU8" s="65"/>
      <c r="UPV8" s="65"/>
      <c r="UPW8" s="65"/>
      <c r="UPX8" s="65"/>
      <c r="UPY8" s="65"/>
      <c r="UPZ8" s="65"/>
      <c r="UQA8" s="65"/>
      <c r="UQB8" s="65"/>
      <c r="UQC8" s="65"/>
      <c r="UQD8" s="65"/>
      <c r="UQE8" s="65"/>
      <c r="UQF8" s="65"/>
      <c r="UQG8" s="65"/>
      <c r="UQH8" s="65"/>
      <c r="UQI8" s="65"/>
      <c r="UQJ8" s="65"/>
      <c r="UQK8" s="65"/>
      <c r="UQL8" s="65"/>
      <c r="UQM8" s="65"/>
      <c r="UQN8" s="65"/>
      <c r="UQO8" s="65"/>
      <c r="UQP8" s="65"/>
      <c r="UQQ8" s="65"/>
      <c r="UQR8" s="65"/>
      <c r="UQS8" s="65"/>
      <c r="UQT8" s="65"/>
      <c r="UQU8" s="65"/>
      <c r="UQV8" s="65"/>
      <c r="UQW8" s="65"/>
      <c r="UQX8" s="65"/>
      <c r="UQY8" s="65"/>
      <c r="UQZ8" s="65"/>
      <c r="URA8" s="65"/>
      <c r="URB8" s="65"/>
      <c r="URC8" s="65"/>
      <c r="URD8" s="65"/>
      <c r="URE8" s="65"/>
      <c r="URF8" s="65"/>
      <c r="URG8" s="65"/>
      <c r="URH8" s="65"/>
      <c r="URI8" s="65"/>
      <c r="URJ8" s="65"/>
      <c r="URK8" s="65"/>
      <c r="URL8" s="65"/>
      <c r="URM8" s="65"/>
      <c r="URN8" s="65"/>
      <c r="URO8" s="65"/>
      <c r="URP8" s="65"/>
      <c r="URQ8" s="65"/>
      <c r="URR8" s="65"/>
      <c r="URS8" s="65"/>
      <c r="URT8" s="65"/>
      <c r="URU8" s="65"/>
      <c r="URV8" s="65"/>
      <c r="URW8" s="65"/>
      <c r="URX8" s="65"/>
      <c r="URY8" s="65"/>
      <c r="URZ8" s="65"/>
      <c r="USA8" s="65"/>
      <c r="USB8" s="65"/>
      <c r="USC8" s="65"/>
      <c r="USD8" s="65"/>
      <c r="USE8" s="65"/>
      <c r="USF8" s="65"/>
      <c r="USG8" s="65"/>
      <c r="USH8" s="65"/>
      <c r="USI8" s="65"/>
      <c r="USJ8" s="65"/>
      <c r="USK8" s="65"/>
      <c r="USL8" s="65"/>
      <c r="USM8" s="65"/>
      <c r="USN8" s="65"/>
      <c r="USO8" s="65"/>
      <c r="USP8" s="65"/>
      <c r="USQ8" s="65"/>
      <c r="USR8" s="65"/>
      <c r="USS8" s="65"/>
      <c r="UST8" s="65"/>
      <c r="USU8" s="65"/>
      <c r="USV8" s="65"/>
      <c r="USW8" s="65"/>
      <c r="USX8" s="65"/>
      <c r="USY8" s="65"/>
      <c r="USZ8" s="65"/>
      <c r="UTA8" s="65"/>
      <c r="UTB8" s="65"/>
      <c r="UTC8" s="65"/>
      <c r="UTD8" s="65"/>
      <c r="UTE8" s="65"/>
      <c r="UTF8" s="65"/>
      <c r="UTG8" s="65"/>
      <c r="UTH8" s="65"/>
      <c r="UTI8" s="65"/>
      <c r="UTJ8" s="65"/>
      <c r="UTK8" s="65"/>
      <c r="UTL8" s="65"/>
      <c r="UTM8" s="65"/>
      <c r="UTN8" s="65"/>
      <c r="UTO8" s="65"/>
      <c r="UTP8" s="65"/>
      <c r="UTQ8" s="65"/>
      <c r="UTR8" s="65"/>
      <c r="UTS8" s="65"/>
      <c r="UTT8" s="65"/>
      <c r="UTU8" s="65"/>
      <c r="UTV8" s="65"/>
      <c r="UTW8" s="65"/>
      <c r="UTX8" s="65"/>
      <c r="UTY8" s="65"/>
      <c r="UTZ8" s="65"/>
      <c r="UUA8" s="65"/>
      <c r="UUB8" s="65"/>
      <c r="UUC8" s="65"/>
      <c r="UUD8" s="65"/>
      <c r="UUE8" s="65"/>
      <c r="UUF8" s="65"/>
      <c r="UUG8" s="65"/>
      <c r="UUH8" s="65"/>
      <c r="UUI8" s="65"/>
      <c r="UUJ8" s="65"/>
      <c r="UUK8" s="65"/>
      <c r="UUL8" s="65"/>
      <c r="UUM8" s="65"/>
      <c r="UUN8" s="65"/>
      <c r="UUO8" s="65"/>
      <c r="UUP8" s="65"/>
      <c r="UUQ8" s="65"/>
      <c r="UUR8" s="65"/>
      <c r="UUS8" s="65"/>
      <c r="UUT8" s="65"/>
      <c r="UUU8" s="65"/>
      <c r="UUV8" s="65"/>
      <c r="UUW8" s="65"/>
      <c r="UUX8" s="65"/>
      <c r="UUY8" s="65"/>
      <c r="UUZ8" s="65"/>
      <c r="UVA8" s="65"/>
      <c r="UVB8" s="65"/>
      <c r="UVC8" s="65"/>
      <c r="UVD8" s="65"/>
      <c r="UVE8" s="65"/>
      <c r="UVF8" s="65"/>
      <c r="UVG8" s="65"/>
      <c r="UVH8" s="65"/>
      <c r="UVI8" s="65"/>
      <c r="UVJ8" s="65"/>
      <c r="UVK8" s="65"/>
      <c r="UVL8" s="65"/>
      <c r="UVM8" s="65"/>
      <c r="UVN8" s="65"/>
      <c r="UVO8" s="65"/>
      <c r="UVP8" s="65"/>
      <c r="UVQ8" s="65"/>
      <c r="UVR8" s="65"/>
      <c r="UVS8" s="65"/>
      <c r="UVT8" s="65"/>
      <c r="UVU8" s="65"/>
      <c r="UVV8" s="65"/>
      <c r="UVW8" s="65"/>
      <c r="UVX8" s="65"/>
      <c r="UVY8" s="65"/>
      <c r="UVZ8" s="65"/>
      <c r="UWA8" s="65"/>
      <c r="UWB8" s="65"/>
      <c r="UWC8" s="65"/>
      <c r="UWD8" s="65"/>
      <c r="UWE8" s="65"/>
      <c r="UWF8" s="65"/>
      <c r="UWG8" s="65"/>
      <c r="UWH8" s="65"/>
      <c r="UWI8" s="65"/>
      <c r="UWJ8" s="65"/>
      <c r="UWK8" s="65"/>
      <c r="UWL8" s="65"/>
      <c r="UWM8" s="65"/>
      <c r="UWN8" s="65"/>
      <c r="UWO8" s="65"/>
      <c r="UWP8" s="65"/>
      <c r="UWQ8" s="65"/>
      <c r="UWR8" s="65"/>
      <c r="UWS8" s="65"/>
      <c r="UWT8" s="65"/>
      <c r="UWU8" s="65"/>
      <c r="UWV8" s="65"/>
      <c r="UWW8" s="65"/>
      <c r="UWX8" s="65"/>
      <c r="UWY8" s="65"/>
      <c r="UWZ8" s="65"/>
      <c r="UXA8" s="65"/>
      <c r="UXB8" s="65"/>
      <c r="UXC8" s="65"/>
      <c r="UXD8" s="65"/>
      <c r="UXE8" s="65"/>
      <c r="UXF8" s="65"/>
      <c r="UXG8" s="65"/>
      <c r="UXH8" s="65"/>
      <c r="UXI8" s="65"/>
      <c r="UXJ8" s="65"/>
      <c r="UXK8" s="65"/>
      <c r="UXL8" s="65"/>
      <c r="UXM8" s="65"/>
      <c r="UXN8" s="65"/>
      <c r="UXO8" s="65"/>
      <c r="UXP8" s="65"/>
      <c r="UXQ8" s="65"/>
      <c r="UXR8" s="65"/>
      <c r="UXS8" s="65"/>
      <c r="UXT8" s="65"/>
      <c r="UXU8" s="65"/>
      <c r="UXV8" s="65"/>
      <c r="UXW8" s="65"/>
      <c r="UXX8" s="65"/>
      <c r="UXY8" s="65"/>
      <c r="UXZ8" s="65"/>
      <c r="UYA8" s="65"/>
      <c r="UYB8" s="65"/>
      <c r="UYC8" s="65"/>
      <c r="UYD8" s="65"/>
      <c r="UYE8" s="65"/>
      <c r="UYF8" s="65"/>
      <c r="UYG8" s="65"/>
      <c r="UYH8" s="65"/>
      <c r="UYI8" s="65"/>
      <c r="UYJ8" s="65"/>
      <c r="UYK8" s="65"/>
      <c r="UYL8" s="65"/>
      <c r="UYM8" s="65"/>
      <c r="UYN8" s="65"/>
      <c r="UYO8" s="65"/>
      <c r="UYP8" s="65"/>
      <c r="UYQ8" s="65"/>
      <c r="UYR8" s="65"/>
      <c r="UYS8" s="65"/>
      <c r="UYT8" s="65"/>
      <c r="UYU8" s="65"/>
      <c r="UYV8" s="65"/>
      <c r="UYW8" s="65"/>
      <c r="UYX8" s="65"/>
      <c r="UYY8" s="65"/>
      <c r="UYZ8" s="65"/>
      <c r="UZA8" s="65"/>
      <c r="UZB8" s="65"/>
      <c r="UZC8" s="65"/>
      <c r="UZD8" s="65"/>
      <c r="UZE8" s="65"/>
      <c r="UZF8" s="65"/>
      <c r="UZG8" s="65"/>
      <c r="UZH8" s="65"/>
      <c r="UZI8" s="65"/>
      <c r="UZJ8" s="65"/>
      <c r="UZK8" s="65"/>
      <c r="UZL8" s="65"/>
      <c r="UZM8" s="65"/>
      <c r="UZN8" s="65"/>
      <c r="UZO8" s="65"/>
      <c r="UZP8" s="65"/>
      <c r="UZQ8" s="65"/>
      <c r="UZR8" s="65"/>
      <c r="UZS8" s="65"/>
      <c r="UZT8" s="65"/>
      <c r="UZU8" s="65"/>
      <c r="UZV8" s="65"/>
      <c r="UZW8" s="65"/>
      <c r="UZX8" s="65"/>
      <c r="UZY8" s="65"/>
      <c r="UZZ8" s="65"/>
      <c r="VAA8" s="65"/>
      <c r="VAB8" s="65"/>
      <c r="VAC8" s="65"/>
      <c r="VAD8" s="65"/>
      <c r="VAE8" s="65"/>
      <c r="VAF8" s="65"/>
      <c r="VAG8" s="65"/>
      <c r="VAH8" s="65"/>
      <c r="VAI8" s="65"/>
      <c r="VAJ8" s="65"/>
      <c r="VAK8" s="65"/>
      <c r="VAL8" s="65"/>
      <c r="VAM8" s="65"/>
      <c r="VAN8" s="65"/>
      <c r="VAO8" s="65"/>
      <c r="VAP8" s="65"/>
      <c r="VAQ8" s="65"/>
      <c r="VAR8" s="65"/>
      <c r="VAS8" s="65"/>
      <c r="VAT8" s="65"/>
      <c r="VAU8" s="65"/>
      <c r="VAV8" s="65"/>
      <c r="VAW8" s="65"/>
      <c r="VAX8" s="65"/>
      <c r="VAY8" s="65"/>
      <c r="VAZ8" s="65"/>
      <c r="VBA8" s="65"/>
      <c r="VBB8" s="65"/>
      <c r="VBC8" s="65"/>
      <c r="VBD8" s="65"/>
      <c r="VBE8" s="65"/>
      <c r="VBF8" s="65"/>
      <c r="VBG8" s="65"/>
      <c r="VBH8" s="65"/>
      <c r="VBI8" s="65"/>
      <c r="VBJ8" s="65"/>
      <c r="VBK8" s="65"/>
      <c r="VBL8" s="65"/>
      <c r="VBM8" s="65"/>
      <c r="VBN8" s="65"/>
      <c r="VBO8" s="65"/>
      <c r="VBP8" s="65"/>
      <c r="VBQ8" s="65"/>
      <c r="VBR8" s="65"/>
      <c r="VBS8" s="65"/>
      <c r="VBT8" s="65"/>
      <c r="VBU8" s="65"/>
      <c r="VBV8" s="65"/>
      <c r="VBW8" s="65"/>
      <c r="VBX8" s="65"/>
      <c r="VBY8" s="65"/>
      <c r="VBZ8" s="65"/>
      <c r="VCA8" s="65"/>
      <c r="VCB8" s="65"/>
      <c r="VCC8" s="65"/>
      <c r="VCD8" s="65"/>
      <c r="VCE8" s="65"/>
      <c r="VCF8" s="65"/>
      <c r="VCG8" s="65"/>
      <c r="VCH8" s="65"/>
      <c r="VCI8" s="65"/>
      <c r="VCJ8" s="65"/>
      <c r="VCK8" s="65"/>
      <c r="VCL8" s="65"/>
      <c r="VCM8" s="65"/>
      <c r="VCN8" s="65"/>
      <c r="VCO8" s="65"/>
      <c r="VCP8" s="65"/>
      <c r="VCQ8" s="65"/>
      <c r="VCR8" s="65"/>
      <c r="VCS8" s="65"/>
      <c r="VCT8" s="65"/>
      <c r="VCU8" s="65"/>
      <c r="VCV8" s="65"/>
      <c r="VCW8" s="65"/>
      <c r="VCX8" s="65"/>
      <c r="VCY8" s="65"/>
      <c r="VCZ8" s="65"/>
      <c r="VDA8" s="65"/>
      <c r="VDB8" s="65"/>
      <c r="VDC8" s="65"/>
      <c r="VDD8" s="65"/>
      <c r="VDE8" s="65"/>
      <c r="VDF8" s="65"/>
      <c r="VDG8" s="65"/>
      <c r="VDH8" s="65"/>
      <c r="VDI8" s="65"/>
      <c r="VDJ8" s="65"/>
      <c r="VDK8" s="65"/>
      <c r="VDL8" s="65"/>
      <c r="VDM8" s="65"/>
      <c r="VDN8" s="65"/>
      <c r="VDO8" s="65"/>
      <c r="VDP8" s="65"/>
      <c r="VDQ8" s="65"/>
      <c r="VDR8" s="65"/>
      <c r="VDS8" s="65"/>
      <c r="VDT8" s="65"/>
      <c r="VDU8" s="65"/>
      <c r="VDV8" s="65"/>
      <c r="VDW8" s="65"/>
      <c r="VDX8" s="65"/>
      <c r="VDY8" s="65"/>
      <c r="VDZ8" s="65"/>
      <c r="VEA8" s="65"/>
      <c r="VEB8" s="65"/>
      <c r="VEC8" s="65"/>
      <c r="VED8" s="65"/>
      <c r="VEE8" s="65"/>
      <c r="VEF8" s="65"/>
      <c r="VEG8" s="65"/>
      <c r="VEH8" s="65"/>
      <c r="VEI8" s="65"/>
      <c r="VEJ8" s="65"/>
      <c r="VEK8" s="65"/>
      <c r="VEL8" s="65"/>
      <c r="VEM8" s="65"/>
      <c r="VEN8" s="65"/>
      <c r="VEO8" s="65"/>
      <c r="VEP8" s="65"/>
      <c r="VEQ8" s="65"/>
      <c r="VER8" s="65"/>
      <c r="VES8" s="65"/>
      <c r="VET8" s="65"/>
      <c r="VEU8" s="65"/>
      <c r="VEV8" s="65"/>
      <c r="VEW8" s="65"/>
      <c r="VEX8" s="65"/>
      <c r="VEY8" s="65"/>
      <c r="VEZ8" s="65"/>
      <c r="VFA8" s="65"/>
      <c r="VFB8" s="65"/>
      <c r="VFC8" s="65"/>
      <c r="VFD8" s="65"/>
      <c r="VFE8" s="65"/>
      <c r="VFF8" s="65"/>
      <c r="VFG8" s="65"/>
      <c r="VFH8" s="65"/>
      <c r="VFI8" s="65"/>
      <c r="VFJ8" s="65"/>
      <c r="VFK8" s="65"/>
      <c r="VFL8" s="65"/>
      <c r="VFM8" s="65"/>
      <c r="VFN8" s="65"/>
      <c r="VFO8" s="65"/>
      <c r="VFP8" s="65"/>
      <c r="VFQ8" s="65"/>
      <c r="VFR8" s="65"/>
      <c r="VFS8" s="65"/>
      <c r="VFT8" s="65"/>
      <c r="VFU8" s="65"/>
      <c r="VFV8" s="65"/>
      <c r="VFW8" s="65"/>
      <c r="VFX8" s="65"/>
      <c r="VFY8" s="65"/>
      <c r="VFZ8" s="65"/>
      <c r="VGA8" s="65"/>
      <c r="VGB8" s="65"/>
      <c r="VGC8" s="65"/>
      <c r="VGD8" s="65"/>
      <c r="VGE8" s="65"/>
      <c r="VGF8" s="65"/>
      <c r="VGG8" s="65"/>
      <c r="VGH8" s="65"/>
      <c r="VGI8" s="65"/>
      <c r="VGJ8" s="65"/>
      <c r="VGK8" s="65"/>
      <c r="VGL8" s="65"/>
      <c r="VGM8" s="65"/>
      <c r="VGN8" s="65"/>
      <c r="VGO8" s="65"/>
      <c r="VGP8" s="65"/>
      <c r="VGQ8" s="65"/>
      <c r="VGR8" s="65"/>
      <c r="VGS8" s="65"/>
      <c r="VGT8" s="65"/>
      <c r="VGU8" s="65"/>
      <c r="VGV8" s="65"/>
      <c r="VGW8" s="65"/>
      <c r="VGX8" s="65"/>
      <c r="VGY8" s="65"/>
      <c r="VGZ8" s="65"/>
      <c r="VHA8" s="65"/>
      <c r="VHB8" s="65"/>
      <c r="VHC8" s="65"/>
      <c r="VHD8" s="65"/>
      <c r="VHE8" s="65"/>
      <c r="VHF8" s="65"/>
      <c r="VHG8" s="65"/>
      <c r="VHH8" s="65"/>
      <c r="VHI8" s="65"/>
      <c r="VHJ8" s="65"/>
      <c r="VHK8" s="65"/>
      <c r="VHL8" s="65"/>
      <c r="VHM8" s="65"/>
      <c r="VHN8" s="65"/>
      <c r="VHO8" s="65"/>
      <c r="VHP8" s="65"/>
      <c r="VHQ8" s="65"/>
      <c r="VHR8" s="65"/>
      <c r="VHS8" s="65"/>
      <c r="VHT8" s="65"/>
      <c r="VHU8" s="65"/>
      <c r="VHV8" s="65"/>
      <c r="VHW8" s="65"/>
      <c r="VHX8" s="65"/>
      <c r="VHY8" s="65"/>
      <c r="VHZ8" s="65"/>
      <c r="VIA8" s="65"/>
      <c r="VIB8" s="65"/>
      <c r="VIC8" s="65"/>
      <c r="VID8" s="65"/>
      <c r="VIE8" s="65"/>
      <c r="VIF8" s="65"/>
      <c r="VIG8" s="65"/>
      <c r="VIH8" s="65"/>
      <c r="VII8" s="65"/>
      <c r="VIJ8" s="65"/>
      <c r="VIK8" s="65"/>
      <c r="VIL8" s="65"/>
      <c r="VIM8" s="65"/>
      <c r="VIN8" s="65"/>
      <c r="VIO8" s="65"/>
      <c r="VIP8" s="65"/>
      <c r="VIQ8" s="65"/>
      <c r="VIR8" s="65"/>
      <c r="VIS8" s="65"/>
      <c r="VIT8" s="65"/>
      <c r="VIU8" s="65"/>
      <c r="VIV8" s="65"/>
      <c r="VIW8" s="65"/>
      <c r="VIX8" s="65"/>
      <c r="VIY8" s="65"/>
      <c r="VIZ8" s="65"/>
      <c r="VJA8" s="65"/>
      <c r="VJB8" s="65"/>
      <c r="VJC8" s="65"/>
      <c r="VJD8" s="65"/>
      <c r="VJE8" s="65"/>
      <c r="VJF8" s="65"/>
      <c r="VJG8" s="65"/>
      <c r="VJH8" s="65"/>
      <c r="VJI8" s="65"/>
      <c r="VJJ8" s="65"/>
      <c r="VJK8" s="65"/>
      <c r="VJL8" s="65"/>
      <c r="VJM8" s="65"/>
      <c r="VJN8" s="65"/>
      <c r="VJO8" s="65"/>
      <c r="VJP8" s="65"/>
      <c r="VJQ8" s="65"/>
      <c r="VJR8" s="65"/>
      <c r="VJS8" s="65"/>
      <c r="VJT8" s="65"/>
      <c r="VJU8" s="65"/>
      <c r="VJV8" s="65"/>
      <c r="VJW8" s="65"/>
      <c r="VJX8" s="65"/>
      <c r="VJY8" s="65"/>
      <c r="VJZ8" s="65"/>
      <c r="VKA8" s="65"/>
      <c r="VKB8" s="65"/>
      <c r="VKC8" s="65"/>
      <c r="VKD8" s="65"/>
      <c r="VKE8" s="65"/>
      <c r="VKF8" s="65"/>
      <c r="VKG8" s="65"/>
      <c r="VKH8" s="65"/>
      <c r="VKI8" s="65"/>
      <c r="VKJ8" s="65"/>
      <c r="VKK8" s="65"/>
      <c r="VKL8" s="65"/>
      <c r="VKM8" s="65"/>
      <c r="VKN8" s="65"/>
      <c r="VKO8" s="65"/>
      <c r="VKP8" s="65"/>
      <c r="VKQ8" s="65"/>
      <c r="VKR8" s="65"/>
      <c r="VKS8" s="65"/>
      <c r="VKT8" s="65"/>
      <c r="VKU8" s="65"/>
      <c r="VKV8" s="65"/>
      <c r="VKW8" s="65"/>
      <c r="VKX8" s="65"/>
      <c r="VKY8" s="65"/>
      <c r="VKZ8" s="65"/>
      <c r="VLA8" s="65"/>
      <c r="VLB8" s="65"/>
      <c r="VLC8" s="65"/>
      <c r="VLD8" s="65"/>
      <c r="VLE8" s="65"/>
      <c r="VLF8" s="65"/>
      <c r="VLG8" s="65"/>
      <c r="VLH8" s="65"/>
      <c r="VLI8" s="65"/>
      <c r="VLJ8" s="65"/>
      <c r="VLK8" s="65"/>
      <c r="VLL8" s="65"/>
      <c r="VLM8" s="65"/>
      <c r="VLN8" s="65"/>
      <c r="VLO8" s="65"/>
      <c r="VLP8" s="65"/>
      <c r="VLQ8" s="65"/>
      <c r="VLR8" s="65"/>
      <c r="VLS8" s="65"/>
      <c r="VLT8" s="65"/>
      <c r="VLU8" s="65"/>
      <c r="VLV8" s="65"/>
      <c r="VLW8" s="65"/>
      <c r="VLX8" s="65"/>
      <c r="VLY8" s="65"/>
      <c r="VLZ8" s="65"/>
      <c r="VMA8" s="65"/>
      <c r="VMB8" s="65"/>
      <c r="VMC8" s="65"/>
      <c r="VMD8" s="65"/>
      <c r="VME8" s="65"/>
      <c r="VMF8" s="65"/>
      <c r="VMG8" s="65"/>
      <c r="VMH8" s="65"/>
      <c r="VMI8" s="65"/>
      <c r="VMJ8" s="65"/>
      <c r="VMK8" s="65"/>
      <c r="VML8" s="65"/>
      <c r="VMM8" s="65"/>
      <c r="VMN8" s="65"/>
      <c r="VMO8" s="65"/>
      <c r="VMP8" s="65"/>
      <c r="VMQ8" s="65"/>
      <c r="VMR8" s="65"/>
      <c r="VMS8" s="65"/>
      <c r="VMT8" s="65"/>
      <c r="VMU8" s="65"/>
      <c r="VMV8" s="65"/>
      <c r="VMW8" s="65"/>
      <c r="VMX8" s="65"/>
      <c r="VMY8" s="65"/>
      <c r="VMZ8" s="65"/>
      <c r="VNA8" s="65"/>
      <c r="VNB8" s="65"/>
      <c r="VNC8" s="65"/>
      <c r="VND8" s="65"/>
      <c r="VNE8" s="65"/>
      <c r="VNF8" s="65"/>
      <c r="VNG8" s="65"/>
      <c r="VNH8" s="65"/>
      <c r="VNI8" s="65"/>
      <c r="VNJ8" s="65"/>
      <c r="VNK8" s="65"/>
      <c r="VNL8" s="65"/>
      <c r="VNM8" s="65"/>
      <c r="VNN8" s="65"/>
      <c r="VNO8" s="65"/>
      <c r="VNP8" s="65"/>
      <c r="VNQ8" s="65"/>
      <c r="VNR8" s="65"/>
      <c r="VNS8" s="65"/>
      <c r="VNT8" s="65"/>
      <c r="VNU8" s="65"/>
      <c r="VNV8" s="65"/>
      <c r="VNW8" s="65"/>
      <c r="VNX8" s="65"/>
      <c r="VNY8" s="65"/>
      <c r="VNZ8" s="65"/>
      <c r="VOA8" s="65"/>
      <c r="VOB8" s="65"/>
      <c r="VOC8" s="65"/>
      <c r="VOD8" s="65"/>
      <c r="VOE8" s="65"/>
      <c r="VOF8" s="65"/>
      <c r="VOG8" s="65"/>
      <c r="VOH8" s="65"/>
      <c r="VOI8" s="65"/>
      <c r="VOJ8" s="65"/>
      <c r="VOK8" s="65"/>
      <c r="VOL8" s="65"/>
      <c r="VOM8" s="65"/>
      <c r="VON8" s="65"/>
      <c r="VOO8" s="65"/>
      <c r="VOP8" s="65"/>
      <c r="VOQ8" s="65"/>
      <c r="VOR8" s="65"/>
      <c r="VOS8" s="65"/>
      <c r="VOT8" s="65"/>
      <c r="VOU8" s="65"/>
      <c r="VOV8" s="65"/>
      <c r="VOW8" s="65"/>
      <c r="VOX8" s="65"/>
      <c r="VOY8" s="65"/>
      <c r="VOZ8" s="65"/>
      <c r="VPA8" s="65"/>
      <c r="VPB8" s="65"/>
      <c r="VPC8" s="65"/>
      <c r="VPD8" s="65"/>
      <c r="VPE8" s="65"/>
      <c r="VPF8" s="65"/>
      <c r="VPG8" s="65"/>
      <c r="VPH8" s="65"/>
      <c r="VPI8" s="65"/>
      <c r="VPJ8" s="65"/>
      <c r="VPK8" s="65"/>
      <c r="VPL8" s="65"/>
      <c r="VPM8" s="65"/>
      <c r="VPN8" s="65"/>
      <c r="VPO8" s="65"/>
      <c r="VPP8" s="65"/>
      <c r="VPQ8" s="65"/>
      <c r="VPR8" s="65"/>
      <c r="VPS8" s="65"/>
      <c r="VPT8" s="65"/>
      <c r="VPU8" s="65"/>
      <c r="VPV8" s="65"/>
      <c r="VPW8" s="65"/>
      <c r="VPX8" s="65"/>
      <c r="VPY8" s="65"/>
      <c r="VPZ8" s="65"/>
      <c r="VQA8" s="65"/>
      <c r="VQB8" s="65"/>
      <c r="VQC8" s="65"/>
      <c r="VQD8" s="65"/>
      <c r="VQE8" s="65"/>
      <c r="VQF8" s="65"/>
      <c r="VQG8" s="65"/>
      <c r="VQH8" s="65"/>
      <c r="VQI8" s="65"/>
      <c r="VQJ8" s="65"/>
      <c r="VQK8" s="65"/>
      <c r="VQL8" s="65"/>
      <c r="VQM8" s="65"/>
      <c r="VQN8" s="65"/>
      <c r="VQO8" s="65"/>
      <c r="VQP8" s="65"/>
      <c r="VQQ8" s="65"/>
      <c r="VQR8" s="65"/>
      <c r="VQS8" s="65"/>
      <c r="VQT8" s="65"/>
      <c r="VQU8" s="65"/>
      <c r="VQV8" s="65"/>
      <c r="VQW8" s="65"/>
      <c r="VQX8" s="65"/>
      <c r="VQY8" s="65"/>
      <c r="VQZ8" s="65"/>
      <c r="VRA8" s="65"/>
      <c r="VRB8" s="65"/>
      <c r="VRC8" s="65"/>
      <c r="VRD8" s="65"/>
      <c r="VRE8" s="65"/>
      <c r="VRF8" s="65"/>
      <c r="VRG8" s="65"/>
      <c r="VRH8" s="65"/>
      <c r="VRI8" s="65"/>
      <c r="VRJ8" s="65"/>
      <c r="VRK8" s="65"/>
      <c r="VRL8" s="65"/>
      <c r="VRM8" s="65"/>
      <c r="VRN8" s="65"/>
      <c r="VRO8" s="65"/>
      <c r="VRP8" s="65"/>
      <c r="VRQ8" s="65"/>
      <c r="VRR8" s="65"/>
      <c r="VRS8" s="65"/>
      <c r="VRT8" s="65"/>
      <c r="VRU8" s="65"/>
      <c r="VRV8" s="65"/>
      <c r="VRW8" s="65"/>
      <c r="VRX8" s="65"/>
      <c r="VRY8" s="65"/>
      <c r="VRZ8" s="65"/>
      <c r="VSA8" s="65"/>
      <c r="VSB8" s="65"/>
      <c r="VSC8" s="65"/>
      <c r="VSD8" s="65"/>
      <c r="VSE8" s="65"/>
      <c r="VSF8" s="65"/>
      <c r="VSG8" s="65"/>
      <c r="VSH8" s="65"/>
      <c r="VSI8" s="65"/>
      <c r="VSJ8" s="65"/>
      <c r="VSK8" s="65"/>
      <c r="VSL8" s="65"/>
      <c r="VSM8" s="65"/>
      <c r="VSN8" s="65"/>
      <c r="VSO8" s="65"/>
      <c r="VSP8" s="65"/>
      <c r="VSQ8" s="65"/>
      <c r="VSR8" s="65"/>
      <c r="VSS8" s="65"/>
      <c r="VST8" s="65"/>
      <c r="VSU8" s="65"/>
      <c r="VSV8" s="65"/>
      <c r="VSW8" s="65"/>
      <c r="VSX8" s="65"/>
      <c r="VSY8" s="65"/>
      <c r="VSZ8" s="65"/>
      <c r="VTA8" s="65"/>
      <c r="VTB8" s="65"/>
      <c r="VTC8" s="65"/>
      <c r="VTD8" s="65"/>
      <c r="VTE8" s="65"/>
      <c r="VTF8" s="65"/>
      <c r="VTG8" s="65"/>
      <c r="VTH8" s="65"/>
      <c r="VTI8" s="65"/>
      <c r="VTJ8" s="65"/>
      <c r="VTK8" s="65"/>
      <c r="VTL8" s="65"/>
      <c r="VTM8" s="65"/>
      <c r="VTN8" s="65"/>
      <c r="VTO8" s="65"/>
      <c r="VTP8" s="65"/>
      <c r="VTQ8" s="65"/>
      <c r="VTR8" s="65"/>
      <c r="VTS8" s="65"/>
      <c r="VTT8" s="65"/>
      <c r="VTU8" s="65"/>
      <c r="VTV8" s="65"/>
      <c r="VTW8" s="65"/>
      <c r="VTX8" s="65"/>
      <c r="VTY8" s="65"/>
      <c r="VTZ8" s="65"/>
      <c r="VUA8" s="65"/>
      <c r="VUB8" s="65"/>
      <c r="VUC8" s="65"/>
      <c r="VUD8" s="65"/>
      <c r="VUE8" s="65"/>
      <c r="VUF8" s="65"/>
      <c r="VUG8" s="65"/>
      <c r="VUH8" s="65"/>
      <c r="VUI8" s="65"/>
      <c r="VUJ8" s="65"/>
      <c r="VUK8" s="65"/>
      <c r="VUL8" s="65"/>
      <c r="VUM8" s="65"/>
      <c r="VUN8" s="65"/>
      <c r="VUO8" s="65"/>
      <c r="VUP8" s="65"/>
      <c r="VUQ8" s="65"/>
      <c r="VUR8" s="65"/>
      <c r="VUS8" s="65"/>
      <c r="VUT8" s="65"/>
      <c r="VUU8" s="65"/>
      <c r="VUV8" s="65"/>
      <c r="VUW8" s="65"/>
      <c r="VUX8" s="65"/>
      <c r="VUY8" s="65"/>
      <c r="VUZ8" s="65"/>
      <c r="VVA8" s="65"/>
      <c r="VVB8" s="65"/>
      <c r="VVC8" s="65"/>
      <c r="VVD8" s="65"/>
      <c r="VVE8" s="65"/>
      <c r="VVF8" s="65"/>
      <c r="VVG8" s="65"/>
      <c r="VVH8" s="65"/>
      <c r="VVI8" s="65"/>
      <c r="VVJ8" s="65"/>
      <c r="VVK8" s="65"/>
      <c r="VVL8" s="65"/>
      <c r="VVM8" s="65"/>
      <c r="VVN8" s="65"/>
      <c r="VVO8" s="65"/>
      <c r="VVP8" s="65"/>
      <c r="VVQ8" s="65"/>
      <c r="VVR8" s="65"/>
      <c r="VVS8" s="65"/>
      <c r="VVT8" s="65"/>
      <c r="VVU8" s="65"/>
      <c r="VVV8" s="65"/>
      <c r="VVW8" s="65"/>
      <c r="VVX8" s="65"/>
      <c r="VVY8" s="65"/>
      <c r="VVZ8" s="65"/>
      <c r="VWA8" s="65"/>
      <c r="VWB8" s="65"/>
      <c r="VWC8" s="65"/>
      <c r="VWD8" s="65"/>
      <c r="VWE8" s="65"/>
      <c r="VWF8" s="65"/>
      <c r="VWG8" s="65"/>
      <c r="VWH8" s="65"/>
      <c r="VWI8" s="65"/>
      <c r="VWJ8" s="65"/>
      <c r="VWK8" s="65"/>
      <c r="VWL8" s="65"/>
      <c r="VWM8" s="65"/>
      <c r="VWN8" s="65"/>
      <c r="VWO8" s="65"/>
      <c r="VWP8" s="65"/>
      <c r="VWQ8" s="65"/>
      <c r="VWR8" s="65"/>
      <c r="VWS8" s="65"/>
      <c r="VWT8" s="65"/>
      <c r="VWU8" s="65"/>
      <c r="VWV8" s="65"/>
      <c r="VWW8" s="65"/>
      <c r="VWX8" s="65"/>
      <c r="VWY8" s="65"/>
      <c r="VWZ8" s="65"/>
      <c r="VXA8" s="65"/>
      <c r="VXB8" s="65"/>
      <c r="VXC8" s="65"/>
      <c r="VXD8" s="65"/>
      <c r="VXE8" s="65"/>
      <c r="VXF8" s="65"/>
      <c r="VXG8" s="65"/>
      <c r="VXH8" s="65"/>
      <c r="VXI8" s="65"/>
      <c r="VXJ8" s="65"/>
      <c r="VXK8" s="65"/>
      <c r="VXL8" s="65"/>
      <c r="VXM8" s="65"/>
      <c r="VXN8" s="65"/>
      <c r="VXO8" s="65"/>
      <c r="VXP8" s="65"/>
      <c r="VXQ8" s="65"/>
      <c r="VXR8" s="65"/>
      <c r="VXS8" s="65"/>
      <c r="VXT8" s="65"/>
      <c r="VXU8" s="65"/>
      <c r="VXV8" s="65"/>
      <c r="VXW8" s="65"/>
      <c r="VXX8" s="65"/>
      <c r="VXY8" s="65"/>
      <c r="VXZ8" s="65"/>
      <c r="VYA8" s="65"/>
      <c r="VYB8" s="65"/>
      <c r="VYC8" s="65"/>
      <c r="VYD8" s="65"/>
      <c r="VYE8" s="65"/>
      <c r="VYF8" s="65"/>
      <c r="VYG8" s="65"/>
      <c r="VYH8" s="65"/>
      <c r="VYI8" s="65"/>
      <c r="VYJ8" s="65"/>
      <c r="VYK8" s="65"/>
      <c r="VYL8" s="65"/>
      <c r="VYM8" s="65"/>
      <c r="VYN8" s="65"/>
      <c r="VYO8" s="65"/>
      <c r="VYP8" s="65"/>
      <c r="VYQ8" s="65"/>
      <c r="VYR8" s="65"/>
      <c r="VYS8" s="65"/>
      <c r="VYT8" s="65"/>
      <c r="VYU8" s="65"/>
      <c r="VYV8" s="65"/>
      <c r="VYW8" s="65"/>
      <c r="VYX8" s="65"/>
      <c r="VYY8" s="65"/>
      <c r="VYZ8" s="65"/>
      <c r="VZA8" s="65"/>
      <c r="VZB8" s="65"/>
      <c r="VZC8" s="65"/>
      <c r="VZD8" s="65"/>
      <c r="VZE8" s="65"/>
      <c r="VZF8" s="65"/>
      <c r="VZG8" s="65"/>
      <c r="VZH8" s="65"/>
      <c r="VZI8" s="65"/>
      <c r="VZJ8" s="65"/>
      <c r="VZK8" s="65"/>
      <c r="VZL8" s="65"/>
      <c r="VZM8" s="65"/>
      <c r="VZN8" s="65"/>
      <c r="VZO8" s="65"/>
      <c r="VZP8" s="65"/>
      <c r="VZQ8" s="65"/>
      <c r="VZR8" s="65"/>
      <c r="VZS8" s="65"/>
      <c r="VZT8" s="65"/>
      <c r="VZU8" s="65"/>
      <c r="VZV8" s="65"/>
      <c r="VZW8" s="65"/>
      <c r="VZX8" s="65"/>
      <c r="VZY8" s="65"/>
      <c r="VZZ8" s="65"/>
      <c r="WAA8" s="65"/>
      <c r="WAB8" s="65"/>
      <c r="WAC8" s="65"/>
      <c r="WAD8" s="65"/>
      <c r="WAE8" s="65"/>
      <c r="WAF8" s="65"/>
      <c r="WAG8" s="65"/>
      <c r="WAH8" s="65"/>
      <c r="WAI8" s="65"/>
      <c r="WAJ8" s="65"/>
      <c r="WAK8" s="65"/>
      <c r="WAL8" s="65"/>
      <c r="WAM8" s="65"/>
      <c r="WAN8" s="65"/>
      <c r="WAO8" s="65"/>
      <c r="WAP8" s="65"/>
      <c r="WAQ8" s="65"/>
      <c r="WAR8" s="65"/>
      <c r="WAS8" s="65"/>
      <c r="WAT8" s="65"/>
      <c r="WAU8" s="65"/>
      <c r="WAV8" s="65"/>
      <c r="WAW8" s="65"/>
      <c r="WAX8" s="65"/>
      <c r="WAY8" s="65"/>
      <c r="WAZ8" s="65"/>
      <c r="WBA8" s="65"/>
      <c r="WBB8" s="65"/>
      <c r="WBC8" s="65"/>
      <c r="WBD8" s="65"/>
      <c r="WBE8" s="65"/>
      <c r="WBF8" s="65"/>
      <c r="WBG8" s="65"/>
      <c r="WBH8" s="65"/>
      <c r="WBI8" s="65"/>
      <c r="WBJ8" s="65"/>
      <c r="WBK8" s="65"/>
      <c r="WBL8" s="65"/>
      <c r="WBM8" s="65"/>
      <c r="WBN8" s="65"/>
      <c r="WBO8" s="65"/>
      <c r="WBP8" s="65"/>
      <c r="WBQ8" s="65"/>
      <c r="WBR8" s="65"/>
      <c r="WBS8" s="65"/>
      <c r="WBT8" s="65"/>
      <c r="WBU8" s="65"/>
      <c r="WBV8" s="65"/>
      <c r="WBW8" s="65"/>
      <c r="WBX8" s="65"/>
      <c r="WBY8" s="65"/>
      <c r="WBZ8" s="65"/>
      <c r="WCA8" s="65"/>
      <c r="WCB8" s="65"/>
      <c r="WCC8" s="65"/>
      <c r="WCD8" s="65"/>
      <c r="WCE8" s="65"/>
      <c r="WCF8" s="65"/>
      <c r="WCG8" s="65"/>
      <c r="WCH8" s="65"/>
      <c r="WCI8" s="65"/>
      <c r="WCJ8" s="65"/>
      <c r="WCK8" s="65"/>
      <c r="WCL8" s="65"/>
      <c r="WCM8" s="65"/>
      <c r="WCN8" s="65"/>
      <c r="WCO8" s="65"/>
      <c r="WCP8" s="65"/>
      <c r="WCQ8" s="65"/>
      <c r="WCR8" s="65"/>
      <c r="WCS8" s="65"/>
      <c r="WCT8" s="65"/>
      <c r="WCU8" s="65"/>
      <c r="WCV8" s="65"/>
      <c r="WCW8" s="65"/>
      <c r="WCX8" s="65"/>
      <c r="WCY8" s="65"/>
      <c r="WCZ8" s="65"/>
      <c r="WDA8" s="65"/>
      <c r="WDB8" s="65"/>
      <c r="WDC8" s="65"/>
      <c r="WDD8" s="65"/>
      <c r="WDE8" s="65"/>
      <c r="WDF8" s="65"/>
      <c r="WDG8" s="65"/>
      <c r="WDH8" s="65"/>
      <c r="WDI8" s="65"/>
      <c r="WDJ8" s="65"/>
      <c r="WDK8" s="65"/>
      <c r="WDL8" s="65"/>
      <c r="WDM8" s="65"/>
      <c r="WDN8" s="65"/>
      <c r="WDO8" s="65"/>
      <c r="WDP8" s="65"/>
      <c r="WDQ8" s="65"/>
      <c r="WDR8" s="65"/>
      <c r="WDS8" s="65"/>
      <c r="WDT8" s="65"/>
      <c r="WDU8" s="65"/>
      <c r="WDV8" s="65"/>
      <c r="WDW8" s="65"/>
      <c r="WDX8" s="65"/>
      <c r="WDY8" s="65"/>
      <c r="WDZ8" s="65"/>
      <c r="WEA8" s="65"/>
      <c r="WEB8" s="65"/>
      <c r="WEC8" s="65"/>
      <c r="WED8" s="65"/>
      <c r="WEE8" s="65"/>
      <c r="WEF8" s="65"/>
      <c r="WEG8" s="65"/>
      <c r="WEH8" s="65"/>
      <c r="WEI8" s="65"/>
      <c r="WEJ8" s="65"/>
      <c r="WEK8" s="65"/>
      <c r="WEL8" s="65"/>
      <c r="WEM8" s="65"/>
      <c r="WEN8" s="65"/>
      <c r="WEO8" s="65"/>
      <c r="WEP8" s="65"/>
      <c r="WEQ8" s="65"/>
      <c r="WER8" s="65"/>
      <c r="WES8" s="65"/>
      <c r="WET8" s="65"/>
      <c r="WEU8" s="65"/>
      <c r="WEV8" s="65"/>
      <c r="WEW8" s="65"/>
      <c r="WEX8" s="65"/>
      <c r="WEY8" s="65"/>
      <c r="WEZ8" s="65"/>
      <c r="WFA8" s="65"/>
      <c r="WFB8" s="65"/>
      <c r="WFC8" s="65"/>
      <c r="WFD8" s="65"/>
      <c r="WFE8" s="65"/>
      <c r="WFF8" s="65"/>
      <c r="WFG8" s="65"/>
      <c r="WFH8" s="65"/>
      <c r="WFI8" s="65"/>
      <c r="WFJ8" s="65"/>
      <c r="WFK8" s="65"/>
      <c r="WFL8" s="65"/>
      <c r="WFM8" s="65"/>
      <c r="WFN8" s="65"/>
      <c r="WFO8" s="65"/>
      <c r="WFP8" s="65"/>
      <c r="WFQ8" s="65"/>
      <c r="WFR8" s="65"/>
      <c r="WFS8" s="65"/>
      <c r="WFT8" s="65"/>
      <c r="WFU8" s="65"/>
      <c r="WFV8" s="65"/>
      <c r="WFW8" s="65"/>
      <c r="WFX8" s="65"/>
      <c r="WFY8" s="65"/>
      <c r="WFZ8" s="65"/>
      <c r="WGA8" s="65"/>
      <c r="WGB8" s="65"/>
      <c r="WGC8" s="65"/>
      <c r="WGD8" s="65"/>
      <c r="WGE8" s="65"/>
      <c r="WGF8" s="65"/>
      <c r="WGG8" s="65"/>
      <c r="WGH8" s="65"/>
      <c r="WGI8" s="65"/>
      <c r="WGJ8" s="65"/>
      <c r="WGK8" s="65"/>
      <c r="WGL8" s="65"/>
      <c r="WGM8" s="65"/>
      <c r="WGN8" s="65"/>
      <c r="WGO8" s="65"/>
      <c r="WGP8" s="65"/>
      <c r="WGQ8" s="65"/>
      <c r="WGR8" s="65"/>
      <c r="WGS8" s="65"/>
      <c r="WGT8" s="65"/>
      <c r="WGU8" s="65"/>
      <c r="WGV8" s="65"/>
      <c r="WGW8" s="65"/>
      <c r="WGX8" s="65"/>
      <c r="WGY8" s="65"/>
      <c r="WGZ8" s="65"/>
      <c r="WHA8" s="65"/>
      <c r="WHB8" s="65"/>
      <c r="WHC8" s="65"/>
      <c r="WHD8" s="65"/>
      <c r="WHE8" s="65"/>
      <c r="WHF8" s="65"/>
      <c r="WHG8" s="65"/>
      <c r="WHH8" s="65"/>
      <c r="WHI8" s="65"/>
      <c r="WHJ8" s="65"/>
      <c r="WHK8" s="65"/>
      <c r="WHL8" s="65"/>
      <c r="WHM8" s="65"/>
      <c r="WHN8" s="65"/>
      <c r="WHO8" s="65"/>
      <c r="WHP8" s="65"/>
      <c r="WHQ8" s="65"/>
      <c r="WHR8" s="65"/>
      <c r="WHS8" s="65"/>
      <c r="WHT8" s="65"/>
      <c r="WHU8" s="65"/>
      <c r="WHV8" s="65"/>
      <c r="WHW8" s="65"/>
      <c r="WHX8" s="65"/>
      <c r="WHY8" s="65"/>
      <c r="WHZ8" s="65"/>
      <c r="WIA8" s="65"/>
      <c r="WIB8" s="65"/>
      <c r="WIC8" s="65"/>
      <c r="WID8" s="65"/>
      <c r="WIE8" s="65"/>
      <c r="WIF8" s="65"/>
      <c r="WIG8" s="65"/>
      <c r="WIH8" s="65"/>
      <c r="WII8" s="65"/>
      <c r="WIJ8" s="65"/>
      <c r="WIK8" s="65"/>
      <c r="WIL8" s="65"/>
      <c r="WIM8" s="65"/>
      <c r="WIN8" s="65"/>
      <c r="WIO8" s="65"/>
      <c r="WIP8" s="65"/>
      <c r="WIQ8" s="65"/>
      <c r="WIR8" s="65"/>
      <c r="WIS8" s="65"/>
      <c r="WIT8" s="65"/>
      <c r="WIU8" s="65"/>
      <c r="WIV8" s="65"/>
      <c r="WIW8" s="65"/>
      <c r="WIX8" s="65"/>
      <c r="WIY8" s="65"/>
      <c r="WIZ8" s="65"/>
      <c r="WJA8" s="65"/>
      <c r="WJB8" s="65"/>
      <c r="WJC8" s="65"/>
      <c r="WJD8" s="65"/>
      <c r="WJE8" s="65"/>
      <c r="WJF8" s="65"/>
      <c r="WJG8" s="65"/>
      <c r="WJH8" s="65"/>
      <c r="WJI8" s="65"/>
      <c r="WJJ8" s="65"/>
      <c r="WJK8" s="65"/>
      <c r="WJL8" s="65"/>
      <c r="WJM8" s="65"/>
      <c r="WJN8" s="65"/>
      <c r="WJO8" s="65"/>
      <c r="WJP8" s="65"/>
      <c r="WJQ8" s="65"/>
      <c r="WJR8" s="65"/>
      <c r="WJS8" s="65"/>
      <c r="WJT8" s="65"/>
      <c r="WJU8" s="65"/>
      <c r="WJV8" s="65"/>
      <c r="WJW8" s="65"/>
      <c r="WJX8" s="65"/>
      <c r="WJY8" s="65"/>
      <c r="WJZ8" s="65"/>
      <c r="WKA8" s="65"/>
      <c r="WKB8" s="65"/>
      <c r="WKC8" s="65"/>
      <c r="WKD8" s="65"/>
      <c r="WKE8" s="65"/>
      <c r="WKF8" s="65"/>
      <c r="WKG8" s="65"/>
      <c r="WKH8" s="65"/>
      <c r="WKI8" s="65"/>
      <c r="WKJ8" s="65"/>
      <c r="WKK8" s="65"/>
      <c r="WKL8" s="65"/>
      <c r="WKM8" s="65"/>
      <c r="WKN8" s="65"/>
      <c r="WKO8" s="65"/>
      <c r="WKP8" s="65"/>
      <c r="WKQ8" s="65"/>
      <c r="WKR8" s="65"/>
      <c r="WKS8" s="65"/>
      <c r="WKT8" s="65"/>
      <c r="WKU8" s="65"/>
      <c r="WKV8" s="65"/>
      <c r="WKW8" s="65"/>
      <c r="WKX8" s="65"/>
      <c r="WKY8" s="65"/>
      <c r="WKZ8" s="65"/>
      <c r="WLA8" s="65"/>
      <c r="WLB8" s="65"/>
      <c r="WLC8" s="65"/>
      <c r="WLD8" s="65"/>
      <c r="WLE8" s="65"/>
      <c r="WLF8" s="65"/>
      <c r="WLG8" s="65"/>
      <c r="WLH8" s="65"/>
      <c r="WLI8" s="65"/>
      <c r="WLJ8" s="65"/>
      <c r="WLK8" s="65"/>
      <c r="WLL8" s="65"/>
      <c r="WLM8" s="65"/>
      <c r="WLN8" s="65"/>
      <c r="WLO8" s="65"/>
      <c r="WLP8" s="65"/>
      <c r="WLQ8" s="65"/>
      <c r="WLR8" s="65"/>
      <c r="WLS8" s="65"/>
      <c r="WLT8" s="65"/>
      <c r="WLU8" s="65"/>
      <c r="WLV8" s="65"/>
      <c r="WLW8" s="65"/>
      <c r="WLX8" s="65"/>
      <c r="WLY8" s="65"/>
      <c r="WLZ8" s="65"/>
      <c r="WMA8" s="65"/>
      <c r="WMB8" s="65"/>
      <c r="WMC8" s="65"/>
      <c r="WMD8" s="65"/>
      <c r="WME8" s="65"/>
      <c r="WMF8" s="65"/>
      <c r="WMG8" s="65"/>
      <c r="WMH8" s="65"/>
      <c r="WMI8" s="65"/>
      <c r="WMJ8" s="65"/>
      <c r="WMK8" s="65"/>
      <c r="WML8" s="65"/>
      <c r="WMM8" s="65"/>
      <c r="WMN8" s="65"/>
      <c r="WMO8" s="65"/>
      <c r="WMP8" s="65"/>
      <c r="WMQ8" s="65"/>
      <c r="WMR8" s="65"/>
      <c r="WMS8" s="65"/>
      <c r="WMT8" s="65"/>
      <c r="WMU8" s="65"/>
      <c r="WMV8" s="65"/>
      <c r="WMW8" s="65"/>
      <c r="WMX8" s="65"/>
      <c r="WMY8" s="65"/>
      <c r="WMZ8" s="65"/>
      <c r="WNA8" s="65"/>
      <c r="WNB8" s="65"/>
      <c r="WNC8" s="65"/>
      <c r="WND8" s="65"/>
      <c r="WNE8" s="65"/>
      <c r="WNF8" s="65"/>
      <c r="WNG8" s="65"/>
      <c r="WNH8" s="65"/>
      <c r="WNI8" s="65"/>
      <c r="WNJ8" s="65"/>
      <c r="WNK8" s="65"/>
      <c r="WNL8" s="65"/>
      <c r="WNM8" s="65"/>
      <c r="WNN8" s="65"/>
      <c r="WNO8" s="65"/>
      <c r="WNP8" s="65"/>
      <c r="WNQ8" s="65"/>
      <c r="WNR8" s="65"/>
      <c r="WNS8" s="65"/>
      <c r="WNT8" s="65"/>
      <c r="WNU8" s="65"/>
      <c r="WNV8" s="65"/>
      <c r="WNW8" s="65"/>
      <c r="WNX8" s="65"/>
      <c r="WNY8" s="65"/>
      <c r="WNZ8" s="65"/>
      <c r="WOA8" s="65"/>
      <c r="WOB8" s="65"/>
      <c r="WOC8" s="65"/>
      <c r="WOD8" s="65"/>
      <c r="WOE8" s="65"/>
      <c r="WOF8" s="65"/>
      <c r="WOG8" s="65"/>
      <c r="WOH8" s="65"/>
      <c r="WOI8" s="65"/>
      <c r="WOJ8" s="65"/>
      <c r="WOK8" s="65"/>
      <c r="WOL8" s="65"/>
      <c r="WOM8" s="65"/>
      <c r="WON8" s="65"/>
      <c r="WOO8" s="65"/>
      <c r="WOP8" s="65"/>
      <c r="WOQ8" s="65"/>
      <c r="WOR8" s="65"/>
      <c r="WOS8" s="65"/>
      <c r="WOT8" s="65"/>
      <c r="WOU8" s="65"/>
      <c r="WOV8" s="65"/>
      <c r="WOW8" s="65"/>
      <c r="WOX8" s="65"/>
      <c r="WOY8" s="65"/>
      <c r="WOZ8" s="65"/>
      <c r="WPA8" s="65"/>
      <c r="WPB8" s="65"/>
      <c r="WPC8" s="65"/>
      <c r="WPD8" s="65"/>
      <c r="WPE8" s="65"/>
      <c r="WPF8" s="65"/>
      <c r="WPG8" s="65"/>
      <c r="WPH8" s="65"/>
      <c r="WPI8" s="65"/>
      <c r="WPJ8" s="65"/>
      <c r="WPK8" s="65"/>
      <c r="WPL8" s="65"/>
      <c r="WPM8" s="65"/>
      <c r="WPN8" s="65"/>
      <c r="WPO8" s="65"/>
      <c r="WPP8" s="65"/>
      <c r="WPQ8" s="65"/>
      <c r="WPR8" s="65"/>
      <c r="WPS8" s="65"/>
      <c r="WPT8" s="65"/>
      <c r="WPU8" s="65"/>
      <c r="WPV8" s="65"/>
      <c r="WPW8" s="65"/>
      <c r="WPX8" s="65"/>
      <c r="WPY8" s="65"/>
      <c r="WPZ8" s="65"/>
      <c r="WQA8" s="65"/>
      <c r="WQB8" s="65"/>
      <c r="WQC8" s="65"/>
      <c r="WQD8" s="65"/>
      <c r="WQE8" s="65"/>
      <c r="WQF8" s="65"/>
      <c r="WQG8" s="65"/>
      <c r="WQH8" s="65"/>
      <c r="WQI8" s="65"/>
      <c r="WQJ8" s="65"/>
      <c r="WQK8" s="65"/>
      <c r="WQL8" s="65"/>
      <c r="WQM8" s="65"/>
      <c r="WQN8" s="65"/>
      <c r="WQO8" s="65"/>
      <c r="WQP8" s="65"/>
      <c r="WQQ8" s="65"/>
      <c r="WQR8" s="65"/>
      <c r="WQS8" s="65"/>
      <c r="WQT8" s="65"/>
      <c r="WQU8" s="65"/>
      <c r="WQV8" s="65"/>
      <c r="WQW8" s="65"/>
      <c r="WQX8" s="65"/>
      <c r="WQY8" s="65"/>
      <c r="WQZ8" s="65"/>
      <c r="WRA8" s="65"/>
      <c r="WRB8" s="65"/>
      <c r="WRC8" s="65"/>
      <c r="WRD8" s="65"/>
      <c r="WRE8" s="65"/>
      <c r="WRF8" s="65"/>
      <c r="WRG8" s="65"/>
      <c r="WRH8" s="65"/>
      <c r="WRI8" s="65"/>
      <c r="WRJ8" s="65"/>
      <c r="WRK8" s="65"/>
      <c r="WRL8" s="65"/>
      <c r="WRM8" s="65"/>
      <c r="WRN8" s="65"/>
      <c r="WRO8" s="65"/>
      <c r="WRP8" s="65"/>
      <c r="WRQ8" s="65"/>
      <c r="WRR8" s="65"/>
      <c r="WRS8" s="65"/>
      <c r="WRT8" s="65"/>
      <c r="WRU8" s="65"/>
      <c r="WRV8" s="65"/>
      <c r="WRW8" s="65"/>
      <c r="WRX8" s="65"/>
      <c r="WRY8" s="65"/>
      <c r="WRZ8" s="65"/>
      <c r="WSA8" s="65"/>
      <c r="WSB8" s="65"/>
      <c r="WSC8" s="65"/>
      <c r="WSD8" s="65"/>
      <c r="WSE8" s="65"/>
      <c r="WSF8" s="65"/>
      <c r="WSG8" s="65"/>
      <c r="WSH8" s="65"/>
      <c r="WSI8" s="65"/>
      <c r="WSJ8" s="65"/>
      <c r="WSK8" s="65"/>
      <c r="WSL8" s="65"/>
      <c r="WSM8" s="65"/>
      <c r="WSN8" s="65"/>
      <c r="WSO8" s="65"/>
      <c r="WSP8" s="65"/>
      <c r="WSQ8" s="65"/>
      <c r="WSR8" s="65"/>
      <c r="WSS8" s="65"/>
      <c r="WST8" s="65"/>
      <c r="WSU8" s="65"/>
      <c r="WSV8" s="65"/>
      <c r="WSW8" s="65"/>
      <c r="WSX8" s="65"/>
      <c r="WSY8" s="65"/>
      <c r="WSZ8" s="65"/>
      <c r="WTA8" s="65"/>
      <c r="WTB8" s="65"/>
      <c r="WTC8" s="65"/>
      <c r="WTD8" s="65"/>
      <c r="WTE8" s="65"/>
      <c r="WTF8" s="65"/>
      <c r="WTG8" s="65"/>
      <c r="WTH8" s="65"/>
      <c r="WTI8" s="65"/>
      <c r="WTJ8" s="65"/>
      <c r="WTK8" s="65"/>
      <c r="WTL8" s="65"/>
      <c r="WTM8" s="65"/>
      <c r="WTN8" s="65"/>
      <c r="WTO8" s="65"/>
      <c r="WTP8" s="65"/>
      <c r="WTQ8" s="65"/>
      <c r="WTR8" s="65"/>
      <c r="WTS8" s="65"/>
      <c r="WTT8" s="65"/>
      <c r="WTU8" s="65"/>
      <c r="WTV8" s="65"/>
      <c r="WTW8" s="65"/>
      <c r="WTX8" s="65"/>
      <c r="WTY8" s="65"/>
      <c r="WTZ8" s="65"/>
      <c r="WUA8" s="65"/>
      <c r="WUB8" s="65"/>
      <c r="WUC8" s="65"/>
      <c r="WUD8" s="65"/>
      <c r="WUE8" s="65"/>
      <c r="WUF8" s="65"/>
      <c r="WUG8" s="65"/>
      <c r="WUH8" s="65"/>
      <c r="WUI8" s="65"/>
      <c r="WUJ8" s="65"/>
      <c r="WUK8" s="65"/>
      <c r="WUL8" s="65"/>
      <c r="WUM8" s="65"/>
      <c r="WUN8" s="65"/>
      <c r="WUO8" s="65"/>
      <c r="WUP8" s="65"/>
      <c r="WUQ8" s="65"/>
      <c r="WUR8" s="65"/>
      <c r="WUS8" s="65"/>
      <c r="WUT8" s="65"/>
      <c r="WUU8" s="65"/>
      <c r="WUV8" s="65"/>
      <c r="WUW8" s="65"/>
      <c r="WUX8" s="65"/>
      <c r="WUY8" s="65"/>
      <c r="WUZ8" s="65"/>
      <c r="WVA8" s="65"/>
      <c r="WVB8" s="65"/>
      <c r="WVC8" s="65"/>
      <c r="WVD8" s="65"/>
      <c r="WVE8" s="65"/>
      <c r="WVF8" s="65"/>
      <c r="WVG8" s="65"/>
      <c r="WVH8" s="65"/>
      <c r="WVI8" s="65"/>
      <c r="WVJ8" s="65"/>
      <c r="WVK8" s="65"/>
      <c r="WVL8" s="65"/>
      <c r="WVM8" s="65"/>
      <c r="WVN8" s="65"/>
      <c r="WVO8" s="65"/>
      <c r="WVP8" s="65"/>
      <c r="WVQ8" s="65"/>
      <c r="WVR8" s="65"/>
      <c r="WVS8" s="65"/>
      <c r="WVT8" s="65"/>
      <c r="WVU8" s="65"/>
      <c r="WVV8" s="65"/>
      <c r="WVW8" s="65"/>
      <c r="WVX8" s="65"/>
      <c r="WVY8" s="65"/>
      <c r="WVZ8" s="65"/>
      <c r="WWA8" s="65"/>
      <c r="WWB8" s="65"/>
      <c r="WWC8" s="65"/>
      <c r="WWD8" s="65"/>
      <c r="WWE8" s="65"/>
      <c r="WWF8" s="65"/>
      <c r="WWG8" s="65"/>
      <c r="WWH8" s="65"/>
      <c r="WWI8" s="65"/>
      <c r="WWJ8" s="65"/>
      <c r="WWK8" s="65"/>
      <c r="WWL8" s="65"/>
      <c r="WWM8" s="65"/>
      <c r="WWN8" s="65"/>
      <c r="WWO8" s="65"/>
      <c r="WWP8" s="65"/>
      <c r="WWQ8" s="65"/>
      <c r="WWR8" s="65"/>
      <c r="WWS8" s="65"/>
      <c r="WWT8" s="65"/>
      <c r="WWU8" s="65"/>
      <c r="WWV8" s="65"/>
      <c r="WWW8" s="65"/>
      <c r="WWX8" s="65"/>
      <c r="WWY8" s="65"/>
      <c r="WWZ8" s="65"/>
      <c r="WXA8" s="65"/>
      <c r="WXB8" s="65"/>
      <c r="WXC8" s="65"/>
      <c r="WXD8" s="65"/>
      <c r="WXE8" s="65"/>
      <c r="WXF8" s="65"/>
      <c r="WXG8" s="65"/>
      <c r="WXH8" s="65"/>
      <c r="WXI8" s="65"/>
      <c r="WXJ8" s="65"/>
      <c r="WXK8" s="65"/>
      <c r="WXL8" s="65"/>
      <c r="WXM8" s="65"/>
      <c r="WXN8" s="65"/>
      <c r="WXO8" s="65"/>
      <c r="WXP8" s="65"/>
      <c r="WXQ8" s="65"/>
      <c r="WXR8" s="65"/>
      <c r="WXS8" s="65"/>
      <c r="WXT8" s="65"/>
      <c r="WXU8" s="65"/>
      <c r="WXV8" s="65"/>
      <c r="WXW8" s="65"/>
      <c r="WXX8" s="65"/>
      <c r="WXY8" s="65"/>
      <c r="WXZ8" s="65"/>
      <c r="WYA8" s="65"/>
      <c r="WYB8" s="65"/>
      <c r="WYC8" s="65"/>
      <c r="WYD8" s="65"/>
      <c r="WYE8" s="65"/>
      <c r="WYF8" s="65"/>
      <c r="WYG8" s="65"/>
      <c r="WYH8" s="65"/>
      <c r="WYI8" s="65"/>
      <c r="WYJ8" s="65"/>
      <c r="WYK8" s="65"/>
      <c r="WYL8" s="65"/>
      <c r="WYM8" s="65"/>
      <c r="WYN8" s="65"/>
      <c r="WYO8" s="65"/>
      <c r="WYP8" s="65"/>
      <c r="WYQ8" s="65"/>
      <c r="WYR8" s="65"/>
      <c r="WYS8" s="65"/>
      <c r="WYT8" s="65"/>
      <c r="WYU8" s="65"/>
      <c r="WYV8" s="65"/>
      <c r="WYW8" s="65"/>
      <c r="WYX8" s="65"/>
      <c r="WYY8" s="65"/>
      <c r="WYZ8" s="65"/>
      <c r="WZA8" s="65"/>
      <c r="WZB8" s="65"/>
      <c r="WZC8" s="65"/>
      <c r="WZD8" s="65"/>
      <c r="WZE8" s="65"/>
      <c r="WZF8" s="65"/>
      <c r="WZG8" s="65"/>
      <c r="WZH8" s="65"/>
      <c r="WZI8" s="65"/>
      <c r="WZJ8" s="65"/>
      <c r="WZK8" s="65"/>
      <c r="WZL8" s="65"/>
      <c r="WZM8" s="65"/>
      <c r="WZN8" s="65"/>
      <c r="WZO8" s="65"/>
      <c r="WZP8" s="65"/>
      <c r="WZQ8" s="65"/>
      <c r="WZR8" s="65"/>
      <c r="WZS8" s="65"/>
      <c r="WZT8" s="65"/>
      <c r="WZU8" s="65"/>
      <c r="WZV8" s="65"/>
      <c r="WZW8" s="65"/>
      <c r="WZX8" s="65"/>
      <c r="WZY8" s="65"/>
      <c r="WZZ8" s="65"/>
      <c r="XAA8" s="65"/>
      <c r="XAB8" s="65"/>
      <c r="XAC8" s="65"/>
      <c r="XAD8" s="65"/>
      <c r="XAE8" s="65"/>
      <c r="XAF8" s="65"/>
      <c r="XAG8" s="65"/>
      <c r="XAH8" s="65"/>
      <c r="XAI8" s="65"/>
      <c r="XAJ8" s="65"/>
      <c r="XAK8" s="65"/>
      <c r="XAL8" s="65"/>
      <c r="XAM8" s="65"/>
      <c r="XAN8" s="65"/>
      <c r="XAO8" s="65"/>
      <c r="XAP8" s="65"/>
      <c r="XAQ8" s="65"/>
      <c r="XAR8" s="65"/>
      <c r="XAS8" s="65"/>
      <c r="XAT8" s="65"/>
      <c r="XAU8" s="65"/>
      <c r="XAV8" s="65"/>
      <c r="XAW8" s="65"/>
      <c r="XAX8" s="65"/>
      <c r="XAY8" s="65"/>
      <c r="XAZ8" s="65"/>
      <c r="XBA8" s="65"/>
      <c r="XBB8" s="65"/>
      <c r="XBC8" s="65"/>
      <c r="XBD8" s="65"/>
      <c r="XBE8" s="65"/>
      <c r="XBF8" s="65"/>
      <c r="XBG8" s="65"/>
      <c r="XBH8" s="65"/>
      <c r="XBI8" s="65"/>
      <c r="XBJ8" s="65"/>
      <c r="XBK8" s="65"/>
      <c r="XBL8" s="65"/>
      <c r="XBM8" s="65"/>
      <c r="XBN8" s="65"/>
      <c r="XBO8" s="65"/>
      <c r="XBP8" s="65"/>
      <c r="XBQ8" s="65"/>
      <c r="XBR8" s="65"/>
      <c r="XBS8" s="65"/>
      <c r="XBT8" s="65"/>
      <c r="XBU8" s="65"/>
      <c r="XBV8" s="65"/>
      <c r="XBW8" s="65"/>
      <c r="XBX8" s="65"/>
      <c r="XBY8" s="65"/>
      <c r="XBZ8" s="65"/>
      <c r="XCA8" s="65"/>
      <c r="XCB8" s="65"/>
      <c r="XCC8" s="65"/>
      <c r="XCD8" s="65"/>
      <c r="XCE8" s="65"/>
      <c r="XCF8" s="65"/>
      <c r="XCG8" s="65"/>
      <c r="XCH8" s="65"/>
      <c r="XCI8" s="65"/>
      <c r="XCJ8" s="65"/>
      <c r="XCK8" s="65"/>
      <c r="XCL8" s="65"/>
      <c r="XCM8" s="65"/>
      <c r="XCN8" s="65"/>
      <c r="XCO8" s="65"/>
      <c r="XCP8" s="65"/>
      <c r="XCQ8" s="65"/>
      <c r="XCR8" s="65"/>
      <c r="XCS8" s="65"/>
      <c r="XCT8" s="65"/>
      <c r="XCU8" s="65"/>
      <c r="XCV8" s="65"/>
      <c r="XCW8" s="65"/>
      <c r="XCX8" s="65"/>
      <c r="XCY8" s="65"/>
      <c r="XCZ8" s="65"/>
      <c r="XDA8" s="65"/>
      <c r="XDB8" s="65"/>
      <c r="XDC8" s="65"/>
      <c r="XDD8" s="65"/>
      <c r="XDE8" s="65"/>
      <c r="XDF8" s="65"/>
      <c r="XDG8" s="65"/>
      <c r="XDH8" s="65"/>
      <c r="XDI8" s="65"/>
      <c r="XDJ8" s="65"/>
      <c r="XDK8" s="65"/>
      <c r="XDL8" s="65"/>
      <c r="XDM8" s="65"/>
      <c r="XDN8" s="65"/>
      <c r="XDO8" s="65"/>
      <c r="XDP8" s="65"/>
      <c r="XDQ8" s="65"/>
      <c r="XDR8" s="65"/>
      <c r="XDS8" s="65"/>
      <c r="XDT8" s="65"/>
      <c r="XDU8" s="65"/>
      <c r="XDV8" s="65"/>
      <c r="XDW8" s="65"/>
      <c r="XDX8" s="65"/>
      <c r="XDY8" s="65"/>
      <c r="XDZ8" s="65"/>
      <c r="XEA8" s="65"/>
      <c r="XEB8" s="65"/>
      <c r="XEC8" s="65"/>
      <c r="XED8" s="65"/>
      <c r="XEE8" s="65"/>
      <c r="XEF8" s="65"/>
      <c r="XEG8" s="65"/>
      <c r="XEH8" s="65"/>
      <c r="XEI8" s="65"/>
      <c r="XEJ8" s="65"/>
      <c r="XEK8" s="65"/>
      <c r="XEL8" s="65"/>
      <c r="XEM8" s="65"/>
      <c r="XEN8" s="65"/>
      <c r="XEO8" s="65"/>
      <c r="XEP8" s="65"/>
      <c r="XEQ8" s="65"/>
      <c r="XER8" s="65"/>
      <c r="XES8" s="65"/>
      <c r="XET8" s="65"/>
      <c r="XEU8" s="65"/>
      <c r="XEV8" s="65"/>
      <c r="XEW8" s="65"/>
    </row>
    <row r="9" spans="1:16377" s="35" customFormat="1" ht="15" customHeight="1">
      <c r="A9" s="47" t="s">
        <v>43</v>
      </c>
      <c r="B9" s="67">
        <f t="shared" si="0"/>
        <v>7597486.7300000004</v>
      </c>
      <c r="C9" s="68">
        <v>1403942.9350000001</v>
      </c>
      <c r="D9" s="68">
        <v>6193543.7949999999</v>
      </c>
      <c r="E9" s="68">
        <v>100</v>
      </c>
      <c r="F9" s="68"/>
      <c r="G9" s="68"/>
      <c r="H9" s="69"/>
      <c r="I9" s="69"/>
      <c r="J9" s="69"/>
      <c r="K9" s="69"/>
      <c r="L9" s="69"/>
      <c r="M9" s="69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  <c r="AMH9" s="65"/>
      <c r="AMI9" s="65"/>
      <c r="AMJ9" s="65"/>
      <c r="AMK9" s="65"/>
      <c r="AML9" s="65"/>
      <c r="AMM9" s="65"/>
      <c r="AMN9" s="65"/>
      <c r="AMO9" s="65"/>
      <c r="AMP9" s="65"/>
      <c r="AMQ9" s="65"/>
      <c r="AMR9" s="65"/>
      <c r="AMS9" s="65"/>
      <c r="AMT9" s="65"/>
      <c r="AMU9" s="65"/>
      <c r="AMV9" s="65"/>
      <c r="AMW9" s="65"/>
      <c r="AMX9" s="65"/>
      <c r="AMY9" s="65"/>
      <c r="AMZ9" s="65"/>
      <c r="ANA9" s="65"/>
      <c r="ANB9" s="65"/>
      <c r="ANC9" s="65"/>
      <c r="AND9" s="65"/>
      <c r="ANE9" s="65"/>
      <c r="ANF9" s="65"/>
      <c r="ANG9" s="65"/>
      <c r="ANH9" s="65"/>
      <c r="ANI9" s="65"/>
      <c r="ANJ9" s="65"/>
      <c r="ANK9" s="65"/>
      <c r="ANL9" s="65"/>
      <c r="ANM9" s="65"/>
      <c r="ANN9" s="65"/>
      <c r="ANO9" s="65"/>
      <c r="ANP9" s="65"/>
      <c r="ANQ9" s="65"/>
      <c r="ANR9" s="65"/>
      <c r="ANS9" s="65"/>
      <c r="ANT9" s="65"/>
      <c r="ANU9" s="65"/>
      <c r="ANV9" s="65"/>
      <c r="ANW9" s="65"/>
      <c r="ANX9" s="65"/>
      <c r="ANY9" s="65"/>
      <c r="ANZ9" s="65"/>
      <c r="AOA9" s="65"/>
      <c r="AOB9" s="65"/>
      <c r="AOC9" s="65"/>
      <c r="AOD9" s="65"/>
      <c r="AOE9" s="65"/>
      <c r="AOF9" s="65"/>
      <c r="AOG9" s="65"/>
      <c r="AOH9" s="65"/>
      <c r="AOI9" s="65"/>
      <c r="AOJ9" s="65"/>
      <c r="AOK9" s="65"/>
      <c r="AOL9" s="65"/>
      <c r="AOM9" s="65"/>
      <c r="AON9" s="65"/>
      <c r="AOO9" s="65"/>
      <c r="AOP9" s="65"/>
      <c r="AOQ9" s="65"/>
      <c r="AOR9" s="65"/>
      <c r="AOS9" s="65"/>
      <c r="AOT9" s="65"/>
      <c r="AOU9" s="65"/>
      <c r="AOV9" s="65"/>
      <c r="AOW9" s="65"/>
      <c r="AOX9" s="65"/>
      <c r="AOY9" s="65"/>
      <c r="AOZ9" s="65"/>
      <c r="APA9" s="65"/>
      <c r="APB9" s="65"/>
      <c r="APC9" s="65"/>
      <c r="APD9" s="65"/>
      <c r="APE9" s="65"/>
      <c r="APF9" s="65"/>
      <c r="APG9" s="65"/>
      <c r="APH9" s="65"/>
      <c r="API9" s="65"/>
      <c r="APJ9" s="65"/>
      <c r="APK9" s="65"/>
      <c r="APL9" s="65"/>
      <c r="APM9" s="65"/>
      <c r="APN9" s="65"/>
      <c r="APO9" s="65"/>
      <c r="APP9" s="65"/>
      <c r="APQ9" s="65"/>
      <c r="APR9" s="65"/>
      <c r="APS9" s="65"/>
      <c r="APT9" s="65"/>
      <c r="APU9" s="65"/>
      <c r="APV9" s="65"/>
      <c r="APW9" s="65"/>
      <c r="APX9" s="65"/>
      <c r="APY9" s="65"/>
      <c r="APZ9" s="65"/>
      <c r="AQA9" s="65"/>
      <c r="AQB9" s="65"/>
      <c r="AQC9" s="65"/>
      <c r="AQD9" s="65"/>
      <c r="AQE9" s="65"/>
      <c r="AQF9" s="65"/>
      <c r="AQG9" s="65"/>
      <c r="AQH9" s="65"/>
      <c r="AQI9" s="65"/>
      <c r="AQJ9" s="65"/>
      <c r="AQK9" s="65"/>
      <c r="AQL9" s="65"/>
      <c r="AQM9" s="65"/>
      <c r="AQN9" s="65"/>
      <c r="AQO9" s="65"/>
      <c r="AQP9" s="65"/>
      <c r="AQQ9" s="65"/>
      <c r="AQR9" s="65"/>
      <c r="AQS9" s="65"/>
      <c r="AQT9" s="65"/>
      <c r="AQU9" s="65"/>
      <c r="AQV9" s="65"/>
      <c r="AQW9" s="65"/>
      <c r="AQX9" s="65"/>
      <c r="AQY9" s="65"/>
      <c r="AQZ9" s="65"/>
      <c r="ARA9" s="65"/>
      <c r="ARB9" s="65"/>
      <c r="ARC9" s="65"/>
      <c r="ARD9" s="65"/>
      <c r="ARE9" s="65"/>
      <c r="ARF9" s="65"/>
      <c r="ARG9" s="65"/>
      <c r="ARH9" s="65"/>
      <c r="ARI9" s="65"/>
      <c r="ARJ9" s="65"/>
      <c r="ARK9" s="65"/>
      <c r="ARL9" s="65"/>
      <c r="ARM9" s="65"/>
      <c r="ARN9" s="65"/>
      <c r="ARO9" s="65"/>
      <c r="ARP9" s="65"/>
      <c r="ARQ9" s="65"/>
      <c r="ARR9" s="65"/>
      <c r="ARS9" s="65"/>
      <c r="ART9" s="65"/>
      <c r="ARU9" s="65"/>
      <c r="ARV9" s="65"/>
      <c r="ARW9" s="65"/>
      <c r="ARX9" s="65"/>
      <c r="ARY9" s="65"/>
      <c r="ARZ9" s="65"/>
      <c r="ASA9" s="65"/>
      <c r="ASB9" s="65"/>
      <c r="ASC9" s="65"/>
      <c r="ASD9" s="65"/>
      <c r="ASE9" s="65"/>
      <c r="ASF9" s="65"/>
      <c r="ASG9" s="65"/>
      <c r="ASH9" s="65"/>
      <c r="ASI9" s="65"/>
      <c r="ASJ9" s="65"/>
      <c r="ASK9" s="65"/>
      <c r="ASL9" s="65"/>
      <c r="ASM9" s="65"/>
      <c r="ASN9" s="65"/>
      <c r="ASO9" s="65"/>
      <c r="ASP9" s="65"/>
      <c r="ASQ9" s="65"/>
      <c r="ASR9" s="65"/>
      <c r="ASS9" s="65"/>
      <c r="AST9" s="65"/>
      <c r="ASU9" s="65"/>
      <c r="ASV9" s="65"/>
      <c r="ASW9" s="65"/>
      <c r="ASX9" s="65"/>
      <c r="ASY9" s="65"/>
      <c r="ASZ9" s="65"/>
      <c r="ATA9" s="65"/>
      <c r="ATB9" s="65"/>
      <c r="ATC9" s="65"/>
      <c r="ATD9" s="65"/>
      <c r="ATE9" s="65"/>
      <c r="ATF9" s="65"/>
      <c r="ATG9" s="65"/>
      <c r="ATH9" s="65"/>
      <c r="ATI9" s="65"/>
      <c r="ATJ9" s="65"/>
      <c r="ATK9" s="65"/>
      <c r="ATL9" s="65"/>
      <c r="ATM9" s="65"/>
      <c r="ATN9" s="65"/>
      <c r="ATO9" s="65"/>
      <c r="ATP9" s="65"/>
      <c r="ATQ9" s="65"/>
      <c r="ATR9" s="65"/>
      <c r="ATS9" s="65"/>
      <c r="ATT9" s="65"/>
      <c r="ATU9" s="65"/>
      <c r="ATV9" s="65"/>
      <c r="ATW9" s="65"/>
      <c r="ATX9" s="65"/>
      <c r="ATY9" s="65"/>
      <c r="ATZ9" s="65"/>
      <c r="AUA9" s="65"/>
      <c r="AUB9" s="65"/>
      <c r="AUC9" s="65"/>
      <c r="AUD9" s="65"/>
      <c r="AUE9" s="65"/>
      <c r="AUF9" s="65"/>
      <c r="AUG9" s="65"/>
      <c r="AUH9" s="65"/>
      <c r="AUI9" s="65"/>
      <c r="AUJ9" s="65"/>
      <c r="AUK9" s="65"/>
      <c r="AUL9" s="65"/>
      <c r="AUM9" s="65"/>
      <c r="AUN9" s="65"/>
      <c r="AUO9" s="65"/>
      <c r="AUP9" s="65"/>
      <c r="AUQ9" s="65"/>
      <c r="AUR9" s="65"/>
      <c r="AUS9" s="65"/>
      <c r="AUT9" s="65"/>
      <c r="AUU9" s="65"/>
      <c r="AUV9" s="65"/>
      <c r="AUW9" s="65"/>
      <c r="AUX9" s="65"/>
      <c r="AUY9" s="65"/>
      <c r="AUZ9" s="65"/>
      <c r="AVA9" s="65"/>
      <c r="AVB9" s="65"/>
      <c r="AVC9" s="65"/>
      <c r="AVD9" s="65"/>
      <c r="AVE9" s="65"/>
      <c r="AVF9" s="65"/>
      <c r="AVG9" s="65"/>
      <c r="AVH9" s="65"/>
      <c r="AVI9" s="65"/>
      <c r="AVJ9" s="65"/>
      <c r="AVK9" s="65"/>
      <c r="AVL9" s="65"/>
      <c r="AVM9" s="65"/>
      <c r="AVN9" s="65"/>
      <c r="AVO9" s="65"/>
      <c r="AVP9" s="65"/>
      <c r="AVQ9" s="65"/>
      <c r="AVR9" s="65"/>
      <c r="AVS9" s="65"/>
      <c r="AVT9" s="65"/>
      <c r="AVU9" s="65"/>
      <c r="AVV9" s="65"/>
      <c r="AVW9" s="65"/>
      <c r="AVX9" s="65"/>
      <c r="AVY9" s="65"/>
      <c r="AVZ9" s="65"/>
      <c r="AWA9" s="65"/>
      <c r="AWB9" s="65"/>
      <c r="AWC9" s="65"/>
      <c r="AWD9" s="65"/>
      <c r="AWE9" s="65"/>
      <c r="AWF9" s="65"/>
      <c r="AWG9" s="65"/>
      <c r="AWH9" s="65"/>
      <c r="AWI9" s="65"/>
      <c r="AWJ9" s="65"/>
      <c r="AWK9" s="65"/>
      <c r="AWL9" s="65"/>
      <c r="AWM9" s="65"/>
      <c r="AWN9" s="65"/>
      <c r="AWO9" s="65"/>
      <c r="AWP9" s="65"/>
      <c r="AWQ9" s="65"/>
      <c r="AWR9" s="65"/>
      <c r="AWS9" s="65"/>
      <c r="AWT9" s="65"/>
      <c r="AWU9" s="65"/>
      <c r="AWV9" s="65"/>
      <c r="AWW9" s="65"/>
      <c r="AWX9" s="65"/>
      <c r="AWY9" s="65"/>
      <c r="AWZ9" s="65"/>
      <c r="AXA9" s="65"/>
      <c r="AXB9" s="65"/>
      <c r="AXC9" s="65"/>
      <c r="AXD9" s="65"/>
      <c r="AXE9" s="65"/>
      <c r="AXF9" s="65"/>
      <c r="AXG9" s="65"/>
      <c r="AXH9" s="65"/>
      <c r="AXI9" s="65"/>
      <c r="AXJ9" s="65"/>
      <c r="AXK9" s="65"/>
      <c r="AXL9" s="65"/>
      <c r="AXM9" s="65"/>
      <c r="AXN9" s="65"/>
      <c r="AXO9" s="65"/>
      <c r="AXP9" s="65"/>
      <c r="AXQ9" s="65"/>
      <c r="AXR9" s="65"/>
      <c r="AXS9" s="65"/>
      <c r="AXT9" s="65"/>
      <c r="AXU9" s="65"/>
      <c r="AXV9" s="65"/>
      <c r="AXW9" s="65"/>
      <c r="AXX9" s="65"/>
      <c r="AXY9" s="65"/>
      <c r="AXZ9" s="65"/>
      <c r="AYA9" s="65"/>
      <c r="AYB9" s="65"/>
      <c r="AYC9" s="65"/>
      <c r="AYD9" s="65"/>
      <c r="AYE9" s="65"/>
      <c r="AYF9" s="65"/>
      <c r="AYG9" s="65"/>
      <c r="AYH9" s="65"/>
      <c r="AYI9" s="65"/>
      <c r="AYJ9" s="65"/>
      <c r="AYK9" s="65"/>
      <c r="AYL9" s="65"/>
      <c r="AYM9" s="65"/>
      <c r="AYN9" s="65"/>
      <c r="AYO9" s="65"/>
      <c r="AYP9" s="65"/>
      <c r="AYQ9" s="65"/>
      <c r="AYR9" s="65"/>
      <c r="AYS9" s="65"/>
      <c r="AYT9" s="65"/>
      <c r="AYU9" s="65"/>
      <c r="AYV9" s="65"/>
      <c r="AYW9" s="65"/>
      <c r="AYX9" s="65"/>
      <c r="AYY9" s="65"/>
      <c r="AYZ9" s="65"/>
      <c r="AZA9" s="65"/>
      <c r="AZB9" s="65"/>
      <c r="AZC9" s="65"/>
      <c r="AZD9" s="65"/>
      <c r="AZE9" s="65"/>
      <c r="AZF9" s="65"/>
      <c r="AZG9" s="65"/>
      <c r="AZH9" s="65"/>
      <c r="AZI9" s="65"/>
      <c r="AZJ9" s="65"/>
      <c r="AZK9" s="65"/>
      <c r="AZL9" s="65"/>
      <c r="AZM9" s="65"/>
      <c r="AZN9" s="65"/>
      <c r="AZO9" s="65"/>
      <c r="AZP9" s="65"/>
      <c r="AZQ9" s="65"/>
      <c r="AZR9" s="65"/>
      <c r="AZS9" s="65"/>
      <c r="AZT9" s="65"/>
      <c r="AZU9" s="65"/>
      <c r="AZV9" s="65"/>
      <c r="AZW9" s="65"/>
      <c r="AZX9" s="65"/>
      <c r="AZY9" s="65"/>
      <c r="AZZ9" s="65"/>
      <c r="BAA9" s="65"/>
      <c r="BAB9" s="65"/>
      <c r="BAC9" s="65"/>
      <c r="BAD9" s="65"/>
      <c r="BAE9" s="65"/>
      <c r="BAF9" s="65"/>
      <c r="BAG9" s="65"/>
      <c r="BAH9" s="65"/>
      <c r="BAI9" s="65"/>
      <c r="BAJ9" s="65"/>
      <c r="BAK9" s="65"/>
      <c r="BAL9" s="65"/>
      <c r="BAM9" s="65"/>
      <c r="BAN9" s="65"/>
      <c r="BAO9" s="65"/>
      <c r="BAP9" s="65"/>
      <c r="BAQ9" s="65"/>
      <c r="BAR9" s="65"/>
      <c r="BAS9" s="65"/>
      <c r="BAT9" s="65"/>
      <c r="BAU9" s="65"/>
      <c r="BAV9" s="65"/>
      <c r="BAW9" s="65"/>
      <c r="BAX9" s="65"/>
      <c r="BAY9" s="65"/>
      <c r="BAZ9" s="65"/>
      <c r="BBA9" s="65"/>
      <c r="BBB9" s="65"/>
      <c r="BBC9" s="65"/>
      <c r="BBD9" s="65"/>
      <c r="BBE9" s="65"/>
      <c r="BBF9" s="65"/>
      <c r="BBG9" s="65"/>
      <c r="BBH9" s="65"/>
      <c r="BBI9" s="65"/>
      <c r="BBJ9" s="65"/>
      <c r="BBK9" s="65"/>
      <c r="BBL9" s="65"/>
      <c r="BBM9" s="65"/>
      <c r="BBN9" s="65"/>
      <c r="BBO9" s="65"/>
      <c r="BBP9" s="65"/>
      <c r="BBQ9" s="65"/>
      <c r="BBR9" s="65"/>
      <c r="BBS9" s="65"/>
      <c r="BBT9" s="65"/>
      <c r="BBU9" s="65"/>
      <c r="BBV9" s="65"/>
      <c r="BBW9" s="65"/>
      <c r="BBX9" s="65"/>
      <c r="BBY9" s="65"/>
      <c r="BBZ9" s="65"/>
      <c r="BCA9" s="65"/>
      <c r="BCB9" s="65"/>
      <c r="BCC9" s="65"/>
      <c r="BCD9" s="65"/>
      <c r="BCE9" s="65"/>
      <c r="BCF9" s="65"/>
      <c r="BCG9" s="65"/>
      <c r="BCH9" s="65"/>
      <c r="BCI9" s="65"/>
      <c r="BCJ9" s="65"/>
      <c r="BCK9" s="65"/>
      <c r="BCL9" s="65"/>
      <c r="BCM9" s="65"/>
      <c r="BCN9" s="65"/>
      <c r="BCO9" s="65"/>
      <c r="BCP9" s="65"/>
      <c r="BCQ9" s="65"/>
      <c r="BCR9" s="65"/>
      <c r="BCS9" s="65"/>
      <c r="BCT9" s="65"/>
      <c r="BCU9" s="65"/>
      <c r="BCV9" s="65"/>
      <c r="BCW9" s="65"/>
      <c r="BCX9" s="65"/>
      <c r="BCY9" s="65"/>
      <c r="BCZ9" s="65"/>
      <c r="BDA9" s="65"/>
      <c r="BDB9" s="65"/>
      <c r="BDC9" s="65"/>
      <c r="BDD9" s="65"/>
      <c r="BDE9" s="65"/>
      <c r="BDF9" s="65"/>
      <c r="BDG9" s="65"/>
      <c r="BDH9" s="65"/>
      <c r="BDI9" s="65"/>
      <c r="BDJ9" s="65"/>
      <c r="BDK9" s="65"/>
      <c r="BDL9" s="65"/>
      <c r="BDM9" s="65"/>
      <c r="BDN9" s="65"/>
      <c r="BDO9" s="65"/>
      <c r="BDP9" s="65"/>
      <c r="BDQ9" s="65"/>
      <c r="BDR9" s="65"/>
      <c r="BDS9" s="65"/>
      <c r="BDT9" s="65"/>
      <c r="BDU9" s="65"/>
      <c r="BDV9" s="65"/>
      <c r="BDW9" s="65"/>
      <c r="BDX9" s="65"/>
      <c r="BDY9" s="65"/>
      <c r="BDZ9" s="65"/>
      <c r="BEA9" s="65"/>
      <c r="BEB9" s="65"/>
      <c r="BEC9" s="65"/>
      <c r="BED9" s="65"/>
      <c r="BEE9" s="65"/>
      <c r="BEF9" s="65"/>
      <c r="BEG9" s="65"/>
      <c r="BEH9" s="65"/>
      <c r="BEI9" s="65"/>
      <c r="BEJ9" s="65"/>
      <c r="BEK9" s="65"/>
      <c r="BEL9" s="65"/>
      <c r="BEM9" s="65"/>
      <c r="BEN9" s="65"/>
      <c r="BEO9" s="65"/>
      <c r="BEP9" s="65"/>
      <c r="BEQ9" s="65"/>
      <c r="BER9" s="65"/>
      <c r="BES9" s="65"/>
      <c r="BET9" s="65"/>
      <c r="BEU9" s="65"/>
      <c r="BEV9" s="65"/>
      <c r="BEW9" s="65"/>
      <c r="BEX9" s="65"/>
      <c r="BEY9" s="65"/>
      <c r="BEZ9" s="65"/>
      <c r="BFA9" s="65"/>
      <c r="BFB9" s="65"/>
      <c r="BFC9" s="65"/>
      <c r="BFD9" s="65"/>
      <c r="BFE9" s="65"/>
      <c r="BFF9" s="65"/>
      <c r="BFG9" s="65"/>
      <c r="BFH9" s="65"/>
      <c r="BFI9" s="65"/>
      <c r="BFJ9" s="65"/>
      <c r="BFK9" s="65"/>
      <c r="BFL9" s="65"/>
      <c r="BFM9" s="65"/>
      <c r="BFN9" s="65"/>
      <c r="BFO9" s="65"/>
      <c r="BFP9" s="65"/>
      <c r="BFQ9" s="65"/>
      <c r="BFR9" s="65"/>
      <c r="BFS9" s="65"/>
      <c r="BFT9" s="65"/>
      <c r="BFU9" s="65"/>
      <c r="BFV9" s="65"/>
      <c r="BFW9" s="65"/>
      <c r="BFX9" s="65"/>
      <c r="BFY9" s="65"/>
      <c r="BFZ9" s="65"/>
      <c r="BGA9" s="65"/>
      <c r="BGB9" s="65"/>
      <c r="BGC9" s="65"/>
      <c r="BGD9" s="65"/>
      <c r="BGE9" s="65"/>
      <c r="BGF9" s="65"/>
      <c r="BGG9" s="65"/>
      <c r="BGH9" s="65"/>
      <c r="BGI9" s="65"/>
      <c r="BGJ9" s="65"/>
      <c r="BGK9" s="65"/>
      <c r="BGL9" s="65"/>
      <c r="BGM9" s="65"/>
      <c r="BGN9" s="65"/>
      <c r="BGO9" s="65"/>
      <c r="BGP9" s="65"/>
      <c r="BGQ9" s="65"/>
      <c r="BGR9" s="65"/>
      <c r="BGS9" s="65"/>
      <c r="BGT9" s="65"/>
      <c r="BGU9" s="65"/>
      <c r="BGV9" s="65"/>
      <c r="BGW9" s="65"/>
      <c r="BGX9" s="65"/>
      <c r="BGY9" s="65"/>
      <c r="BGZ9" s="65"/>
      <c r="BHA9" s="65"/>
      <c r="BHB9" s="65"/>
      <c r="BHC9" s="65"/>
      <c r="BHD9" s="65"/>
      <c r="BHE9" s="65"/>
      <c r="BHF9" s="65"/>
      <c r="BHG9" s="65"/>
      <c r="BHH9" s="65"/>
      <c r="BHI9" s="65"/>
      <c r="BHJ9" s="65"/>
      <c r="BHK9" s="65"/>
      <c r="BHL9" s="65"/>
      <c r="BHM9" s="65"/>
      <c r="BHN9" s="65"/>
      <c r="BHO9" s="65"/>
      <c r="BHP9" s="65"/>
      <c r="BHQ9" s="65"/>
      <c r="BHR9" s="65"/>
      <c r="BHS9" s="65"/>
      <c r="BHT9" s="65"/>
      <c r="BHU9" s="65"/>
      <c r="BHV9" s="65"/>
      <c r="BHW9" s="65"/>
      <c r="BHX9" s="65"/>
      <c r="BHY9" s="65"/>
      <c r="BHZ9" s="65"/>
      <c r="BIA9" s="65"/>
      <c r="BIB9" s="65"/>
      <c r="BIC9" s="65"/>
      <c r="BID9" s="65"/>
      <c r="BIE9" s="65"/>
      <c r="BIF9" s="65"/>
      <c r="BIG9" s="65"/>
      <c r="BIH9" s="65"/>
      <c r="BII9" s="65"/>
      <c r="BIJ9" s="65"/>
      <c r="BIK9" s="65"/>
      <c r="BIL9" s="65"/>
      <c r="BIM9" s="65"/>
      <c r="BIN9" s="65"/>
      <c r="BIO9" s="65"/>
      <c r="BIP9" s="65"/>
      <c r="BIQ9" s="65"/>
      <c r="BIR9" s="65"/>
      <c r="BIS9" s="65"/>
      <c r="BIT9" s="65"/>
      <c r="BIU9" s="65"/>
      <c r="BIV9" s="65"/>
      <c r="BIW9" s="65"/>
      <c r="BIX9" s="65"/>
      <c r="BIY9" s="65"/>
      <c r="BIZ9" s="65"/>
      <c r="BJA9" s="65"/>
      <c r="BJB9" s="65"/>
      <c r="BJC9" s="65"/>
      <c r="BJD9" s="65"/>
      <c r="BJE9" s="65"/>
      <c r="BJF9" s="65"/>
      <c r="BJG9" s="65"/>
      <c r="BJH9" s="65"/>
      <c r="BJI9" s="65"/>
      <c r="BJJ9" s="65"/>
      <c r="BJK9" s="65"/>
      <c r="BJL9" s="65"/>
      <c r="BJM9" s="65"/>
      <c r="BJN9" s="65"/>
      <c r="BJO9" s="65"/>
      <c r="BJP9" s="65"/>
      <c r="BJQ9" s="65"/>
      <c r="BJR9" s="65"/>
      <c r="BJS9" s="65"/>
      <c r="BJT9" s="65"/>
      <c r="BJU9" s="65"/>
      <c r="BJV9" s="65"/>
      <c r="BJW9" s="65"/>
      <c r="BJX9" s="65"/>
      <c r="BJY9" s="65"/>
      <c r="BJZ9" s="65"/>
      <c r="BKA9" s="65"/>
      <c r="BKB9" s="65"/>
      <c r="BKC9" s="65"/>
      <c r="BKD9" s="65"/>
      <c r="BKE9" s="65"/>
      <c r="BKF9" s="65"/>
      <c r="BKG9" s="65"/>
      <c r="BKH9" s="65"/>
      <c r="BKI9" s="65"/>
      <c r="BKJ9" s="65"/>
      <c r="BKK9" s="65"/>
      <c r="BKL9" s="65"/>
      <c r="BKM9" s="65"/>
      <c r="BKN9" s="65"/>
      <c r="BKO9" s="65"/>
      <c r="BKP9" s="65"/>
      <c r="BKQ9" s="65"/>
      <c r="BKR9" s="65"/>
      <c r="BKS9" s="65"/>
      <c r="BKT9" s="65"/>
      <c r="BKU9" s="65"/>
      <c r="BKV9" s="65"/>
      <c r="BKW9" s="65"/>
      <c r="BKX9" s="65"/>
      <c r="BKY9" s="65"/>
      <c r="BKZ9" s="65"/>
      <c r="BLA9" s="65"/>
      <c r="BLB9" s="65"/>
      <c r="BLC9" s="65"/>
      <c r="BLD9" s="65"/>
      <c r="BLE9" s="65"/>
      <c r="BLF9" s="65"/>
      <c r="BLG9" s="65"/>
      <c r="BLH9" s="65"/>
      <c r="BLI9" s="65"/>
      <c r="BLJ9" s="65"/>
      <c r="BLK9" s="65"/>
      <c r="BLL9" s="65"/>
      <c r="BLM9" s="65"/>
      <c r="BLN9" s="65"/>
      <c r="BLO9" s="65"/>
      <c r="BLP9" s="65"/>
      <c r="BLQ9" s="65"/>
      <c r="BLR9" s="65"/>
      <c r="BLS9" s="65"/>
      <c r="BLT9" s="65"/>
      <c r="BLU9" s="65"/>
      <c r="BLV9" s="65"/>
      <c r="BLW9" s="65"/>
      <c r="BLX9" s="65"/>
      <c r="BLY9" s="65"/>
      <c r="BLZ9" s="65"/>
      <c r="BMA9" s="65"/>
      <c r="BMB9" s="65"/>
      <c r="BMC9" s="65"/>
      <c r="BMD9" s="65"/>
      <c r="BME9" s="65"/>
      <c r="BMF9" s="65"/>
      <c r="BMG9" s="65"/>
      <c r="BMH9" s="65"/>
      <c r="BMI9" s="65"/>
      <c r="BMJ9" s="65"/>
      <c r="BMK9" s="65"/>
      <c r="BML9" s="65"/>
      <c r="BMM9" s="65"/>
      <c r="BMN9" s="65"/>
      <c r="BMO9" s="65"/>
      <c r="BMP9" s="65"/>
      <c r="BMQ9" s="65"/>
      <c r="BMR9" s="65"/>
      <c r="BMS9" s="65"/>
      <c r="BMT9" s="65"/>
      <c r="BMU9" s="65"/>
      <c r="BMV9" s="65"/>
      <c r="BMW9" s="65"/>
      <c r="BMX9" s="65"/>
      <c r="BMY9" s="65"/>
      <c r="BMZ9" s="65"/>
      <c r="BNA9" s="65"/>
      <c r="BNB9" s="65"/>
      <c r="BNC9" s="65"/>
      <c r="BND9" s="65"/>
      <c r="BNE9" s="65"/>
      <c r="BNF9" s="65"/>
      <c r="BNG9" s="65"/>
      <c r="BNH9" s="65"/>
      <c r="BNI9" s="65"/>
      <c r="BNJ9" s="65"/>
      <c r="BNK9" s="65"/>
      <c r="BNL9" s="65"/>
      <c r="BNM9" s="65"/>
      <c r="BNN9" s="65"/>
      <c r="BNO9" s="65"/>
      <c r="BNP9" s="65"/>
      <c r="BNQ9" s="65"/>
      <c r="BNR9" s="65"/>
      <c r="BNS9" s="65"/>
      <c r="BNT9" s="65"/>
      <c r="BNU9" s="65"/>
      <c r="BNV9" s="65"/>
      <c r="BNW9" s="65"/>
      <c r="BNX9" s="65"/>
      <c r="BNY9" s="65"/>
      <c r="BNZ9" s="65"/>
      <c r="BOA9" s="65"/>
      <c r="BOB9" s="65"/>
      <c r="BOC9" s="65"/>
      <c r="BOD9" s="65"/>
      <c r="BOE9" s="65"/>
      <c r="BOF9" s="65"/>
      <c r="BOG9" s="65"/>
      <c r="BOH9" s="65"/>
      <c r="BOI9" s="65"/>
      <c r="BOJ9" s="65"/>
      <c r="BOK9" s="65"/>
      <c r="BOL9" s="65"/>
      <c r="BOM9" s="65"/>
      <c r="BON9" s="65"/>
      <c r="BOO9" s="65"/>
      <c r="BOP9" s="65"/>
      <c r="BOQ9" s="65"/>
      <c r="BOR9" s="65"/>
      <c r="BOS9" s="65"/>
      <c r="BOT9" s="65"/>
      <c r="BOU9" s="65"/>
      <c r="BOV9" s="65"/>
      <c r="BOW9" s="65"/>
      <c r="BOX9" s="65"/>
      <c r="BOY9" s="65"/>
      <c r="BOZ9" s="65"/>
      <c r="BPA9" s="65"/>
      <c r="BPB9" s="65"/>
      <c r="BPC9" s="65"/>
      <c r="BPD9" s="65"/>
      <c r="BPE9" s="65"/>
      <c r="BPF9" s="65"/>
      <c r="BPG9" s="65"/>
      <c r="BPH9" s="65"/>
      <c r="BPI9" s="65"/>
      <c r="BPJ9" s="65"/>
      <c r="BPK9" s="65"/>
      <c r="BPL9" s="65"/>
      <c r="BPM9" s="65"/>
      <c r="BPN9" s="65"/>
      <c r="BPO9" s="65"/>
      <c r="BPP9" s="65"/>
      <c r="BPQ9" s="65"/>
      <c r="BPR9" s="65"/>
      <c r="BPS9" s="65"/>
      <c r="BPT9" s="65"/>
      <c r="BPU9" s="65"/>
      <c r="BPV9" s="65"/>
      <c r="BPW9" s="65"/>
      <c r="BPX9" s="65"/>
      <c r="BPY9" s="65"/>
      <c r="BPZ9" s="65"/>
      <c r="BQA9" s="65"/>
      <c r="BQB9" s="65"/>
      <c r="BQC9" s="65"/>
      <c r="BQD9" s="65"/>
      <c r="BQE9" s="65"/>
      <c r="BQF9" s="65"/>
      <c r="BQG9" s="65"/>
      <c r="BQH9" s="65"/>
      <c r="BQI9" s="65"/>
      <c r="BQJ9" s="65"/>
      <c r="BQK9" s="65"/>
      <c r="BQL9" s="65"/>
      <c r="BQM9" s="65"/>
      <c r="BQN9" s="65"/>
      <c r="BQO9" s="65"/>
      <c r="BQP9" s="65"/>
      <c r="BQQ9" s="65"/>
      <c r="BQR9" s="65"/>
      <c r="BQS9" s="65"/>
      <c r="BQT9" s="65"/>
      <c r="BQU9" s="65"/>
      <c r="BQV9" s="65"/>
      <c r="BQW9" s="65"/>
      <c r="BQX9" s="65"/>
      <c r="BQY9" s="65"/>
      <c r="BQZ9" s="65"/>
      <c r="BRA9" s="65"/>
      <c r="BRB9" s="65"/>
      <c r="BRC9" s="65"/>
      <c r="BRD9" s="65"/>
      <c r="BRE9" s="65"/>
      <c r="BRF9" s="65"/>
      <c r="BRG9" s="65"/>
      <c r="BRH9" s="65"/>
      <c r="BRI9" s="65"/>
      <c r="BRJ9" s="65"/>
      <c r="BRK9" s="65"/>
      <c r="BRL9" s="65"/>
      <c r="BRM9" s="65"/>
      <c r="BRN9" s="65"/>
      <c r="BRO9" s="65"/>
      <c r="BRP9" s="65"/>
      <c r="BRQ9" s="65"/>
      <c r="BRR9" s="65"/>
      <c r="BRS9" s="65"/>
      <c r="BRT9" s="65"/>
      <c r="BRU9" s="65"/>
      <c r="BRV9" s="65"/>
      <c r="BRW9" s="65"/>
      <c r="BRX9" s="65"/>
      <c r="BRY9" s="65"/>
      <c r="BRZ9" s="65"/>
      <c r="BSA9" s="65"/>
      <c r="BSB9" s="65"/>
      <c r="BSC9" s="65"/>
      <c r="BSD9" s="65"/>
      <c r="BSE9" s="65"/>
      <c r="BSF9" s="65"/>
      <c r="BSG9" s="65"/>
      <c r="BSH9" s="65"/>
      <c r="BSI9" s="65"/>
      <c r="BSJ9" s="65"/>
      <c r="BSK9" s="65"/>
      <c r="BSL9" s="65"/>
      <c r="BSM9" s="65"/>
      <c r="BSN9" s="65"/>
      <c r="BSO9" s="65"/>
      <c r="BSP9" s="65"/>
      <c r="BSQ9" s="65"/>
      <c r="BSR9" s="65"/>
      <c r="BSS9" s="65"/>
      <c r="BST9" s="65"/>
      <c r="BSU9" s="65"/>
      <c r="BSV9" s="65"/>
      <c r="BSW9" s="65"/>
      <c r="BSX9" s="65"/>
      <c r="BSY9" s="65"/>
      <c r="BSZ9" s="65"/>
      <c r="BTA9" s="65"/>
      <c r="BTB9" s="65"/>
      <c r="BTC9" s="65"/>
      <c r="BTD9" s="65"/>
      <c r="BTE9" s="65"/>
      <c r="BTF9" s="65"/>
      <c r="BTG9" s="65"/>
      <c r="BTH9" s="65"/>
      <c r="BTI9" s="65"/>
      <c r="BTJ9" s="65"/>
      <c r="BTK9" s="65"/>
      <c r="BTL9" s="65"/>
      <c r="BTM9" s="65"/>
      <c r="BTN9" s="65"/>
      <c r="BTO9" s="65"/>
      <c r="BTP9" s="65"/>
      <c r="BTQ9" s="65"/>
      <c r="BTR9" s="65"/>
      <c r="BTS9" s="65"/>
      <c r="BTT9" s="65"/>
      <c r="BTU9" s="65"/>
      <c r="BTV9" s="65"/>
      <c r="BTW9" s="65"/>
      <c r="BTX9" s="65"/>
      <c r="BTY9" s="65"/>
      <c r="BTZ9" s="65"/>
      <c r="BUA9" s="65"/>
      <c r="BUB9" s="65"/>
      <c r="BUC9" s="65"/>
      <c r="BUD9" s="65"/>
      <c r="BUE9" s="65"/>
      <c r="BUF9" s="65"/>
      <c r="BUG9" s="65"/>
      <c r="BUH9" s="65"/>
      <c r="BUI9" s="65"/>
      <c r="BUJ9" s="65"/>
      <c r="BUK9" s="65"/>
      <c r="BUL9" s="65"/>
      <c r="BUM9" s="65"/>
      <c r="BUN9" s="65"/>
      <c r="BUO9" s="65"/>
      <c r="BUP9" s="65"/>
      <c r="BUQ9" s="65"/>
      <c r="BUR9" s="65"/>
      <c r="BUS9" s="65"/>
      <c r="BUT9" s="65"/>
      <c r="BUU9" s="65"/>
      <c r="BUV9" s="65"/>
      <c r="BUW9" s="65"/>
      <c r="BUX9" s="65"/>
      <c r="BUY9" s="65"/>
      <c r="BUZ9" s="65"/>
      <c r="BVA9" s="65"/>
      <c r="BVB9" s="65"/>
      <c r="BVC9" s="65"/>
      <c r="BVD9" s="65"/>
      <c r="BVE9" s="65"/>
      <c r="BVF9" s="65"/>
      <c r="BVG9" s="65"/>
      <c r="BVH9" s="65"/>
      <c r="BVI9" s="65"/>
      <c r="BVJ9" s="65"/>
      <c r="BVK9" s="65"/>
      <c r="BVL9" s="65"/>
      <c r="BVM9" s="65"/>
      <c r="BVN9" s="65"/>
      <c r="BVO9" s="65"/>
      <c r="BVP9" s="65"/>
      <c r="BVQ9" s="65"/>
      <c r="BVR9" s="65"/>
      <c r="BVS9" s="65"/>
      <c r="BVT9" s="65"/>
      <c r="BVU9" s="65"/>
      <c r="BVV9" s="65"/>
      <c r="BVW9" s="65"/>
      <c r="BVX9" s="65"/>
      <c r="BVY9" s="65"/>
      <c r="BVZ9" s="65"/>
      <c r="BWA9" s="65"/>
      <c r="BWB9" s="65"/>
      <c r="BWC9" s="65"/>
      <c r="BWD9" s="65"/>
      <c r="BWE9" s="65"/>
      <c r="BWF9" s="65"/>
      <c r="BWG9" s="65"/>
      <c r="BWH9" s="65"/>
      <c r="BWI9" s="65"/>
      <c r="BWJ9" s="65"/>
      <c r="BWK9" s="65"/>
      <c r="BWL9" s="65"/>
      <c r="BWM9" s="65"/>
      <c r="BWN9" s="65"/>
      <c r="BWO9" s="65"/>
      <c r="BWP9" s="65"/>
      <c r="BWQ9" s="65"/>
      <c r="BWR9" s="65"/>
      <c r="BWS9" s="65"/>
      <c r="BWT9" s="65"/>
      <c r="BWU9" s="65"/>
      <c r="BWV9" s="65"/>
      <c r="BWW9" s="65"/>
      <c r="BWX9" s="65"/>
      <c r="BWY9" s="65"/>
      <c r="BWZ9" s="65"/>
      <c r="BXA9" s="65"/>
      <c r="BXB9" s="65"/>
      <c r="BXC9" s="65"/>
      <c r="BXD9" s="65"/>
      <c r="BXE9" s="65"/>
      <c r="BXF9" s="65"/>
      <c r="BXG9" s="65"/>
      <c r="BXH9" s="65"/>
      <c r="BXI9" s="65"/>
      <c r="BXJ9" s="65"/>
      <c r="BXK9" s="65"/>
      <c r="BXL9" s="65"/>
      <c r="BXM9" s="65"/>
      <c r="BXN9" s="65"/>
      <c r="BXO9" s="65"/>
      <c r="BXP9" s="65"/>
      <c r="BXQ9" s="65"/>
      <c r="BXR9" s="65"/>
      <c r="BXS9" s="65"/>
      <c r="BXT9" s="65"/>
      <c r="BXU9" s="65"/>
      <c r="BXV9" s="65"/>
      <c r="BXW9" s="65"/>
      <c r="BXX9" s="65"/>
      <c r="BXY9" s="65"/>
      <c r="BXZ9" s="65"/>
      <c r="BYA9" s="65"/>
      <c r="BYB9" s="65"/>
      <c r="BYC9" s="65"/>
      <c r="BYD9" s="65"/>
      <c r="BYE9" s="65"/>
      <c r="BYF9" s="65"/>
      <c r="BYG9" s="65"/>
      <c r="BYH9" s="65"/>
      <c r="BYI9" s="65"/>
      <c r="BYJ9" s="65"/>
      <c r="BYK9" s="65"/>
      <c r="BYL9" s="65"/>
      <c r="BYM9" s="65"/>
      <c r="BYN9" s="65"/>
      <c r="BYO9" s="65"/>
      <c r="BYP9" s="65"/>
      <c r="BYQ9" s="65"/>
      <c r="BYR9" s="65"/>
      <c r="BYS9" s="65"/>
      <c r="BYT9" s="65"/>
      <c r="BYU9" s="65"/>
      <c r="BYV9" s="65"/>
      <c r="BYW9" s="65"/>
      <c r="BYX9" s="65"/>
      <c r="BYY9" s="65"/>
      <c r="BYZ9" s="65"/>
      <c r="BZA9" s="65"/>
      <c r="BZB9" s="65"/>
      <c r="BZC9" s="65"/>
      <c r="BZD9" s="65"/>
      <c r="BZE9" s="65"/>
      <c r="BZF9" s="65"/>
      <c r="BZG9" s="65"/>
      <c r="BZH9" s="65"/>
      <c r="BZI9" s="65"/>
      <c r="BZJ9" s="65"/>
      <c r="BZK9" s="65"/>
      <c r="BZL9" s="65"/>
      <c r="BZM9" s="65"/>
      <c r="BZN9" s="65"/>
      <c r="BZO9" s="65"/>
      <c r="BZP9" s="65"/>
      <c r="BZQ9" s="65"/>
      <c r="BZR9" s="65"/>
      <c r="BZS9" s="65"/>
      <c r="BZT9" s="65"/>
      <c r="BZU9" s="65"/>
      <c r="BZV9" s="65"/>
      <c r="BZW9" s="65"/>
      <c r="BZX9" s="65"/>
      <c r="BZY9" s="65"/>
      <c r="BZZ9" s="65"/>
      <c r="CAA9" s="65"/>
      <c r="CAB9" s="65"/>
      <c r="CAC9" s="65"/>
      <c r="CAD9" s="65"/>
      <c r="CAE9" s="65"/>
      <c r="CAF9" s="65"/>
      <c r="CAG9" s="65"/>
      <c r="CAH9" s="65"/>
      <c r="CAI9" s="65"/>
      <c r="CAJ9" s="65"/>
      <c r="CAK9" s="65"/>
      <c r="CAL9" s="65"/>
      <c r="CAM9" s="65"/>
      <c r="CAN9" s="65"/>
      <c r="CAO9" s="65"/>
      <c r="CAP9" s="65"/>
      <c r="CAQ9" s="65"/>
      <c r="CAR9" s="65"/>
      <c r="CAS9" s="65"/>
      <c r="CAT9" s="65"/>
      <c r="CAU9" s="65"/>
      <c r="CAV9" s="65"/>
      <c r="CAW9" s="65"/>
      <c r="CAX9" s="65"/>
      <c r="CAY9" s="65"/>
      <c r="CAZ9" s="65"/>
      <c r="CBA9" s="65"/>
      <c r="CBB9" s="65"/>
      <c r="CBC9" s="65"/>
      <c r="CBD9" s="65"/>
      <c r="CBE9" s="65"/>
      <c r="CBF9" s="65"/>
      <c r="CBG9" s="65"/>
      <c r="CBH9" s="65"/>
      <c r="CBI9" s="65"/>
      <c r="CBJ9" s="65"/>
      <c r="CBK9" s="65"/>
      <c r="CBL9" s="65"/>
      <c r="CBM9" s="65"/>
      <c r="CBN9" s="65"/>
      <c r="CBO9" s="65"/>
      <c r="CBP9" s="65"/>
      <c r="CBQ9" s="65"/>
      <c r="CBR9" s="65"/>
      <c r="CBS9" s="65"/>
      <c r="CBT9" s="65"/>
      <c r="CBU9" s="65"/>
      <c r="CBV9" s="65"/>
      <c r="CBW9" s="65"/>
      <c r="CBX9" s="65"/>
      <c r="CBY9" s="65"/>
      <c r="CBZ9" s="65"/>
      <c r="CCA9" s="65"/>
      <c r="CCB9" s="65"/>
      <c r="CCC9" s="65"/>
      <c r="CCD9" s="65"/>
      <c r="CCE9" s="65"/>
      <c r="CCF9" s="65"/>
      <c r="CCG9" s="65"/>
      <c r="CCH9" s="65"/>
      <c r="CCI9" s="65"/>
      <c r="CCJ9" s="65"/>
      <c r="CCK9" s="65"/>
      <c r="CCL9" s="65"/>
      <c r="CCM9" s="65"/>
      <c r="CCN9" s="65"/>
      <c r="CCO9" s="65"/>
      <c r="CCP9" s="65"/>
      <c r="CCQ9" s="65"/>
      <c r="CCR9" s="65"/>
      <c r="CCS9" s="65"/>
      <c r="CCT9" s="65"/>
      <c r="CCU9" s="65"/>
      <c r="CCV9" s="65"/>
      <c r="CCW9" s="65"/>
      <c r="CCX9" s="65"/>
      <c r="CCY9" s="65"/>
      <c r="CCZ9" s="65"/>
      <c r="CDA9" s="65"/>
      <c r="CDB9" s="65"/>
      <c r="CDC9" s="65"/>
      <c r="CDD9" s="65"/>
      <c r="CDE9" s="65"/>
      <c r="CDF9" s="65"/>
      <c r="CDG9" s="65"/>
      <c r="CDH9" s="65"/>
      <c r="CDI9" s="65"/>
      <c r="CDJ9" s="65"/>
      <c r="CDK9" s="65"/>
      <c r="CDL9" s="65"/>
      <c r="CDM9" s="65"/>
      <c r="CDN9" s="65"/>
      <c r="CDO9" s="65"/>
      <c r="CDP9" s="65"/>
      <c r="CDQ9" s="65"/>
      <c r="CDR9" s="65"/>
      <c r="CDS9" s="65"/>
      <c r="CDT9" s="65"/>
      <c r="CDU9" s="65"/>
      <c r="CDV9" s="65"/>
      <c r="CDW9" s="65"/>
      <c r="CDX9" s="65"/>
      <c r="CDY9" s="65"/>
      <c r="CDZ9" s="65"/>
      <c r="CEA9" s="65"/>
      <c r="CEB9" s="65"/>
      <c r="CEC9" s="65"/>
      <c r="CED9" s="65"/>
      <c r="CEE9" s="65"/>
      <c r="CEF9" s="65"/>
      <c r="CEG9" s="65"/>
      <c r="CEH9" s="65"/>
      <c r="CEI9" s="65"/>
      <c r="CEJ9" s="65"/>
      <c r="CEK9" s="65"/>
      <c r="CEL9" s="65"/>
      <c r="CEM9" s="65"/>
      <c r="CEN9" s="65"/>
      <c r="CEO9" s="65"/>
      <c r="CEP9" s="65"/>
      <c r="CEQ9" s="65"/>
      <c r="CER9" s="65"/>
      <c r="CES9" s="65"/>
      <c r="CET9" s="65"/>
      <c r="CEU9" s="65"/>
      <c r="CEV9" s="65"/>
      <c r="CEW9" s="65"/>
      <c r="CEX9" s="65"/>
      <c r="CEY9" s="65"/>
      <c r="CEZ9" s="65"/>
      <c r="CFA9" s="65"/>
      <c r="CFB9" s="65"/>
      <c r="CFC9" s="65"/>
      <c r="CFD9" s="65"/>
      <c r="CFE9" s="65"/>
      <c r="CFF9" s="65"/>
      <c r="CFG9" s="65"/>
      <c r="CFH9" s="65"/>
      <c r="CFI9" s="65"/>
      <c r="CFJ9" s="65"/>
      <c r="CFK9" s="65"/>
      <c r="CFL9" s="65"/>
      <c r="CFM9" s="65"/>
      <c r="CFN9" s="65"/>
      <c r="CFO9" s="65"/>
      <c r="CFP9" s="65"/>
      <c r="CFQ9" s="65"/>
      <c r="CFR9" s="65"/>
      <c r="CFS9" s="65"/>
      <c r="CFT9" s="65"/>
      <c r="CFU9" s="65"/>
      <c r="CFV9" s="65"/>
      <c r="CFW9" s="65"/>
      <c r="CFX9" s="65"/>
      <c r="CFY9" s="65"/>
      <c r="CFZ9" s="65"/>
      <c r="CGA9" s="65"/>
      <c r="CGB9" s="65"/>
      <c r="CGC9" s="65"/>
      <c r="CGD9" s="65"/>
      <c r="CGE9" s="65"/>
      <c r="CGF9" s="65"/>
      <c r="CGG9" s="65"/>
      <c r="CGH9" s="65"/>
      <c r="CGI9" s="65"/>
      <c r="CGJ9" s="65"/>
      <c r="CGK9" s="65"/>
      <c r="CGL9" s="65"/>
      <c r="CGM9" s="65"/>
      <c r="CGN9" s="65"/>
      <c r="CGO9" s="65"/>
      <c r="CGP9" s="65"/>
      <c r="CGQ9" s="65"/>
      <c r="CGR9" s="65"/>
      <c r="CGS9" s="65"/>
      <c r="CGT9" s="65"/>
      <c r="CGU9" s="65"/>
      <c r="CGV9" s="65"/>
      <c r="CGW9" s="65"/>
      <c r="CGX9" s="65"/>
      <c r="CGY9" s="65"/>
      <c r="CGZ9" s="65"/>
      <c r="CHA9" s="65"/>
      <c r="CHB9" s="65"/>
      <c r="CHC9" s="65"/>
      <c r="CHD9" s="65"/>
      <c r="CHE9" s="65"/>
      <c r="CHF9" s="65"/>
      <c r="CHG9" s="65"/>
      <c r="CHH9" s="65"/>
      <c r="CHI9" s="65"/>
      <c r="CHJ9" s="65"/>
      <c r="CHK9" s="65"/>
      <c r="CHL9" s="65"/>
      <c r="CHM9" s="65"/>
      <c r="CHN9" s="65"/>
      <c r="CHO9" s="65"/>
      <c r="CHP9" s="65"/>
      <c r="CHQ9" s="65"/>
      <c r="CHR9" s="65"/>
      <c r="CHS9" s="65"/>
      <c r="CHT9" s="65"/>
      <c r="CHU9" s="65"/>
      <c r="CHV9" s="65"/>
      <c r="CHW9" s="65"/>
      <c r="CHX9" s="65"/>
      <c r="CHY9" s="65"/>
      <c r="CHZ9" s="65"/>
      <c r="CIA9" s="65"/>
      <c r="CIB9" s="65"/>
      <c r="CIC9" s="65"/>
      <c r="CID9" s="65"/>
      <c r="CIE9" s="65"/>
      <c r="CIF9" s="65"/>
      <c r="CIG9" s="65"/>
      <c r="CIH9" s="65"/>
      <c r="CII9" s="65"/>
      <c r="CIJ9" s="65"/>
      <c r="CIK9" s="65"/>
      <c r="CIL9" s="65"/>
      <c r="CIM9" s="65"/>
      <c r="CIN9" s="65"/>
      <c r="CIO9" s="65"/>
      <c r="CIP9" s="65"/>
      <c r="CIQ9" s="65"/>
      <c r="CIR9" s="65"/>
      <c r="CIS9" s="65"/>
      <c r="CIT9" s="65"/>
      <c r="CIU9" s="65"/>
      <c r="CIV9" s="65"/>
      <c r="CIW9" s="65"/>
      <c r="CIX9" s="65"/>
      <c r="CIY9" s="65"/>
      <c r="CIZ9" s="65"/>
      <c r="CJA9" s="65"/>
      <c r="CJB9" s="65"/>
      <c r="CJC9" s="65"/>
      <c r="CJD9" s="65"/>
      <c r="CJE9" s="65"/>
      <c r="CJF9" s="65"/>
      <c r="CJG9" s="65"/>
      <c r="CJH9" s="65"/>
      <c r="CJI9" s="65"/>
      <c r="CJJ9" s="65"/>
      <c r="CJK9" s="65"/>
      <c r="CJL9" s="65"/>
      <c r="CJM9" s="65"/>
      <c r="CJN9" s="65"/>
      <c r="CJO9" s="65"/>
      <c r="CJP9" s="65"/>
      <c r="CJQ9" s="65"/>
      <c r="CJR9" s="65"/>
      <c r="CJS9" s="65"/>
      <c r="CJT9" s="65"/>
      <c r="CJU9" s="65"/>
      <c r="CJV9" s="65"/>
      <c r="CJW9" s="65"/>
      <c r="CJX9" s="65"/>
      <c r="CJY9" s="65"/>
      <c r="CJZ9" s="65"/>
      <c r="CKA9" s="65"/>
      <c r="CKB9" s="65"/>
      <c r="CKC9" s="65"/>
      <c r="CKD9" s="65"/>
      <c r="CKE9" s="65"/>
      <c r="CKF9" s="65"/>
      <c r="CKG9" s="65"/>
      <c r="CKH9" s="65"/>
      <c r="CKI9" s="65"/>
      <c r="CKJ9" s="65"/>
      <c r="CKK9" s="65"/>
      <c r="CKL9" s="65"/>
      <c r="CKM9" s="65"/>
      <c r="CKN9" s="65"/>
      <c r="CKO9" s="65"/>
      <c r="CKP9" s="65"/>
      <c r="CKQ9" s="65"/>
      <c r="CKR9" s="65"/>
      <c r="CKS9" s="65"/>
      <c r="CKT9" s="65"/>
      <c r="CKU9" s="65"/>
      <c r="CKV9" s="65"/>
      <c r="CKW9" s="65"/>
      <c r="CKX9" s="65"/>
      <c r="CKY9" s="65"/>
      <c r="CKZ9" s="65"/>
      <c r="CLA9" s="65"/>
      <c r="CLB9" s="65"/>
      <c r="CLC9" s="65"/>
      <c r="CLD9" s="65"/>
      <c r="CLE9" s="65"/>
      <c r="CLF9" s="65"/>
      <c r="CLG9" s="65"/>
      <c r="CLH9" s="65"/>
      <c r="CLI9" s="65"/>
      <c r="CLJ9" s="65"/>
      <c r="CLK9" s="65"/>
      <c r="CLL9" s="65"/>
      <c r="CLM9" s="65"/>
      <c r="CLN9" s="65"/>
      <c r="CLO9" s="65"/>
      <c r="CLP9" s="65"/>
      <c r="CLQ9" s="65"/>
      <c r="CLR9" s="65"/>
      <c r="CLS9" s="65"/>
      <c r="CLT9" s="65"/>
      <c r="CLU9" s="65"/>
      <c r="CLV9" s="65"/>
      <c r="CLW9" s="65"/>
      <c r="CLX9" s="65"/>
      <c r="CLY9" s="65"/>
      <c r="CLZ9" s="65"/>
      <c r="CMA9" s="65"/>
      <c r="CMB9" s="65"/>
      <c r="CMC9" s="65"/>
      <c r="CMD9" s="65"/>
      <c r="CME9" s="65"/>
      <c r="CMF9" s="65"/>
      <c r="CMG9" s="65"/>
      <c r="CMH9" s="65"/>
      <c r="CMI9" s="65"/>
      <c r="CMJ9" s="65"/>
      <c r="CMK9" s="65"/>
      <c r="CML9" s="65"/>
      <c r="CMM9" s="65"/>
      <c r="CMN9" s="65"/>
      <c r="CMO9" s="65"/>
      <c r="CMP9" s="65"/>
      <c r="CMQ9" s="65"/>
      <c r="CMR9" s="65"/>
      <c r="CMS9" s="65"/>
      <c r="CMT9" s="65"/>
      <c r="CMU9" s="65"/>
      <c r="CMV9" s="65"/>
      <c r="CMW9" s="65"/>
      <c r="CMX9" s="65"/>
      <c r="CMY9" s="65"/>
      <c r="CMZ9" s="65"/>
      <c r="CNA9" s="65"/>
      <c r="CNB9" s="65"/>
      <c r="CNC9" s="65"/>
      <c r="CND9" s="65"/>
      <c r="CNE9" s="65"/>
      <c r="CNF9" s="65"/>
      <c r="CNG9" s="65"/>
      <c r="CNH9" s="65"/>
      <c r="CNI9" s="65"/>
      <c r="CNJ9" s="65"/>
      <c r="CNK9" s="65"/>
      <c r="CNL9" s="65"/>
      <c r="CNM9" s="65"/>
      <c r="CNN9" s="65"/>
      <c r="CNO9" s="65"/>
      <c r="CNP9" s="65"/>
      <c r="CNQ9" s="65"/>
      <c r="CNR9" s="65"/>
      <c r="CNS9" s="65"/>
      <c r="CNT9" s="65"/>
      <c r="CNU9" s="65"/>
      <c r="CNV9" s="65"/>
      <c r="CNW9" s="65"/>
      <c r="CNX9" s="65"/>
      <c r="CNY9" s="65"/>
      <c r="CNZ9" s="65"/>
      <c r="COA9" s="65"/>
      <c r="COB9" s="65"/>
      <c r="COC9" s="65"/>
      <c r="COD9" s="65"/>
      <c r="COE9" s="65"/>
      <c r="COF9" s="65"/>
      <c r="COG9" s="65"/>
      <c r="COH9" s="65"/>
      <c r="COI9" s="65"/>
      <c r="COJ9" s="65"/>
      <c r="COK9" s="65"/>
      <c r="COL9" s="65"/>
      <c r="COM9" s="65"/>
      <c r="CON9" s="65"/>
      <c r="COO9" s="65"/>
      <c r="COP9" s="65"/>
      <c r="COQ9" s="65"/>
      <c r="COR9" s="65"/>
      <c r="COS9" s="65"/>
      <c r="COT9" s="65"/>
      <c r="COU9" s="65"/>
      <c r="COV9" s="65"/>
      <c r="COW9" s="65"/>
      <c r="COX9" s="65"/>
      <c r="COY9" s="65"/>
      <c r="COZ9" s="65"/>
      <c r="CPA9" s="65"/>
      <c r="CPB9" s="65"/>
      <c r="CPC9" s="65"/>
      <c r="CPD9" s="65"/>
      <c r="CPE9" s="65"/>
      <c r="CPF9" s="65"/>
      <c r="CPG9" s="65"/>
      <c r="CPH9" s="65"/>
      <c r="CPI9" s="65"/>
      <c r="CPJ9" s="65"/>
      <c r="CPK9" s="65"/>
      <c r="CPL9" s="65"/>
      <c r="CPM9" s="65"/>
      <c r="CPN9" s="65"/>
      <c r="CPO9" s="65"/>
      <c r="CPP9" s="65"/>
      <c r="CPQ9" s="65"/>
      <c r="CPR9" s="65"/>
      <c r="CPS9" s="65"/>
      <c r="CPT9" s="65"/>
      <c r="CPU9" s="65"/>
      <c r="CPV9" s="65"/>
      <c r="CPW9" s="65"/>
      <c r="CPX9" s="65"/>
      <c r="CPY9" s="65"/>
      <c r="CPZ9" s="65"/>
      <c r="CQA9" s="65"/>
      <c r="CQB9" s="65"/>
      <c r="CQC9" s="65"/>
      <c r="CQD9" s="65"/>
      <c r="CQE9" s="65"/>
      <c r="CQF9" s="65"/>
      <c r="CQG9" s="65"/>
      <c r="CQH9" s="65"/>
      <c r="CQI9" s="65"/>
      <c r="CQJ9" s="65"/>
      <c r="CQK9" s="65"/>
      <c r="CQL9" s="65"/>
      <c r="CQM9" s="65"/>
      <c r="CQN9" s="65"/>
      <c r="CQO9" s="65"/>
      <c r="CQP9" s="65"/>
      <c r="CQQ9" s="65"/>
      <c r="CQR9" s="65"/>
      <c r="CQS9" s="65"/>
      <c r="CQT9" s="65"/>
      <c r="CQU9" s="65"/>
      <c r="CQV9" s="65"/>
      <c r="CQW9" s="65"/>
      <c r="CQX9" s="65"/>
      <c r="CQY9" s="65"/>
      <c r="CQZ9" s="65"/>
      <c r="CRA9" s="65"/>
      <c r="CRB9" s="65"/>
      <c r="CRC9" s="65"/>
      <c r="CRD9" s="65"/>
      <c r="CRE9" s="65"/>
      <c r="CRF9" s="65"/>
      <c r="CRG9" s="65"/>
      <c r="CRH9" s="65"/>
      <c r="CRI9" s="65"/>
      <c r="CRJ9" s="65"/>
      <c r="CRK9" s="65"/>
      <c r="CRL9" s="65"/>
      <c r="CRM9" s="65"/>
      <c r="CRN9" s="65"/>
      <c r="CRO9" s="65"/>
      <c r="CRP9" s="65"/>
      <c r="CRQ9" s="65"/>
      <c r="CRR9" s="65"/>
      <c r="CRS9" s="65"/>
      <c r="CRT9" s="65"/>
      <c r="CRU9" s="65"/>
      <c r="CRV9" s="65"/>
      <c r="CRW9" s="65"/>
      <c r="CRX9" s="65"/>
      <c r="CRY9" s="65"/>
      <c r="CRZ9" s="65"/>
      <c r="CSA9" s="65"/>
      <c r="CSB9" s="65"/>
      <c r="CSC9" s="65"/>
      <c r="CSD9" s="65"/>
      <c r="CSE9" s="65"/>
      <c r="CSF9" s="65"/>
      <c r="CSG9" s="65"/>
      <c r="CSH9" s="65"/>
      <c r="CSI9" s="65"/>
      <c r="CSJ9" s="65"/>
      <c r="CSK9" s="65"/>
      <c r="CSL9" s="65"/>
      <c r="CSM9" s="65"/>
      <c r="CSN9" s="65"/>
      <c r="CSO9" s="65"/>
      <c r="CSP9" s="65"/>
      <c r="CSQ9" s="65"/>
      <c r="CSR9" s="65"/>
      <c r="CSS9" s="65"/>
      <c r="CST9" s="65"/>
      <c r="CSU9" s="65"/>
      <c r="CSV9" s="65"/>
      <c r="CSW9" s="65"/>
      <c r="CSX9" s="65"/>
      <c r="CSY9" s="65"/>
      <c r="CSZ9" s="65"/>
      <c r="CTA9" s="65"/>
      <c r="CTB9" s="65"/>
      <c r="CTC9" s="65"/>
      <c r="CTD9" s="65"/>
      <c r="CTE9" s="65"/>
      <c r="CTF9" s="65"/>
      <c r="CTG9" s="65"/>
      <c r="CTH9" s="65"/>
      <c r="CTI9" s="65"/>
      <c r="CTJ9" s="65"/>
      <c r="CTK9" s="65"/>
      <c r="CTL9" s="65"/>
      <c r="CTM9" s="65"/>
      <c r="CTN9" s="65"/>
      <c r="CTO9" s="65"/>
      <c r="CTP9" s="65"/>
      <c r="CTQ9" s="65"/>
      <c r="CTR9" s="65"/>
      <c r="CTS9" s="65"/>
      <c r="CTT9" s="65"/>
      <c r="CTU9" s="65"/>
      <c r="CTV9" s="65"/>
      <c r="CTW9" s="65"/>
      <c r="CTX9" s="65"/>
      <c r="CTY9" s="65"/>
      <c r="CTZ9" s="65"/>
      <c r="CUA9" s="65"/>
      <c r="CUB9" s="65"/>
      <c r="CUC9" s="65"/>
      <c r="CUD9" s="65"/>
      <c r="CUE9" s="65"/>
      <c r="CUF9" s="65"/>
      <c r="CUG9" s="65"/>
      <c r="CUH9" s="65"/>
      <c r="CUI9" s="65"/>
      <c r="CUJ9" s="65"/>
      <c r="CUK9" s="65"/>
      <c r="CUL9" s="65"/>
      <c r="CUM9" s="65"/>
      <c r="CUN9" s="65"/>
      <c r="CUO9" s="65"/>
      <c r="CUP9" s="65"/>
      <c r="CUQ9" s="65"/>
      <c r="CUR9" s="65"/>
      <c r="CUS9" s="65"/>
      <c r="CUT9" s="65"/>
      <c r="CUU9" s="65"/>
      <c r="CUV9" s="65"/>
      <c r="CUW9" s="65"/>
      <c r="CUX9" s="65"/>
      <c r="CUY9" s="65"/>
      <c r="CUZ9" s="65"/>
      <c r="CVA9" s="65"/>
      <c r="CVB9" s="65"/>
      <c r="CVC9" s="65"/>
      <c r="CVD9" s="65"/>
      <c r="CVE9" s="65"/>
      <c r="CVF9" s="65"/>
      <c r="CVG9" s="65"/>
      <c r="CVH9" s="65"/>
      <c r="CVI9" s="65"/>
      <c r="CVJ9" s="65"/>
      <c r="CVK9" s="65"/>
      <c r="CVL9" s="65"/>
      <c r="CVM9" s="65"/>
      <c r="CVN9" s="65"/>
      <c r="CVO9" s="65"/>
      <c r="CVP9" s="65"/>
      <c r="CVQ9" s="65"/>
      <c r="CVR9" s="65"/>
      <c r="CVS9" s="65"/>
      <c r="CVT9" s="65"/>
      <c r="CVU9" s="65"/>
      <c r="CVV9" s="65"/>
      <c r="CVW9" s="65"/>
      <c r="CVX9" s="65"/>
      <c r="CVY9" s="65"/>
      <c r="CVZ9" s="65"/>
      <c r="CWA9" s="65"/>
      <c r="CWB9" s="65"/>
      <c r="CWC9" s="65"/>
      <c r="CWD9" s="65"/>
      <c r="CWE9" s="65"/>
      <c r="CWF9" s="65"/>
      <c r="CWG9" s="65"/>
      <c r="CWH9" s="65"/>
      <c r="CWI9" s="65"/>
      <c r="CWJ9" s="65"/>
      <c r="CWK9" s="65"/>
      <c r="CWL9" s="65"/>
      <c r="CWM9" s="65"/>
      <c r="CWN9" s="65"/>
      <c r="CWO9" s="65"/>
      <c r="CWP9" s="65"/>
      <c r="CWQ9" s="65"/>
      <c r="CWR9" s="65"/>
      <c r="CWS9" s="65"/>
      <c r="CWT9" s="65"/>
      <c r="CWU9" s="65"/>
      <c r="CWV9" s="65"/>
      <c r="CWW9" s="65"/>
      <c r="CWX9" s="65"/>
      <c r="CWY9" s="65"/>
      <c r="CWZ9" s="65"/>
      <c r="CXA9" s="65"/>
      <c r="CXB9" s="65"/>
      <c r="CXC9" s="65"/>
      <c r="CXD9" s="65"/>
      <c r="CXE9" s="65"/>
      <c r="CXF9" s="65"/>
      <c r="CXG9" s="65"/>
      <c r="CXH9" s="65"/>
      <c r="CXI9" s="65"/>
      <c r="CXJ9" s="65"/>
      <c r="CXK9" s="65"/>
      <c r="CXL9" s="65"/>
      <c r="CXM9" s="65"/>
      <c r="CXN9" s="65"/>
      <c r="CXO9" s="65"/>
      <c r="CXP9" s="65"/>
      <c r="CXQ9" s="65"/>
      <c r="CXR9" s="65"/>
      <c r="CXS9" s="65"/>
      <c r="CXT9" s="65"/>
      <c r="CXU9" s="65"/>
      <c r="CXV9" s="65"/>
      <c r="CXW9" s="65"/>
      <c r="CXX9" s="65"/>
      <c r="CXY9" s="65"/>
      <c r="CXZ9" s="65"/>
      <c r="CYA9" s="65"/>
      <c r="CYB9" s="65"/>
      <c r="CYC9" s="65"/>
      <c r="CYD9" s="65"/>
      <c r="CYE9" s="65"/>
      <c r="CYF9" s="65"/>
      <c r="CYG9" s="65"/>
      <c r="CYH9" s="65"/>
      <c r="CYI9" s="65"/>
      <c r="CYJ9" s="65"/>
      <c r="CYK9" s="65"/>
      <c r="CYL9" s="65"/>
      <c r="CYM9" s="65"/>
      <c r="CYN9" s="65"/>
      <c r="CYO9" s="65"/>
      <c r="CYP9" s="65"/>
      <c r="CYQ9" s="65"/>
      <c r="CYR9" s="65"/>
      <c r="CYS9" s="65"/>
      <c r="CYT9" s="65"/>
      <c r="CYU9" s="65"/>
      <c r="CYV9" s="65"/>
      <c r="CYW9" s="65"/>
      <c r="CYX9" s="65"/>
      <c r="CYY9" s="65"/>
      <c r="CYZ9" s="65"/>
      <c r="CZA9" s="65"/>
      <c r="CZB9" s="65"/>
      <c r="CZC9" s="65"/>
      <c r="CZD9" s="65"/>
      <c r="CZE9" s="65"/>
      <c r="CZF9" s="65"/>
      <c r="CZG9" s="65"/>
      <c r="CZH9" s="65"/>
      <c r="CZI9" s="65"/>
      <c r="CZJ9" s="65"/>
      <c r="CZK9" s="65"/>
      <c r="CZL9" s="65"/>
      <c r="CZM9" s="65"/>
      <c r="CZN9" s="65"/>
      <c r="CZO9" s="65"/>
      <c r="CZP9" s="65"/>
      <c r="CZQ9" s="65"/>
      <c r="CZR9" s="65"/>
      <c r="CZS9" s="65"/>
      <c r="CZT9" s="65"/>
      <c r="CZU9" s="65"/>
      <c r="CZV9" s="65"/>
      <c r="CZW9" s="65"/>
      <c r="CZX9" s="65"/>
      <c r="CZY9" s="65"/>
      <c r="CZZ9" s="65"/>
      <c r="DAA9" s="65"/>
      <c r="DAB9" s="65"/>
      <c r="DAC9" s="65"/>
      <c r="DAD9" s="65"/>
      <c r="DAE9" s="65"/>
      <c r="DAF9" s="65"/>
      <c r="DAG9" s="65"/>
      <c r="DAH9" s="65"/>
      <c r="DAI9" s="65"/>
      <c r="DAJ9" s="65"/>
      <c r="DAK9" s="65"/>
      <c r="DAL9" s="65"/>
      <c r="DAM9" s="65"/>
      <c r="DAN9" s="65"/>
      <c r="DAO9" s="65"/>
      <c r="DAP9" s="65"/>
      <c r="DAQ9" s="65"/>
      <c r="DAR9" s="65"/>
      <c r="DAS9" s="65"/>
      <c r="DAT9" s="65"/>
      <c r="DAU9" s="65"/>
      <c r="DAV9" s="65"/>
      <c r="DAW9" s="65"/>
      <c r="DAX9" s="65"/>
      <c r="DAY9" s="65"/>
      <c r="DAZ9" s="65"/>
      <c r="DBA9" s="65"/>
      <c r="DBB9" s="65"/>
      <c r="DBC9" s="65"/>
      <c r="DBD9" s="65"/>
      <c r="DBE9" s="65"/>
      <c r="DBF9" s="65"/>
      <c r="DBG9" s="65"/>
      <c r="DBH9" s="65"/>
      <c r="DBI9" s="65"/>
      <c r="DBJ9" s="65"/>
      <c r="DBK9" s="65"/>
      <c r="DBL9" s="65"/>
      <c r="DBM9" s="65"/>
      <c r="DBN9" s="65"/>
      <c r="DBO9" s="65"/>
      <c r="DBP9" s="65"/>
      <c r="DBQ9" s="65"/>
      <c r="DBR9" s="65"/>
      <c r="DBS9" s="65"/>
      <c r="DBT9" s="65"/>
      <c r="DBU9" s="65"/>
      <c r="DBV9" s="65"/>
      <c r="DBW9" s="65"/>
      <c r="DBX9" s="65"/>
      <c r="DBY9" s="65"/>
      <c r="DBZ9" s="65"/>
      <c r="DCA9" s="65"/>
      <c r="DCB9" s="65"/>
      <c r="DCC9" s="65"/>
      <c r="DCD9" s="65"/>
      <c r="DCE9" s="65"/>
      <c r="DCF9" s="65"/>
      <c r="DCG9" s="65"/>
      <c r="DCH9" s="65"/>
      <c r="DCI9" s="65"/>
      <c r="DCJ9" s="65"/>
      <c r="DCK9" s="65"/>
      <c r="DCL9" s="65"/>
      <c r="DCM9" s="65"/>
      <c r="DCN9" s="65"/>
      <c r="DCO9" s="65"/>
      <c r="DCP9" s="65"/>
      <c r="DCQ9" s="65"/>
      <c r="DCR9" s="65"/>
      <c r="DCS9" s="65"/>
      <c r="DCT9" s="65"/>
      <c r="DCU9" s="65"/>
      <c r="DCV9" s="65"/>
      <c r="DCW9" s="65"/>
      <c r="DCX9" s="65"/>
      <c r="DCY9" s="65"/>
      <c r="DCZ9" s="65"/>
      <c r="DDA9" s="65"/>
      <c r="DDB9" s="65"/>
      <c r="DDC9" s="65"/>
      <c r="DDD9" s="65"/>
      <c r="DDE9" s="65"/>
      <c r="DDF9" s="65"/>
      <c r="DDG9" s="65"/>
      <c r="DDH9" s="65"/>
      <c r="DDI9" s="65"/>
      <c r="DDJ9" s="65"/>
      <c r="DDK9" s="65"/>
      <c r="DDL9" s="65"/>
      <c r="DDM9" s="65"/>
      <c r="DDN9" s="65"/>
      <c r="DDO9" s="65"/>
      <c r="DDP9" s="65"/>
      <c r="DDQ9" s="65"/>
      <c r="DDR9" s="65"/>
      <c r="DDS9" s="65"/>
      <c r="DDT9" s="65"/>
      <c r="DDU9" s="65"/>
      <c r="DDV9" s="65"/>
      <c r="DDW9" s="65"/>
      <c r="DDX9" s="65"/>
      <c r="DDY9" s="65"/>
      <c r="DDZ9" s="65"/>
      <c r="DEA9" s="65"/>
      <c r="DEB9" s="65"/>
      <c r="DEC9" s="65"/>
      <c r="DED9" s="65"/>
      <c r="DEE9" s="65"/>
      <c r="DEF9" s="65"/>
      <c r="DEG9" s="65"/>
      <c r="DEH9" s="65"/>
      <c r="DEI9" s="65"/>
      <c r="DEJ9" s="65"/>
      <c r="DEK9" s="65"/>
      <c r="DEL9" s="65"/>
      <c r="DEM9" s="65"/>
      <c r="DEN9" s="65"/>
      <c r="DEO9" s="65"/>
      <c r="DEP9" s="65"/>
      <c r="DEQ9" s="65"/>
      <c r="DER9" s="65"/>
      <c r="DES9" s="65"/>
      <c r="DET9" s="65"/>
      <c r="DEU9" s="65"/>
      <c r="DEV9" s="65"/>
      <c r="DEW9" s="65"/>
      <c r="DEX9" s="65"/>
      <c r="DEY9" s="65"/>
      <c r="DEZ9" s="65"/>
      <c r="DFA9" s="65"/>
      <c r="DFB9" s="65"/>
      <c r="DFC9" s="65"/>
      <c r="DFD9" s="65"/>
      <c r="DFE9" s="65"/>
      <c r="DFF9" s="65"/>
      <c r="DFG9" s="65"/>
      <c r="DFH9" s="65"/>
      <c r="DFI9" s="65"/>
      <c r="DFJ9" s="65"/>
      <c r="DFK9" s="65"/>
      <c r="DFL9" s="65"/>
      <c r="DFM9" s="65"/>
      <c r="DFN9" s="65"/>
      <c r="DFO9" s="65"/>
      <c r="DFP9" s="65"/>
      <c r="DFQ9" s="65"/>
      <c r="DFR9" s="65"/>
      <c r="DFS9" s="65"/>
      <c r="DFT9" s="65"/>
      <c r="DFU9" s="65"/>
      <c r="DFV9" s="65"/>
      <c r="DFW9" s="65"/>
      <c r="DFX9" s="65"/>
      <c r="DFY9" s="65"/>
      <c r="DFZ9" s="65"/>
      <c r="DGA9" s="65"/>
      <c r="DGB9" s="65"/>
      <c r="DGC9" s="65"/>
      <c r="DGD9" s="65"/>
      <c r="DGE9" s="65"/>
      <c r="DGF9" s="65"/>
      <c r="DGG9" s="65"/>
      <c r="DGH9" s="65"/>
      <c r="DGI9" s="65"/>
      <c r="DGJ9" s="65"/>
      <c r="DGK9" s="65"/>
      <c r="DGL9" s="65"/>
      <c r="DGM9" s="65"/>
      <c r="DGN9" s="65"/>
      <c r="DGO9" s="65"/>
      <c r="DGP9" s="65"/>
      <c r="DGQ9" s="65"/>
      <c r="DGR9" s="65"/>
      <c r="DGS9" s="65"/>
      <c r="DGT9" s="65"/>
      <c r="DGU9" s="65"/>
      <c r="DGV9" s="65"/>
      <c r="DGW9" s="65"/>
      <c r="DGX9" s="65"/>
      <c r="DGY9" s="65"/>
      <c r="DGZ9" s="65"/>
      <c r="DHA9" s="65"/>
      <c r="DHB9" s="65"/>
      <c r="DHC9" s="65"/>
      <c r="DHD9" s="65"/>
      <c r="DHE9" s="65"/>
      <c r="DHF9" s="65"/>
      <c r="DHG9" s="65"/>
      <c r="DHH9" s="65"/>
      <c r="DHI9" s="65"/>
      <c r="DHJ9" s="65"/>
      <c r="DHK9" s="65"/>
      <c r="DHL9" s="65"/>
      <c r="DHM9" s="65"/>
      <c r="DHN9" s="65"/>
      <c r="DHO9" s="65"/>
      <c r="DHP9" s="65"/>
      <c r="DHQ9" s="65"/>
      <c r="DHR9" s="65"/>
      <c r="DHS9" s="65"/>
      <c r="DHT9" s="65"/>
      <c r="DHU9" s="65"/>
      <c r="DHV9" s="65"/>
      <c r="DHW9" s="65"/>
      <c r="DHX9" s="65"/>
      <c r="DHY9" s="65"/>
      <c r="DHZ9" s="65"/>
      <c r="DIA9" s="65"/>
      <c r="DIB9" s="65"/>
      <c r="DIC9" s="65"/>
      <c r="DID9" s="65"/>
      <c r="DIE9" s="65"/>
      <c r="DIF9" s="65"/>
      <c r="DIG9" s="65"/>
      <c r="DIH9" s="65"/>
      <c r="DII9" s="65"/>
      <c r="DIJ9" s="65"/>
      <c r="DIK9" s="65"/>
      <c r="DIL9" s="65"/>
      <c r="DIM9" s="65"/>
      <c r="DIN9" s="65"/>
      <c r="DIO9" s="65"/>
      <c r="DIP9" s="65"/>
      <c r="DIQ9" s="65"/>
      <c r="DIR9" s="65"/>
      <c r="DIS9" s="65"/>
      <c r="DIT9" s="65"/>
      <c r="DIU9" s="65"/>
      <c r="DIV9" s="65"/>
      <c r="DIW9" s="65"/>
      <c r="DIX9" s="65"/>
      <c r="DIY9" s="65"/>
      <c r="DIZ9" s="65"/>
      <c r="DJA9" s="65"/>
      <c r="DJB9" s="65"/>
      <c r="DJC9" s="65"/>
      <c r="DJD9" s="65"/>
      <c r="DJE9" s="65"/>
      <c r="DJF9" s="65"/>
      <c r="DJG9" s="65"/>
      <c r="DJH9" s="65"/>
      <c r="DJI9" s="65"/>
      <c r="DJJ9" s="65"/>
      <c r="DJK9" s="65"/>
      <c r="DJL9" s="65"/>
      <c r="DJM9" s="65"/>
      <c r="DJN9" s="65"/>
      <c r="DJO9" s="65"/>
      <c r="DJP9" s="65"/>
      <c r="DJQ9" s="65"/>
      <c r="DJR9" s="65"/>
      <c r="DJS9" s="65"/>
      <c r="DJT9" s="65"/>
      <c r="DJU9" s="65"/>
      <c r="DJV9" s="65"/>
      <c r="DJW9" s="65"/>
      <c r="DJX9" s="65"/>
      <c r="DJY9" s="65"/>
      <c r="DJZ9" s="65"/>
      <c r="DKA9" s="65"/>
      <c r="DKB9" s="65"/>
      <c r="DKC9" s="65"/>
      <c r="DKD9" s="65"/>
      <c r="DKE9" s="65"/>
      <c r="DKF9" s="65"/>
      <c r="DKG9" s="65"/>
      <c r="DKH9" s="65"/>
      <c r="DKI9" s="65"/>
      <c r="DKJ9" s="65"/>
      <c r="DKK9" s="65"/>
      <c r="DKL9" s="65"/>
      <c r="DKM9" s="65"/>
      <c r="DKN9" s="65"/>
      <c r="DKO9" s="65"/>
      <c r="DKP9" s="65"/>
      <c r="DKQ9" s="65"/>
      <c r="DKR9" s="65"/>
      <c r="DKS9" s="65"/>
      <c r="DKT9" s="65"/>
      <c r="DKU9" s="65"/>
      <c r="DKV9" s="65"/>
      <c r="DKW9" s="65"/>
      <c r="DKX9" s="65"/>
      <c r="DKY9" s="65"/>
      <c r="DKZ9" s="65"/>
      <c r="DLA9" s="65"/>
      <c r="DLB9" s="65"/>
      <c r="DLC9" s="65"/>
      <c r="DLD9" s="65"/>
      <c r="DLE9" s="65"/>
      <c r="DLF9" s="65"/>
      <c r="DLG9" s="65"/>
      <c r="DLH9" s="65"/>
      <c r="DLI9" s="65"/>
      <c r="DLJ9" s="65"/>
      <c r="DLK9" s="65"/>
      <c r="DLL9" s="65"/>
      <c r="DLM9" s="65"/>
      <c r="DLN9" s="65"/>
      <c r="DLO9" s="65"/>
      <c r="DLP9" s="65"/>
      <c r="DLQ9" s="65"/>
      <c r="DLR9" s="65"/>
      <c r="DLS9" s="65"/>
      <c r="DLT9" s="65"/>
      <c r="DLU9" s="65"/>
      <c r="DLV9" s="65"/>
      <c r="DLW9" s="65"/>
      <c r="DLX9" s="65"/>
      <c r="DLY9" s="65"/>
      <c r="DLZ9" s="65"/>
      <c r="DMA9" s="65"/>
      <c r="DMB9" s="65"/>
      <c r="DMC9" s="65"/>
      <c r="DMD9" s="65"/>
      <c r="DME9" s="65"/>
      <c r="DMF9" s="65"/>
      <c r="DMG9" s="65"/>
      <c r="DMH9" s="65"/>
      <c r="DMI9" s="65"/>
      <c r="DMJ9" s="65"/>
      <c r="DMK9" s="65"/>
      <c r="DML9" s="65"/>
      <c r="DMM9" s="65"/>
      <c r="DMN9" s="65"/>
      <c r="DMO9" s="65"/>
      <c r="DMP9" s="65"/>
      <c r="DMQ9" s="65"/>
      <c r="DMR9" s="65"/>
      <c r="DMS9" s="65"/>
      <c r="DMT9" s="65"/>
      <c r="DMU9" s="65"/>
      <c r="DMV9" s="65"/>
      <c r="DMW9" s="65"/>
      <c r="DMX9" s="65"/>
      <c r="DMY9" s="65"/>
      <c r="DMZ9" s="65"/>
      <c r="DNA9" s="65"/>
      <c r="DNB9" s="65"/>
      <c r="DNC9" s="65"/>
      <c r="DND9" s="65"/>
      <c r="DNE9" s="65"/>
      <c r="DNF9" s="65"/>
      <c r="DNG9" s="65"/>
      <c r="DNH9" s="65"/>
      <c r="DNI9" s="65"/>
      <c r="DNJ9" s="65"/>
      <c r="DNK9" s="65"/>
      <c r="DNL9" s="65"/>
      <c r="DNM9" s="65"/>
      <c r="DNN9" s="65"/>
      <c r="DNO9" s="65"/>
      <c r="DNP9" s="65"/>
      <c r="DNQ9" s="65"/>
      <c r="DNR9" s="65"/>
      <c r="DNS9" s="65"/>
      <c r="DNT9" s="65"/>
      <c r="DNU9" s="65"/>
      <c r="DNV9" s="65"/>
      <c r="DNW9" s="65"/>
      <c r="DNX9" s="65"/>
      <c r="DNY9" s="65"/>
      <c r="DNZ9" s="65"/>
      <c r="DOA9" s="65"/>
      <c r="DOB9" s="65"/>
      <c r="DOC9" s="65"/>
      <c r="DOD9" s="65"/>
      <c r="DOE9" s="65"/>
      <c r="DOF9" s="65"/>
      <c r="DOG9" s="65"/>
      <c r="DOH9" s="65"/>
      <c r="DOI9" s="65"/>
      <c r="DOJ9" s="65"/>
      <c r="DOK9" s="65"/>
      <c r="DOL9" s="65"/>
      <c r="DOM9" s="65"/>
      <c r="DON9" s="65"/>
      <c r="DOO9" s="65"/>
      <c r="DOP9" s="65"/>
      <c r="DOQ9" s="65"/>
      <c r="DOR9" s="65"/>
      <c r="DOS9" s="65"/>
      <c r="DOT9" s="65"/>
      <c r="DOU9" s="65"/>
      <c r="DOV9" s="65"/>
      <c r="DOW9" s="65"/>
      <c r="DOX9" s="65"/>
      <c r="DOY9" s="65"/>
      <c r="DOZ9" s="65"/>
      <c r="DPA9" s="65"/>
      <c r="DPB9" s="65"/>
      <c r="DPC9" s="65"/>
      <c r="DPD9" s="65"/>
      <c r="DPE9" s="65"/>
      <c r="DPF9" s="65"/>
      <c r="DPG9" s="65"/>
      <c r="DPH9" s="65"/>
      <c r="DPI9" s="65"/>
      <c r="DPJ9" s="65"/>
      <c r="DPK9" s="65"/>
      <c r="DPL9" s="65"/>
      <c r="DPM9" s="65"/>
      <c r="DPN9" s="65"/>
      <c r="DPO9" s="65"/>
      <c r="DPP9" s="65"/>
      <c r="DPQ9" s="65"/>
      <c r="DPR9" s="65"/>
      <c r="DPS9" s="65"/>
      <c r="DPT9" s="65"/>
      <c r="DPU9" s="65"/>
      <c r="DPV9" s="65"/>
      <c r="DPW9" s="65"/>
      <c r="DPX9" s="65"/>
      <c r="DPY9" s="65"/>
      <c r="DPZ9" s="65"/>
      <c r="DQA9" s="65"/>
      <c r="DQB9" s="65"/>
      <c r="DQC9" s="65"/>
      <c r="DQD9" s="65"/>
      <c r="DQE9" s="65"/>
      <c r="DQF9" s="65"/>
      <c r="DQG9" s="65"/>
      <c r="DQH9" s="65"/>
      <c r="DQI9" s="65"/>
      <c r="DQJ9" s="65"/>
      <c r="DQK9" s="65"/>
      <c r="DQL9" s="65"/>
      <c r="DQM9" s="65"/>
      <c r="DQN9" s="65"/>
      <c r="DQO9" s="65"/>
      <c r="DQP9" s="65"/>
      <c r="DQQ9" s="65"/>
      <c r="DQR9" s="65"/>
      <c r="DQS9" s="65"/>
      <c r="DQT9" s="65"/>
      <c r="DQU9" s="65"/>
      <c r="DQV9" s="65"/>
      <c r="DQW9" s="65"/>
      <c r="DQX9" s="65"/>
      <c r="DQY9" s="65"/>
      <c r="DQZ9" s="65"/>
      <c r="DRA9" s="65"/>
      <c r="DRB9" s="65"/>
      <c r="DRC9" s="65"/>
      <c r="DRD9" s="65"/>
      <c r="DRE9" s="65"/>
      <c r="DRF9" s="65"/>
      <c r="DRG9" s="65"/>
      <c r="DRH9" s="65"/>
      <c r="DRI9" s="65"/>
      <c r="DRJ9" s="65"/>
      <c r="DRK9" s="65"/>
      <c r="DRL9" s="65"/>
      <c r="DRM9" s="65"/>
      <c r="DRN9" s="65"/>
      <c r="DRO9" s="65"/>
      <c r="DRP9" s="65"/>
      <c r="DRQ9" s="65"/>
      <c r="DRR9" s="65"/>
      <c r="DRS9" s="65"/>
      <c r="DRT9" s="65"/>
      <c r="DRU9" s="65"/>
      <c r="DRV9" s="65"/>
      <c r="DRW9" s="65"/>
      <c r="DRX9" s="65"/>
      <c r="DRY9" s="65"/>
      <c r="DRZ9" s="65"/>
      <c r="DSA9" s="65"/>
      <c r="DSB9" s="65"/>
      <c r="DSC9" s="65"/>
      <c r="DSD9" s="65"/>
      <c r="DSE9" s="65"/>
      <c r="DSF9" s="65"/>
      <c r="DSG9" s="65"/>
      <c r="DSH9" s="65"/>
      <c r="DSI9" s="65"/>
      <c r="DSJ9" s="65"/>
      <c r="DSK9" s="65"/>
      <c r="DSL9" s="65"/>
      <c r="DSM9" s="65"/>
      <c r="DSN9" s="65"/>
      <c r="DSO9" s="65"/>
      <c r="DSP9" s="65"/>
      <c r="DSQ9" s="65"/>
      <c r="DSR9" s="65"/>
      <c r="DSS9" s="65"/>
      <c r="DST9" s="65"/>
      <c r="DSU9" s="65"/>
      <c r="DSV9" s="65"/>
      <c r="DSW9" s="65"/>
      <c r="DSX9" s="65"/>
      <c r="DSY9" s="65"/>
      <c r="DSZ9" s="65"/>
      <c r="DTA9" s="65"/>
      <c r="DTB9" s="65"/>
      <c r="DTC9" s="65"/>
      <c r="DTD9" s="65"/>
      <c r="DTE9" s="65"/>
      <c r="DTF9" s="65"/>
      <c r="DTG9" s="65"/>
      <c r="DTH9" s="65"/>
      <c r="DTI9" s="65"/>
      <c r="DTJ9" s="65"/>
      <c r="DTK9" s="65"/>
      <c r="DTL9" s="65"/>
      <c r="DTM9" s="65"/>
      <c r="DTN9" s="65"/>
      <c r="DTO9" s="65"/>
      <c r="DTP9" s="65"/>
      <c r="DTQ9" s="65"/>
      <c r="DTR9" s="65"/>
      <c r="DTS9" s="65"/>
      <c r="DTT9" s="65"/>
      <c r="DTU9" s="65"/>
      <c r="DTV9" s="65"/>
      <c r="DTW9" s="65"/>
      <c r="DTX9" s="65"/>
      <c r="DTY9" s="65"/>
      <c r="DTZ9" s="65"/>
      <c r="DUA9" s="65"/>
      <c r="DUB9" s="65"/>
      <c r="DUC9" s="65"/>
      <c r="DUD9" s="65"/>
      <c r="DUE9" s="65"/>
      <c r="DUF9" s="65"/>
      <c r="DUG9" s="65"/>
      <c r="DUH9" s="65"/>
      <c r="DUI9" s="65"/>
      <c r="DUJ9" s="65"/>
      <c r="DUK9" s="65"/>
      <c r="DUL9" s="65"/>
      <c r="DUM9" s="65"/>
      <c r="DUN9" s="65"/>
      <c r="DUO9" s="65"/>
      <c r="DUP9" s="65"/>
      <c r="DUQ9" s="65"/>
      <c r="DUR9" s="65"/>
      <c r="DUS9" s="65"/>
      <c r="DUT9" s="65"/>
      <c r="DUU9" s="65"/>
      <c r="DUV9" s="65"/>
      <c r="DUW9" s="65"/>
      <c r="DUX9" s="65"/>
      <c r="DUY9" s="65"/>
      <c r="DUZ9" s="65"/>
      <c r="DVA9" s="65"/>
      <c r="DVB9" s="65"/>
      <c r="DVC9" s="65"/>
      <c r="DVD9" s="65"/>
      <c r="DVE9" s="65"/>
      <c r="DVF9" s="65"/>
      <c r="DVG9" s="65"/>
      <c r="DVH9" s="65"/>
      <c r="DVI9" s="65"/>
      <c r="DVJ9" s="65"/>
      <c r="DVK9" s="65"/>
      <c r="DVL9" s="65"/>
      <c r="DVM9" s="65"/>
      <c r="DVN9" s="65"/>
      <c r="DVO9" s="65"/>
      <c r="DVP9" s="65"/>
      <c r="DVQ9" s="65"/>
      <c r="DVR9" s="65"/>
      <c r="DVS9" s="65"/>
      <c r="DVT9" s="65"/>
      <c r="DVU9" s="65"/>
      <c r="DVV9" s="65"/>
      <c r="DVW9" s="65"/>
      <c r="DVX9" s="65"/>
      <c r="DVY9" s="65"/>
      <c r="DVZ9" s="65"/>
      <c r="DWA9" s="65"/>
      <c r="DWB9" s="65"/>
      <c r="DWC9" s="65"/>
      <c r="DWD9" s="65"/>
      <c r="DWE9" s="65"/>
      <c r="DWF9" s="65"/>
      <c r="DWG9" s="65"/>
      <c r="DWH9" s="65"/>
      <c r="DWI9" s="65"/>
      <c r="DWJ9" s="65"/>
      <c r="DWK9" s="65"/>
      <c r="DWL9" s="65"/>
      <c r="DWM9" s="65"/>
      <c r="DWN9" s="65"/>
      <c r="DWO9" s="65"/>
      <c r="DWP9" s="65"/>
      <c r="DWQ9" s="65"/>
      <c r="DWR9" s="65"/>
      <c r="DWS9" s="65"/>
      <c r="DWT9" s="65"/>
      <c r="DWU9" s="65"/>
      <c r="DWV9" s="65"/>
      <c r="DWW9" s="65"/>
      <c r="DWX9" s="65"/>
      <c r="DWY9" s="65"/>
      <c r="DWZ9" s="65"/>
      <c r="DXA9" s="65"/>
      <c r="DXB9" s="65"/>
      <c r="DXC9" s="65"/>
      <c r="DXD9" s="65"/>
      <c r="DXE9" s="65"/>
      <c r="DXF9" s="65"/>
      <c r="DXG9" s="65"/>
      <c r="DXH9" s="65"/>
      <c r="DXI9" s="65"/>
      <c r="DXJ9" s="65"/>
      <c r="DXK9" s="65"/>
      <c r="DXL9" s="65"/>
      <c r="DXM9" s="65"/>
      <c r="DXN9" s="65"/>
      <c r="DXO9" s="65"/>
      <c r="DXP9" s="65"/>
      <c r="DXQ9" s="65"/>
      <c r="DXR9" s="65"/>
      <c r="DXS9" s="65"/>
      <c r="DXT9" s="65"/>
      <c r="DXU9" s="65"/>
      <c r="DXV9" s="65"/>
      <c r="DXW9" s="65"/>
      <c r="DXX9" s="65"/>
      <c r="DXY9" s="65"/>
      <c r="DXZ9" s="65"/>
      <c r="DYA9" s="65"/>
      <c r="DYB9" s="65"/>
      <c r="DYC9" s="65"/>
      <c r="DYD9" s="65"/>
      <c r="DYE9" s="65"/>
      <c r="DYF9" s="65"/>
      <c r="DYG9" s="65"/>
      <c r="DYH9" s="65"/>
      <c r="DYI9" s="65"/>
      <c r="DYJ9" s="65"/>
      <c r="DYK9" s="65"/>
      <c r="DYL9" s="65"/>
      <c r="DYM9" s="65"/>
      <c r="DYN9" s="65"/>
      <c r="DYO9" s="65"/>
      <c r="DYP9" s="65"/>
      <c r="DYQ9" s="65"/>
      <c r="DYR9" s="65"/>
      <c r="DYS9" s="65"/>
      <c r="DYT9" s="65"/>
      <c r="DYU9" s="65"/>
      <c r="DYV9" s="65"/>
      <c r="DYW9" s="65"/>
      <c r="DYX9" s="65"/>
      <c r="DYY9" s="65"/>
      <c r="DYZ9" s="65"/>
      <c r="DZA9" s="65"/>
      <c r="DZB9" s="65"/>
      <c r="DZC9" s="65"/>
      <c r="DZD9" s="65"/>
      <c r="DZE9" s="65"/>
      <c r="DZF9" s="65"/>
      <c r="DZG9" s="65"/>
      <c r="DZH9" s="65"/>
      <c r="DZI9" s="65"/>
      <c r="DZJ9" s="65"/>
      <c r="DZK9" s="65"/>
      <c r="DZL9" s="65"/>
      <c r="DZM9" s="65"/>
      <c r="DZN9" s="65"/>
      <c r="DZO9" s="65"/>
      <c r="DZP9" s="65"/>
      <c r="DZQ9" s="65"/>
      <c r="DZR9" s="65"/>
      <c r="DZS9" s="65"/>
      <c r="DZT9" s="65"/>
      <c r="DZU9" s="65"/>
      <c r="DZV9" s="65"/>
      <c r="DZW9" s="65"/>
      <c r="DZX9" s="65"/>
      <c r="DZY9" s="65"/>
      <c r="DZZ9" s="65"/>
      <c r="EAA9" s="65"/>
      <c r="EAB9" s="65"/>
      <c r="EAC9" s="65"/>
      <c r="EAD9" s="65"/>
      <c r="EAE9" s="65"/>
      <c r="EAF9" s="65"/>
      <c r="EAG9" s="65"/>
      <c r="EAH9" s="65"/>
      <c r="EAI9" s="65"/>
      <c r="EAJ9" s="65"/>
      <c r="EAK9" s="65"/>
      <c r="EAL9" s="65"/>
      <c r="EAM9" s="65"/>
      <c r="EAN9" s="65"/>
      <c r="EAO9" s="65"/>
      <c r="EAP9" s="65"/>
      <c r="EAQ9" s="65"/>
      <c r="EAR9" s="65"/>
      <c r="EAS9" s="65"/>
      <c r="EAT9" s="65"/>
      <c r="EAU9" s="65"/>
      <c r="EAV9" s="65"/>
      <c r="EAW9" s="65"/>
      <c r="EAX9" s="65"/>
      <c r="EAY9" s="65"/>
      <c r="EAZ9" s="65"/>
      <c r="EBA9" s="65"/>
      <c r="EBB9" s="65"/>
      <c r="EBC9" s="65"/>
      <c r="EBD9" s="65"/>
      <c r="EBE9" s="65"/>
      <c r="EBF9" s="65"/>
      <c r="EBG9" s="65"/>
      <c r="EBH9" s="65"/>
      <c r="EBI9" s="65"/>
      <c r="EBJ9" s="65"/>
      <c r="EBK9" s="65"/>
      <c r="EBL9" s="65"/>
      <c r="EBM9" s="65"/>
      <c r="EBN9" s="65"/>
      <c r="EBO9" s="65"/>
      <c r="EBP9" s="65"/>
      <c r="EBQ9" s="65"/>
      <c r="EBR9" s="65"/>
      <c r="EBS9" s="65"/>
      <c r="EBT9" s="65"/>
      <c r="EBU9" s="65"/>
      <c r="EBV9" s="65"/>
      <c r="EBW9" s="65"/>
      <c r="EBX9" s="65"/>
      <c r="EBY9" s="65"/>
      <c r="EBZ9" s="65"/>
      <c r="ECA9" s="65"/>
      <c r="ECB9" s="65"/>
      <c r="ECC9" s="65"/>
      <c r="ECD9" s="65"/>
      <c r="ECE9" s="65"/>
      <c r="ECF9" s="65"/>
      <c r="ECG9" s="65"/>
      <c r="ECH9" s="65"/>
      <c r="ECI9" s="65"/>
      <c r="ECJ9" s="65"/>
      <c r="ECK9" s="65"/>
      <c r="ECL9" s="65"/>
      <c r="ECM9" s="65"/>
      <c r="ECN9" s="65"/>
      <c r="ECO9" s="65"/>
      <c r="ECP9" s="65"/>
      <c r="ECQ9" s="65"/>
      <c r="ECR9" s="65"/>
      <c r="ECS9" s="65"/>
      <c r="ECT9" s="65"/>
      <c r="ECU9" s="65"/>
      <c r="ECV9" s="65"/>
      <c r="ECW9" s="65"/>
      <c r="ECX9" s="65"/>
      <c r="ECY9" s="65"/>
      <c r="ECZ9" s="65"/>
      <c r="EDA9" s="65"/>
      <c r="EDB9" s="65"/>
      <c r="EDC9" s="65"/>
      <c r="EDD9" s="65"/>
      <c r="EDE9" s="65"/>
      <c r="EDF9" s="65"/>
      <c r="EDG9" s="65"/>
      <c r="EDH9" s="65"/>
      <c r="EDI9" s="65"/>
      <c r="EDJ9" s="65"/>
      <c r="EDK9" s="65"/>
      <c r="EDL9" s="65"/>
      <c r="EDM9" s="65"/>
      <c r="EDN9" s="65"/>
      <c r="EDO9" s="65"/>
      <c r="EDP9" s="65"/>
      <c r="EDQ9" s="65"/>
      <c r="EDR9" s="65"/>
      <c r="EDS9" s="65"/>
      <c r="EDT9" s="65"/>
      <c r="EDU9" s="65"/>
      <c r="EDV9" s="65"/>
      <c r="EDW9" s="65"/>
      <c r="EDX9" s="65"/>
      <c r="EDY9" s="65"/>
      <c r="EDZ9" s="65"/>
      <c r="EEA9" s="65"/>
      <c r="EEB9" s="65"/>
      <c r="EEC9" s="65"/>
      <c r="EED9" s="65"/>
      <c r="EEE9" s="65"/>
      <c r="EEF9" s="65"/>
      <c r="EEG9" s="65"/>
      <c r="EEH9" s="65"/>
      <c r="EEI9" s="65"/>
      <c r="EEJ9" s="65"/>
      <c r="EEK9" s="65"/>
      <c r="EEL9" s="65"/>
      <c r="EEM9" s="65"/>
      <c r="EEN9" s="65"/>
      <c r="EEO9" s="65"/>
      <c r="EEP9" s="65"/>
      <c r="EEQ9" s="65"/>
      <c r="EER9" s="65"/>
      <c r="EES9" s="65"/>
      <c r="EET9" s="65"/>
      <c r="EEU9" s="65"/>
      <c r="EEV9" s="65"/>
      <c r="EEW9" s="65"/>
      <c r="EEX9" s="65"/>
      <c r="EEY9" s="65"/>
      <c r="EEZ9" s="65"/>
      <c r="EFA9" s="65"/>
      <c r="EFB9" s="65"/>
      <c r="EFC9" s="65"/>
      <c r="EFD9" s="65"/>
      <c r="EFE9" s="65"/>
      <c r="EFF9" s="65"/>
      <c r="EFG9" s="65"/>
      <c r="EFH9" s="65"/>
      <c r="EFI9" s="65"/>
      <c r="EFJ9" s="65"/>
      <c r="EFK9" s="65"/>
      <c r="EFL9" s="65"/>
      <c r="EFM9" s="65"/>
      <c r="EFN9" s="65"/>
      <c r="EFO9" s="65"/>
      <c r="EFP9" s="65"/>
      <c r="EFQ9" s="65"/>
      <c r="EFR9" s="65"/>
      <c r="EFS9" s="65"/>
      <c r="EFT9" s="65"/>
      <c r="EFU9" s="65"/>
      <c r="EFV9" s="65"/>
      <c r="EFW9" s="65"/>
      <c r="EFX9" s="65"/>
      <c r="EFY9" s="65"/>
      <c r="EFZ9" s="65"/>
      <c r="EGA9" s="65"/>
      <c r="EGB9" s="65"/>
      <c r="EGC9" s="65"/>
      <c r="EGD9" s="65"/>
      <c r="EGE9" s="65"/>
      <c r="EGF9" s="65"/>
      <c r="EGG9" s="65"/>
      <c r="EGH9" s="65"/>
      <c r="EGI9" s="65"/>
      <c r="EGJ9" s="65"/>
      <c r="EGK9" s="65"/>
      <c r="EGL9" s="65"/>
      <c r="EGM9" s="65"/>
      <c r="EGN9" s="65"/>
      <c r="EGO9" s="65"/>
      <c r="EGP9" s="65"/>
      <c r="EGQ9" s="65"/>
      <c r="EGR9" s="65"/>
      <c r="EGS9" s="65"/>
      <c r="EGT9" s="65"/>
      <c r="EGU9" s="65"/>
      <c r="EGV9" s="65"/>
      <c r="EGW9" s="65"/>
      <c r="EGX9" s="65"/>
      <c r="EGY9" s="65"/>
      <c r="EGZ9" s="65"/>
      <c r="EHA9" s="65"/>
      <c r="EHB9" s="65"/>
      <c r="EHC9" s="65"/>
      <c r="EHD9" s="65"/>
      <c r="EHE9" s="65"/>
      <c r="EHF9" s="65"/>
      <c r="EHG9" s="65"/>
      <c r="EHH9" s="65"/>
      <c r="EHI9" s="65"/>
      <c r="EHJ9" s="65"/>
      <c r="EHK9" s="65"/>
      <c r="EHL9" s="65"/>
      <c r="EHM9" s="65"/>
      <c r="EHN9" s="65"/>
      <c r="EHO9" s="65"/>
      <c r="EHP9" s="65"/>
      <c r="EHQ9" s="65"/>
      <c r="EHR9" s="65"/>
      <c r="EHS9" s="65"/>
      <c r="EHT9" s="65"/>
      <c r="EHU9" s="65"/>
      <c r="EHV9" s="65"/>
      <c r="EHW9" s="65"/>
      <c r="EHX9" s="65"/>
      <c r="EHY9" s="65"/>
      <c r="EHZ9" s="65"/>
      <c r="EIA9" s="65"/>
      <c r="EIB9" s="65"/>
      <c r="EIC9" s="65"/>
      <c r="EID9" s="65"/>
      <c r="EIE9" s="65"/>
      <c r="EIF9" s="65"/>
      <c r="EIG9" s="65"/>
      <c r="EIH9" s="65"/>
      <c r="EII9" s="65"/>
      <c r="EIJ9" s="65"/>
      <c r="EIK9" s="65"/>
      <c r="EIL9" s="65"/>
      <c r="EIM9" s="65"/>
      <c r="EIN9" s="65"/>
      <c r="EIO9" s="65"/>
      <c r="EIP9" s="65"/>
      <c r="EIQ9" s="65"/>
      <c r="EIR9" s="65"/>
      <c r="EIS9" s="65"/>
      <c r="EIT9" s="65"/>
      <c r="EIU9" s="65"/>
      <c r="EIV9" s="65"/>
      <c r="EIW9" s="65"/>
      <c r="EIX9" s="65"/>
      <c r="EIY9" s="65"/>
      <c r="EIZ9" s="65"/>
      <c r="EJA9" s="65"/>
      <c r="EJB9" s="65"/>
      <c r="EJC9" s="65"/>
      <c r="EJD9" s="65"/>
      <c r="EJE9" s="65"/>
      <c r="EJF9" s="65"/>
      <c r="EJG9" s="65"/>
      <c r="EJH9" s="65"/>
      <c r="EJI9" s="65"/>
      <c r="EJJ9" s="65"/>
      <c r="EJK9" s="65"/>
      <c r="EJL9" s="65"/>
      <c r="EJM9" s="65"/>
      <c r="EJN9" s="65"/>
      <c r="EJO9" s="65"/>
      <c r="EJP9" s="65"/>
      <c r="EJQ9" s="65"/>
      <c r="EJR9" s="65"/>
      <c r="EJS9" s="65"/>
      <c r="EJT9" s="65"/>
      <c r="EJU9" s="65"/>
      <c r="EJV9" s="65"/>
      <c r="EJW9" s="65"/>
      <c r="EJX9" s="65"/>
      <c r="EJY9" s="65"/>
      <c r="EJZ9" s="65"/>
      <c r="EKA9" s="65"/>
      <c r="EKB9" s="65"/>
      <c r="EKC9" s="65"/>
      <c r="EKD9" s="65"/>
      <c r="EKE9" s="65"/>
      <c r="EKF9" s="65"/>
      <c r="EKG9" s="65"/>
      <c r="EKH9" s="65"/>
      <c r="EKI9" s="65"/>
      <c r="EKJ9" s="65"/>
      <c r="EKK9" s="65"/>
      <c r="EKL9" s="65"/>
      <c r="EKM9" s="65"/>
      <c r="EKN9" s="65"/>
      <c r="EKO9" s="65"/>
      <c r="EKP9" s="65"/>
      <c r="EKQ9" s="65"/>
      <c r="EKR9" s="65"/>
      <c r="EKS9" s="65"/>
      <c r="EKT9" s="65"/>
      <c r="EKU9" s="65"/>
      <c r="EKV9" s="65"/>
      <c r="EKW9" s="65"/>
      <c r="EKX9" s="65"/>
      <c r="EKY9" s="65"/>
      <c r="EKZ9" s="65"/>
      <c r="ELA9" s="65"/>
      <c r="ELB9" s="65"/>
      <c r="ELC9" s="65"/>
      <c r="ELD9" s="65"/>
      <c r="ELE9" s="65"/>
      <c r="ELF9" s="65"/>
      <c r="ELG9" s="65"/>
      <c r="ELH9" s="65"/>
      <c r="ELI9" s="65"/>
      <c r="ELJ9" s="65"/>
      <c r="ELK9" s="65"/>
      <c r="ELL9" s="65"/>
      <c r="ELM9" s="65"/>
      <c r="ELN9" s="65"/>
      <c r="ELO9" s="65"/>
      <c r="ELP9" s="65"/>
      <c r="ELQ9" s="65"/>
      <c r="ELR9" s="65"/>
      <c r="ELS9" s="65"/>
      <c r="ELT9" s="65"/>
      <c r="ELU9" s="65"/>
      <c r="ELV9" s="65"/>
      <c r="ELW9" s="65"/>
      <c r="ELX9" s="65"/>
      <c r="ELY9" s="65"/>
      <c r="ELZ9" s="65"/>
      <c r="EMA9" s="65"/>
      <c r="EMB9" s="65"/>
      <c r="EMC9" s="65"/>
      <c r="EMD9" s="65"/>
      <c r="EME9" s="65"/>
      <c r="EMF9" s="65"/>
      <c r="EMG9" s="65"/>
      <c r="EMH9" s="65"/>
      <c r="EMI9" s="65"/>
      <c r="EMJ9" s="65"/>
      <c r="EMK9" s="65"/>
      <c r="EML9" s="65"/>
      <c r="EMM9" s="65"/>
      <c r="EMN9" s="65"/>
      <c r="EMO9" s="65"/>
      <c r="EMP9" s="65"/>
      <c r="EMQ9" s="65"/>
      <c r="EMR9" s="65"/>
      <c r="EMS9" s="65"/>
      <c r="EMT9" s="65"/>
      <c r="EMU9" s="65"/>
      <c r="EMV9" s="65"/>
      <c r="EMW9" s="65"/>
      <c r="EMX9" s="65"/>
      <c r="EMY9" s="65"/>
      <c r="EMZ9" s="65"/>
      <c r="ENA9" s="65"/>
      <c r="ENB9" s="65"/>
      <c r="ENC9" s="65"/>
      <c r="END9" s="65"/>
      <c r="ENE9" s="65"/>
      <c r="ENF9" s="65"/>
      <c r="ENG9" s="65"/>
      <c r="ENH9" s="65"/>
      <c r="ENI9" s="65"/>
      <c r="ENJ9" s="65"/>
      <c r="ENK9" s="65"/>
      <c r="ENL9" s="65"/>
      <c r="ENM9" s="65"/>
      <c r="ENN9" s="65"/>
      <c r="ENO9" s="65"/>
      <c r="ENP9" s="65"/>
      <c r="ENQ9" s="65"/>
      <c r="ENR9" s="65"/>
      <c r="ENS9" s="65"/>
      <c r="ENT9" s="65"/>
      <c r="ENU9" s="65"/>
      <c r="ENV9" s="65"/>
      <c r="ENW9" s="65"/>
      <c r="ENX9" s="65"/>
      <c r="ENY9" s="65"/>
      <c r="ENZ9" s="65"/>
      <c r="EOA9" s="65"/>
      <c r="EOB9" s="65"/>
      <c r="EOC9" s="65"/>
      <c r="EOD9" s="65"/>
      <c r="EOE9" s="65"/>
      <c r="EOF9" s="65"/>
      <c r="EOG9" s="65"/>
      <c r="EOH9" s="65"/>
      <c r="EOI9" s="65"/>
      <c r="EOJ9" s="65"/>
      <c r="EOK9" s="65"/>
      <c r="EOL9" s="65"/>
      <c r="EOM9" s="65"/>
      <c r="EON9" s="65"/>
      <c r="EOO9" s="65"/>
      <c r="EOP9" s="65"/>
      <c r="EOQ9" s="65"/>
      <c r="EOR9" s="65"/>
      <c r="EOS9" s="65"/>
      <c r="EOT9" s="65"/>
      <c r="EOU9" s="65"/>
      <c r="EOV9" s="65"/>
      <c r="EOW9" s="65"/>
      <c r="EOX9" s="65"/>
      <c r="EOY9" s="65"/>
      <c r="EOZ9" s="65"/>
      <c r="EPA9" s="65"/>
      <c r="EPB9" s="65"/>
      <c r="EPC9" s="65"/>
      <c r="EPD9" s="65"/>
      <c r="EPE9" s="65"/>
      <c r="EPF9" s="65"/>
      <c r="EPG9" s="65"/>
      <c r="EPH9" s="65"/>
      <c r="EPI9" s="65"/>
      <c r="EPJ9" s="65"/>
      <c r="EPK9" s="65"/>
      <c r="EPL9" s="65"/>
      <c r="EPM9" s="65"/>
      <c r="EPN9" s="65"/>
      <c r="EPO9" s="65"/>
      <c r="EPP9" s="65"/>
      <c r="EPQ9" s="65"/>
      <c r="EPR9" s="65"/>
      <c r="EPS9" s="65"/>
      <c r="EPT9" s="65"/>
      <c r="EPU9" s="65"/>
      <c r="EPV9" s="65"/>
      <c r="EPW9" s="65"/>
      <c r="EPX9" s="65"/>
      <c r="EPY9" s="65"/>
      <c r="EPZ9" s="65"/>
      <c r="EQA9" s="65"/>
      <c r="EQB9" s="65"/>
      <c r="EQC9" s="65"/>
      <c r="EQD9" s="65"/>
      <c r="EQE9" s="65"/>
      <c r="EQF9" s="65"/>
      <c r="EQG9" s="65"/>
      <c r="EQH9" s="65"/>
      <c r="EQI9" s="65"/>
      <c r="EQJ9" s="65"/>
      <c r="EQK9" s="65"/>
      <c r="EQL9" s="65"/>
      <c r="EQM9" s="65"/>
      <c r="EQN9" s="65"/>
      <c r="EQO9" s="65"/>
      <c r="EQP9" s="65"/>
      <c r="EQQ9" s="65"/>
      <c r="EQR9" s="65"/>
      <c r="EQS9" s="65"/>
      <c r="EQT9" s="65"/>
      <c r="EQU9" s="65"/>
      <c r="EQV9" s="65"/>
      <c r="EQW9" s="65"/>
      <c r="EQX9" s="65"/>
      <c r="EQY9" s="65"/>
      <c r="EQZ9" s="65"/>
      <c r="ERA9" s="65"/>
      <c r="ERB9" s="65"/>
      <c r="ERC9" s="65"/>
      <c r="ERD9" s="65"/>
      <c r="ERE9" s="65"/>
      <c r="ERF9" s="65"/>
      <c r="ERG9" s="65"/>
      <c r="ERH9" s="65"/>
      <c r="ERI9" s="65"/>
      <c r="ERJ9" s="65"/>
      <c r="ERK9" s="65"/>
      <c r="ERL9" s="65"/>
      <c r="ERM9" s="65"/>
      <c r="ERN9" s="65"/>
      <c r="ERO9" s="65"/>
      <c r="ERP9" s="65"/>
      <c r="ERQ9" s="65"/>
      <c r="ERR9" s="65"/>
      <c r="ERS9" s="65"/>
      <c r="ERT9" s="65"/>
      <c r="ERU9" s="65"/>
      <c r="ERV9" s="65"/>
      <c r="ERW9" s="65"/>
      <c r="ERX9" s="65"/>
      <c r="ERY9" s="65"/>
      <c r="ERZ9" s="65"/>
      <c r="ESA9" s="65"/>
      <c r="ESB9" s="65"/>
      <c r="ESC9" s="65"/>
      <c r="ESD9" s="65"/>
      <c r="ESE9" s="65"/>
      <c r="ESF9" s="65"/>
      <c r="ESG9" s="65"/>
      <c r="ESH9" s="65"/>
      <c r="ESI9" s="65"/>
      <c r="ESJ9" s="65"/>
      <c r="ESK9" s="65"/>
      <c r="ESL9" s="65"/>
      <c r="ESM9" s="65"/>
      <c r="ESN9" s="65"/>
      <c r="ESO9" s="65"/>
      <c r="ESP9" s="65"/>
      <c r="ESQ9" s="65"/>
      <c r="ESR9" s="65"/>
      <c r="ESS9" s="65"/>
      <c r="EST9" s="65"/>
      <c r="ESU9" s="65"/>
      <c r="ESV9" s="65"/>
      <c r="ESW9" s="65"/>
      <c r="ESX9" s="65"/>
      <c r="ESY9" s="65"/>
      <c r="ESZ9" s="65"/>
      <c r="ETA9" s="65"/>
      <c r="ETB9" s="65"/>
      <c r="ETC9" s="65"/>
      <c r="ETD9" s="65"/>
      <c r="ETE9" s="65"/>
      <c r="ETF9" s="65"/>
      <c r="ETG9" s="65"/>
      <c r="ETH9" s="65"/>
      <c r="ETI9" s="65"/>
      <c r="ETJ9" s="65"/>
      <c r="ETK9" s="65"/>
      <c r="ETL9" s="65"/>
      <c r="ETM9" s="65"/>
      <c r="ETN9" s="65"/>
      <c r="ETO9" s="65"/>
      <c r="ETP9" s="65"/>
      <c r="ETQ9" s="65"/>
      <c r="ETR9" s="65"/>
      <c r="ETS9" s="65"/>
      <c r="ETT9" s="65"/>
      <c r="ETU9" s="65"/>
      <c r="ETV9" s="65"/>
      <c r="ETW9" s="65"/>
      <c r="ETX9" s="65"/>
      <c r="ETY9" s="65"/>
      <c r="ETZ9" s="65"/>
      <c r="EUA9" s="65"/>
      <c r="EUB9" s="65"/>
      <c r="EUC9" s="65"/>
      <c r="EUD9" s="65"/>
      <c r="EUE9" s="65"/>
      <c r="EUF9" s="65"/>
      <c r="EUG9" s="65"/>
      <c r="EUH9" s="65"/>
      <c r="EUI9" s="65"/>
      <c r="EUJ9" s="65"/>
      <c r="EUK9" s="65"/>
      <c r="EUL9" s="65"/>
      <c r="EUM9" s="65"/>
      <c r="EUN9" s="65"/>
      <c r="EUO9" s="65"/>
      <c r="EUP9" s="65"/>
      <c r="EUQ9" s="65"/>
      <c r="EUR9" s="65"/>
      <c r="EUS9" s="65"/>
      <c r="EUT9" s="65"/>
      <c r="EUU9" s="65"/>
      <c r="EUV9" s="65"/>
      <c r="EUW9" s="65"/>
      <c r="EUX9" s="65"/>
      <c r="EUY9" s="65"/>
      <c r="EUZ9" s="65"/>
      <c r="EVA9" s="65"/>
      <c r="EVB9" s="65"/>
      <c r="EVC9" s="65"/>
      <c r="EVD9" s="65"/>
      <c r="EVE9" s="65"/>
      <c r="EVF9" s="65"/>
      <c r="EVG9" s="65"/>
      <c r="EVH9" s="65"/>
      <c r="EVI9" s="65"/>
      <c r="EVJ9" s="65"/>
      <c r="EVK9" s="65"/>
      <c r="EVL9" s="65"/>
      <c r="EVM9" s="65"/>
      <c r="EVN9" s="65"/>
      <c r="EVO9" s="65"/>
      <c r="EVP9" s="65"/>
      <c r="EVQ9" s="65"/>
      <c r="EVR9" s="65"/>
      <c r="EVS9" s="65"/>
      <c r="EVT9" s="65"/>
      <c r="EVU9" s="65"/>
      <c r="EVV9" s="65"/>
      <c r="EVW9" s="65"/>
      <c r="EVX9" s="65"/>
      <c r="EVY9" s="65"/>
      <c r="EVZ9" s="65"/>
      <c r="EWA9" s="65"/>
      <c r="EWB9" s="65"/>
      <c r="EWC9" s="65"/>
      <c r="EWD9" s="65"/>
      <c r="EWE9" s="65"/>
      <c r="EWF9" s="65"/>
      <c r="EWG9" s="65"/>
      <c r="EWH9" s="65"/>
      <c r="EWI9" s="65"/>
      <c r="EWJ9" s="65"/>
      <c r="EWK9" s="65"/>
      <c r="EWL9" s="65"/>
      <c r="EWM9" s="65"/>
      <c r="EWN9" s="65"/>
      <c r="EWO9" s="65"/>
      <c r="EWP9" s="65"/>
      <c r="EWQ9" s="65"/>
      <c r="EWR9" s="65"/>
      <c r="EWS9" s="65"/>
      <c r="EWT9" s="65"/>
      <c r="EWU9" s="65"/>
      <c r="EWV9" s="65"/>
      <c r="EWW9" s="65"/>
      <c r="EWX9" s="65"/>
      <c r="EWY9" s="65"/>
      <c r="EWZ9" s="65"/>
      <c r="EXA9" s="65"/>
      <c r="EXB9" s="65"/>
      <c r="EXC9" s="65"/>
      <c r="EXD9" s="65"/>
      <c r="EXE9" s="65"/>
      <c r="EXF9" s="65"/>
      <c r="EXG9" s="65"/>
      <c r="EXH9" s="65"/>
      <c r="EXI9" s="65"/>
      <c r="EXJ9" s="65"/>
      <c r="EXK9" s="65"/>
      <c r="EXL9" s="65"/>
      <c r="EXM9" s="65"/>
      <c r="EXN9" s="65"/>
      <c r="EXO9" s="65"/>
      <c r="EXP9" s="65"/>
      <c r="EXQ9" s="65"/>
      <c r="EXR9" s="65"/>
      <c r="EXS9" s="65"/>
      <c r="EXT9" s="65"/>
      <c r="EXU9" s="65"/>
      <c r="EXV9" s="65"/>
      <c r="EXW9" s="65"/>
      <c r="EXX9" s="65"/>
      <c r="EXY9" s="65"/>
      <c r="EXZ9" s="65"/>
      <c r="EYA9" s="65"/>
      <c r="EYB9" s="65"/>
      <c r="EYC9" s="65"/>
      <c r="EYD9" s="65"/>
      <c r="EYE9" s="65"/>
      <c r="EYF9" s="65"/>
      <c r="EYG9" s="65"/>
      <c r="EYH9" s="65"/>
      <c r="EYI9" s="65"/>
      <c r="EYJ9" s="65"/>
      <c r="EYK9" s="65"/>
      <c r="EYL9" s="65"/>
      <c r="EYM9" s="65"/>
      <c r="EYN9" s="65"/>
      <c r="EYO9" s="65"/>
      <c r="EYP9" s="65"/>
      <c r="EYQ9" s="65"/>
      <c r="EYR9" s="65"/>
      <c r="EYS9" s="65"/>
      <c r="EYT9" s="65"/>
      <c r="EYU9" s="65"/>
      <c r="EYV9" s="65"/>
      <c r="EYW9" s="65"/>
      <c r="EYX9" s="65"/>
      <c r="EYY9" s="65"/>
      <c r="EYZ9" s="65"/>
      <c r="EZA9" s="65"/>
      <c r="EZB9" s="65"/>
      <c r="EZC9" s="65"/>
      <c r="EZD9" s="65"/>
      <c r="EZE9" s="65"/>
      <c r="EZF9" s="65"/>
      <c r="EZG9" s="65"/>
      <c r="EZH9" s="65"/>
      <c r="EZI9" s="65"/>
      <c r="EZJ9" s="65"/>
      <c r="EZK9" s="65"/>
      <c r="EZL9" s="65"/>
      <c r="EZM9" s="65"/>
      <c r="EZN9" s="65"/>
      <c r="EZO9" s="65"/>
      <c r="EZP9" s="65"/>
      <c r="EZQ9" s="65"/>
      <c r="EZR9" s="65"/>
      <c r="EZS9" s="65"/>
      <c r="EZT9" s="65"/>
      <c r="EZU9" s="65"/>
      <c r="EZV9" s="65"/>
      <c r="EZW9" s="65"/>
      <c r="EZX9" s="65"/>
      <c r="EZY9" s="65"/>
      <c r="EZZ9" s="65"/>
      <c r="FAA9" s="65"/>
      <c r="FAB9" s="65"/>
      <c r="FAC9" s="65"/>
      <c r="FAD9" s="65"/>
      <c r="FAE9" s="65"/>
      <c r="FAF9" s="65"/>
      <c r="FAG9" s="65"/>
      <c r="FAH9" s="65"/>
      <c r="FAI9" s="65"/>
      <c r="FAJ9" s="65"/>
      <c r="FAK9" s="65"/>
      <c r="FAL9" s="65"/>
      <c r="FAM9" s="65"/>
      <c r="FAN9" s="65"/>
      <c r="FAO9" s="65"/>
      <c r="FAP9" s="65"/>
      <c r="FAQ9" s="65"/>
      <c r="FAR9" s="65"/>
      <c r="FAS9" s="65"/>
      <c r="FAT9" s="65"/>
      <c r="FAU9" s="65"/>
      <c r="FAV9" s="65"/>
      <c r="FAW9" s="65"/>
      <c r="FAX9" s="65"/>
      <c r="FAY9" s="65"/>
      <c r="FAZ9" s="65"/>
      <c r="FBA9" s="65"/>
      <c r="FBB9" s="65"/>
      <c r="FBC9" s="65"/>
      <c r="FBD9" s="65"/>
      <c r="FBE9" s="65"/>
      <c r="FBF9" s="65"/>
      <c r="FBG9" s="65"/>
      <c r="FBH9" s="65"/>
      <c r="FBI9" s="65"/>
      <c r="FBJ9" s="65"/>
      <c r="FBK9" s="65"/>
      <c r="FBL9" s="65"/>
      <c r="FBM9" s="65"/>
      <c r="FBN9" s="65"/>
      <c r="FBO9" s="65"/>
      <c r="FBP9" s="65"/>
      <c r="FBQ9" s="65"/>
      <c r="FBR9" s="65"/>
      <c r="FBS9" s="65"/>
      <c r="FBT9" s="65"/>
      <c r="FBU9" s="65"/>
      <c r="FBV9" s="65"/>
      <c r="FBW9" s="65"/>
      <c r="FBX9" s="65"/>
      <c r="FBY9" s="65"/>
      <c r="FBZ9" s="65"/>
      <c r="FCA9" s="65"/>
      <c r="FCB9" s="65"/>
      <c r="FCC9" s="65"/>
      <c r="FCD9" s="65"/>
      <c r="FCE9" s="65"/>
      <c r="FCF9" s="65"/>
      <c r="FCG9" s="65"/>
      <c r="FCH9" s="65"/>
      <c r="FCI9" s="65"/>
      <c r="FCJ9" s="65"/>
      <c r="FCK9" s="65"/>
      <c r="FCL9" s="65"/>
      <c r="FCM9" s="65"/>
      <c r="FCN9" s="65"/>
      <c r="FCO9" s="65"/>
      <c r="FCP9" s="65"/>
      <c r="FCQ9" s="65"/>
      <c r="FCR9" s="65"/>
      <c r="FCS9" s="65"/>
      <c r="FCT9" s="65"/>
      <c r="FCU9" s="65"/>
      <c r="FCV9" s="65"/>
      <c r="FCW9" s="65"/>
      <c r="FCX9" s="65"/>
      <c r="FCY9" s="65"/>
      <c r="FCZ9" s="65"/>
      <c r="FDA9" s="65"/>
      <c r="FDB9" s="65"/>
      <c r="FDC9" s="65"/>
      <c r="FDD9" s="65"/>
      <c r="FDE9" s="65"/>
      <c r="FDF9" s="65"/>
      <c r="FDG9" s="65"/>
      <c r="FDH9" s="65"/>
      <c r="FDI9" s="65"/>
      <c r="FDJ9" s="65"/>
      <c r="FDK9" s="65"/>
      <c r="FDL9" s="65"/>
      <c r="FDM9" s="65"/>
      <c r="FDN9" s="65"/>
      <c r="FDO9" s="65"/>
      <c r="FDP9" s="65"/>
      <c r="FDQ9" s="65"/>
      <c r="FDR9" s="65"/>
      <c r="FDS9" s="65"/>
      <c r="FDT9" s="65"/>
      <c r="FDU9" s="65"/>
      <c r="FDV9" s="65"/>
      <c r="FDW9" s="65"/>
      <c r="FDX9" s="65"/>
      <c r="FDY9" s="65"/>
      <c r="FDZ9" s="65"/>
      <c r="FEA9" s="65"/>
      <c r="FEB9" s="65"/>
      <c r="FEC9" s="65"/>
      <c r="FED9" s="65"/>
      <c r="FEE9" s="65"/>
      <c r="FEF9" s="65"/>
      <c r="FEG9" s="65"/>
      <c r="FEH9" s="65"/>
      <c r="FEI9" s="65"/>
      <c r="FEJ9" s="65"/>
      <c r="FEK9" s="65"/>
      <c r="FEL9" s="65"/>
      <c r="FEM9" s="65"/>
      <c r="FEN9" s="65"/>
      <c r="FEO9" s="65"/>
      <c r="FEP9" s="65"/>
      <c r="FEQ9" s="65"/>
      <c r="FER9" s="65"/>
      <c r="FES9" s="65"/>
      <c r="FET9" s="65"/>
      <c r="FEU9" s="65"/>
      <c r="FEV9" s="65"/>
      <c r="FEW9" s="65"/>
      <c r="FEX9" s="65"/>
      <c r="FEY9" s="65"/>
      <c r="FEZ9" s="65"/>
      <c r="FFA9" s="65"/>
      <c r="FFB9" s="65"/>
      <c r="FFC9" s="65"/>
      <c r="FFD9" s="65"/>
      <c r="FFE9" s="65"/>
      <c r="FFF9" s="65"/>
      <c r="FFG9" s="65"/>
      <c r="FFH9" s="65"/>
      <c r="FFI9" s="65"/>
      <c r="FFJ9" s="65"/>
      <c r="FFK9" s="65"/>
      <c r="FFL9" s="65"/>
      <c r="FFM9" s="65"/>
      <c r="FFN9" s="65"/>
      <c r="FFO9" s="65"/>
      <c r="FFP9" s="65"/>
      <c r="FFQ9" s="65"/>
      <c r="FFR9" s="65"/>
      <c r="FFS9" s="65"/>
      <c r="FFT9" s="65"/>
      <c r="FFU9" s="65"/>
      <c r="FFV9" s="65"/>
      <c r="FFW9" s="65"/>
      <c r="FFX9" s="65"/>
      <c r="FFY9" s="65"/>
      <c r="FFZ9" s="65"/>
      <c r="FGA9" s="65"/>
      <c r="FGB9" s="65"/>
      <c r="FGC9" s="65"/>
      <c r="FGD9" s="65"/>
      <c r="FGE9" s="65"/>
      <c r="FGF9" s="65"/>
      <c r="FGG9" s="65"/>
      <c r="FGH9" s="65"/>
      <c r="FGI9" s="65"/>
      <c r="FGJ9" s="65"/>
      <c r="FGK9" s="65"/>
      <c r="FGL9" s="65"/>
      <c r="FGM9" s="65"/>
      <c r="FGN9" s="65"/>
      <c r="FGO9" s="65"/>
      <c r="FGP9" s="65"/>
      <c r="FGQ9" s="65"/>
      <c r="FGR9" s="65"/>
      <c r="FGS9" s="65"/>
      <c r="FGT9" s="65"/>
      <c r="FGU9" s="65"/>
      <c r="FGV9" s="65"/>
      <c r="FGW9" s="65"/>
      <c r="FGX9" s="65"/>
      <c r="FGY9" s="65"/>
      <c r="FGZ9" s="65"/>
      <c r="FHA9" s="65"/>
      <c r="FHB9" s="65"/>
      <c r="FHC9" s="65"/>
      <c r="FHD9" s="65"/>
      <c r="FHE9" s="65"/>
      <c r="FHF9" s="65"/>
      <c r="FHG9" s="65"/>
      <c r="FHH9" s="65"/>
      <c r="FHI9" s="65"/>
      <c r="FHJ9" s="65"/>
      <c r="FHK9" s="65"/>
      <c r="FHL9" s="65"/>
      <c r="FHM9" s="65"/>
      <c r="FHN9" s="65"/>
      <c r="FHO9" s="65"/>
      <c r="FHP9" s="65"/>
      <c r="FHQ9" s="65"/>
      <c r="FHR9" s="65"/>
      <c r="FHS9" s="65"/>
      <c r="FHT9" s="65"/>
      <c r="FHU9" s="65"/>
      <c r="FHV9" s="65"/>
      <c r="FHW9" s="65"/>
      <c r="FHX9" s="65"/>
      <c r="FHY9" s="65"/>
      <c r="FHZ9" s="65"/>
      <c r="FIA9" s="65"/>
      <c r="FIB9" s="65"/>
      <c r="FIC9" s="65"/>
      <c r="FID9" s="65"/>
      <c r="FIE9" s="65"/>
      <c r="FIF9" s="65"/>
      <c r="FIG9" s="65"/>
      <c r="FIH9" s="65"/>
      <c r="FII9" s="65"/>
      <c r="FIJ9" s="65"/>
      <c r="FIK9" s="65"/>
      <c r="FIL9" s="65"/>
      <c r="FIM9" s="65"/>
      <c r="FIN9" s="65"/>
      <c r="FIO9" s="65"/>
      <c r="FIP9" s="65"/>
      <c r="FIQ9" s="65"/>
      <c r="FIR9" s="65"/>
      <c r="FIS9" s="65"/>
      <c r="FIT9" s="65"/>
      <c r="FIU9" s="65"/>
      <c r="FIV9" s="65"/>
      <c r="FIW9" s="65"/>
      <c r="FIX9" s="65"/>
      <c r="FIY9" s="65"/>
      <c r="FIZ9" s="65"/>
      <c r="FJA9" s="65"/>
      <c r="FJB9" s="65"/>
      <c r="FJC9" s="65"/>
      <c r="FJD9" s="65"/>
      <c r="FJE9" s="65"/>
      <c r="FJF9" s="65"/>
      <c r="FJG9" s="65"/>
      <c r="FJH9" s="65"/>
      <c r="FJI9" s="65"/>
      <c r="FJJ9" s="65"/>
      <c r="FJK9" s="65"/>
      <c r="FJL9" s="65"/>
      <c r="FJM9" s="65"/>
      <c r="FJN9" s="65"/>
      <c r="FJO9" s="65"/>
      <c r="FJP9" s="65"/>
      <c r="FJQ9" s="65"/>
      <c r="FJR9" s="65"/>
      <c r="FJS9" s="65"/>
      <c r="FJT9" s="65"/>
      <c r="FJU9" s="65"/>
      <c r="FJV9" s="65"/>
      <c r="FJW9" s="65"/>
      <c r="FJX9" s="65"/>
      <c r="FJY9" s="65"/>
      <c r="FJZ9" s="65"/>
      <c r="FKA9" s="65"/>
      <c r="FKB9" s="65"/>
      <c r="FKC9" s="65"/>
      <c r="FKD9" s="65"/>
      <c r="FKE9" s="65"/>
      <c r="FKF9" s="65"/>
      <c r="FKG9" s="65"/>
      <c r="FKH9" s="65"/>
      <c r="FKI9" s="65"/>
      <c r="FKJ9" s="65"/>
      <c r="FKK9" s="65"/>
      <c r="FKL9" s="65"/>
      <c r="FKM9" s="65"/>
      <c r="FKN9" s="65"/>
      <c r="FKO9" s="65"/>
      <c r="FKP9" s="65"/>
      <c r="FKQ9" s="65"/>
      <c r="FKR9" s="65"/>
      <c r="FKS9" s="65"/>
      <c r="FKT9" s="65"/>
      <c r="FKU9" s="65"/>
      <c r="FKV9" s="65"/>
      <c r="FKW9" s="65"/>
      <c r="FKX9" s="65"/>
      <c r="FKY9" s="65"/>
      <c r="FKZ9" s="65"/>
      <c r="FLA9" s="65"/>
      <c r="FLB9" s="65"/>
      <c r="FLC9" s="65"/>
      <c r="FLD9" s="65"/>
      <c r="FLE9" s="65"/>
      <c r="FLF9" s="65"/>
      <c r="FLG9" s="65"/>
      <c r="FLH9" s="65"/>
      <c r="FLI9" s="65"/>
      <c r="FLJ9" s="65"/>
      <c r="FLK9" s="65"/>
      <c r="FLL9" s="65"/>
      <c r="FLM9" s="65"/>
      <c r="FLN9" s="65"/>
      <c r="FLO9" s="65"/>
      <c r="FLP9" s="65"/>
      <c r="FLQ9" s="65"/>
      <c r="FLR9" s="65"/>
      <c r="FLS9" s="65"/>
      <c r="FLT9" s="65"/>
      <c r="FLU9" s="65"/>
      <c r="FLV9" s="65"/>
      <c r="FLW9" s="65"/>
      <c r="FLX9" s="65"/>
      <c r="FLY9" s="65"/>
      <c r="FLZ9" s="65"/>
      <c r="FMA9" s="65"/>
      <c r="FMB9" s="65"/>
      <c r="FMC9" s="65"/>
      <c r="FMD9" s="65"/>
      <c r="FME9" s="65"/>
      <c r="FMF9" s="65"/>
      <c r="FMG9" s="65"/>
      <c r="FMH9" s="65"/>
      <c r="FMI9" s="65"/>
      <c r="FMJ9" s="65"/>
      <c r="FMK9" s="65"/>
      <c r="FML9" s="65"/>
      <c r="FMM9" s="65"/>
      <c r="FMN9" s="65"/>
      <c r="FMO9" s="65"/>
      <c r="FMP9" s="65"/>
      <c r="FMQ9" s="65"/>
      <c r="FMR9" s="65"/>
      <c r="FMS9" s="65"/>
      <c r="FMT9" s="65"/>
      <c r="FMU9" s="65"/>
      <c r="FMV9" s="65"/>
      <c r="FMW9" s="65"/>
      <c r="FMX9" s="65"/>
      <c r="FMY9" s="65"/>
      <c r="FMZ9" s="65"/>
      <c r="FNA9" s="65"/>
      <c r="FNB9" s="65"/>
      <c r="FNC9" s="65"/>
      <c r="FND9" s="65"/>
      <c r="FNE9" s="65"/>
      <c r="FNF9" s="65"/>
      <c r="FNG9" s="65"/>
      <c r="FNH9" s="65"/>
      <c r="FNI9" s="65"/>
      <c r="FNJ9" s="65"/>
      <c r="FNK9" s="65"/>
      <c r="FNL9" s="65"/>
      <c r="FNM9" s="65"/>
      <c r="FNN9" s="65"/>
      <c r="FNO9" s="65"/>
      <c r="FNP9" s="65"/>
      <c r="FNQ9" s="65"/>
      <c r="FNR9" s="65"/>
      <c r="FNS9" s="65"/>
      <c r="FNT9" s="65"/>
      <c r="FNU9" s="65"/>
      <c r="FNV9" s="65"/>
      <c r="FNW9" s="65"/>
      <c r="FNX9" s="65"/>
      <c r="FNY9" s="65"/>
      <c r="FNZ9" s="65"/>
      <c r="FOA9" s="65"/>
      <c r="FOB9" s="65"/>
      <c r="FOC9" s="65"/>
      <c r="FOD9" s="65"/>
      <c r="FOE9" s="65"/>
      <c r="FOF9" s="65"/>
      <c r="FOG9" s="65"/>
      <c r="FOH9" s="65"/>
      <c r="FOI9" s="65"/>
      <c r="FOJ9" s="65"/>
      <c r="FOK9" s="65"/>
      <c r="FOL9" s="65"/>
      <c r="FOM9" s="65"/>
      <c r="FON9" s="65"/>
      <c r="FOO9" s="65"/>
      <c r="FOP9" s="65"/>
      <c r="FOQ9" s="65"/>
      <c r="FOR9" s="65"/>
      <c r="FOS9" s="65"/>
      <c r="FOT9" s="65"/>
      <c r="FOU9" s="65"/>
      <c r="FOV9" s="65"/>
      <c r="FOW9" s="65"/>
      <c r="FOX9" s="65"/>
      <c r="FOY9" s="65"/>
      <c r="FOZ9" s="65"/>
      <c r="FPA9" s="65"/>
      <c r="FPB9" s="65"/>
      <c r="FPC9" s="65"/>
      <c r="FPD9" s="65"/>
      <c r="FPE9" s="65"/>
      <c r="FPF9" s="65"/>
      <c r="FPG9" s="65"/>
      <c r="FPH9" s="65"/>
      <c r="FPI9" s="65"/>
      <c r="FPJ9" s="65"/>
      <c r="FPK9" s="65"/>
      <c r="FPL9" s="65"/>
      <c r="FPM9" s="65"/>
      <c r="FPN9" s="65"/>
      <c r="FPO9" s="65"/>
      <c r="FPP9" s="65"/>
      <c r="FPQ9" s="65"/>
      <c r="FPR9" s="65"/>
      <c r="FPS9" s="65"/>
      <c r="FPT9" s="65"/>
      <c r="FPU9" s="65"/>
      <c r="FPV9" s="65"/>
      <c r="FPW9" s="65"/>
      <c r="FPX9" s="65"/>
      <c r="FPY9" s="65"/>
      <c r="FPZ9" s="65"/>
      <c r="FQA9" s="65"/>
      <c r="FQB9" s="65"/>
      <c r="FQC9" s="65"/>
      <c r="FQD9" s="65"/>
      <c r="FQE9" s="65"/>
      <c r="FQF9" s="65"/>
      <c r="FQG9" s="65"/>
      <c r="FQH9" s="65"/>
      <c r="FQI9" s="65"/>
      <c r="FQJ9" s="65"/>
      <c r="FQK9" s="65"/>
      <c r="FQL9" s="65"/>
      <c r="FQM9" s="65"/>
      <c r="FQN9" s="65"/>
      <c r="FQO9" s="65"/>
      <c r="FQP9" s="65"/>
      <c r="FQQ9" s="65"/>
      <c r="FQR9" s="65"/>
      <c r="FQS9" s="65"/>
      <c r="FQT9" s="65"/>
      <c r="FQU9" s="65"/>
      <c r="FQV9" s="65"/>
      <c r="FQW9" s="65"/>
      <c r="FQX9" s="65"/>
      <c r="FQY9" s="65"/>
      <c r="FQZ9" s="65"/>
      <c r="FRA9" s="65"/>
      <c r="FRB9" s="65"/>
      <c r="FRC9" s="65"/>
      <c r="FRD9" s="65"/>
      <c r="FRE9" s="65"/>
      <c r="FRF9" s="65"/>
      <c r="FRG9" s="65"/>
      <c r="FRH9" s="65"/>
      <c r="FRI9" s="65"/>
      <c r="FRJ9" s="65"/>
      <c r="FRK9" s="65"/>
      <c r="FRL9" s="65"/>
      <c r="FRM9" s="65"/>
      <c r="FRN9" s="65"/>
      <c r="FRO9" s="65"/>
      <c r="FRP9" s="65"/>
      <c r="FRQ9" s="65"/>
      <c r="FRR9" s="65"/>
      <c r="FRS9" s="65"/>
      <c r="FRT9" s="65"/>
      <c r="FRU9" s="65"/>
      <c r="FRV9" s="65"/>
      <c r="FRW9" s="65"/>
      <c r="FRX9" s="65"/>
      <c r="FRY9" s="65"/>
      <c r="FRZ9" s="65"/>
      <c r="FSA9" s="65"/>
      <c r="FSB9" s="65"/>
      <c r="FSC9" s="65"/>
      <c r="FSD9" s="65"/>
      <c r="FSE9" s="65"/>
      <c r="FSF9" s="65"/>
      <c r="FSG9" s="65"/>
      <c r="FSH9" s="65"/>
      <c r="FSI9" s="65"/>
      <c r="FSJ9" s="65"/>
      <c r="FSK9" s="65"/>
      <c r="FSL9" s="65"/>
      <c r="FSM9" s="65"/>
      <c r="FSN9" s="65"/>
      <c r="FSO9" s="65"/>
      <c r="FSP9" s="65"/>
      <c r="FSQ9" s="65"/>
      <c r="FSR9" s="65"/>
      <c r="FSS9" s="65"/>
      <c r="FST9" s="65"/>
      <c r="FSU9" s="65"/>
      <c r="FSV9" s="65"/>
      <c r="FSW9" s="65"/>
      <c r="FSX9" s="65"/>
      <c r="FSY9" s="65"/>
      <c r="FSZ9" s="65"/>
      <c r="FTA9" s="65"/>
      <c r="FTB9" s="65"/>
      <c r="FTC9" s="65"/>
      <c r="FTD9" s="65"/>
      <c r="FTE9" s="65"/>
      <c r="FTF9" s="65"/>
      <c r="FTG9" s="65"/>
      <c r="FTH9" s="65"/>
      <c r="FTI9" s="65"/>
      <c r="FTJ9" s="65"/>
      <c r="FTK9" s="65"/>
      <c r="FTL9" s="65"/>
      <c r="FTM9" s="65"/>
      <c r="FTN9" s="65"/>
      <c r="FTO9" s="65"/>
      <c r="FTP9" s="65"/>
      <c r="FTQ9" s="65"/>
      <c r="FTR9" s="65"/>
      <c r="FTS9" s="65"/>
      <c r="FTT9" s="65"/>
      <c r="FTU9" s="65"/>
      <c r="FTV9" s="65"/>
      <c r="FTW9" s="65"/>
      <c r="FTX9" s="65"/>
      <c r="FTY9" s="65"/>
      <c r="FTZ9" s="65"/>
      <c r="FUA9" s="65"/>
      <c r="FUB9" s="65"/>
      <c r="FUC9" s="65"/>
      <c r="FUD9" s="65"/>
      <c r="FUE9" s="65"/>
      <c r="FUF9" s="65"/>
      <c r="FUG9" s="65"/>
      <c r="FUH9" s="65"/>
      <c r="FUI9" s="65"/>
      <c r="FUJ9" s="65"/>
      <c r="FUK9" s="65"/>
      <c r="FUL9" s="65"/>
      <c r="FUM9" s="65"/>
      <c r="FUN9" s="65"/>
      <c r="FUO9" s="65"/>
      <c r="FUP9" s="65"/>
      <c r="FUQ9" s="65"/>
      <c r="FUR9" s="65"/>
      <c r="FUS9" s="65"/>
      <c r="FUT9" s="65"/>
      <c r="FUU9" s="65"/>
      <c r="FUV9" s="65"/>
      <c r="FUW9" s="65"/>
      <c r="FUX9" s="65"/>
      <c r="FUY9" s="65"/>
      <c r="FUZ9" s="65"/>
      <c r="FVA9" s="65"/>
      <c r="FVB9" s="65"/>
      <c r="FVC9" s="65"/>
      <c r="FVD9" s="65"/>
      <c r="FVE9" s="65"/>
      <c r="FVF9" s="65"/>
      <c r="FVG9" s="65"/>
      <c r="FVH9" s="65"/>
      <c r="FVI9" s="65"/>
      <c r="FVJ9" s="65"/>
      <c r="FVK9" s="65"/>
      <c r="FVL9" s="65"/>
      <c r="FVM9" s="65"/>
      <c r="FVN9" s="65"/>
      <c r="FVO9" s="65"/>
      <c r="FVP9" s="65"/>
      <c r="FVQ9" s="65"/>
      <c r="FVR9" s="65"/>
      <c r="FVS9" s="65"/>
      <c r="FVT9" s="65"/>
      <c r="FVU9" s="65"/>
      <c r="FVV9" s="65"/>
      <c r="FVW9" s="65"/>
      <c r="FVX9" s="65"/>
      <c r="FVY9" s="65"/>
      <c r="FVZ9" s="65"/>
      <c r="FWA9" s="65"/>
      <c r="FWB9" s="65"/>
      <c r="FWC9" s="65"/>
      <c r="FWD9" s="65"/>
      <c r="FWE9" s="65"/>
      <c r="FWF9" s="65"/>
      <c r="FWG9" s="65"/>
      <c r="FWH9" s="65"/>
      <c r="FWI9" s="65"/>
      <c r="FWJ9" s="65"/>
      <c r="FWK9" s="65"/>
      <c r="FWL9" s="65"/>
      <c r="FWM9" s="65"/>
      <c r="FWN9" s="65"/>
      <c r="FWO9" s="65"/>
      <c r="FWP9" s="65"/>
      <c r="FWQ9" s="65"/>
      <c r="FWR9" s="65"/>
      <c r="FWS9" s="65"/>
      <c r="FWT9" s="65"/>
      <c r="FWU9" s="65"/>
      <c r="FWV9" s="65"/>
      <c r="FWW9" s="65"/>
      <c r="FWX9" s="65"/>
      <c r="FWY9" s="65"/>
      <c r="FWZ9" s="65"/>
      <c r="FXA9" s="65"/>
      <c r="FXB9" s="65"/>
      <c r="FXC9" s="65"/>
      <c r="FXD9" s="65"/>
      <c r="FXE9" s="65"/>
      <c r="FXF9" s="65"/>
      <c r="FXG9" s="65"/>
      <c r="FXH9" s="65"/>
      <c r="FXI9" s="65"/>
      <c r="FXJ9" s="65"/>
      <c r="FXK9" s="65"/>
      <c r="FXL9" s="65"/>
      <c r="FXM9" s="65"/>
      <c r="FXN9" s="65"/>
      <c r="FXO9" s="65"/>
      <c r="FXP9" s="65"/>
      <c r="FXQ9" s="65"/>
      <c r="FXR9" s="65"/>
      <c r="FXS9" s="65"/>
      <c r="FXT9" s="65"/>
      <c r="FXU9" s="65"/>
      <c r="FXV9" s="65"/>
      <c r="FXW9" s="65"/>
      <c r="FXX9" s="65"/>
      <c r="FXY9" s="65"/>
      <c r="FXZ9" s="65"/>
      <c r="FYA9" s="65"/>
      <c r="FYB9" s="65"/>
      <c r="FYC9" s="65"/>
      <c r="FYD9" s="65"/>
      <c r="FYE9" s="65"/>
      <c r="FYF9" s="65"/>
      <c r="FYG9" s="65"/>
      <c r="FYH9" s="65"/>
      <c r="FYI9" s="65"/>
      <c r="FYJ9" s="65"/>
      <c r="FYK9" s="65"/>
      <c r="FYL9" s="65"/>
      <c r="FYM9" s="65"/>
      <c r="FYN9" s="65"/>
      <c r="FYO9" s="65"/>
      <c r="FYP9" s="65"/>
      <c r="FYQ9" s="65"/>
      <c r="FYR9" s="65"/>
      <c r="FYS9" s="65"/>
      <c r="FYT9" s="65"/>
      <c r="FYU9" s="65"/>
      <c r="FYV9" s="65"/>
      <c r="FYW9" s="65"/>
      <c r="FYX9" s="65"/>
      <c r="FYY9" s="65"/>
      <c r="FYZ9" s="65"/>
      <c r="FZA9" s="65"/>
      <c r="FZB9" s="65"/>
      <c r="FZC9" s="65"/>
      <c r="FZD9" s="65"/>
      <c r="FZE9" s="65"/>
      <c r="FZF9" s="65"/>
      <c r="FZG9" s="65"/>
      <c r="FZH9" s="65"/>
      <c r="FZI9" s="65"/>
      <c r="FZJ9" s="65"/>
      <c r="FZK9" s="65"/>
      <c r="FZL9" s="65"/>
      <c r="FZM9" s="65"/>
      <c r="FZN9" s="65"/>
      <c r="FZO9" s="65"/>
      <c r="FZP9" s="65"/>
      <c r="FZQ9" s="65"/>
      <c r="FZR9" s="65"/>
      <c r="FZS9" s="65"/>
      <c r="FZT9" s="65"/>
      <c r="FZU9" s="65"/>
      <c r="FZV9" s="65"/>
      <c r="FZW9" s="65"/>
      <c r="FZX9" s="65"/>
      <c r="FZY9" s="65"/>
      <c r="FZZ9" s="65"/>
      <c r="GAA9" s="65"/>
      <c r="GAB9" s="65"/>
      <c r="GAC9" s="65"/>
      <c r="GAD9" s="65"/>
      <c r="GAE9" s="65"/>
      <c r="GAF9" s="65"/>
      <c r="GAG9" s="65"/>
      <c r="GAH9" s="65"/>
      <c r="GAI9" s="65"/>
      <c r="GAJ9" s="65"/>
      <c r="GAK9" s="65"/>
      <c r="GAL9" s="65"/>
      <c r="GAM9" s="65"/>
      <c r="GAN9" s="65"/>
      <c r="GAO9" s="65"/>
      <c r="GAP9" s="65"/>
      <c r="GAQ9" s="65"/>
      <c r="GAR9" s="65"/>
      <c r="GAS9" s="65"/>
      <c r="GAT9" s="65"/>
      <c r="GAU9" s="65"/>
      <c r="GAV9" s="65"/>
      <c r="GAW9" s="65"/>
      <c r="GAX9" s="65"/>
      <c r="GAY9" s="65"/>
      <c r="GAZ9" s="65"/>
      <c r="GBA9" s="65"/>
      <c r="GBB9" s="65"/>
      <c r="GBC9" s="65"/>
      <c r="GBD9" s="65"/>
      <c r="GBE9" s="65"/>
      <c r="GBF9" s="65"/>
      <c r="GBG9" s="65"/>
      <c r="GBH9" s="65"/>
      <c r="GBI9" s="65"/>
      <c r="GBJ9" s="65"/>
      <c r="GBK9" s="65"/>
      <c r="GBL9" s="65"/>
      <c r="GBM9" s="65"/>
      <c r="GBN9" s="65"/>
      <c r="GBO9" s="65"/>
      <c r="GBP9" s="65"/>
      <c r="GBQ9" s="65"/>
      <c r="GBR9" s="65"/>
      <c r="GBS9" s="65"/>
      <c r="GBT9" s="65"/>
      <c r="GBU9" s="65"/>
      <c r="GBV9" s="65"/>
      <c r="GBW9" s="65"/>
      <c r="GBX9" s="65"/>
      <c r="GBY9" s="65"/>
      <c r="GBZ9" s="65"/>
      <c r="GCA9" s="65"/>
      <c r="GCB9" s="65"/>
      <c r="GCC9" s="65"/>
      <c r="GCD9" s="65"/>
      <c r="GCE9" s="65"/>
      <c r="GCF9" s="65"/>
      <c r="GCG9" s="65"/>
      <c r="GCH9" s="65"/>
      <c r="GCI9" s="65"/>
      <c r="GCJ9" s="65"/>
      <c r="GCK9" s="65"/>
      <c r="GCL9" s="65"/>
      <c r="GCM9" s="65"/>
      <c r="GCN9" s="65"/>
      <c r="GCO9" s="65"/>
      <c r="GCP9" s="65"/>
      <c r="GCQ9" s="65"/>
      <c r="GCR9" s="65"/>
      <c r="GCS9" s="65"/>
      <c r="GCT9" s="65"/>
      <c r="GCU9" s="65"/>
      <c r="GCV9" s="65"/>
      <c r="GCW9" s="65"/>
      <c r="GCX9" s="65"/>
      <c r="GCY9" s="65"/>
      <c r="GCZ9" s="65"/>
      <c r="GDA9" s="65"/>
      <c r="GDB9" s="65"/>
      <c r="GDC9" s="65"/>
      <c r="GDD9" s="65"/>
      <c r="GDE9" s="65"/>
      <c r="GDF9" s="65"/>
      <c r="GDG9" s="65"/>
      <c r="GDH9" s="65"/>
      <c r="GDI9" s="65"/>
      <c r="GDJ9" s="65"/>
      <c r="GDK9" s="65"/>
      <c r="GDL9" s="65"/>
      <c r="GDM9" s="65"/>
      <c r="GDN9" s="65"/>
      <c r="GDO9" s="65"/>
      <c r="GDP9" s="65"/>
      <c r="GDQ9" s="65"/>
      <c r="GDR9" s="65"/>
      <c r="GDS9" s="65"/>
      <c r="GDT9" s="65"/>
      <c r="GDU9" s="65"/>
      <c r="GDV9" s="65"/>
      <c r="GDW9" s="65"/>
      <c r="GDX9" s="65"/>
      <c r="GDY9" s="65"/>
      <c r="GDZ9" s="65"/>
      <c r="GEA9" s="65"/>
      <c r="GEB9" s="65"/>
      <c r="GEC9" s="65"/>
      <c r="GED9" s="65"/>
      <c r="GEE9" s="65"/>
      <c r="GEF9" s="65"/>
      <c r="GEG9" s="65"/>
      <c r="GEH9" s="65"/>
      <c r="GEI9" s="65"/>
      <c r="GEJ9" s="65"/>
      <c r="GEK9" s="65"/>
      <c r="GEL9" s="65"/>
      <c r="GEM9" s="65"/>
      <c r="GEN9" s="65"/>
      <c r="GEO9" s="65"/>
      <c r="GEP9" s="65"/>
      <c r="GEQ9" s="65"/>
      <c r="GER9" s="65"/>
      <c r="GES9" s="65"/>
      <c r="GET9" s="65"/>
      <c r="GEU9" s="65"/>
      <c r="GEV9" s="65"/>
      <c r="GEW9" s="65"/>
      <c r="GEX9" s="65"/>
      <c r="GEY9" s="65"/>
      <c r="GEZ9" s="65"/>
      <c r="GFA9" s="65"/>
      <c r="GFB9" s="65"/>
      <c r="GFC9" s="65"/>
      <c r="GFD9" s="65"/>
      <c r="GFE9" s="65"/>
      <c r="GFF9" s="65"/>
      <c r="GFG9" s="65"/>
      <c r="GFH9" s="65"/>
      <c r="GFI9" s="65"/>
      <c r="GFJ9" s="65"/>
      <c r="GFK9" s="65"/>
      <c r="GFL9" s="65"/>
      <c r="GFM9" s="65"/>
      <c r="GFN9" s="65"/>
      <c r="GFO9" s="65"/>
      <c r="GFP9" s="65"/>
      <c r="GFQ9" s="65"/>
      <c r="GFR9" s="65"/>
      <c r="GFS9" s="65"/>
      <c r="GFT9" s="65"/>
      <c r="GFU9" s="65"/>
      <c r="GFV9" s="65"/>
      <c r="GFW9" s="65"/>
      <c r="GFX9" s="65"/>
      <c r="GFY9" s="65"/>
      <c r="GFZ9" s="65"/>
      <c r="GGA9" s="65"/>
      <c r="GGB9" s="65"/>
      <c r="GGC9" s="65"/>
      <c r="GGD9" s="65"/>
      <c r="GGE9" s="65"/>
      <c r="GGF9" s="65"/>
      <c r="GGG9" s="65"/>
      <c r="GGH9" s="65"/>
      <c r="GGI9" s="65"/>
      <c r="GGJ9" s="65"/>
      <c r="GGK9" s="65"/>
      <c r="GGL9" s="65"/>
      <c r="GGM9" s="65"/>
      <c r="GGN9" s="65"/>
      <c r="GGO9" s="65"/>
      <c r="GGP9" s="65"/>
      <c r="GGQ9" s="65"/>
      <c r="GGR9" s="65"/>
      <c r="GGS9" s="65"/>
      <c r="GGT9" s="65"/>
      <c r="GGU9" s="65"/>
      <c r="GGV9" s="65"/>
      <c r="GGW9" s="65"/>
      <c r="GGX9" s="65"/>
      <c r="GGY9" s="65"/>
      <c r="GGZ9" s="65"/>
      <c r="GHA9" s="65"/>
      <c r="GHB9" s="65"/>
      <c r="GHC9" s="65"/>
      <c r="GHD9" s="65"/>
      <c r="GHE9" s="65"/>
      <c r="GHF9" s="65"/>
      <c r="GHG9" s="65"/>
      <c r="GHH9" s="65"/>
      <c r="GHI9" s="65"/>
      <c r="GHJ9" s="65"/>
      <c r="GHK9" s="65"/>
      <c r="GHL9" s="65"/>
      <c r="GHM9" s="65"/>
      <c r="GHN9" s="65"/>
      <c r="GHO9" s="65"/>
      <c r="GHP9" s="65"/>
      <c r="GHQ9" s="65"/>
      <c r="GHR9" s="65"/>
      <c r="GHS9" s="65"/>
      <c r="GHT9" s="65"/>
      <c r="GHU9" s="65"/>
      <c r="GHV9" s="65"/>
      <c r="GHW9" s="65"/>
      <c r="GHX9" s="65"/>
      <c r="GHY9" s="65"/>
      <c r="GHZ9" s="65"/>
      <c r="GIA9" s="65"/>
      <c r="GIB9" s="65"/>
      <c r="GIC9" s="65"/>
      <c r="GID9" s="65"/>
      <c r="GIE9" s="65"/>
      <c r="GIF9" s="65"/>
      <c r="GIG9" s="65"/>
      <c r="GIH9" s="65"/>
      <c r="GII9" s="65"/>
      <c r="GIJ9" s="65"/>
      <c r="GIK9" s="65"/>
      <c r="GIL9" s="65"/>
      <c r="GIM9" s="65"/>
      <c r="GIN9" s="65"/>
      <c r="GIO9" s="65"/>
      <c r="GIP9" s="65"/>
      <c r="GIQ9" s="65"/>
      <c r="GIR9" s="65"/>
      <c r="GIS9" s="65"/>
      <c r="GIT9" s="65"/>
      <c r="GIU9" s="65"/>
      <c r="GIV9" s="65"/>
      <c r="GIW9" s="65"/>
      <c r="GIX9" s="65"/>
      <c r="GIY9" s="65"/>
      <c r="GIZ9" s="65"/>
      <c r="GJA9" s="65"/>
      <c r="GJB9" s="65"/>
      <c r="GJC9" s="65"/>
      <c r="GJD9" s="65"/>
      <c r="GJE9" s="65"/>
      <c r="GJF9" s="65"/>
      <c r="GJG9" s="65"/>
      <c r="GJH9" s="65"/>
      <c r="GJI9" s="65"/>
      <c r="GJJ9" s="65"/>
      <c r="GJK9" s="65"/>
      <c r="GJL9" s="65"/>
      <c r="GJM9" s="65"/>
      <c r="GJN9" s="65"/>
      <c r="GJO9" s="65"/>
      <c r="GJP9" s="65"/>
      <c r="GJQ9" s="65"/>
      <c r="GJR9" s="65"/>
      <c r="GJS9" s="65"/>
      <c r="GJT9" s="65"/>
      <c r="GJU9" s="65"/>
      <c r="GJV9" s="65"/>
      <c r="GJW9" s="65"/>
      <c r="GJX9" s="65"/>
      <c r="GJY9" s="65"/>
      <c r="GJZ9" s="65"/>
      <c r="GKA9" s="65"/>
      <c r="GKB9" s="65"/>
      <c r="GKC9" s="65"/>
      <c r="GKD9" s="65"/>
      <c r="GKE9" s="65"/>
      <c r="GKF9" s="65"/>
      <c r="GKG9" s="65"/>
      <c r="GKH9" s="65"/>
      <c r="GKI9" s="65"/>
      <c r="GKJ9" s="65"/>
      <c r="GKK9" s="65"/>
      <c r="GKL9" s="65"/>
      <c r="GKM9" s="65"/>
      <c r="GKN9" s="65"/>
      <c r="GKO9" s="65"/>
      <c r="GKP9" s="65"/>
      <c r="GKQ9" s="65"/>
      <c r="GKR9" s="65"/>
      <c r="GKS9" s="65"/>
      <c r="GKT9" s="65"/>
      <c r="GKU9" s="65"/>
      <c r="GKV9" s="65"/>
      <c r="GKW9" s="65"/>
      <c r="GKX9" s="65"/>
      <c r="GKY9" s="65"/>
      <c r="GKZ9" s="65"/>
      <c r="GLA9" s="65"/>
      <c r="GLB9" s="65"/>
      <c r="GLC9" s="65"/>
      <c r="GLD9" s="65"/>
      <c r="GLE9" s="65"/>
      <c r="GLF9" s="65"/>
      <c r="GLG9" s="65"/>
      <c r="GLH9" s="65"/>
      <c r="GLI9" s="65"/>
      <c r="GLJ9" s="65"/>
      <c r="GLK9" s="65"/>
      <c r="GLL9" s="65"/>
      <c r="GLM9" s="65"/>
      <c r="GLN9" s="65"/>
      <c r="GLO9" s="65"/>
      <c r="GLP9" s="65"/>
      <c r="GLQ9" s="65"/>
      <c r="GLR9" s="65"/>
      <c r="GLS9" s="65"/>
      <c r="GLT9" s="65"/>
      <c r="GLU9" s="65"/>
      <c r="GLV9" s="65"/>
      <c r="GLW9" s="65"/>
      <c r="GLX9" s="65"/>
      <c r="GLY9" s="65"/>
      <c r="GLZ9" s="65"/>
      <c r="GMA9" s="65"/>
      <c r="GMB9" s="65"/>
      <c r="GMC9" s="65"/>
      <c r="GMD9" s="65"/>
      <c r="GME9" s="65"/>
      <c r="GMF9" s="65"/>
      <c r="GMG9" s="65"/>
      <c r="GMH9" s="65"/>
      <c r="GMI9" s="65"/>
      <c r="GMJ9" s="65"/>
      <c r="GMK9" s="65"/>
      <c r="GML9" s="65"/>
      <c r="GMM9" s="65"/>
      <c r="GMN9" s="65"/>
      <c r="GMO9" s="65"/>
      <c r="GMP9" s="65"/>
      <c r="GMQ9" s="65"/>
      <c r="GMR9" s="65"/>
      <c r="GMS9" s="65"/>
      <c r="GMT9" s="65"/>
      <c r="GMU9" s="65"/>
      <c r="GMV9" s="65"/>
      <c r="GMW9" s="65"/>
      <c r="GMX9" s="65"/>
      <c r="GMY9" s="65"/>
      <c r="GMZ9" s="65"/>
      <c r="GNA9" s="65"/>
      <c r="GNB9" s="65"/>
      <c r="GNC9" s="65"/>
      <c r="GND9" s="65"/>
      <c r="GNE9" s="65"/>
      <c r="GNF9" s="65"/>
      <c r="GNG9" s="65"/>
      <c r="GNH9" s="65"/>
      <c r="GNI9" s="65"/>
      <c r="GNJ9" s="65"/>
      <c r="GNK9" s="65"/>
      <c r="GNL9" s="65"/>
      <c r="GNM9" s="65"/>
      <c r="GNN9" s="65"/>
      <c r="GNO9" s="65"/>
      <c r="GNP9" s="65"/>
      <c r="GNQ9" s="65"/>
      <c r="GNR9" s="65"/>
      <c r="GNS9" s="65"/>
      <c r="GNT9" s="65"/>
      <c r="GNU9" s="65"/>
      <c r="GNV9" s="65"/>
      <c r="GNW9" s="65"/>
      <c r="GNX9" s="65"/>
      <c r="GNY9" s="65"/>
      <c r="GNZ9" s="65"/>
      <c r="GOA9" s="65"/>
      <c r="GOB9" s="65"/>
      <c r="GOC9" s="65"/>
      <c r="GOD9" s="65"/>
      <c r="GOE9" s="65"/>
      <c r="GOF9" s="65"/>
      <c r="GOG9" s="65"/>
      <c r="GOH9" s="65"/>
      <c r="GOI9" s="65"/>
      <c r="GOJ9" s="65"/>
      <c r="GOK9" s="65"/>
      <c r="GOL9" s="65"/>
      <c r="GOM9" s="65"/>
      <c r="GON9" s="65"/>
      <c r="GOO9" s="65"/>
      <c r="GOP9" s="65"/>
      <c r="GOQ9" s="65"/>
      <c r="GOR9" s="65"/>
      <c r="GOS9" s="65"/>
      <c r="GOT9" s="65"/>
      <c r="GOU9" s="65"/>
      <c r="GOV9" s="65"/>
      <c r="GOW9" s="65"/>
      <c r="GOX9" s="65"/>
      <c r="GOY9" s="65"/>
      <c r="GOZ9" s="65"/>
      <c r="GPA9" s="65"/>
      <c r="GPB9" s="65"/>
      <c r="GPC9" s="65"/>
      <c r="GPD9" s="65"/>
      <c r="GPE9" s="65"/>
      <c r="GPF9" s="65"/>
      <c r="GPG9" s="65"/>
      <c r="GPH9" s="65"/>
      <c r="GPI9" s="65"/>
      <c r="GPJ9" s="65"/>
      <c r="GPK9" s="65"/>
      <c r="GPL9" s="65"/>
      <c r="GPM9" s="65"/>
      <c r="GPN9" s="65"/>
      <c r="GPO9" s="65"/>
      <c r="GPP9" s="65"/>
      <c r="GPQ9" s="65"/>
      <c r="GPR9" s="65"/>
      <c r="GPS9" s="65"/>
      <c r="GPT9" s="65"/>
      <c r="GPU9" s="65"/>
      <c r="GPV9" s="65"/>
      <c r="GPW9" s="65"/>
      <c r="GPX9" s="65"/>
      <c r="GPY9" s="65"/>
      <c r="GPZ9" s="65"/>
      <c r="GQA9" s="65"/>
      <c r="GQB9" s="65"/>
      <c r="GQC9" s="65"/>
      <c r="GQD9" s="65"/>
      <c r="GQE9" s="65"/>
      <c r="GQF9" s="65"/>
      <c r="GQG9" s="65"/>
      <c r="GQH9" s="65"/>
      <c r="GQI9" s="65"/>
      <c r="GQJ9" s="65"/>
      <c r="GQK9" s="65"/>
      <c r="GQL9" s="65"/>
      <c r="GQM9" s="65"/>
      <c r="GQN9" s="65"/>
      <c r="GQO9" s="65"/>
      <c r="GQP9" s="65"/>
      <c r="GQQ9" s="65"/>
      <c r="GQR9" s="65"/>
      <c r="GQS9" s="65"/>
      <c r="GQT9" s="65"/>
      <c r="GQU9" s="65"/>
      <c r="GQV9" s="65"/>
      <c r="GQW9" s="65"/>
      <c r="GQX9" s="65"/>
      <c r="GQY9" s="65"/>
      <c r="GQZ9" s="65"/>
      <c r="GRA9" s="65"/>
      <c r="GRB9" s="65"/>
      <c r="GRC9" s="65"/>
      <c r="GRD9" s="65"/>
      <c r="GRE9" s="65"/>
      <c r="GRF9" s="65"/>
      <c r="GRG9" s="65"/>
      <c r="GRH9" s="65"/>
      <c r="GRI9" s="65"/>
      <c r="GRJ9" s="65"/>
      <c r="GRK9" s="65"/>
      <c r="GRL9" s="65"/>
      <c r="GRM9" s="65"/>
      <c r="GRN9" s="65"/>
      <c r="GRO9" s="65"/>
      <c r="GRP9" s="65"/>
      <c r="GRQ9" s="65"/>
      <c r="GRR9" s="65"/>
      <c r="GRS9" s="65"/>
      <c r="GRT9" s="65"/>
      <c r="GRU9" s="65"/>
      <c r="GRV9" s="65"/>
      <c r="GRW9" s="65"/>
      <c r="GRX9" s="65"/>
      <c r="GRY9" s="65"/>
      <c r="GRZ9" s="65"/>
      <c r="GSA9" s="65"/>
      <c r="GSB9" s="65"/>
      <c r="GSC9" s="65"/>
      <c r="GSD9" s="65"/>
      <c r="GSE9" s="65"/>
      <c r="GSF9" s="65"/>
      <c r="GSG9" s="65"/>
      <c r="GSH9" s="65"/>
      <c r="GSI9" s="65"/>
      <c r="GSJ9" s="65"/>
      <c r="GSK9" s="65"/>
      <c r="GSL9" s="65"/>
      <c r="GSM9" s="65"/>
      <c r="GSN9" s="65"/>
      <c r="GSO9" s="65"/>
      <c r="GSP9" s="65"/>
      <c r="GSQ9" s="65"/>
      <c r="GSR9" s="65"/>
      <c r="GSS9" s="65"/>
      <c r="GST9" s="65"/>
      <c r="GSU9" s="65"/>
      <c r="GSV9" s="65"/>
      <c r="GSW9" s="65"/>
      <c r="GSX9" s="65"/>
      <c r="GSY9" s="65"/>
      <c r="GSZ9" s="65"/>
      <c r="GTA9" s="65"/>
      <c r="GTB9" s="65"/>
      <c r="GTC9" s="65"/>
      <c r="GTD9" s="65"/>
      <c r="GTE9" s="65"/>
      <c r="GTF9" s="65"/>
      <c r="GTG9" s="65"/>
      <c r="GTH9" s="65"/>
      <c r="GTI9" s="65"/>
      <c r="GTJ9" s="65"/>
      <c r="GTK9" s="65"/>
      <c r="GTL9" s="65"/>
      <c r="GTM9" s="65"/>
      <c r="GTN9" s="65"/>
      <c r="GTO9" s="65"/>
      <c r="GTP9" s="65"/>
      <c r="GTQ9" s="65"/>
      <c r="GTR9" s="65"/>
      <c r="GTS9" s="65"/>
      <c r="GTT9" s="65"/>
      <c r="GTU9" s="65"/>
      <c r="GTV9" s="65"/>
      <c r="GTW9" s="65"/>
      <c r="GTX9" s="65"/>
      <c r="GTY9" s="65"/>
      <c r="GTZ9" s="65"/>
      <c r="GUA9" s="65"/>
      <c r="GUB9" s="65"/>
      <c r="GUC9" s="65"/>
      <c r="GUD9" s="65"/>
      <c r="GUE9" s="65"/>
      <c r="GUF9" s="65"/>
      <c r="GUG9" s="65"/>
      <c r="GUH9" s="65"/>
      <c r="GUI9" s="65"/>
      <c r="GUJ9" s="65"/>
      <c r="GUK9" s="65"/>
      <c r="GUL9" s="65"/>
      <c r="GUM9" s="65"/>
      <c r="GUN9" s="65"/>
      <c r="GUO9" s="65"/>
      <c r="GUP9" s="65"/>
      <c r="GUQ9" s="65"/>
      <c r="GUR9" s="65"/>
      <c r="GUS9" s="65"/>
      <c r="GUT9" s="65"/>
      <c r="GUU9" s="65"/>
      <c r="GUV9" s="65"/>
      <c r="GUW9" s="65"/>
      <c r="GUX9" s="65"/>
      <c r="GUY9" s="65"/>
      <c r="GUZ9" s="65"/>
      <c r="GVA9" s="65"/>
      <c r="GVB9" s="65"/>
      <c r="GVC9" s="65"/>
      <c r="GVD9" s="65"/>
      <c r="GVE9" s="65"/>
      <c r="GVF9" s="65"/>
      <c r="GVG9" s="65"/>
      <c r="GVH9" s="65"/>
      <c r="GVI9" s="65"/>
      <c r="GVJ9" s="65"/>
      <c r="GVK9" s="65"/>
      <c r="GVL9" s="65"/>
      <c r="GVM9" s="65"/>
      <c r="GVN9" s="65"/>
      <c r="GVO9" s="65"/>
      <c r="GVP9" s="65"/>
      <c r="GVQ9" s="65"/>
      <c r="GVR9" s="65"/>
      <c r="GVS9" s="65"/>
      <c r="GVT9" s="65"/>
      <c r="GVU9" s="65"/>
      <c r="GVV9" s="65"/>
      <c r="GVW9" s="65"/>
      <c r="GVX9" s="65"/>
      <c r="GVY9" s="65"/>
      <c r="GVZ9" s="65"/>
      <c r="GWA9" s="65"/>
      <c r="GWB9" s="65"/>
      <c r="GWC9" s="65"/>
      <c r="GWD9" s="65"/>
      <c r="GWE9" s="65"/>
      <c r="GWF9" s="65"/>
      <c r="GWG9" s="65"/>
      <c r="GWH9" s="65"/>
      <c r="GWI9" s="65"/>
      <c r="GWJ9" s="65"/>
      <c r="GWK9" s="65"/>
      <c r="GWL9" s="65"/>
      <c r="GWM9" s="65"/>
      <c r="GWN9" s="65"/>
      <c r="GWO9" s="65"/>
      <c r="GWP9" s="65"/>
      <c r="GWQ9" s="65"/>
      <c r="GWR9" s="65"/>
      <c r="GWS9" s="65"/>
      <c r="GWT9" s="65"/>
      <c r="GWU9" s="65"/>
      <c r="GWV9" s="65"/>
      <c r="GWW9" s="65"/>
      <c r="GWX9" s="65"/>
      <c r="GWY9" s="65"/>
      <c r="GWZ9" s="65"/>
      <c r="GXA9" s="65"/>
      <c r="GXB9" s="65"/>
      <c r="GXC9" s="65"/>
      <c r="GXD9" s="65"/>
      <c r="GXE9" s="65"/>
      <c r="GXF9" s="65"/>
      <c r="GXG9" s="65"/>
      <c r="GXH9" s="65"/>
      <c r="GXI9" s="65"/>
      <c r="GXJ9" s="65"/>
      <c r="GXK9" s="65"/>
      <c r="GXL9" s="65"/>
      <c r="GXM9" s="65"/>
      <c r="GXN9" s="65"/>
      <c r="GXO9" s="65"/>
      <c r="GXP9" s="65"/>
      <c r="GXQ9" s="65"/>
      <c r="GXR9" s="65"/>
      <c r="GXS9" s="65"/>
      <c r="GXT9" s="65"/>
      <c r="GXU9" s="65"/>
      <c r="GXV9" s="65"/>
      <c r="GXW9" s="65"/>
      <c r="GXX9" s="65"/>
      <c r="GXY9" s="65"/>
      <c r="GXZ9" s="65"/>
      <c r="GYA9" s="65"/>
      <c r="GYB9" s="65"/>
      <c r="GYC9" s="65"/>
      <c r="GYD9" s="65"/>
      <c r="GYE9" s="65"/>
      <c r="GYF9" s="65"/>
      <c r="GYG9" s="65"/>
      <c r="GYH9" s="65"/>
      <c r="GYI9" s="65"/>
      <c r="GYJ9" s="65"/>
      <c r="GYK9" s="65"/>
      <c r="GYL9" s="65"/>
      <c r="GYM9" s="65"/>
      <c r="GYN9" s="65"/>
      <c r="GYO9" s="65"/>
      <c r="GYP9" s="65"/>
      <c r="GYQ9" s="65"/>
      <c r="GYR9" s="65"/>
      <c r="GYS9" s="65"/>
      <c r="GYT9" s="65"/>
      <c r="GYU9" s="65"/>
      <c r="GYV9" s="65"/>
      <c r="GYW9" s="65"/>
      <c r="GYX9" s="65"/>
      <c r="GYY9" s="65"/>
      <c r="GYZ9" s="65"/>
      <c r="GZA9" s="65"/>
      <c r="GZB9" s="65"/>
      <c r="GZC9" s="65"/>
      <c r="GZD9" s="65"/>
      <c r="GZE9" s="65"/>
      <c r="GZF9" s="65"/>
      <c r="GZG9" s="65"/>
      <c r="GZH9" s="65"/>
      <c r="GZI9" s="65"/>
      <c r="GZJ9" s="65"/>
      <c r="GZK9" s="65"/>
      <c r="GZL9" s="65"/>
      <c r="GZM9" s="65"/>
      <c r="GZN9" s="65"/>
      <c r="GZO9" s="65"/>
      <c r="GZP9" s="65"/>
      <c r="GZQ9" s="65"/>
      <c r="GZR9" s="65"/>
      <c r="GZS9" s="65"/>
      <c r="GZT9" s="65"/>
      <c r="GZU9" s="65"/>
      <c r="GZV9" s="65"/>
      <c r="GZW9" s="65"/>
      <c r="GZX9" s="65"/>
      <c r="GZY9" s="65"/>
      <c r="GZZ9" s="65"/>
      <c r="HAA9" s="65"/>
      <c r="HAB9" s="65"/>
      <c r="HAC9" s="65"/>
      <c r="HAD9" s="65"/>
      <c r="HAE9" s="65"/>
      <c r="HAF9" s="65"/>
      <c r="HAG9" s="65"/>
      <c r="HAH9" s="65"/>
      <c r="HAI9" s="65"/>
      <c r="HAJ9" s="65"/>
      <c r="HAK9" s="65"/>
      <c r="HAL9" s="65"/>
      <c r="HAM9" s="65"/>
      <c r="HAN9" s="65"/>
      <c r="HAO9" s="65"/>
      <c r="HAP9" s="65"/>
      <c r="HAQ9" s="65"/>
      <c r="HAR9" s="65"/>
      <c r="HAS9" s="65"/>
      <c r="HAT9" s="65"/>
      <c r="HAU9" s="65"/>
      <c r="HAV9" s="65"/>
      <c r="HAW9" s="65"/>
      <c r="HAX9" s="65"/>
      <c r="HAY9" s="65"/>
      <c r="HAZ9" s="65"/>
      <c r="HBA9" s="65"/>
      <c r="HBB9" s="65"/>
      <c r="HBC9" s="65"/>
      <c r="HBD9" s="65"/>
      <c r="HBE9" s="65"/>
      <c r="HBF9" s="65"/>
      <c r="HBG9" s="65"/>
      <c r="HBH9" s="65"/>
      <c r="HBI9" s="65"/>
      <c r="HBJ9" s="65"/>
      <c r="HBK9" s="65"/>
      <c r="HBL9" s="65"/>
      <c r="HBM9" s="65"/>
      <c r="HBN9" s="65"/>
      <c r="HBO9" s="65"/>
      <c r="HBP9" s="65"/>
      <c r="HBQ9" s="65"/>
      <c r="HBR9" s="65"/>
      <c r="HBS9" s="65"/>
      <c r="HBT9" s="65"/>
      <c r="HBU9" s="65"/>
      <c r="HBV9" s="65"/>
      <c r="HBW9" s="65"/>
      <c r="HBX9" s="65"/>
      <c r="HBY9" s="65"/>
      <c r="HBZ9" s="65"/>
      <c r="HCA9" s="65"/>
      <c r="HCB9" s="65"/>
      <c r="HCC9" s="65"/>
      <c r="HCD9" s="65"/>
      <c r="HCE9" s="65"/>
      <c r="HCF9" s="65"/>
      <c r="HCG9" s="65"/>
      <c r="HCH9" s="65"/>
      <c r="HCI9" s="65"/>
      <c r="HCJ9" s="65"/>
      <c r="HCK9" s="65"/>
      <c r="HCL9" s="65"/>
      <c r="HCM9" s="65"/>
      <c r="HCN9" s="65"/>
      <c r="HCO9" s="65"/>
      <c r="HCP9" s="65"/>
      <c r="HCQ9" s="65"/>
      <c r="HCR9" s="65"/>
      <c r="HCS9" s="65"/>
      <c r="HCT9" s="65"/>
      <c r="HCU9" s="65"/>
      <c r="HCV9" s="65"/>
      <c r="HCW9" s="65"/>
      <c r="HCX9" s="65"/>
      <c r="HCY9" s="65"/>
      <c r="HCZ9" s="65"/>
      <c r="HDA9" s="65"/>
      <c r="HDB9" s="65"/>
      <c r="HDC9" s="65"/>
      <c r="HDD9" s="65"/>
      <c r="HDE9" s="65"/>
      <c r="HDF9" s="65"/>
      <c r="HDG9" s="65"/>
      <c r="HDH9" s="65"/>
      <c r="HDI9" s="65"/>
      <c r="HDJ9" s="65"/>
      <c r="HDK9" s="65"/>
      <c r="HDL9" s="65"/>
      <c r="HDM9" s="65"/>
      <c r="HDN9" s="65"/>
      <c r="HDO9" s="65"/>
      <c r="HDP9" s="65"/>
      <c r="HDQ9" s="65"/>
      <c r="HDR9" s="65"/>
      <c r="HDS9" s="65"/>
      <c r="HDT9" s="65"/>
      <c r="HDU9" s="65"/>
      <c r="HDV9" s="65"/>
      <c r="HDW9" s="65"/>
      <c r="HDX9" s="65"/>
      <c r="HDY9" s="65"/>
      <c r="HDZ9" s="65"/>
      <c r="HEA9" s="65"/>
      <c r="HEB9" s="65"/>
      <c r="HEC9" s="65"/>
      <c r="HED9" s="65"/>
      <c r="HEE9" s="65"/>
      <c r="HEF9" s="65"/>
      <c r="HEG9" s="65"/>
      <c r="HEH9" s="65"/>
      <c r="HEI9" s="65"/>
      <c r="HEJ9" s="65"/>
      <c r="HEK9" s="65"/>
      <c r="HEL9" s="65"/>
      <c r="HEM9" s="65"/>
      <c r="HEN9" s="65"/>
      <c r="HEO9" s="65"/>
      <c r="HEP9" s="65"/>
      <c r="HEQ9" s="65"/>
      <c r="HER9" s="65"/>
      <c r="HES9" s="65"/>
      <c r="HET9" s="65"/>
      <c r="HEU9" s="65"/>
      <c r="HEV9" s="65"/>
      <c r="HEW9" s="65"/>
      <c r="HEX9" s="65"/>
      <c r="HEY9" s="65"/>
      <c r="HEZ9" s="65"/>
      <c r="HFA9" s="65"/>
      <c r="HFB9" s="65"/>
      <c r="HFC9" s="65"/>
      <c r="HFD9" s="65"/>
      <c r="HFE9" s="65"/>
      <c r="HFF9" s="65"/>
      <c r="HFG9" s="65"/>
      <c r="HFH9" s="65"/>
      <c r="HFI9" s="65"/>
      <c r="HFJ9" s="65"/>
      <c r="HFK9" s="65"/>
      <c r="HFL9" s="65"/>
      <c r="HFM9" s="65"/>
      <c r="HFN9" s="65"/>
      <c r="HFO9" s="65"/>
      <c r="HFP9" s="65"/>
      <c r="HFQ9" s="65"/>
      <c r="HFR9" s="65"/>
      <c r="HFS9" s="65"/>
      <c r="HFT9" s="65"/>
      <c r="HFU9" s="65"/>
      <c r="HFV9" s="65"/>
      <c r="HFW9" s="65"/>
      <c r="HFX9" s="65"/>
      <c r="HFY9" s="65"/>
      <c r="HFZ9" s="65"/>
      <c r="HGA9" s="65"/>
      <c r="HGB9" s="65"/>
      <c r="HGC9" s="65"/>
      <c r="HGD9" s="65"/>
      <c r="HGE9" s="65"/>
      <c r="HGF9" s="65"/>
      <c r="HGG9" s="65"/>
      <c r="HGH9" s="65"/>
      <c r="HGI9" s="65"/>
      <c r="HGJ9" s="65"/>
      <c r="HGK9" s="65"/>
      <c r="HGL9" s="65"/>
      <c r="HGM9" s="65"/>
      <c r="HGN9" s="65"/>
      <c r="HGO9" s="65"/>
      <c r="HGP9" s="65"/>
      <c r="HGQ9" s="65"/>
      <c r="HGR9" s="65"/>
      <c r="HGS9" s="65"/>
      <c r="HGT9" s="65"/>
      <c r="HGU9" s="65"/>
      <c r="HGV9" s="65"/>
      <c r="HGW9" s="65"/>
      <c r="HGX9" s="65"/>
      <c r="HGY9" s="65"/>
      <c r="HGZ9" s="65"/>
      <c r="HHA9" s="65"/>
      <c r="HHB9" s="65"/>
      <c r="HHC9" s="65"/>
      <c r="HHD9" s="65"/>
      <c r="HHE9" s="65"/>
      <c r="HHF9" s="65"/>
      <c r="HHG9" s="65"/>
      <c r="HHH9" s="65"/>
      <c r="HHI9" s="65"/>
      <c r="HHJ9" s="65"/>
      <c r="HHK9" s="65"/>
      <c r="HHL9" s="65"/>
      <c r="HHM9" s="65"/>
      <c r="HHN9" s="65"/>
      <c r="HHO9" s="65"/>
      <c r="HHP9" s="65"/>
      <c r="HHQ9" s="65"/>
      <c r="HHR9" s="65"/>
      <c r="HHS9" s="65"/>
      <c r="HHT9" s="65"/>
      <c r="HHU9" s="65"/>
      <c r="HHV9" s="65"/>
      <c r="HHW9" s="65"/>
      <c r="HHX9" s="65"/>
      <c r="HHY9" s="65"/>
      <c r="HHZ9" s="65"/>
      <c r="HIA9" s="65"/>
      <c r="HIB9" s="65"/>
      <c r="HIC9" s="65"/>
      <c r="HID9" s="65"/>
      <c r="HIE9" s="65"/>
      <c r="HIF9" s="65"/>
      <c r="HIG9" s="65"/>
      <c r="HIH9" s="65"/>
      <c r="HII9" s="65"/>
      <c r="HIJ9" s="65"/>
      <c r="HIK9" s="65"/>
      <c r="HIL9" s="65"/>
      <c r="HIM9" s="65"/>
      <c r="HIN9" s="65"/>
      <c r="HIO9" s="65"/>
      <c r="HIP9" s="65"/>
      <c r="HIQ9" s="65"/>
      <c r="HIR9" s="65"/>
      <c r="HIS9" s="65"/>
      <c r="HIT9" s="65"/>
      <c r="HIU9" s="65"/>
      <c r="HIV9" s="65"/>
      <c r="HIW9" s="65"/>
      <c r="HIX9" s="65"/>
      <c r="HIY9" s="65"/>
      <c r="HIZ9" s="65"/>
      <c r="HJA9" s="65"/>
      <c r="HJB9" s="65"/>
      <c r="HJC9" s="65"/>
      <c r="HJD9" s="65"/>
      <c r="HJE9" s="65"/>
      <c r="HJF9" s="65"/>
      <c r="HJG9" s="65"/>
      <c r="HJH9" s="65"/>
      <c r="HJI9" s="65"/>
      <c r="HJJ9" s="65"/>
      <c r="HJK9" s="65"/>
      <c r="HJL9" s="65"/>
      <c r="HJM9" s="65"/>
      <c r="HJN9" s="65"/>
      <c r="HJO9" s="65"/>
      <c r="HJP9" s="65"/>
      <c r="HJQ9" s="65"/>
      <c r="HJR9" s="65"/>
      <c r="HJS9" s="65"/>
      <c r="HJT9" s="65"/>
      <c r="HJU9" s="65"/>
      <c r="HJV9" s="65"/>
      <c r="HJW9" s="65"/>
      <c r="HJX9" s="65"/>
      <c r="HJY9" s="65"/>
      <c r="HJZ9" s="65"/>
      <c r="HKA9" s="65"/>
      <c r="HKB9" s="65"/>
      <c r="HKC9" s="65"/>
      <c r="HKD9" s="65"/>
      <c r="HKE9" s="65"/>
      <c r="HKF9" s="65"/>
      <c r="HKG9" s="65"/>
      <c r="HKH9" s="65"/>
      <c r="HKI9" s="65"/>
      <c r="HKJ9" s="65"/>
      <c r="HKK9" s="65"/>
      <c r="HKL9" s="65"/>
      <c r="HKM9" s="65"/>
      <c r="HKN9" s="65"/>
      <c r="HKO9" s="65"/>
      <c r="HKP9" s="65"/>
      <c r="HKQ9" s="65"/>
      <c r="HKR9" s="65"/>
      <c r="HKS9" s="65"/>
      <c r="HKT9" s="65"/>
      <c r="HKU9" s="65"/>
      <c r="HKV9" s="65"/>
      <c r="HKW9" s="65"/>
      <c r="HKX9" s="65"/>
      <c r="HKY9" s="65"/>
      <c r="HKZ9" s="65"/>
      <c r="HLA9" s="65"/>
      <c r="HLB9" s="65"/>
      <c r="HLC9" s="65"/>
      <c r="HLD9" s="65"/>
      <c r="HLE9" s="65"/>
      <c r="HLF9" s="65"/>
      <c r="HLG9" s="65"/>
      <c r="HLH9" s="65"/>
      <c r="HLI9" s="65"/>
      <c r="HLJ9" s="65"/>
      <c r="HLK9" s="65"/>
      <c r="HLL9" s="65"/>
      <c r="HLM9" s="65"/>
      <c r="HLN9" s="65"/>
      <c r="HLO9" s="65"/>
      <c r="HLP9" s="65"/>
      <c r="HLQ9" s="65"/>
      <c r="HLR9" s="65"/>
      <c r="HLS9" s="65"/>
      <c r="HLT9" s="65"/>
      <c r="HLU9" s="65"/>
      <c r="HLV9" s="65"/>
      <c r="HLW9" s="65"/>
      <c r="HLX9" s="65"/>
      <c r="HLY9" s="65"/>
      <c r="HLZ9" s="65"/>
      <c r="HMA9" s="65"/>
      <c r="HMB9" s="65"/>
      <c r="HMC9" s="65"/>
      <c r="HMD9" s="65"/>
      <c r="HME9" s="65"/>
      <c r="HMF9" s="65"/>
      <c r="HMG9" s="65"/>
      <c r="HMH9" s="65"/>
      <c r="HMI9" s="65"/>
      <c r="HMJ9" s="65"/>
      <c r="HMK9" s="65"/>
      <c r="HML9" s="65"/>
      <c r="HMM9" s="65"/>
      <c r="HMN9" s="65"/>
      <c r="HMO9" s="65"/>
      <c r="HMP9" s="65"/>
      <c r="HMQ9" s="65"/>
      <c r="HMR9" s="65"/>
      <c r="HMS9" s="65"/>
      <c r="HMT9" s="65"/>
      <c r="HMU9" s="65"/>
      <c r="HMV9" s="65"/>
      <c r="HMW9" s="65"/>
      <c r="HMX9" s="65"/>
      <c r="HMY9" s="65"/>
      <c r="HMZ9" s="65"/>
      <c r="HNA9" s="65"/>
      <c r="HNB9" s="65"/>
      <c r="HNC9" s="65"/>
      <c r="HND9" s="65"/>
      <c r="HNE9" s="65"/>
      <c r="HNF9" s="65"/>
      <c r="HNG9" s="65"/>
      <c r="HNH9" s="65"/>
      <c r="HNI9" s="65"/>
      <c r="HNJ9" s="65"/>
      <c r="HNK9" s="65"/>
      <c r="HNL9" s="65"/>
      <c r="HNM9" s="65"/>
      <c r="HNN9" s="65"/>
      <c r="HNO9" s="65"/>
      <c r="HNP9" s="65"/>
      <c r="HNQ9" s="65"/>
      <c r="HNR9" s="65"/>
      <c r="HNS9" s="65"/>
      <c r="HNT9" s="65"/>
      <c r="HNU9" s="65"/>
      <c r="HNV9" s="65"/>
      <c r="HNW9" s="65"/>
      <c r="HNX9" s="65"/>
      <c r="HNY9" s="65"/>
      <c r="HNZ9" s="65"/>
      <c r="HOA9" s="65"/>
      <c r="HOB9" s="65"/>
      <c r="HOC9" s="65"/>
      <c r="HOD9" s="65"/>
      <c r="HOE9" s="65"/>
      <c r="HOF9" s="65"/>
      <c r="HOG9" s="65"/>
      <c r="HOH9" s="65"/>
      <c r="HOI9" s="65"/>
      <c r="HOJ9" s="65"/>
      <c r="HOK9" s="65"/>
      <c r="HOL9" s="65"/>
      <c r="HOM9" s="65"/>
      <c r="HON9" s="65"/>
      <c r="HOO9" s="65"/>
      <c r="HOP9" s="65"/>
      <c r="HOQ9" s="65"/>
      <c r="HOR9" s="65"/>
      <c r="HOS9" s="65"/>
      <c r="HOT9" s="65"/>
      <c r="HOU9" s="65"/>
      <c r="HOV9" s="65"/>
      <c r="HOW9" s="65"/>
      <c r="HOX9" s="65"/>
      <c r="HOY9" s="65"/>
      <c r="HOZ9" s="65"/>
      <c r="HPA9" s="65"/>
      <c r="HPB9" s="65"/>
      <c r="HPC9" s="65"/>
      <c r="HPD9" s="65"/>
      <c r="HPE9" s="65"/>
      <c r="HPF9" s="65"/>
      <c r="HPG9" s="65"/>
      <c r="HPH9" s="65"/>
      <c r="HPI9" s="65"/>
      <c r="HPJ9" s="65"/>
      <c r="HPK9" s="65"/>
      <c r="HPL9" s="65"/>
      <c r="HPM9" s="65"/>
      <c r="HPN9" s="65"/>
      <c r="HPO9" s="65"/>
      <c r="HPP9" s="65"/>
      <c r="HPQ9" s="65"/>
      <c r="HPR9" s="65"/>
      <c r="HPS9" s="65"/>
      <c r="HPT9" s="65"/>
      <c r="HPU9" s="65"/>
      <c r="HPV9" s="65"/>
      <c r="HPW9" s="65"/>
      <c r="HPX9" s="65"/>
      <c r="HPY9" s="65"/>
      <c r="HPZ9" s="65"/>
      <c r="HQA9" s="65"/>
      <c r="HQB9" s="65"/>
      <c r="HQC9" s="65"/>
      <c r="HQD9" s="65"/>
      <c r="HQE9" s="65"/>
      <c r="HQF9" s="65"/>
      <c r="HQG9" s="65"/>
      <c r="HQH9" s="65"/>
      <c r="HQI9" s="65"/>
      <c r="HQJ9" s="65"/>
      <c r="HQK9" s="65"/>
      <c r="HQL9" s="65"/>
      <c r="HQM9" s="65"/>
      <c r="HQN9" s="65"/>
      <c r="HQO9" s="65"/>
      <c r="HQP9" s="65"/>
      <c r="HQQ9" s="65"/>
      <c r="HQR9" s="65"/>
      <c r="HQS9" s="65"/>
      <c r="HQT9" s="65"/>
      <c r="HQU9" s="65"/>
      <c r="HQV9" s="65"/>
      <c r="HQW9" s="65"/>
      <c r="HQX9" s="65"/>
      <c r="HQY9" s="65"/>
      <c r="HQZ9" s="65"/>
      <c r="HRA9" s="65"/>
      <c r="HRB9" s="65"/>
      <c r="HRC9" s="65"/>
      <c r="HRD9" s="65"/>
      <c r="HRE9" s="65"/>
      <c r="HRF9" s="65"/>
      <c r="HRG9" s="65"/>
      <c r="HRH9" s="65"/>
      <c r="HRI9" s="65"/>
      <c r="HRJ9" s="65"/>
      <c r="HRK9" s="65"/>
      <c r="HRL9" s="65"/>
      <c r="HRM9" s="65"/>
      <c r="HRN9" s="65"/>
      <c r="HRO9" s="65"/>
      <c r="HRP9" s="65"/>
      <c r="HRQ9" s="65"/>
      <c r="HRR9" s="65"/>
      <c r="HRS9" s="65"/>
      <c r="HRT9" s="65"/>
      <c r="HRU9" s="65"/>
      <c r="HRV9" s="65"/>
      <c r="HRW9" s="65"/>
      <c r="HRX9" s="65"/>
      <c r="HRY9" s="65"/>
      <c r="HRZ9" s="65"/>
      <c r="HSA9" s="65"/>
      <c r="HSB9" s="65"/>
      <c r="HSC9" s="65"/>
      <c r="HSD9" s="65"/>
      <c r="HSE9" s="65"/>
      <c r="HSF9" s="65"/>
      <c r="HSG9" s="65"/>
      <c r="HSH9" s="65"/>
      <c r="HSI9" s="65"/>
      <c r="HSJ9" s="65"/>
      <c r="HSK9" s="65"/>
      <c r="HSL9" s="65"/>
      <c r="HSM9" s="65"/>
      <c r="HSN9" s="65"/>
      <c r="HSO9" s="65"/>
      <c r="HSP9" s="65"/>
      <c r="HSQ9" s="65"/>
      <c r="HSR9" s="65"/>
      <c r="HSS9" s="65"/>
      <c r="HST9" s="65"/>
      <c r="HSU9" s="65"/>
      <c r="HSV9" s="65"/>
      <c r="HSW9" s="65"/>
      <c r="HSX9" s="65"/>
      <c r="HSY9" s="65"/>
      <c r="HSZ9" s="65"/>
      <c r="HTA9" s="65"/>
      <c r="HTB9" s="65"/>
      <c r="HTC9" s="65"/>
      <c r="HTD9" s="65"/>
      <c r="HTE9" s="65"/>
      <c r="HTF9" s="65"/>
      <c r="HTG9" s="65"/>
      <c r="HTH9" s="65"/>
      <c r="HTI9" s="65"/>
      <c r="HTJ9" s="65"/>
      <c r="HTK9" s="65"/>
      <c r="HTL9" s="65"/>
      <c r="HTM9" s="65"/>
      <c r="HTN9" s="65"/>
      <c r="HTO9" s="65"/>
      <c r="HTP9" s="65"/>
      <c r="HTQ9" s="65"/>
      <c r="HTR9" s="65"/>
      <c r="HTS9" s="65"/>
      <c r="HTT9" s="65"/>
      <c r="HTU9" s="65"/>
      <c r="HTV9" s="65"/>
      <c r="HTW9" s="65"/>
      <c r="HTX9" s="65"/>
      <c r="HTY9" s="65"/>
      <c r="HTZ9" s="65"/>
      <c r="HUA9" s="65"/>
      <c r="HUB9" s="65"/>
      <c r="HUC9" s="65"/>
      <c r="HUD9" s="65"/>
      <c r="HUE9" s="65"/>
      <c r="HUF9" s="65"/>
      <c r="HUG9" s="65"/>
      <c r="HUH9" s="65"/>
      <c r="HUI9" s="65"/>
      <c r="HUJ9" s="65"/>
      <c r="HUK9" s="65"/>
      <c r="HUL9" s="65"/>
      <c r="HUM9" s="65"/>
      <c r="HUN9" s="65"/>
      <c r="HUO9" s="65"/>
      <c r="HUP9" s="65"/>
      <c r="HUQ9" s="65"/>
      <c r="HUR9" s="65"/>
      <c r="HUS9" s="65"/>
      <c r="HUT9" s="65"/>
      <c r="HUU9" s="65"/>
      <c r="HUV9" s="65"/>
      <c r="HUW9" s="65"/>
      <c r="HUX9" s="65"/>
      <c r="HUY9" s="65"/>
      <c r="HUZ9" s="65"/>
      <c r="HVA9" s="65"/>
      <c r="HVB9" s="65"/>
      <c r="HVC9" s="65"/>
      <c r="HVD9" s="65"/>
      <c r="HVE9" s="65"/>
      <c r="HVF9" s="65"/>
      <c r="HVG9" s="65"/>
      <c r="HVH9" s="65"/>
      <c r="HVI9" s="65"/>
      <c r="HVJ9" s="65"/>
      <c r="HVK9" s="65"/>
      <c r="HVL9" s="65"/>
      <c r="HVM9" s="65"/>
      <c r="HVN9" s="65"/>
      <c r="HVO9" s="65"/>
      <c r="HVP9" s="65"/>
      <c r="HVQ9" s="65"/>
      <c r="HVR9" s="65"/>
      <c r="HVS9" s="65"/>
      <c r="HVT9" s="65"/>
      <c r="HVU9" s="65"/>
      <c r="HVV9" s="65"/>
      <c r="HVW9" s="65"/>
      <c r="HVX9" s="65"/>
      <c r="HVY9" s="65"/>
      <c r="HVZ9" s="65"/>
      <c r="HWA9" s="65"/>
      <c r="HWB9" s="65"/>
      <c r="HWC9" s="65"/>
      <c r="HWD9" s="65"/>
      <c r="HWE9" s="65"/>
      <c r="HWF9" s="65"/>
      <c r="HWG9" s="65"/>
      <c r="HWH9" s="65"/>
      <c r="HWI9" s="65"/>
      <c r="HWJ9" s="65"/>
      <c r="HWK9" s="65"/>
      <c r="HWL9" s="65"/>
      <c r="HWM9" s="65"/>
      <c r="HWN9" s="65"/>
      <c r="HWO9" s="65"/>
      <c r="HWP9" s="65"/>
      <c r="HWQ9" s="65"/>
      <c r="HWR9" s="65"/>
      <c r="HWS9" s="65"/>
      <c r="HWT9" s="65"/>
      <c r="HWU9" s="65"/>
      <c r="HWV9" s="65"/>
      <c r="HWW9" s="65"/>
      <c r="HWX9" s="65"/>
      <c r="HWY9" s="65"/>
      <c r="HWZ9" s="65"/>
      <c r="HXA9" s="65"/>
      <c r="HXB9" s="65"/>
      <c r="HXC9" s="65"/>
      <c r="HXD9" s="65"/>
      <c r="HXE9" s="65"/>
      <c r="HXF9" s="65"/>
      <c r="HXG9" s="65"/>
      <c r="HXH9" s="65"/>
      <c r="HXI9" s="65"/>
      <c r="HXJ9" s="65"/>
      <c r="HXK9" s="65"/>
      <c r="HXL9" s="65"/>
      <c r="HXM9" s="65"/>
      <c r="HXN9" s="65"/>
      <c r="HXO9" s="65"/>
      <c r="HXP9" s="65"/>
      <c r="HXQ9" s="65"/>
      <c r="HXR9" s="65"/>
      <c r="HXS9" s="65"/>
      <c r="HXT9" s="65"/>
      <c r="HXU9" s="65"/>
      <c r="HXV9" s="65"/>
      <c r="HXW9" s="65"/>
      <c r="HXX9" s="65"/>
      <c r="HXY9" s="65"/>
      <c r="HXZ9" s="65"/>
      <c r="HYA9" s="65"/>
      <c r="HYB9" s="65"/>
      <c r="HYC9" s="65"/>
      <c r="HYD9" s="65"/>
      <c r="HYE9" s="65"/>
      <c r="HYF9" s="65"/>
      <c r="HYG9" s="65"/>
      <c r="HYH9" s="65"/>
      <c r="HYI9" s="65"/>
      <c r="HYJ9" s="65"/>
      <c r="HYK9" s="65"/>
      <c r="HYL9" s="65"/>
      <c r="HYM9" s="65"/>
      <c r="HYN9" s="65"/>
      <c r="HYO9" s="65"/>
      <c r="HYP9" s="65"/>
      <c r="HYQ9" s="65"/>
      <c r="HYR9" s="65"/>
      <c r="HYS9" s="65"/>
      <c r="HYT9" s="65"/>
      <c r="HYU9" s="65"/>
      <c r="HYV9" s="65"/>
      <c r="HYW9" s="65"/>
      <c r="HYX9" s="65"/>
      <c r="HYY9" s="65"/>
      <c r="HYZ9" s="65"/>
      <c r="HZA9" s="65"/>
      <c r="HZB9" s="65"/>
      <c r="HZC9" s="65"/>
      <c r="HZD9" s="65"/>
      <c r="HZE9" s="65"/>
      <c r="HZF9" s="65"/>
      <c r="HZG9" s="65"/>
      <c r="HZH9" s="65"/>
      <c r="HZI9" s="65"/>
      <c r="HZJ9" s="65"/>
      <c r="HZK9" s="65"/>
      <c r="HZL9" s="65"/>
      <c r="HZM9" s="65"/>
      <c r="HZN9" s="65"/>
      <c r="HZO9" s="65"/>
      <c r="HZP9" s="65"/>
      <c r="HZQ9" s="65"/>
      <c r="HZR9" s="65"/>
      <c r="HZS9" s="65"/>
      <c r="HZT9" s="65"/>
      <c r="HZU9" s="65"/>
      <c r="HZV9" s="65"/>
      <c r="HZW9" s="65"/>
      <c r="HZX9" s="65"/>
      <c r="HZY9" s="65"/>
      <c r="HZZ9" s="65"/>
      <c r="IAA9" s="65"/>
      <c r="IAB9" s="65"/>
      <c r="IAC9" s="65"/>
      <c r="IAD9" s="65"/>
      <c r="IAE9" s="65"/>
      <c r="IAF9" s="65"/>
      <c r="IAG9" s="65"/>
      <c r="IAH9" s="65"/>
      <c r="IAI9" s="65"/>
      <c r="IAJ9" s="65"/>
      <c r="IAK9" s="65"/>
      <c r="IAL9" s="65"/>
      <c r="IAM9" s="65"/>
      <c r="IAN9" s="65"/>
      <c r="IAO9" s="65"/>
      <c r="IAP9" s="65"/>
      <c r="IAQ9" s="65"/>
      <c r="IAR9" s="65"/>
      <c r="IAS9" s="65"/>
      <c r="IAT9" s="65"/>
      <c r="IAU9" s="65"/>
      <c r="IAV9" s="65"/>
      <c r="IAW9" s="65"/>
      <c r="IAX9" s="65"/>
      <c r="IAY9" s="65"/>
      <c r="IAZ9" s="65"/>
      <c r="IBA9" s="65"/>
      <c r="IBB9" s="65"/>
      <c r="IBC9" s="65"/>
      <c r="IBD9" s="65"/>
      <c r="IBE9" s="65"/>
      <c r="IBF9" s="65"/>
      <c r="IBG9" s="65"/>
      <c r="IBH9" s="65"/>
      <c r="IBI9" s="65"/>
      <c r="IBJ9" s="65"/>
      <c r="IBK9" s="65"/>
      <c r="IBL9" s="65"/>
      <c r="IBM9" s="65"/>
      <c r="IBN9" s="65"/>
      <c r="IBO9" s="65"/>
      <c r="IBP9" s="65"/>
      <c r="IBQ9" s="65"/>
      <c r="IBR9" s="65"/>
      <c r="IBS9" s="65"/>
      <c r="IBT9" s="65"/>
      <c r="IBU9" s="65"/>
      <c r="IBV9" s="65"/>
      <c r="IBW9" s="65"/>
      <c r="IBX9" s="65"/>
      <c r="IBY9" s="65"/>
      <c r="IBZ9" s="65"/>
      <c r="ICA9" s="65"/>
      <c r="ICB9" s="65"/>
      <c r="ICC9" s="65"/>
      <c r="ICD9" s="65"/>
      <c r="ICE9" s="65"/>
      <c r="ICF9" s="65"/>
      <c r="ICG9" s="65"/>
      <c r="ICH9" s="65"/>
      <c r="ICI9" s="65"/>
      <c r="ICJ9" s="65"/>
      <c r="ICK9" s="65"/>
      <c r="ICL9" s="65"/>
      <c r="ICM9" s="65"/>
      <c r="ICN9" s="65"/>
      <c r="ICO9" s="65"/>
      <c r="ICP9" s="65"/>
      <c r="ICQ9" s="65"/>
      <c r="ICR9" s="65"/>
      <c r="ICS9" s="65"/>
      <c r="ICT9" s="65"/>
      <c r="ICU9" s="65"/>
      <c r="ICV9" s="65"/>
      <c r="ICW9" s="65"/>
      <c r="ICX9" s="65"/>
      <c r="ICY9" s="65"/>
      <c r="ICZ9" s="65"/>
      <c r="IDA9" s="65"/>
      <c r="IDB9" s="65"/>
      <c r="IDC9" s="65"/>
      <c r="IDD9" s="65"/>
      <c r="IDE9" s="65"/>
      <c r="IDF9" s="65"/>
      <c r="IDG9" s="65"/>
      <c r="IDH9" s="65"/>
      <c r="IDI9" s="65"/>
      <c r="IDJ9" s="65"/>
      <c r="IDK9" s="65"/>
      <c r="IDL9" s="65"/>
      <c r="IDM9" s="65"/>
      <c r="IDN9" s="65"/>
      <c r="IDO9" s="65"/>
      <c r="IDP9" s="65"/>
      <c r="IDQ9" s="65"/>
      <c r="IDR9" s="65"/>
      <c r="IDS9" s="65"/>
      <c r="IDT9" s="65"/>
      <c r="IDU9" s="65"/>
      <c r="IDV9" s="65"/>
      <c r="IDW9" s="65"/>
      <c r="IDX9" s="65"/>
      <c r="IDY9" s="65"/>
      <c r="IDZ9" s="65"/>
      <c r="IEA9" s="65"/>
      <c r="IEB9" s="65"/>
      <c r="IEC9" s="65"/>
      <c r="IED9" s="65"/>
      <c r="IEE9" s="65"/>
      <c r="IEF9" s="65"/>
      <c r="IEG9" s="65"/>
      <c r="IEH9" s="65"/>
      <c r="IEI9" s="65"/>
      <c r="IEJ9" s="65"/>
      <c r="IEK9" s="65"/>
      <c r="IEL9" s="65"/>
      <c r="IEM9" s="65"/>
      <c r="IEN9" s="65"/>
      <c r="IEO9" s="65"/>
      <c r="IEP9" s="65"/>
      <c r="IEQ9" s="65"/>
      <c r="IER9" s="65"/>
      <c r="IES9" s="65"/>
      <c r="IET9" s="65"/>
      <c r="IEU9" s="65"/>
      <c r="IEV9" s="65"/>
      <c r="IEW9" s="65"/>
      <c r="IEX9" s="65"/>
      <c r="IEY9" s="65"/>
      <c r="IEZ9" s="65"/>
      <c r="IFA9" s="65"/>
      <c r="IFB9" s="65"/>
      <c r="IFC9" s="65"/>
      <c r="IFD9" s="65"/>
      <c r="IFE9" s="65"/>
      <c r="IFF9" s="65"/>
      <c r="IFG9" s="65"/>
      <c r="IFH9" s="65"/>
      <c r="IFI9" s="65"/>
      <c r="IFJ9" s="65"/>
      <c r="IFK9" s="65"/>
      <c r="IFL9" s="65"/>
      <c r="IFM9" s="65"/>
      <c r="IFN9" s="65"/>
      <c r="IFO9" s="65"/>
      <c r="IFP9" s="65"/>
      <c r="IFQ9" s="65"/>
      <c r="IFR9" s="65"/>
      <c r="IFS9" s="65"/>
      <c r="IFT9" s="65"/>
      <c r="IFU9" s="65"/>
      <c r="IFV9" s="65"/>
      <c r="IFW9" s="65"/>
      <c r="IFX9" s="65"/>
      <c r="IFY9" s="65"/>
      <c r="IFZ9" s="65"/>
      <c r="IGA9" s="65"/>
      <c r="IGB9" s="65"/>
      <c r="IGC9" s="65"/>
      <c r="IGD9" s="65"/>
      <c r="IGE9" s="65"/>
      <c r="IGF9" s="65"/>
      <c r="IGG9" s="65"/>
      <c r="IGH9" s="65"/>
      <c r="IGI9" s="65"/>
      <c r="IGJ9" s="65"/>
      <c r="IGK9" s="65"/>
      <c r="IGL9" s="65"/>
      <c r="IGM9" s="65"/>
      <c r="IGN9" s="65"/>
      <c r="IGO9" s="65"/>
      <c r="IGP9" s="65"/>
      <c r="IGQ9" s="65"/>
      <c r="IGR9" s="65"/>
      <c r="IGS9" s="65"/>
      <c r="IGT9" s="65"/>
      <c r="IGU9" s="65"/>
      <c r="IGV9" s="65"/>
      <c r="IGW9" s="65"/>
      <c r="IGX9" s="65"/>
      <c r="IGY9" s="65"/>
      <c r="IGZ9" s="65"/>
      <c r="IHA9" s="65"/>
      <c r="IHB9" s="65"/>
      <c r="IHC9" s="65"/>
      <c r="IHD9" s="65"/>
      <c r="IHE9" s="65"/>
      <c r="IHF9" s="65"/>
      <c r="IHG9" s="65"/>
      <c r="IHH9" s="65"/>
      <c r="IHI9" s="65"/>
      <c r="IHJ9" s="65"/>
      <c r="IHK9" s="65"/>
      <c r="IHL9" s="65"/>
      <c r="IHM9" s="65"/>
      <c r="IHN9" s="65"/>
      <c r="IHO9" s="65"/>
      <c r="IHP9" s="65"/>
      <c r="IHQ9" s="65"/>
      <c r="IHR9" s="65"/>
      <c r="IHS9" s="65"/>
      <c r="IHT9" s="65"/>
      <c r="IHU9" s="65"/>
      <c r="IHV9" s="65"/>
      <c r="IHW9" s="65"/>
      <c r="IHX9" s="65"/>
      <c r="IHY9" s="65"/>
      <c r="IHZ9" s="65"/>
      <c r="IIA9" s="65"/>
      <c r="IIB9" s="65"/>
      <c r="IIC9" s="65"/>
      <c r="IID9" s="65"/>
      <c r="IIE9" s="65"/>
      <c r="IIF9" s="65"/>
      <c r="IIG9" s="65"/>
      <c r="IIH9" s="65"/>
      <c r="III9" s="65"/>
      <c r="IIJ9" s="65"/>
      <c r="IIK9" s="65"/>
      <c r="IIL9" s="65"/>
      <c r="IIM9" s="65"/>
      <c r="IIN9" s="65"/>
      <c r="IIO9" s="65"/>
      <c r="IIP9" s="65"/>
      <c r="IIQ9" s="65"/>
      <c r="IIR9" s="65"/>
      <c r="IIS9" s="65"/>
      <c r="IIT9" s="65"/>
      <c r="IIU9" s="65"/>
      <c r="IIV9" s="65"/>
      <c r="IIW9" s="65"/>
      <c r="IIX9" s="65"/>
      <c r="IIY9" s="65"/>
      <c r="IIZ9" s="65"/>
      <c r="IJA9" s="65"/>
      <c r="IJB9" s="65"/>
      <c r="IJC9" s="65"/>
      <c r="IJD9" s="65"/>
      <c r="IJE9" s="65"/>
      <c r="IJF9" s="65"/>
      <c r="IJG9" s="65"/>
      <c r="IJH9" s="65"/>
      <c r="IJI9" s="65"/>
      <c r="IJJ9" s="65"/>
      <c r="IJK9" s="65"/>
      <c r="IJL9" s="65"/>
      <c r="IJM9" s="65"/>
      <c r="IJN9" s="65"/>
      <c r="IJO9" s="65"/>
      <c r="IJP9" s="65"/>
      <c r="IJQ9" s="65"/>
      <c r="IJR9" s="65"/>
      <c r="IJS9" s="65"/>
      <c r="IJT9" s="65"/>
      <c r="IJU9" s="65"/>
      <c r="IJV9" s="65"/>
      <c r="IJW9" s="65"/>
      <c r="IJX9" s="65"/>
      <c r="IJY9" s="65"/>
      <c r="IJZ9" s="65"/>
      <c r="IKA9" s="65"/>
      <c r="IKB9" s="65"/>
      <c r="IKC9" s="65"/>
      <c r="IKD9" s="65"/>
      <c r="IKE9" s="65"/>
      <c r="IKF9" s="65"/>
      <c r="IKG9" s="65"/>
      <c r="IKH9" s="65"/>
      <c r="IKI9" s="65"/>
      <c r="IKJ9" s="65"/>
      <c r="IKK9" s="65"/>
      <c r="IKL9" s="65"/>
      <c r="IKM9" s="65"/>
      <c r="IKN9" s="65"/>
      <c r="IKO9" s="65"/>
      <c r="IKP9" s="65"/>
      <c r="IKQ9" s="65"/>
      <c r="IKR9" s="65"/>
      <c r="IKS9" s="65"/>
      <c r="IKT9" s="65"/>
      <c r="IKU9" s="65"/>
      <c r="IKV9" s="65"/>
      <c r="IKW9" s="65"/>
      <c r="IKX9" s="65"/>
      <c r="IKY9" s="65"/>
      <c r="IKZ9" s="65"/>
      <c r="ILA9" s="65"/>
      <c r="ILB9" s="65"/>
      <c r="ILC9" s="65"/>
      <c r="ILD9" s="65"/>
      <c r="ILE9" s="65"/>
      <c r="ILF9" s="65"/>
      <c r="ILG9" s="65"/>
      <c r="ILH9" s="65"/>
      <c r="ILI9" s="65"/>
      <c r="ILJ9" s="65"/>
      <c r="ILK9" s="65"/>
      <c r="ILL9" s="65"/>
      <c r="ILM9" s="65"/>
      <c r="ILN9" s="65"/>
      <c r="ILO9" s="65"/>
      <c r="ILP9" s="65"/>
      <c r="ILQ9" s="65"/>
      <c r="ILR9" s="65"/>
      <c r="ILS9" s="65"/>
      <c r="ILT9" s="65"/>
      <c r="ILU9" s="65"/>
      <c r="ILV9" s="65"/>
      <c r="ILW9" s="65"/>
      <c r="ILX9" s="65"/>
      <c r="ILY9" s="65"/>
      <c r="ILZ9" s="65"/>
      <c r="IMA9" s="65"/>
      <c r="IMB9" s="65"/>
      <c r="IMC9" s="65"/>
      <c r="IMD9" s="65"/>
      <c r="IME9" s="65"/>
      <c r="IMF9" s="65"/>
      <c r="IMG9" s="65"/>
      <c r="IMH9" s="65"/>
      <c r="IMI9" s="65"/>
      <c r="IMJ9" s="65"/>
      <c r="IMK9" s="65"/>
      <c r="IML9" s="65"/>
      <c r="IMM9" s="65"/>
      <c r="IMN9" s="65"/>
      <c r="IMO9" s="65"/>
      <c r="IMP9" s="65"/>
      <c r="IMQ9" s="65"/>
      <c r="IMR9" s="65"/>
      <c r="IMS9" s="65"/>
      <c r="IMT9" s="65"/>
      <c r="IMU9" s="65"/>
      <c r="IMV9" s="65"/>
      <c r="IMW9" s="65"/>
      <c r="IMX9" s="65"/>
      <c r="IMY9" s="65"/>
      <c r="IMZ9" s="65"/>
      <c r="INA9" s="65"/>
      <c r="INB9" s="65"/>
      <c r="INC9" s="65"/>
      <c r="IND9" s="65"/>
      <c r="INE9" s="65"/>
      <c r="INF9" s="65"/>
      <c r="ING9" s="65"/>
      <c r="INH9" s="65"/>
      <c r="INI9" s="65"/>
      <c r="INJ9" s="65"/>
      <c r="INK9" s="65"/>
      <c r="INL9" s="65"/>
      <c r="INM9" s="65"/>
      <c r="INN9" s="65"/>
      <c r="INO9" s="65"/>
      <c r="INP9" s="65"/>
      <c r="INQ9" s="65"/>
      <c r="INR9" s="65"/>
      <c r="INS9" s="65"/>
      <c r="INT9" s="65"/>
      <c r="INU9" s="65"/>
      <c r="INV9" s="65"/>
      <c r="INW9" s="65"/>
      <c r="INX9" s="65"/>
      <c r="INY9" s="65"/>
      <c r="INZ9" s="65"/>
      <c r="IOA9" s="65"/>
      <c r="IOB9" s="65"/>
      <c r="IOC9" s="65"/>
      <c r="IOD9" s="65"/>
      <c r="IOE9" s="65"/>
      <c r="IOF9" s="65"/>
      <c r="IOG9" s="65"/>
      <c r="IOH9" s="65"/>
      <c r="IOI9" s="65"/>
      <c r="IOJ9" s="65"/>
      <c r="IOK9" s="65"/>
      <c r="IOL9" s="65"/>
      <c r="IOM9" s="65"/>
      <c r="ION9" s="65"/>
      <c r="IOO9" s="65"/>
      <c r="IOP9" s="65"/>
      <c r="IOQ9" s="65"/>
      <c r="IOR9" s="65"/>
      <c r="IOS9" s="65"/>
      <c r="IOT9" s="65"/>
      <c r="IOU9" s="65"/>
      <c r="IOV9" s="65"/>
      <c r="IOW9" s="65"/>
      <c r="IOX9" s="65"/>
      <c r="IOY9" s="65"/>
      <c r="IOZ9" s="65"/>
      <c r="IPA9" s="65"/>
      <c r="IPB9" s="65"/>
      <c r="IPC9" s="65"/>
      <c r="IPD9" s="65"/>
      <c r="IPE9" s="65"/>
      <c r="IPF9" s="65"/>
      <c r="IPG9" s="65"/>
      <c r="IPH9" s="65"/>
      <c r="IPI9" s="65"/>
      <c r="IPJ9" s="65"/>
      <c r="IPK9" s="65"/>
      <c r="IPL9" s="65"/>
      <c r="IPM9" s="65"/>
      <c r="IPN9" s="65"/>
      <c r="IPO9" s="65"/>
      <c r="IPP9" s="65"/>
      <c r="IPQ9" s="65"/>
      <c r="IPR9" s="65"/>
      <c r="IPS9" s="65"/>
      <c r="IPT9" s="65"/>
      <c r="IPU9" s="65"/>
      <c r="IPV9" s="65"/>
      <c r="IPW9" s="65"/>
      <c r="IPX9" s="65"/>
      <c r="IPY9" s="65"/>
      <c r="IPZ9" s="65"/>
      <c r="IQA9" s="65"/>
      <c r="IQB9" s="65"/>
      <c r="IQC9" s="65"/>
      <c r="IQD9" s="65"/>
      <c r="IQE9" s="65"/>
      <c r="IQF9" s="65"/>
      <c r="IQG9" s="65"/>
      <c r="IQH9" s="65"/>
      <c r="IQI9" s="65"/>
      <c r="IQJ9" s="65"/>
      <c r="IQK9" s="65"/>
      <c r="IQL9" s="65"/>
      <c r="IQM9" s="65"/>
      <c r="IQN9" s="65"/>
      <c r="IQO9" s="65"/>
      <c r="IQP9" s="65"/>
      <c r="IQQ9" s="65"/>
      <c r="IQR9" s="65"/>
      <c r="IQS9" s="65"/>
      <c r="IQT9" s="65"/>
      <c r="IQU9" s="65"/>
      <c r="IQV9" s="65"/>
      <c r="IQW9" s="65"/>
      <c r="IQX9" s="65"/>
      <c r="IQY9" s="65"/>
      <c r="IQZ9" s="65"/>
      <c r="IRA9" s="65"/>
      <c r="IRB9" s="65"/>
      <c r="IRC9" s="65"/>
      <c r="IRD9" s="65"/>
      <c r="IRE9" s="65"/>
      <c r="IRF9" s="65"/>
      <c r="IRG9" s="65"/>
      <c r="IRH9" s="65"/>
      <c r="IRI9" s="65"/>
      <c r="IRJ9" s="65"/>
      <c r="IRK9" s="65"/>
      <c r="IRL9" s="65"/>
      <c r="IRM9" s="65"/>
      <c r="IRN9" s="65"/>
      <c r="IRO9" s="65"/>
      <c r="IRP9" s="65"/>
      <c r="IRQ9" s="65"/>
      <c r="IRR9" s="65"/>
      <c r="IRS9" s="65"/>
      <c r="IRT9" s="65"/>
      <c r="IRU9" s="65"/>
      <c r="IRV9" s="65"/>
      <c r="IRW9" s="65"/>
      <c r="IRX9" s="65"/>
      <c r="IRY9" s="65"/>
      <c r="IRZ9" s="65"/>
      <c r="ISA9" s="65"/>
      <c r="ISB9" s="65"/>
      <c r="ISC9" s="65"/>
      <c r="ISD9" s="65"/>
      <c r="ISE9" s="65"/>
      <c r="ISF9" s="65"/>
      <c r="ISG9" s="65"/>
      <c r="ISH9" s="65"/>
      <c r="ISI9" s="65"/>
      <c r="ISJ9" s="65"/>
      <c r="ISK9" s="65"/>
      <c r="ISL9" s="65"/>
      <c r="ISM9" s="65"/>
      <c r="ISN9" s="65"/>
      <c r="ISO9" s="65"/>
      <c r="ISP9" s="65"/>
      <c r="ISQ9" s="65"/>
      <c r="ISR9" s="65"/>
      <c r="ISS9" s="65"/>
      <c r="IST9" s="65"/>
      <c r="ISU9" s="65"/>
      <c r="ISV9" s="65"/>
      <c r="ISW9" s="65"/>
      <c r="ISX9" s="65"/>
      <c r="ISY9" s="65"/>
      <c r="ISZ9" s="65"/>
      <c r="ITA9" s="65"/>
      <c r="ITB9" s="65"/>
      <c r="ITC9" s="65"/>
      <c r="ITD9" s="65"/>
      <c r="ITE9" s="65"/>
      <c r="ITF9" s="65"/>
      <c r="ITG9" s="65"/>
      <c r="ITH9" s="65"/>
      <c r="ITI9" s="65"/>
      <c r="ITJ9" s="65"/>
      <c r="ITK9" s="65"/>
      <c r="ITL9" s="65"/>
      <c r="ITM9" s="65"/>
      <c r="ITN9" s="65"/>
      <c r="ITO9" s="65"/>
      <c r="ITP9" s="65"/>
      <c r="ITQ9" s="65"/>
      <c r="ITR9" s="65"/>
      <c r="ITS9" s="65"/>
      <c r="ITT9" s="65"/>
      <c r="ITU9" s="65"/>
      <c r="ITV9" s="65"/>
      <c r="ITW9" s="65"/>
      <c r="ITX9" s="65"/>
      <c r="ITY9" s="65"/>
      <c r="ITZ9" s="65"/>
      <c r="IUA9" s="65"/>
      <c r="IUB9" s="65"/>
      <c r="IUC9" s="65"/>
      <c r="IUD9" s="65"/>
      <c r="IUE9" s="65"/>
      <c r="IUF9" s="65"/>
      <c r="IUG9" s="65"/>
      <c r="IUH9" s="65"/>
      <c r="IUI9" s="65"/>
      <c r="IUJ9" s="65"/>
      <c r="IUK9" s="65"/>
      <c r="IUL9" s="65"/>
      <c r="IUM9" s="65"/>
      <c r="IUN9" s="65"/>
      <c r="IUO9" s="65"/>
      <c r="IUP9" s="65"/>
      <c r="IUQ9" s="65"/>
      <c r="IUR9" s="65"/>
      <c r="IUS9" s="65"/>
      <c r="IUT9" s="65"/>
      <c r="IUU9" s="65"/>
      <c r="IUV9" s="65"/>
      <c r="IUW9" s="65"/>
      <c r="IUX9" s="65"/>
      <c r="IUY9" s="65"/>
      <c r="IUZ9" s="65"/>
      <c r="IVA9" s="65"/>
      <c r="IVB9" s="65"/>
      <c r="IVC9" s="65"/>
      <c r="IVD9" s="65"/>
      <c r="IVE9" s="65"/>
      <c r="IVF9" s="65"/>
      <c r="IVG9" s="65"/>
      <c r="IVH9" s="65"/>
      <c r="IVI9" s="65"/>
      <c r="IVJ9" s="65"/>
      <c r="IVK9" s="65"/>
      <c r="IVL9" s="65"/>
      <c r="IVM9" s="65"/>
      <c r="IVN9" s="65"/>
      <c r="IVO9" s="65"/>
      <c r="IVP9" s="65"/>
      <c r="IVQ9" s="65"/>
      <c r="IVR9" s="65"/>
      <c r="IVS9" s="65"/>
      <c r="IVT9" s="65"/>
      <c r="IVU9" s="65"/>
      <c r="IVV9" s="65"/>
      <c r="IVW9" s="65"/>
      <c r="IVX9" s="65"/>
      <c r="IVY9" s="65"/>
      <c r="IVZ9" s="65"/>
      <c r="IWA9" s="65"/>
      <c r="IWB9" s="65"/>
      <c r="IWC9" s="65"/>
      <c r="IWD9" s="65"/>
      <c r="IWE9" s="65"/>
      <c r="IWF9" s="65"/>
      <c r="IWG9" s="65"/>
      <c r="IWH9" s="65"/>
      <c r="IWI9" s="65"/>
      <c r="IWJ9" s="65"/>
      <c r="IWK9" s="65"/>
      <c r="IWL9" s="65"/>
      <c r="IWM9" s="65"/>
      <c r="IWN9" s="65"/>
      <c r="IWO9" s="65"/>
      <c r="IWP9" s="65"/>
      <c r="IWQ9" s="65"/>
      <c r="IWR9" s="65"/>
      <c r="IWS9" s="65"/>
      <c r="IWT9" s="65"/>
      <c r="IWU9" s="65"/>
      <c r="IWV9" s="65"/>
      <c r="IWW9" s="65"/>
      <c r="IWX9" s="65"/>
      <c r="IWY9" s="65"/>
      <c r="IWZ9" s="65"/>
      <c r="IXA9" s="65"/>
      <c r="IXB9" s="65"/>
      <c r="IXC9" s="65"/>
      <c r="IXD9" s="65"/>
      <c r="IXE9" s="65"/>
      <c r="IXF9" s="65"/>
      <c r="IXG9" s="65"/>
      <c r="IXH9" s="65"/>
      <c r="IXI9" s="65"/>
      <c r="IXJ9" s="65"/>
      <c r="IXK9" s="65"/>
      <c r="IXL9" s="65"/>
      <c r="IXM9" s="65"/>
      <c r="IXN9" s="65"/>
      <c r="IXO9" s="65"/>
      <c r="IXP9" s="65"/>
      <c r="IXQ9" s="65"/>
      <c r="IXR9" s="65"/>
      <c r="IXS9" s="65"/>
      <c r="IXT9" s="65"/>
      <c r="IXU9" s="65"/>
      <c r="IXV9" s="65"/>
      <c r="IXW9" s="65"/>
      <c r="IXX9" s="65"/>
      <c r="IXY9" s="65"/>
      <c r="IXZ9" s="65"/>
      <c r="IYA9" s="65"/>
      <c r="IYB9" s="65"/>
      <c r="IYC9" s="65"/>
      <c r="IYD9" s="65"/>
      <c r="IYE9" s="65"/>
      <c r="IYF9" s="65"/>
      <c r="IYG9" s="65"/>
      <c r="IYH9" s="65"/>
      <c r="IYI9" s="65"/>
      <c r="IYJ9" s="65"/>
      <c r="IYK9" s="65"/>
      <c r="IYL9" s="65"/>
      <c r="IYM9" s="65"/>
      <c r="IYN9" s="65"/>
      <c r="IYO9" s="65"/>
      <c r="IYP9" s="65"/>
      <c r="IYQ9" s="65"/>
      <c r="IYR9" s="65"/>
      <c r="IYS9" s="65"/>
      <c r="IYT9" s="65"/>
      <c r="IYU9" s="65"/>
      <c r="IYV9" s="65"/>
      <c r="IYW9" s="65"/>
      <c r="IYX9" s="65"/>
      <c r="IYY9" s="65"/>
      <c r="IYZ9" s="65"/>
      <c r="IZA9" s="65"/>
      <c r="IZB9" s="65"/>
      <c r="IZC9" s="65"/>
      <c r="IZD9" s="65"/>
      <c r="IZE9" s="65"/>
      <c r="IZF9" s="65"/>
      <c r="IZG9" s="65"/>
      <c r="IZH9" s="65"/>
      <c r="IZI9" s="65"/>
      <c r="IZJ9" s="65"/>
      <c r="IZK9" s="65"/>
      <c r="IZL9" s="65"/>
      <c r="IZM9" s="65"/>
      <c r="IZN9" s="65"/>
      <c r="IZO9" s="65"/>
      <c r="IZP9" s="65"/>
      <c r="IZQ9" s="65"/>
      <c r="IZR9" s="65"/>
      <c r="IZS9" s="65"/>
      <c r="IZT9" s="65"/>
      <c r="IZU9" s="65"/>
      <c r="IZV9" s="65"/>
      <c r="IZW9" s="65"/>
      <c r="IZX9" s="65"/>
      <c r="IZY9" s="65"/>
      <c r="IZZ9" s="65"/>
      <c r="JAA9" s="65"/>
      <c r="JAB9" s="65"/>
      <c r="JAC9" s="65"/>
      <c r="JAD9" s="65"/>
      <c r="JAE9" s="65"/>
      <c r="JAF9" s="65"/>
      <c r="JAG9" s="65"/>
      <c r="JAH9" s="65"/>
      <c r="JAI9" s="65"/>
      <c r="JAJ9" s="65"/>
      <c r="JAK9" s="65"/>
      <c r="JAL9" s="65"/>
      <c r="JAM9" s="65"/>
      <c r="JAN9" s="65"/>
      <c r="JAO9" s="65"/>
      <c r="JAP9" s="65"/>
      <c r="JAQ9" s="65"/>
      <c r="JAR9" s="65"/>
      <c r="JAS9" s="65"/>
      <c r="JAT9" s="65"/>
      <c r="JAU9" s="65"/>
      <c r="JAV9" s="65"/>
      <c r="JAW9" s="65"/>
      <c r="JAX9" s="65"/>
      <c r="JAY9" s="65"/>
      <c r="JAZ9" s="65"/>
      <c r="JBA9" s="65"/>
      <c r="JBB9" s="65"/>
      <c r="JBC9" s="65"/>
      <c r="JBD9" s="65"/>
      <c r="JBE9" s="65"/>
      <c r="JBF9" s="65"/>
      <c r="JBG9" s="65"/>
      <c r="JBH9" s="65"/>
      <c r="JBI9" s="65"/>
      <c r="JBJ9" s="65"/>
      <c r="JBK9" s="65"/>
      <c r="JBL9" s="65"/>
      <c r="JBM9" s="65"/>
      <c r="JBN9" s="65"/>
      <c r="JBO9" s="65"/>
      <c r="JBP9" s="65"/>
      <c r="JBQ9" s="65"/>
      <c r="JBR9" s="65"/>
      <c r="JBS9" s="65"/>
      <c r="JBT9" s="65"/>
      <c r="JBU9" s="65"/>
      <c r="JBV9" s="65"/>
      <c r="JBW9" s="65"/>
      <c r="JBX9" s="65"/>
      <c r="JBY9" s="65"/>
      <c r="JBZ9" s="65"/>
      <c r="JCA9" s="65"/>
      <c r="JCB9" s="65"/>
      <c r="JCC9" s="65"/>
      <c r="JCD9" s="65"/>
      <c r="JCE9" s="65"/>
      <c r="JCF9" s="65"/>
      <c r="JCG9" s="65"/>
      <c r="JCH9" s="65"/>
      <c r="JCI9" s="65"/>
      <c r="JCJ9" s="65"/>
      <c r="JCK9" s="65"/>
      <c r="JCL9" s="65"/>
      <c r="JCM9" s="65"/>
      <c r="JCN9" s="65"/>
      <c r="JCO9" s="65"/>
      <c r="JCP9" s="65"/>
      <c r="JCQ9" s="65"/>
      <c r="JCR9" s="65"/>
      <c r="JCS9" s="65"/>
      <c r="JCT9" s="65"/>
      <c r="JCU9" s="65"/>
      <c r="JCV9" s="65"/>
      <c r="JCW9" s="65"/>
      <c r="JCX9" s="65"/>
      <c r="JCY9" s="65"/>
      <c r="JCZ9" s="65"/>
      <c r="JDA9" s="65"/>
      <c r="JDB9" s="65"/>
      <c r="JDC9" s="65"/>
      <c r="JDD9" s="65"/>
      <c r="JDE9" s="65"/>
      <c r="JDF9" s="65"/>
      <c r="JDG9" s="65"/>
      <c r="JDH9" s="65"/>
      <c r="JDI9" s="65"/>
      <c r="JDJ9" s="65"/>
      <c r="JDK9" s="65"/>
      <c r="JDL9" s="65"/>
      <c r="JDM9" s="65"/>
      <c r="JDN9" s="65"/>
      <c r="JDO9" s="65"/>
      <c r="JDP9" s="65"/>
      <c r="JDQ9" s="65"/>
      <c r="JDR9" s="65"/>
      <c r="JDS9" s="65"/>
      <c r="JDT9" s="65"/>
      <c r="JDU9" s="65"/>
      <c r="JDV9" s="65"/>
      <c r="JDW9" s="65"/>
      <c r="JDX9" s="65"/>
      <c r="JDY9" s="65"/>
      <c r="JDZ9" s="65"/>
      <c r="JEA9" s="65"/>
      <c r="JEB9" s="65"/>
      <c r="JEC9" s="65"/>
      <c r="JED9" s="65"/>
      <c r="JEE9" s="65"/>
      <c r="JEF9" s="65"/>
      <c r="JEG9" s="65"/>
      <c r="JEH9" s="65"/>
      <c r="JEI9" s="65"/>
      <c r="JEJ9" s="65"/>
      <c r="JEK9" s="65"/>
      <c r="JEL9" s="65"/>
      <c r="JEM9" s="65"/>
      <c r="JEN9" s="65"/>
      <c r="JEO9" s="65"/>
      <c r="JEP9" s="65"/>
      <c r="JEQ9" s="65"/>
      <c r="JER9" s="65"/>
      <c r="JES9" s="65"/>
      <c r="JET9" s="65"/>
      <c r="JEU9" s="65"/>
      <c r="JEV9" s="65"/>
      <c r="JEW9" s="65"/>
      <c r="JEX9" s="65"/>
      <c r="JEY9" s="65"/>
      <c r="JEZ9" s="65"/>
      <c r="JFA9" s="65"/>
      <c r="JFB9" s="65"/>
      <c r="JFC9" s="65"/>
      <c r="JFD9" s="65"/>
      <c r="JFE9" s="65"/>
      <c r="JFF9" s="65"/>
      <c r="JFG9" s="65"/>
      <c r="JFH9" s="65"/>
      <c r="JFI9" s="65"/>
      <c r="JFJ9" s="65"/>
      <c r="JFK9" s="65"/>
      <c r="JFL9" s="65"/>
      <c r="JFM9" s="65"/>
      <c r="JFN9" s="65"/>
      <c r="JFO9" s="65"/>
      <c r="JFP9" s="65"/>
      <c r="JFQ9" s="65"/>
      <c r="JFR9" s="65"/>
      <c r="JFS9" s="65"/>
      <c r="JFT9" s="65"/>
      <c r="JFU9" s="65"/>
      <c r="JFV9" s="65"/>
      <c r="JFW9" s="65"/>
      <c r="JFX9" s="65"/>
      <c r="JFY9" s="65"/>
      <c r="JFZ9" s="65"/>
      <c r="JGA9" s="65"/>
      <c r="JGB9" s="65"/>
      <c r="JGC9" s="65"/>
      <c r="JGD9" s="65"/>
      <c r="JGE9" s="65"/>
      <c r="JGF9" s="65"/>
      <c r="JGG9" s="65"/>
      <c r="JGH9" s="65"/>
      <c r="JGI9" s="65"/>
      <c r="JGJ9" s="65"/>
      <c r="JGK9" s="65"/>
      <c r="JGL9" s="65"/>
      <c r="JGM9" s="65"/>
      <c r="JGN9" s="65"/>
      <c r="JGO9" s="65"/>
      <c r="JGP9" s="65"/>
      <c r="JGQ9" s="65"/>
      <c r="JGR9" s="65"/>
      <c r="JGS9" s="65"/>
      <c r="JGT9" s="65"/>
      <c r="JGU9" s="65"/>
      <c r="JGV9" s="65"/>
      <c r="JGW9" s="65"/>
      <c r="JGX9" s="65"/>
      <c r="JGY9" s="65"/>
      <c r="JGZ9" s="65"/>
      <c r="JHA9" s="65"/>
      <c r="JHB9" s="65"/>
      <c r="JHC9" s="65"/>
      <c r="JHD9" s="65"/>
      <c r="JHE9" s="65"/>
      <c r="JHF9" s="65"/>
      <c r="JHG9" s="65"/>
      <c r="JHH9" s="65"/>
      <c r="JHI9" s="65"/>
      <c r="JHJ9" s="65"/>
      <c r="JHK9" s="65"/>
      <c r="JHL9" s="65"/>
      <c r="JHM9" s="65"/>
      <c r="JHN9" s="65"/>
      <c r="JHO9" s="65"/>
      <c r="JHP9" s="65"/>
      <c r="JHQ9" s="65"/>
      <c r="JHR9" s="65"/>
      <c r="JHS9" s="65"/>
      <c r="JHT9" s="65"/>
      <c r="JHU9" s="65"/>
      <c r="JHV9" s="65"/>
      <c r="JHW9" s="65"/>
      <c r="JHX9" s="65"/>
      <c r="JHY9" s="65"/>
      <c r="JHZ9" s="65"/>
      <c r="JIA9" s="65"/>
      <c r="JIB9" s="65"/>
      <c r="JIC9" s="65"/>
      <c r="JID9" s="65"/>
      <c r="JIE9" s="65"/>
      <c r="JIF9" s="65"/>
      <c r="JIG9" s="65"/>
      <c r="JIH9" s="65"/>
      <c r="JII9" s="65"/>
      <c r="JIJ9" s="65"/>
      <c r="JIK9" s="65"/>
      <c r="JIL9" s="65"/>
      <c r="JIM9" s="65"/>
      <c r="JIN9" s="65"/>
      <c r="JIO9" s="65"/>
      <c r="JIP9" s="65"/>
      <c r="JIQ9" s="65"/>
      <c r="JIR9" s="65"/>
      <c r="JIS9" s="65"/>
      <c r="JIT9" s="65"/>
      <c r="JIU9" s="65"/>
      <c r="JIV9" s="65"/>
      <c r="JIW9" s="65"/>
      <c r="JIX9" s="65"/>
      <c r="JIY9" s="65"/>
      <c r="JIZ9" s="65"/>
      <c r="JJA9" s="65"/>
      <c r="JJB9" s="65"/>
      <c r="JJC9" s="65"/>
      <c r="JJD9" s="65"/>
      <c r="JJE9" s="65"/>
      <c r="JJF9" s="65"/>
      <c r="JJG9" s="65"/>
      <c r="JJH9" s="65"/>
      <c r="JJI9" s="65"/>
      <c r="JJJ9" s="65"/>
      <c r="JJK9" s="65"/>
      <c r="JJL9" s="65"/>
      <c r="JJM9" s="65"/>
      <c r="JJN9" s="65"/>
      <c r="JJO9" s="65"/>
      <c r="JJP9" s="65"/>
      <c r="JJQ9" s="65"/>
      <c r="JJR9" s="65"/>
      <c r="JJS9" s="65"/>
      <c r="JJT9" s="65"/>
      <c r="JJU9" s="65"/>
      <c r="JJV9" s="65"/>
      <c r="JJW9" s="65"/>
      <c r="JJX9" s="65"/>
      <c r="JJY9" s="65"/>
      <c r="JJZ9" s="65"/>
      <c r="JKA9" s="65"/>
      <c r="JKB9" s="65"/>
      <c r="JKC9" s="65"/>
      <c r="JKD9" s="65"/>
      <c r="JKE9" s="65"/>
      <c r="JKF9" s="65"/>
      <c r="JKG9" s="65"/>
      <c r="JKH9" s="65"/>
      <c r="JKI9" s="65"/>
      <c r="JKJ9" s="65"/>
      <c r="JKK9" s="65"/>
      <c r="JKL9" s="65"/>
      <c r="JKM9" s="65"/>
      <c r="JKN9" s="65"/>
      <c r="JKO9" s="65"/>
      <c r="JKP9" s="65"/>
      <c r="JKQ9" s="65"/>
      <c r="JKR9" s="65"/>
      <c r="JKS9" s="65"/>
      <c r="JKT9" s="65"/>
      <c r="JKU9" s="65"/>
      <c r="JKV9" s="65"/>
      <c r="JKW9" s="65"/>
      <c r="JKX9" s="65"/>
      <c r="JKY9" s="65"/>
      <c r="JKZ9" s="65"/>
      <c r="JLA9" s="65"/>
      <c r="JLB9" s="65"/>
      <c r="JLC9" s="65"/>
      <c r="JLD9" s="65"/>
      <c r="JLE9" s="65"/>
      <c r="JLF9" s="65"/>
      <c r="JLG9" s="65"/>
      <c r="JLH9" s="65"/>
      <c r="JLI9" s="65"/>
      <c r="JLJ9" s="65"/>
      <c r="JLK9" s="65"/>
      <c r="JLL9" s="65"/>
      <c r="JLM9" s="65"/>
      <c r="JLN9" s="65"/>
      <c r="JLO9" s="65"/>
      <c r="JLP9" s="65"/>
      <c r="JLQ9" s="65"/>
      <c r="JLR9" s="65"/>
      <c r="JLS9" s="65"/>
      <c r="JLT9" s="65"/>
      <c r="JLU9" s="65"/>
      <c r="JLV9" s="65"/>
      <c r="JLW9" s="65"/>
      <c r="JLX9" s="65"/>
      <c r="JLY9" s="65"/>
      <c r="JLZ9" s="65"/>
      <c r="JMA9" s="65"/>
      <c r="JMB9" s="65"/>
      <c r="JMC9" s="65"/>
      <c r="JMD9" s="65"/>
      <c r="JME9" s="65"/>
      <c r="JMF9" s="65"/>
      <c r="JMG9" s="65"/>
      <c r="JMH9" s="65"/>
      <c r="JMI9" s="65"/>
      <c r="JMJ9" s="65"/>
      <c r="JMK9" s="65"/>
      <c r="JML9" s="65"/>
      <c r="JMM9" s="65"/>
      <c r="JMN9" s="65"/>
      <c r="JMO9" s="65"/>
      <c r="JMP9" s="65"/>
      <c r="JMQ9" s="65"/>
      <c r="JMR9" s="65"/>
      <c r="JMS9" s="65"/>
      <c r="JMT9" s="65"/>
      <c r="JMU9" s="65"/>
      <c r="JMV9" s="65"/>
      <c r="JMW9" s="65"/>
      <c r="JMX9" s="65"/>
      <c r="JMY9" s="65"/>
      <c r="JMZ9" s="65"/>
      <c r="JNA9" s="65"/>
      <c r="JNB9" s="65"/>
      <c r="JNC9" s="65"/>
      <c r="JND9" s="65"/>
      <c r="JNE9" s="65"/>
      <c r="JNF9" s="65"/>
      <c r="JNG9" s="65"/>
      <c r="JNH9" s="65"/>
      <c r="JNI9" s="65"/>
      <c r="JNJ9" s="65"/>
      <c r="JNK9" s="65"/>
      <c r="JNL9" s="65"/>
      <c r="JNM9" s="65"/>
      <c r="JNN9" s="65"/>
      <c r="JNO9" s="65"/>
      <c r="JNP9" s="65"/>
      <c r="JNQ9" s="65"/>
      <c r="JNR9" s="65"/>
      <c r="JNS9" s="65"/>
      <c r="JNT9" s="65"/>
      <c r="JNU9" s="65"/>
      <c r="JNV9" s="65"/>
      <c r="JNW9" s="65"/>
      <c r="JNX9" s="65"/>
      <c r="JNY9" s="65"/>
      <c r="JNZ9" s="65"/>
      <c r="JOA9" s="65"/>
      <c r="JOB9" s="65"/>
      <c r="JOC9" s="65"/>
      <c r="JOD9" s="65"/>
      <c r="JOE9" s="65"/>
      <c r="JOF9" s="65"/>
      <c r="JOG9" s="65"/>
      <c r="JOH9" s="65"/>
      <c r="JOI9" s="65"/>
      <c r="JOJ9" s="65"/>
      <c r="JOK9" s="65"/>
      <c r="JOL9" s="65"/>
      <c r="JOM9" s="65"/>
      <c r="JON9" s="65"/>
      <c r="JOO9" s="65"/>
      <c r="JOP9" s="65"/>
      <c r="JOQ9" s="65"/>
      <c r="JOR9" s="65"/>
      <c r="JOS9" s="65"/>
      <c r="JOT9" s="65"/>
      <c r="JOU9" s="65"/>
      <c r="JOV9" s="65"/>
      <c r="JOW9" s="65"/>
      <c r="JOX9" s="65"/>
      <c r="JOY9" s="65"/>
      <c r="JOZ9" s="65"/>
      <c r="JPA9" s="65"/>
      <c r="JPB9" s="65"/>
      <c r="JPC9" s="65"/>
      <c r="JPD9" s="65"/>
      <c r="JPE9" s="65"/>
      <c r="JPF9" s="65"/>
      <c r="JPG9" s="65"/>
      <c r="JPH9" s="65"/>
      <c r="JPI9" s="65"/>
      <c r="JPJ9" s="65"/>
      <c r="JPK9" s="65"/>
      <c r="JPL9" s="65"/>
      <c r="JPM9" s="65"/>
      <c r="JPN9" s="65"/>
      <c r="JPO9" s="65"/>
      <c r="JPP9" s="65"/>
      <c r="JPQ9" s="65"/>
      <c r="JPR9" s="65"/>
      <c r="JPS9" s="65"/>
      <c r="JPT9" s="65"/>
      <c r="JPU9" s="65"/>
      <c r="JPV9" s="65"/>
      <c r="JPW9" s="65"/>
      <c r="JPX9" s="65"/>
      <c r="JPY9" s="65"/>
      <c r="JPZ9" s="65"/>
      <c r="JQA9" s="65"/>
      <c r="JQB9" s="65"/>
      <c r="JQC9" s="65"/>
      <c r="JQD9" s="65"/>
      <c r="JQE9" s="65"/>
      <c r="JQF9" s="65"/>
      <c r="JQG9" s="65"/>
      <c r="JQH9" s="65"/>
      <c r="JQI9" s="65"/>
      <c r="JQJ9" s="65"/>
      <c r="JQK9" s="65"/>
      <c r="JQL9" s="65"/>
      <c r="JQM9" s="65"/>
      <c r="JQN9" s="65"/>
      <c r="JQO9" s="65"/>
      <c r="JQP9" s="65"/>
      <c r="JQQ9" s="65"/>
      <c r="JQR9" s="65"/>
      <c r="JQS9" s="65"/>
      <c r="JQT9" s="65"/>
      <c r="JQU9" s="65"/>
      <c r="JQV9" s="65"/>
      <c r="JQW9" s="65"/>
      <c r="JQX9" s="65"/>
      <c r="JQY9" s="65"/>
      <c r="JQZ9" s="65"/>
      <c r="JRA9" s="65"/>
      <c r="JRB9" s="65"/>
      <c r="JRC9" s="65"/>
      <c r="JRD9" s="65"/>
      <c r="JRE9" s="65"/>
      <c r="JRF9" s="65"/>
      <c r="JRG9" s="65"/>
      <c r="JRH9" s="65"/>
      <c r="JRI9" s="65"/>
      <c r="JRJ9" s="65"/>
      <c r="JRK9" s="65"/>
      <c r="JRL9" s="65"/>
      <c r="JRM9" s="65"/>
      <c r="JRN9" s="65"/>
      <c r="JRO9" s="65"/>
      <c r="JRP9" s="65"/>
      <c r="JRQ9" s="65"/>
      <c r="JRR9" s="65"/>
      <c r="JRS9" s="65"/>
      <c r="JRT9" s="65"/>
      <c r="JRU9" s="65"/>
      <c r="JRV9" s="65"/>
      <c r="JRW9" s="65"/>
      <c r="JRX9" s="65"/>
      <c r="JRY9" s="65"/>
      <c r="JRZ9" s="65"/>
      <c r="JSA9" s="65"/>
      <c r="JSB9" s="65"/>
      <c r="JSC9" s="65"/>
      <c r="JSD9" s="65"/>
      <c r="JSE9" s="65"/>
      <c r="JSF9" s="65"/>
      <c r="JSG9" s="65"/>
      <c r="JSH9" s="65"/>
      <c r="JSI9" s="65"/>
      <c r="JSJ9" s="65"/>
      <c r="JSK9" s="65"/>
      <c r="JSL9" s="65"/>
      <c r="JSM9" s="65"/>
      <c r="JSN9" s="65"/>
      <c r="JSO9" s="65"/>
      <c r="JSP9" s="65"/>
      <c r="JSQ9" s="65"/>
      <c r="JSR9" s="65"/>
      <c r="JSS9" s="65"/>
      <c r="JST9" s="65"/>
      <c r="JSU9" s="65"/>
      <c r="JSV9" s="65"/>
      <c r="JSW9" s="65"/>
      <c r="JSX9" s="65"/>
      <c r="JSY9" s="65"/>
      <c r="JSZ9" s="65"/>
      <c r="JTA9" s="65"/>
      <c r="JTB9" s="65"/>
      <c r="JTC9" s="65"/>
      <c r="JTD9" s="65"/>
      <c r="JTE9" s="65"/>
      <c r="JTF9" s="65"/>
      <c r="JTG9" s="65"/>
      <c r="JTH9" s="65"/>
      <c r="JTI9" s="65"/>
      <c r="JTJ9" s="65"/>
      <c r="JTK9" s="65"/>
      <c r="JTL9" s="65"/>
      <c r="JTM9" s="65"/>
      <c r="JTN9" s="65"/>
      <c r="JTO9" s="65"/>
      <c r="JTP9" s="65"/>
      <c r="JTQ9" s="65"/>
      <c r="JTR9" s="65"/>
      <c r="JTS9" s="65"/>
      <c r="JTT9" s="65"/>
      <c r="JTU9" s="65"/>
      <c r="JTV9" s="65"/>
      <c r="JTW9" s="65"/>
      <c r="JTX9" s="65"/>
      <c r="JTY9" s="65"/>
      <c r="JTZ9" s="65"/>
      <c r="JUA9" s="65"/>
      <c r="JUB9" s="65"/>
      <c r="JUC9" s="65"/>
      <c r="JUD9" s="65"/>
      <c r="JUE9" s="65"/>
      <c r="JUF9" s="65"/>
      <c r="JUG9" s="65"/>
      <c r="JUH9" s="65"/>
      <c r="JUI9" s="65"/>
      <c r="JUJ9" s="65"/>
      <c r="JUK9" s="65"/>
      <c r="JUL9" s="65"/>
      <c r="JUM9" s="65"/>
      <c r="JUN9" s="65"/>
      <c r="JUO9" s="65"/>
      <c r="JUP9" s="65"/>
      <c r="JUQ9" s="65"/>
      <c r="JUR9" s="65"/>
      <c r="JUS9" s="65"/>
      <c r="JUT9" s="65"/>
      <c r="JUU9" s="65"/>
      <c r="JUV9" s="65"/>
      <c r="JUW9" s="65"/>
      <c r="JUX9" s="65"/>
      <c r="JUY9" s="65"/>
      <c r="JUZ9" s="65"/>
      <c r="JVA9" s="65"/>
      <c r="JVB9" s="65"/>
      <c r="JVC9" s="65"/>
      <c r="JVD9" s="65"/>
      <c r="JVE9" s="65"/>
      <c r="JVF9" s="65"/>
      <c r="JVG9" s="65"/>
      <c r="JVH9" s="65"/>
      <c r="JVI9" s="65"/>
      <c r="JVJ9" s="65"/>
      <c r="JVK9" s="65"/>
      <c r="JVL9" s="65"/>
      <c r="JVM9" s="65"/>
      <c r="JVN9" s="65"/>
      <c r="JVO9" s="65"/>
      <c r="JVP9" s="65"/>
      <c r="JVQ9" s="65"/>
      <c r="JVR9" s="65"/>
      <c r="JVS9" s="65"/>
      <c r="JVT9" s="65"/>
      <c r="JVU9" s="65"/>
      <c r="JVV9" s="65"/>
      <c r="JVW9" s="65"/>
      <c r="JVX9" s="65"/>
      <c r="JVY9" s="65"/>
      <c r="JVZ9" s="65"/>
      <c r="JWA9" s="65"/>
      <c r="JWB9" s="65"/>
      <c r="JWC9" s="65"/>
      <c r="JWD9" s="65"/>
      <c r="JWE9" s="65"/>
      <c r="JWF9" s="65"/>
      <c r="JWG9" s="65"/>
      <c r="JWH9" s="65"/>
      <c r="JWI9" s="65"/>
      <c r="JWJ9" s="65"/>
      <c r="JWK9" s="65"/>
      <c r="JWL9" s="65"/>
      <c r="JWM9" s="65"/>
      <c r="JWN9" s="65"/>
      <c r="JWO9" s="65"/>
      <c r="JWP9" s="65"/>
      <c r="JWQ9" s="65"/>
      <c r="JWR9" s="65"/>
      <c r="JWS9" s="65"/>
      <c r="JWT9" s="65"/>
      <c r="JWU9" s="65"/>
      <c r="JWV9" s="65"/>
      <c r="JWW9" s="65"/>
      <c r="JWX9" s="65"/>
      <c r="JWY9" s="65"/>
      <c r="JWZ9" s="65"/>
      <c r="JXA9" s="65"/>
      <c r="JXB9" s="65"/>
      <c r="JXC9" s="65"/>
      <c r="JXD9" s="65"/>
      <c r="JXE9" s="65"/>
      <c r="JXF9" s="65"/>
      <c r="JXG9" s="65"/>
      <c r="JXH9" s="65"/>
      <c r="JXI9" s="65"/>
      <c r="JXJ9" s="65"/>
      <c r="JXK9" s="65"/>
      <c r="JXL9" s="65"/>
      <c r="JXM9" s="65"/>
      <c r="JXN9" s="65"/>
      <c r="JXO9" s="65"/>
      <c r="JXP9" s="65"/>
      <c r="JXQ9" s="65"/>
      <c r="JXR9" s="65"/>
      <c r="JXS9" s="65"/>
      <c r="JXT9" s="65"/>
      <c r="JXU9" s="65"/>
      <c r="JXV9" s="65"/>
      <c r="JXW9" s="65"/>
      <c r="JXX9" s="65"/>
      <c r="JXY9" s="65"/>
      <c r="JXZ9" s="65"/>
      <c r="JYA9" s="65"/>
      <c r="JYB9" s="65"/>
      <c r="JYC9" s="65"/>
      <c r="JYD9" s="65"/>
      <c r="JYE9" s="65"/>
      <c r="JYF9" s="65"/>
      <c r="JYG9" s="65"/>
      <c r="JYH9" s="65"/>
      <c r="JYI9" s="65"/>
      <c r="JYJ9" s="65"/>
      <c r="JYK9" s="65"/>
      <c r="JYL9" s="65"/>
      <c r="JYM9" s="65"/>
      <c r="JYN9" s="65"/>
      <c r="JYO9" s="65"/>
      <c r="JYP9" s="65"/>
      <c r="JYQ9" s="65"/>
      <c r="JYR9" s="65"/>
      <c r="JYS9" s="65"/>
      <c r="JYT9" s="65"/>
      <c r="JYU9" s="65"/>
      <c r="JYV9" s="65"/>
      <c r="JYW9" s="65"/>
      <c r="JYX9" s="65"/>
      <c r="JYY9" s="65"/>
      <c r="JYZ9" s="65"/>
      <c r="JZA9" s="65"/>
      <c r="JZB9" s="65"/>
      <c r="JZC9" s="65"/>
      <c r="JZD9" s="65"/>
      <c r="JZE9" s="65"/>
      <c r="JZF9" s="65"/>
      <c r="JZG9" s="65"/>
      <c r="JZH9" s="65"/>
      <c r="JZI9" s="65"/>
      <c r="JZJ9" s="65"/>
      <c r="JZK9" s="65"/>
      <c r="JZL9" s="65"/>
      <c r="JZM9" s="65"/>
      <c r="JZN9" s="65"/>
      <c r="JZO9" s="65"/>
      <c r="JZP9" s="65"/>
      <c r="JZQ9" s="65"/>
      <c r="JZR9" s="65"/>
      <c r="JZS9" s="65"/>
      <c r="JZT9" s="65"/>
      <c r="JZU9" s="65"/>
      <c r="JZV9" s="65"/>
      <c r="JZW9" s="65"/>
      <c r="JZX9" s="65"/>
      <c r="JZY9" s="65"/>
      <c r="JZZ9" s="65"/>
      <c r="KAA9" s="65"/>
      <c r="KAB9" s="65"/>
      <c r="KAC9" s="65"/>
      <c r="KAD9" s="65"/>
      <c r="KAE9" s="65"/>
      <c r="KAF9" s="65"/>
      <c r="KAG9" s="65"/>
      <c r="KAH9" s="65"/>
      <c r="KAI9" s="65"/>
      <c r="KAJ9" s="65"/>
      <c r="KAK9" s="65"/>
      <c r="KAL9" s="65"/>
      <c r="KAM9" s="65"/>
      <c r="KAN9" s="65"/>
      <c r="KAO9" s="65"/>
      <c r="KAP9" s="65"/>
      <c r="KAQ9" s="65"/>
      <c r="KAR9" s="65"/>
      <c r="KAS9" s="65"/>
      <c r="KAT9" s="65"/>
      <c r="KAU9" s="65"/>
      <c r="KAV9" s="65"/>
      <c r="KAW9" s="65"/>
      <c r="KAX9" s="65"/>
      <c r="KAY9" s="65"/>
      <c r="KAZ9" s="65"/>
      <c r="KBA9" s="65"/>
      <c r="KBB9" s="65"/>
      <c r="KBC9" s="65"/>
      <c r="KBD9" s="65"/>
      <c r="KBE9" s="65"/>
      <c r="KBF9" s="65"/>
      <c r="KBG9" s="65"/>
      <c r="KBH9" s="65"/>
      <c r="KBI9" s="65"/>
      <c r="KBJ9" s="65"/>
      <c r="KBK9" s="65"/>
      <c r="KBL9" s="65"/>
      <c r="KBM9" s="65"/>
      <c r="KBN9" s="65"/>
      <c r="KBO9" s="65"/>
      <c r="KBP9" s="65"/>
      <c r="KBQ9" s="65"/>
      <c r="KBR9" s="65"/>
      <c r="KBS9" s="65"/>
      <c r="KBT9" s="65"/>
      <c r="KBU9" s="65"/>
      <c r="KBV9" s="65"/>
      <c r="KBW9" s="65"/>
      <c r="KBX9" s="65"/>
      <c r="KBY9" s="65"/>
      <c r="KBZ9" s="65"/>
      <c r="KCA9" s="65"/>
      <c r="KCB9" s="65"/>
      <c r="KCC9" s="65"/>
      <c r="KCD9" s="65"/>
      <c r="KCE9" s="65"/>
      <c r="KCF9" s="65"/>
      <c r="KCG9" s="65"/>
      <c r="KCH9" s="65"/>
      <c r="KCI9" s="65"/>
      <c r="KCJ9" s="65"/>
      <c r="KCK9" s="65"/>
      <c r="KCL9" s="65"/>
      <c r="KCM9" s="65"/>
      <c r="KCN9" s="65"/>
      <c r="KCO9" s="65"/>
      <c r="KCP9" s="65"/>
      <c r="KCQ9" s="65"/>
      <c r="KCR9" s="65"/>
      <c r="KCS9" s="65"/>
      <c r="KCT9" s="65"/>
      <c r="KCU9" s="65"/>
      <c r="KCV9" s="65"/>
      <c r="KCW9" s="65"/>
      <c r="KCX9" s="65"/>
      <c r="KCY9" s="65"/>
      <c r="KCZ9" s="65"/>
      <c r="KDA9" s="65"/>
      <c r="KDB9" s="65"/>
      <c r="KDC9" s="65"/>
      <c r="KDD9" s="65"/>
      <c r="KDE9" s="65"/>
      <c r="KDF9" s="65"/>
      <c r="KDG9" s="65"/>
      <c r="KDH9" s="65"/>
      <c r="KDI9" s="65"/>
      <c r="KDJ9" s="65"/>
      <c r="KDK9" s="65"/>
      <c r="KDL9" s="65"/>
      <c r="KDM9" s="65"/>
      <c r="KDN9" s="65"/>
      <c r="KDO9" s="65"/>
      <c r="KDP9" s="65"/>
      <c r="KDQ9" s="65"/>
      <c r="KDR9" s="65"/>
      <c r="KDS9" s="65"/>
      <c r="KDT9" s="65"/>
      <c r="KDU9" s="65"/>
      <c r="KDV9" s="65"/>
      <c r="KDW9" s="65"/>
      <c r="KDX9" s="65"/>
      <c r="KDY9" s="65"/>
      <c r="KDZ9" s="65"/>
      <c r="KEA9" s="65"/>
      <c r="KEB9" s="65"/>
      <c r="KEC9" s="65"/>
      <c r="KED9" s="65"/>
      <c r="KEE9" s="65"/>
      <c r="KEF9" s="65"/>
      <c r="KEG9" s="65"/>
      <c r="KEH9" s="65"/>
      <c r="KEI9" s="65"/>
      <c r="KEJ9" s="65"/>
      <c r="KEK9" s="65"/>
      <c r="KEL9" s="65"/>
      <c r="KEM9" s="65"/>
      <c r="KEN9" s="65"/>
      <c r="KEO9" s="65"/>
      <c r="KEP9" s="65"/>
      <c r="KEQ9" s="65"/>
      <c r="KER9" s="65"/>
      <c r="KES9" s="65"/>
      <c r="KET9" s="65"/>
      <c r="KEU9" s="65"/>
      <c r="KEV9" s="65"/>
      <c r="KEW9" s="65"/>
      <c r="KEX9" s="65"/>
      <c r="KEY9" s="65"/>
      <c r="KEZ9" s="65"/>
      <c r="KFA9" s="65"/>
      <c r="KFB9" s="65"/>
      <c r="KFC9" s="65"/>
      <c r="KFD9" s="65"/>
      <c r="KFE9" s="65"/>
      <c r="KFF9" s="65"/>
      <c r="KFG9" s="65"/>
      <c r="KFH9" s="65"/>
      <c r="KFI9" s="65"/>
      <c r="KFJ9" s="65"/>
      <c r="KFK9" s="65"/>
      <c r="KFL9" s="65"/>
      <c r="KFM9" s="65"/>
      <c r="KFN9" s="65"/>
      <c r="KFO9" s="65"/>
      <c r="KFP9" s="65"/>
      <c r="KFQ9" s="65"/>
      <c r="KFR9" s="65"/>
      <c r="KFS9" s="65"/>
      <c r="KFT9" s="65"/>
      <c r="KFU9" s="65"/>
      <c r="KFV9" s="65"/>
      <c r="KFW9" s="65"/>
      <c r="KFX9" s="65"/>
      <c r="KFY9" s="65"/>
      <c r="KFZ9" s="65"/>
      <c r="KGA9" s="65"/>
      <c r="KGB9" s="65"/>
      <c r="KGC9" s="65"/>
      <c r="KGD9" s="65"/>
      <c r="KGE9" s="65"/>
      <c r="KGF9" s="65"/>
      <c r="KGG9" s="65"/>
      <c r="KGH9" s="65"/>
      <c r="KGI9" s="65"/>
      <c r="KGJ9" s="65"/>
      <c r="KGK9" s="65"/>
      <c r="KGL9" s="65"/>
      <c r="KGM9" s="65"/>
      <c r="KGN9" s="65"/>
      <c r="KGO9" s="65"/>
      <c r="KGP9" s="65"/>
      <c r="KGQ9" s="65"/>
      <c r="KGR9" s="65"/>
      <c r="KGS9" s="65"/>
      <c r="KGT9" s="65"/>
      <c r="KGU9" s="65"/>
      <c r="KGV9" s="65"/>
      <c r="KGW9" s="65"/>
      <c r="KGX9" s="65"/>
      <c r="KGY9" s="65"/>
      <c r="KGZ9" s="65"/>
      <c r="KHA9" s="65"/>
      <c r="KHB9" s="65"/>
      <c r="KHC9" s="65"/>
      <c r="KHD9" s="65"/>
      <c r="KHE9" s="65"/>
      <c r="KHF9" s="65"/>
      <c r="KHG9" s="65"/>
      <c r="KHH9" s="65"/>
      <c r="KHI9" s="65"/>
      <c r="KHJ9" s="65"/>
      <c r="KHK9" s="65"/>
      <c r="KHL9" s="65"/>
      <c r="KHM9" s="65"/>
      <c r="KHN9" s="65"/>
      <c r="KHO9" s="65"/>
      <c r="KHP9" s="65"/>
      <c r="KHQ9" s="65"/>
      <c r="KHR9" s="65"/>
      <c r="KHS9" s="65"/>
      <c r="KHT9" s="65"/>
      <c r="KHU9" s="65"/>
      <c r="KHV9" s="65"/>
      <c r="KHW9" s="65"/>
      <c r="KHX9" s="65"/>
      <c r="KHY9" s="65"/>
      <c r="KHZ9" s="65"/>
      <c r="KIA9" s="65"/>
      <c r="KIB9" s="65"/>
      <c r="KIC9" s="65"/>
      <c r="KID9" s="65"/>
      <c r="KIE9" s="65"/>
      <c r="KIF9" s="65"/>
      <c r="KIG9" s="65"/>
      <c r="KIH9" s="65"/>
      <c r="KII9" s="65"/>
      <c r="KIJ9" s="65"/>
      <c r="KIK9" s="65"/>
      <c r="KIL9" s="65"/>
      <c r="KIM9" s="65"/>
      <c r="KIN9" s="65"/>
      <c r="KIO9" s="65"/>
      <c r="KIP9" s="65"/>
      <c r="KIQ9" s="65"/>
      <c r="KIR9" s="65"/>
      <c r="KIS9" s="65"/>
      <c r="KIT9" s="65"/>
      <c r="KIU9" s="65"/>
      <c r="KIV9" s="65"/>
      <c r="KIW9" s="65"/>
      <c r="KIX9" s="65"/>
      <c r="KIY9" s="65"/>
      <c r="KIZ9" s="65"/>
      <c r="KJA9" s="65"/>
      <c r="KJB9" s="65"/>
      <c r="KJC9" s="65"/>
      <c r="KJD9" s="65"/>
      <c r="KJE9" s="65"/>
      <c r="KJF9" s="65"/>
      <c r="KJG9" s="65"/>
      <c r="KJH9" s="65"/>
      <c r="KJI9" s="65"/>
      <c r="KJJ9" s="65"/>
      <c r="KJK9" s="65"/>
      <c r="KJL9" s="65"/>
      <c r="KJM9" s="65"/>
      <c r="KJN9" s="65"/>
      <c r="KJO9" s="65"/>
      <c r="KJP9" s="65"/>
      <c r="KJQ9" s="65"/>
      <c r="KJR9" s="65"/>
      <c r="KJS9" s="65"/>
      <c r="KJT9" s="65"/>
      <c r="KJU9" s="65"/>
      <c r="KJV9" s="65"/>
      <c r="KJW9" s="65"/>
      <c r="KJX9" s="65"/>
      <c r="KJY9" s="65"/>
      <c r="KJZ9" s="65"/>
      <c r="KKA9" s="65"/>
      <c r="KKB9" s="65"/>
      <c r="KKC9" s="65"/>
      <c r="KKD9" s="65"/>
      <c r="KKE9" s="65"/>
      <c r="KKF9" s="65"/>
      <c r="KKG9" s="65"/>
      <c r="KKH9" s="65"/>
      <c r="KKI9" s="65"/>
      <c r="KKJ9" s="65"/>
      <c r="KKK9" s="65"/>
      <c r="KKL9" s="65"/>
      <c r="KKM9" s="65"/>
      <c r="KKN9" s="65"/>
      <c r="KKO9" s="65"/>
      <c r="KKP9" s="65"/>
      <c r="KKQ9" s="65"/>
      <c r="KKR9" s="65"/>
      <c r="KKS9" s="65"/>
      <c r="KKT9" s="65"/>
      <c r="KKU9" s="65"/>
      <c r="KKV9" s="65"/>
      <c r="KKW9" s="65"/>
      <c r="KKX9" s="65"/>
      <c r="KKY9" s="65"/>
      <c r="KKZ9" s="65"/>
      <c r="KLA9" s="65"/>
      <c r="KLB9" s="65"/>
      <c r="KLC9" s="65"/>
      <c r="KLD9" s="65"/>
      <c r="KLE9" s="65"/>
      <c r="KLF9" s="65"/>
      <c r="KLG9" s="65"/>
      <c r="KLH9" s="65"/>
      <c r="KLI9" s="65"/>
      <c r="KLJ9" s="65"/>
      <c r="KLK9" s="65"/>
      <c r="KLL9" s="65"/>
      <c r="KLM9" s="65"/>
      <c r="KLN9" s="65"/>
      <c r="KLO9" s="65"/>
      <c r="KLP9" s="65"/>
      <c r="KLQ9" s="65"/>
      <c r="KLR9" s="65"/>
      <c r="KLS9" s="65"/>
      <c r="KLT9" s="65"/>
      <c r="KLU9" s="65"/>
      <c r="KLV9" s="65"/>
      <c r="KLW9" s="65"/>
      <c r="KLX9" s="65"/>
      <c r="KLY9" s="65"/>
      <c r="KLZ9" s="65"/>
      <c r="KMA9" s="65"/>
      <c r="KMB9" s="65"/>
      <c r="KMC9" s="65"/>
      <c r="KMD9" s="65"/>
      <c r="KME9" s="65"/>
      <c r="KMF9" s="65"/>
      <c r="KMG9" s="65"/>
      <c r="KMH9" s="65"/>
      <c r="KMI9" s="65"/>
      <c r="KMJ9" s="65"/>
      <c r="KMK9" s="65"/>
      <c r="KML9" s="65"/>
      <c r="KMM9" s="65"/>
      <c r="KMN9" s="65"/>
      <c r="KMO9" s="65"/>
      <c r="KMP9" s="65"/>
      <c r="KMQ9" s="65"/>
      <c r="KMR9" s="65"/>
      <c r="KMS9" s="65"/>
      <c r="KMT9" s="65"/>
      <c r="KMU9" s="65"/>
      <c r="KMV9" s="65"/>
      <c r="KMW9" s="65"/>
      <c r="KMX9" s="65"/>
      <c r="KMY9" s="65"/>
      <c r="KMZ9" s="65"/>
      <c r="KNA9" s="65"/>
      <c r="KNB9" s="65"/>
      <c r="KNC9" s="65"/>
      <c r="KND9" s="65"/>
      <c r="KNE9" s="65"/>
      <c r="KNF9" s="65"/>
      <c r="KNG9" s="65"/>
      <c r="KNH9" s="65"/>
      <c r="KNI9" s="65"/>
      <c r="KNJ9" s="65"/>
      <c r="KNK9" s="65"/>
      <c r="KNL9" s="65"/>
      <c r="KNM9" s="65"/>
      <c r="KNN9" s="65"/>
      <c r="KNO9" s="65"/>
      <c r="KNP9" s="65"/>
      <c r="KNQ9" s="65"/>
      <c r="KNR9" s="65"/>
      <c r="KNS9" s="65"/>
      <c r="KNT9" s="65"/>
      <c r="KNU9" s="65"/>
      <c r="KNV9" s="65"/>
      <c r="KNW9" s="65"/>
      <c r="KNX9" s="65"/>
      <c r="KNY9" s="65"/>
      <c r="KNZ9" s="65"/>
      <c r="KOA9" s="65"/>
      <c r="KOB9" s="65"/>
      <c r="KOC9" s="65"/>
      <c r="KOD9" s="65"/>
      <c r="KOE9" s="65"/>
      <c r="KOF9" s="65"/>
      <c r="KOG9" s="65"/>
      <c r="KOH9" s="65"/>
      <c r="KOI9" s="65"/>
      <c r="KOJ9" s="65"/>
      <c r="KOK9" s="65"/>
      <c r="KOL9" s="65"/>
      <c r="KOM9" s="65"/>
      <c r="KON9" s="65"/>
      <c r="KOO9" s="65"/>
      <c r="KOP9" s="65"/>
      <c r="KOQ9" s="65"/>
      <c r="KOR9" s="65"/>
      <c r="KOS9" s="65"/>
      <c r="KOT9" s="65"/>
      <c r="KOU9" s="65"/>
      <c r="KOV9" s="65"/>
      <c r="KOW9" s="65"/>
      <c r="KOX9" s="65"/>
      <c r="KOY9" s="65"/>
      <c r="KOZ9" s="65"/>
      <c r="KPA9" s="65"/>
      <c r="KPB9" s="65"/>
      <c r="KPC9" s="65"/>
      <c r="KPD9" s="65"/>
      <c r="KPE9" s="65"/>
      <c r="KPF9" s="65"/>
      <c r="KPG9" s="65"/>
      <c r="KPH9" s="65"/>
      <c r="KPI9" s="65"/>
      <c r="KPJ9" s="65"/>
      <c r="KPK9" s="65"/>
      <c r="KPL9" s="65"/>
      <c r="KPM9" s="65"/>
      <c r="KPN9" s="65"/>
      <c r="KPO9" s="65"/>
      <c r="KPP9" s="65"/>
      <c r="KPQ9" s="65"/>
      <c r="KPR9" s="65"/>
      <c r="KPS9" s="65"/>
      <c r="KPT9" s="65"/>
      <c r="KPU9" s="65"/>
      <c r="KPV9" s="65"/>
      <c r="KPW9" s="65"/>
      <c r="KPX9" s="65"/>
      <c r="KPY9" s="65"/>
      <c r="KPZ9" s="65"/>
      <c r="KQA9" s="65"/>
      <c r="KQB9" s="65"/>
      <c r="KQC9" s="65"/>
      <c r="KQD9" s="65"/>
      <c r="KQE9" s="65"/>
      <c r="KQF9" s="65"/>
      <c r="KQG9" s="65"/>
      <c r="KQH9" s="65"/>
      <c r="KQI9" s="65"/>
      <c r="KQJ9" s="65"/>
      <c r="KQK9" s="65"/>
      <c r="KQL9" s="65"/>
      <c r="KQM9" s="65"/>
      <c r="KQN9" s="65"/>
      <c r="KQO9" s="65"/>
      <c r="KQP9" s="65"/>
      <c r="KQQ9" s="65"/>
      <c r="KQR9" s="65"/>
      <c r="KQS9" s="65"/>
      <c r="KQT9" s="65"/>
      <c r="KQU9" s="65"/>
      <c r="KQV9" s="65"/>
      <c r="KQW9" s="65"/>
      <c r="KQX9" s="65"/>
      <c r="KQY9" s="65"/>
      <c r="KQZ9" s="65"/>
      <c r="KRA9" s="65"/>
      <c r="KRB9" s="65"/>
      <c r="KRC9" s="65"/>
      <c r="KRD9" s="65"/>
      <c r="KRE9" s="65"/>
      <c r="KRF9" s="65"/>
      <c r="KRG9" s="65"/>
      <c r="KRH9" s="65"/>
      <c r="KRI9" s="65"/>
      <c r="KRJ9" s="65"/>
      <c r="KRK9" s="65"/>
      <c r="KRL9" s="65"/>
      <c r="KRM9" s="65"/>
      <c r="KRN9" s="65"/>
      <c r="KRO9" s="65"/>
      <c r="KRP9" s="65"/>
      <c r="KRQ9" s="65"/>
      <c r="KRR9" s="65"/>
      <c r="KRS9" s="65"/>
      <c r="KRT9" s="65"/>
      <c r="KRU9" s="65"/>
      <c r="KRV9" s="65"/>
      <c r="KRW9" s="65"/>
      <c r="KRX9" s="65"/>
      <c r="KRY9" s="65"/>
      <c r="KRZ9" s="65"/>
      <c r="KSA9" s="65"/>
      <c r="KSB9" s="65"/>
      <c r="KSC9" s="65"/>
      <c r="KSD9" s="65"/>
      <c r="KSE9" s="65"/>
      <c r="KSF9" s="65"/>
      <c r="KSG9" s="65"/>
      <c r="KSH9" s="65"/>
      <c r="KSI9" s="65"/>
      <c r="KSJ9" s="65"/>
      <c r="KSK9" s="65"/>
      <c r="KSL9" s="65"/>
      <c r="KSM9" s="65"/>
      <c r="KSN9" s="65"/>
      <c r="KSO9" s="65"/>
      <c r="KSP9" s="65"/>
      <c r="KSQ9" s="65"/>
      <c r="KSR9" s="65"/>
      <c r="KSS9" s="65"/>
      <c r="KST9" s="65"/>
      <c r="KSU9" s="65"/>
      <c r="KSV9" s="65"/>
      <c r="KSW9" s="65"/>
      <c r="KSX9" s="65"/>
      <c r="KSY9" s="65"/>
      <c r="KSZ9" s="65"/>
      <c r="KTA9" s="65"/>
      <c r="KTB9" s="65"/>
      <c r="KTC9" s="65"/>
      <c r="KTD9" s="65"/>
      <c r="KTE9" s="65"/>
      <c r="KTF9" s="65"/>
      <c r="KTG9" s="65"/>
      <c r="KTH9" s="65"/>
      <c r="KTI9" s="65"/>
      <c r="KTJ9" s="65"/>
      <c r="KTK9" s="65"/>
      <c r="KTL9" s="65"/>
      <c r="KTM9" s="65"/>
      <c r="KTN9" s="65"/>
      <c r="KTO9" s="65"/>
      <c r="KTP9" s="65"/>
      <c r="KTQ9" s="65"/>
      <c r="KTR9" s="65"/>
      <c r="KTS9" s="65"/>
      <c r="KTT9" s="65"/>
      <c r="KTU9" s="65"/>
      <c r="KTV9" s="65"/>
      <c r="KTW9" s="65"/>
      <c r="KTX9" s="65"/>
      <c r="KTY9" s="65"/>
      <c r="KTZ9" s="65"/>
      <c r="KUA9" s="65"/>
      <c r="KUB9" s="65"/>
      <c r="KUC9" s="65"/>
      <c r="KUD9" s="65"/>
      <c r="KUE9" s="65"/>
      <c r="KUF9" s="65"/>
      <c r="KUG9" s="65"/>
      <c r="KUH9" s="65"/>
      <c r="KUI9" s="65"/>
      <c r="KUJ9" s="65"/>
      <c r="KUK9" s="65"/>
      <c r="KUL9" s="65"/>
      <c r="KUM9" s="65"/>
      <c r="KUN9" s="65"/>
      <c r="KUO9" s="65"/>
      <c r="KUP9" s="65"/>
      <c r="KUQ9" s="65"/>
      <c r="KUR9" s="65"/>
      <c r="KUS9" s="65"/>
      <c r="KUT9" s="65"/>
      <c r="KUU9" s="65"/>
      <c r="KUV9" s="65"/>
      <c r="KUW9" s="65"/>
      <c r="KUX9" s="65"/>
      <c r="KUY9" s="65"/>
      <c r="KUZ9" s="65"/>
      <c r="KVA9" s="65"/>
      <c r="KVB9" s="65"/>
      <c r="KVC9" s="65"/>
      <c r="KVD9" s="65"/>
      <c r="KVE9" s="65"/>
      <c r="KVF9" s="65"/>
      <c r="KVG9" s="65"/>
      <c r="KVH9" s="65"/>
      <c r="KVI9" s="65"/>
      <c r="KVJ9" s="65"/>
      <c r="KVK9" s="65"/>
      <c r="KVL9" s="65"/>
      <c r="KVM9" s="65"/>
      <c r="KVN9" s="65"/>
      <c r="KVO9" s="65"/>
      <c r="KVP9" s="65"/>
      <c r="KVQ9" s="65"/>
      <c r="KVR9" s="65"/>
      <c r="KVS9" s="65"/>
      <c r="KVT9" s="65"/>
      <c r="KVU9" s="65"/>
      <c r="KVV9" s="65"/>
      <c r="KVW9" s="65"/>
      <c r="KVX9" s="65"/>
      <c r="KVY9" s="65"/>
      <c r="KVZ9" s="65"/>
      <c r="KWA9" s="65"/>
      <c r="KWB9" s="65"/>
      <c r="KWC9" s="65"/>
      <c r="KWD9" s="65"/>
      <c r="KWE9" s="65"/>
      <c r="KWF9" s="65"/>
      <c r="KWG9" s="65"/>
      <c r="KWH9" s="65"/>
      <c r="KWI9" s="65"/>
      <c r="KWJ9" s="65"/>
      <c r="KWK9" s="65"/>
      <c r="KWL9" s="65"/>
      <c r="KWM9" s="65"/>
      <c r="KWN9" s="65"/>
      <c r="KWO9" s="65"/>
      <c r="KWP9" s="65"/>
      <c r="KWQ9" s="65"/>
      <c r="KWR9" s="65"/>
      <c r="KWS9" s="65"/>
      <c r="KWT9" s="65"/>
      <c r="KWU9" s="65"/>
      <c r="KWV9" s="65"/>
      <c r="KWW9" s="65"/>
      <c r="KWX9" s="65"/>
      <c r="KWY9" s="65"/>
      <c r="KWZ9" s="65"/>
      <c r="KXA9" s="65"/>
      <c r="KXB9" s="65"/>
      <c r="KXC9" s="65"/>
      <c r="KXD9" s="65"/>
      <c r="KXE9" s="65"/>
      <c r="KXF9" s="65"/>
      <c r="KXG9" s="65"/>
      <c r="KXH9" s="65"/>
      <c r="KXI9" s="65"/>
      <c r="KXJ9" s="65"/>
      <c r="KXK9" s="65"/>
      <c r="KXL9" s="65"/>
      <c r="KXM9" s="65"/>
      <c r="KXN9" s="65"/>
      <c r="KXO9" s="65"/>
      <c r="KXP9" s="65"/>
      <c r="KXQ9" s="65"/>
      <c r="KXR9" s="65"/>
      <c r="KXS9" s="65"/>
      <c r="KXT9" s="65"/>
      <c r="KXU9" s="65"/>
      <c r="KXV9" s="65"/>
      <c r="KXW9" s="65"/>
      <c r="KXX9" s="65"/>
      <c r="KXY9" s="65"/>
      <c r="KXZ9" s="65"/>
      <c r="KYA9" s="65"/>
      <c r="KYB9" s="65"/>
      <c r="KYC9" s="65"/>
      <c r="KYD9" s="65"/>
      <c r="KYE9" s="65"/>
      <c r="KYF9" s="65"/>
      <c r="KYG9" s="65"/>
      <c r="KYH9" s="65"/>
      <c r="KYI9" s="65"/>
      <c r="KYJ9" s="65"/>
      <c r="KYK9" s="65"/>
      <c r="KYL9" s="65"/>
      <c r="KYM9" s="65"/>
      <c r="KYN9" s="65"/>
      <c r="KYO9" s="65"/>
      <c r="KYP9" s="65"/>
      <c r="KYQ9" s="65"/>
      <c r="KYR9" s="65"/>
      <c r="KYS9" s="65"/>
      <c r="KYT9" s="65"/>
      <c r="KYU9" s="65"/>
      <c r="KYV9" s="65"/>
      <c r="KYW9" s="65"/>
      <c r="KYX9" s="65"/>
      <c r="KYY9" s="65"/>
      <c r="KYZ9" s="65"/>
      <c r="KZA9" s="65"/>
      <c r="KZB9" s="65"/>
      <c r="KZC9" s="65"/>
      <c r="KZD9" s="65"/>
      <c r="KZE9" s="65"/>
      <c r="KZF9" s="65"/>
      <c r="KZG9" s="65"/>
      <c r="KZH9" s="65"/>
      <c r="KZI9" s="65"/>
      <c r="KZJ9" s="65"/>
      <c r="KZK9" s="65"/>
      <c r="KZL9" s="65"/>
      <c r="KZM9" s="65"/>
      <c r="KZN9" s="65"/>
      <c r="KZO9" s="65"/>
      <c r="KZP9" s="65"/>
      <c r="KZQ9" s="65"/>
      <c r="KZR9" s="65"/>
      <c r="KZS9" s="65"/>
      <c r="KZT9" s="65"/>
      <c r="KZU9" s="65"/>
      <c r="KZV9" s="65"/>
      <c r="KZW9" s="65"/>
      <c r="KZX9" s="65"/>
      <c r="KZY9" s="65"/>
      <c r="KZZ9" s="65"/>
      <c r="LAA9" s="65"/>
      <c r="LAB9" s="65"/>
      <c r="LAC9" s="65"/>
      <c r="LAD9" s="65"/>
      <c r="LAE9" s="65"/>
      <c r="LAF9" s="65"/>
      <c r="LAG9" s="65"/>
      <c r="LAH9" s="65"/>
      <c r="LAI9" s="65"/>
      <c r="LAJ9" s="65"/>
      <c r="LAK9" s="65"/>
      <c r="LAL9" s="65"/>
      <c r="LAM9" s="65"/>
      <c r="LAN9" s="65"/>
      <c r="LAO9" s="65"/>
      <c r="LAP9" s="65"/>
      <c r="LAQ9" s="65"/>
      <c r="LAR9" s="65"/>
      <c r="LAS9" s="65"/>
      <c r="LAT9" s="65"/>
      <c r="LAU9" s="65"/>
      <c r="LAV9" s="65"/>
      <c r="LAW9" s="65"/>
      <c r="LAX9" s="65"/>
      <c r="LAY9" s="65"/>
      <c r="LAZ9" s="65"/>
      <c r="LBA9" s="65"/>
      <c r="LBB9" s="65"/>
      <c r="LBC9" s="65"/>
      <c r="LBD9" s="65"/>
      <c r="LBE9" s="65"/>
      <c r="LBF9" s="65"/>
      <c r="LBG9" s="65"/>
      <c r="LBH9" s="65"/>
      <c r="LBI9" s="65"/>
      <c r="LBJ9" s="65"/>
      <c r="LBK9" s="65"/>
      <c r="LBL9" s="65"/>
      <c r="LBM9" s="65"/>
      <c r="LBN9" s="65"/>
      <c r="LBO9" s="65"/>
      <c r="LBP9" s="65"/>
      <c r="LBQ9" s="65"/>
      <c r="LBR9" s="65"/>
      <c r="LBS9" s="65"/>
      <c r="LBT9" s="65"/>
      <c r="LBU9" s="65"/>
      <c r="LBV9" s="65"/>
      <c r="LBW9" s="65"/>
      <c r="LBX9" s="65"/>
      <c r="LBY9" s="65"/>
      <c r="LBZ9" s="65"/>
      <c r="LCA9" s="65"/>
      <c r="LCB9" s="65"/>
      <c r="LCC9" s="65"/>
      <c r="LCD9" s="65"/>
      <c r="LCE9" s="65"/>
      <c r="LCF9" s="65"/>
      <c r="LCG9" s="65"/>
      <c r="LCH9" s="65"/>
      <c r="LCI9" s="65"/>
      <c r="LCJ9" s="65"/>
      <c r="LCK9" s="65"/>
      <c r="LCL9" s="65"/>
      <c r="LCM9" s="65"/>
      <c r="LCN9" s="65"/>
      <c r="LCO9" s="65"/>
      <c r="LCP9" s="65"/>
      <c r="LCQ9" s="65"/>
      <c r="LCR9" s="65"/>
      <c r="LCS9" s="65"/>
      <c r="LCT9" s="65"/>
      <c r="LCU9" s="65"/>
      <c r="LCV9" s="65"/>
      <c r="LCW9" s="65"/>
      <c r="LCX9" s="65"/>
      <c r="LCY9" s="65"/>
      <c r="LCZ9" s="65"/>
      <c r="LDA9" s="65"/>
      <c r="LDB9" s="65"/>
      <c r="LDC9" s="65"/>
      <c r="LDD9" s="65"/>
      <c r="LDE9" s="65"/>
      <c r="LDF9" s="65"/>
      <c r="LDG9" s="65"/>
      <c r="LDH9" s="65"/>
      <c r="LDI9" s="65"/>
      <c r="LDJ9" s="65"/>
      <c r="LDK9" s="65"/>
      <c r="LDL9" s="65"/>
      <c r="LDM9" s="65"/>
      <c r="LDN9" s="65"/>
      <c r="LDO9" s="65"/>
      <c r="LDP9" s="65"/>
      <c r="LDQ9" s="65"/>
      <c r="LDR9" s="65"/>
      <c r="LDS9" s="65"/>
      <c r="LDT9" s="65"/>
      <c r="LDU9" s="65"/>
      <c r="LDV9" s="65"/>
      <c r="LDW9" s="65"/>
      <c r="LDX9" s="65"/>
      <c r="LDY9" s="65"/>
      <c r="LDZ9" s="65"/>
      <c r="LEA9" s="65"/>
      <c r="LEB9" s="65"/>
      <c r="LEC9" s="65"/>
      <c r="LED9" s="65"/>
      <c r="LEE9" s="65"/>
      <c r="LEF9" s="65"/>
      <c r="LEG9" s="65"/>
      <c r="LEH9" s="65"/>
      <c r="LEI9" s="65"/>
      <c r="LEJ9" s="65"/>
      <c r="LEK9" s="65"/>
      <c r="LEL9" s="65"/>
      <c r="LEM9" s="65"/>
      <c r="LEN9" s="65"/>
      <c r="LEO9" s="65"/>
      <c r="LEP9" s="65"/>
      <c r="LEQ9" s="65"/>
      <c r="LER9" s="65"/>
      <c r="LES9" s="65"/>
      <c r="LET9" s="65"/>
      <c r="LEU9" s="65"/>
      <c r="LEV9" s="65"/>
      <c r="LEW9" s="65"/>
      <c r="LEX9" s="65"/>
      <c r="LEY9" s="65"/>
      <c r="LEZ9" s="65"/>
      <c r="LFA9" s="65"/>
      <c r="LFB9" s="65"/>
      <c r="LFC9" s="65"/>
      <c r="LFD9" s="65"/>
      <c r="LFE9" s="65"/>
      <c r="LFF9" s="65"/>
      <c r="LFG9" s="65"/>
      <c r="LFH9" s="65"/>
      <c r="LFI9" s="65"/>
      <c r="LFJ9" s="65"/>
      <c r="LFK9" s="65"/>
      <c r="LFL9" s="65"/>
      <c r="LFM9" s="65"/>
      <c r="LFN9" s="65"/>
      <c r="LFO9" s="65"/>
      <c r="LFP9" s="65"/>
      <c r="LFQ9" s="65"/>
      <c r="LFR9" s="65"/>
      <c r="LFS9" s="65"/>
      <c r="LFT9" s="65"/>
      <c r="LFU9" s="65"/>
      <c r="LFV9" s="65"/>
      <c r="LFW9" s="65"/>
      <c r="LFX9" s="65"/>
      <c r="LFY9" s="65"/>
      <c r="LFZ9" s="65"/>
      <c r="LGA9" s="65"/>
      <c r="LGB9" s="65"/>
      <c r="LGC9" s="65"/>
      <c r="LGD9" s="65"/>
      <c r="LGE9" s="65"/>
      <c r="LGF9" s="65"/>
      <c r="LGG9" s="65"/>
      <c r="LGH9" s="65"/>
      <c r="LGI9" s="65"/>
      <c r="LGJ9" s="65"/>
      <c r="LGK9" s="65"/>
      <c r="LGL9" s="65"/>
      <c r="LGM9" s="65"/>
      <c r="LGN9" s="65"/>
      <c r="LGO9" s="65"/>
      <c r="LGP9" s="65"/>
      <c r="LGQ9" s="65"/>
      <c r="LGR9" s="65"/>
      <c r="LGS9" s="65"/>
      <c r="LGT9" s="65"/>
      <c r="LGU9" s="65"/>
      <c r="LGV9" s="65"/>
      <c r="LGW9" s="65"/>
      <c r="LGX9" s="65"/>
      <c r="LGY9" s="65"/>
      <c r="LGZ9" s="65"/>
      <c r="LHA9" s="65"/>
      <c r="LHB9" s="65"/>
      <c r="LHC9" s="65"/>
      <c r="LHD9" s="65"/>
      <c r="LHE9" s="65"/>
      <c r="LHF9" s="65"/>
      <c r="LHG9" s="65"/>
      <c r="LHH9" s="65"/>
      <c r="LHI9" s="65"/>
      <c r="LHJ9" s="65"/>
      <c r="LHK9" s="65"/>
      <c r="LHL9" s="65"/>
      <c r="LHM9" s="65"/>
      <c r="LHN9" s="65"/>
      <c r="LHO9" s="65"/>
      <c r="LHP9" s="65"/>
      <c r="LHQ9" s="65"/>
      <c r="LHR9" s="65"/>
      <c r="LHS9" s="65"/>
      <c r="LHT9" s="65"/>
      <c r="LHU9" s="65"/>
      <c r="LHV9" s="65"/>
      <c r="LHW9" s="65"/>
      <c r="LHX9" s="65"/>
      <c r="LHY9" s="65"/>
      <c r="LHZ9" s="65"/>
      <c r="LIA9" s="65"/>
      <c r="LIB9" s="65"/>
      <c r="LIC9" s="65"/>
      <c r="LID9" s="65"/>
      <c r="LIE9" s="65"/>
      <c r="LIF9" s="65"/>
      <c r="LIG9" s="65"/>
      <c r="LIH9" s="65"/>
      <c r="LII9" s="65"/>
      <c r="LIJ9" s="65"/>
      <c r="LIK9" s="65"/>
      <c r="LIL9" s="65"/>
      <c r="LIM9" s="65"/>
      <c r="LIN9" s="65"/>
      <c r="LIO9" s="65"/>
      <c r="LIP9" s="65"/>
      <c r="LIQ9" s="65"/>
      <c r="LIR9" s="65"/>
      <c r="LIS9" s="65"/>
      <c r="LIT9" s="65"/>
      <c r="LIU9" s="65"/>
      <c r="LIV9" s="65"/>
      <c r="LIW9" s="65"/>
      <c r="LIX9" s="65"/>
      <c r="LIY9" s="65"/>
      <c r="LIZ9" s="65"/>
      <c r="LJA9" s="65"/>
      <c r="LJB9" s="65"/>
      <c r="LJC9" s="65"/>
      <c r="LJD9" s="65"/>
      <c r="LJE9" s="65"/>
      <c r="LJF9" s="65"/>
      <c r="LJG9" s="65"/>
      <c r="LJH9" s="65"/>
      <c r="LJI9" s="65"/>
      <c r="LJJ9" s="65"/>
      <c r="LJK9" s="65"/>
      <c r="LJL9" s="65"/>
      <c r="LJM9" s="65"/>
      <c r="LJN9" s="65"/>
      <c r="LJO9" s="65"/>
      <c r="LJP9" s="65"/>
      <c r="LJQ9" s="65"/>
      <c r="LJR9" s="65"/>
      <c r="LJS9" s="65"/>
      <c r="LJT9" s="65"/>
      <c r="LJU9" s="65"/>
      <c r="LJV9" s="65"/>
      <c r="LJW9" s="65"/>
      <c r="LJX9" s="65"/>
      <c r="LJY9" s="65"/>
      <c r="LJZ9" s="65"/>
      <c r="LKA9" s="65"/>
      <c r="LKB9" s="65"/>
      <c r="LKC9" s="65"/>
      <c r="LKD9" s="65"/>
      <c r="LKE9" s="65"/>
      <c r="LKF9" s="65"/>
      <c r="LKG9" s="65"/>
      <c r="LKH9" s="65"/>
      <c r="LKI9" s="65"/>
      <c r="LKJ9" s="65"/>
      <c r="LKK9" s="65"/>
      <c r="LKL9" s="65"/>
      <c r="LKM9" s="65"/>
      <c r="LKN9" s="65"/>
      <c r="LKO9" s="65"/>
      <c r="LKP9" s="65"/>
      <c r="LKQ9" s="65"/>
      <c r="LKR9" s="65"/>
      <c r="LKS9" s="65"/>
      <c r="LKT9" s="65"/>
      <c r="LKU9" s="65"/>
      <c r="LKV9" s="65"/>
      <c r="LKW9" s="65"/>
      <c r="LKX9" s="65"/>
      <c r="LKY9" s="65"/>
      <c r="LKZ9" s="65"/>
      <c r="LLA9" s="65"/>
      <c r="LLB9" s="65"/>
      <c r="LLC9" s="65"/>
      <c r="LLD9" s="65"/>
      <c r="LLE9" s="65"/>
      <c r="LLF9" s="65"/>
      <c r="LLG9" s="65"/>
      <c r="LLH9" s="65"/>
      <c r="LLI9" s="65"/>
      <c r="LLJ9" s="65"/>
      <c r="LLK9" s="65"/>
      <c r="LLL9" s="65"/>
      <c r="LLM9" s="65"/>
      <c r="LLN9" s="65"/>
      <c r="LLO9" s="65"/>
      <c r="LLP9" s="65"/>
      <c r="LLQ9" s="65"/>
      <c r="LLR9" s="65"/>
      <c r="LLS9" s="65"/>
      <c r="LLT9" s="65"/>
      <c r="LLU9" s="65"/>
      <c r="LLV9" s="65"/>
      <c r="LLW9" s="65"/>
      <c r="LLX9" s="65"/>
      <c r="LLY9" s="65"/>
      <c r="LLZ9" s="65"/>
      <c r="LMA9" s="65"/>
      <c r="LMB9" s="65"/>
      <c r="LMC9" s="65"/>
      <c r="LMD9" s="65"/>
      <c r="LME9" s="65"/>
      <c r="LMF9" s="65"/>
      <c r="LMG9" s="65"/>
      <c r="LMH9" s="65"/>
      <c r="LMI9" s="65"/>
      <c r="LMJ9" s="65"/>
      <c r="LMK9" s="65"/>
      <c r="LML9" s="65"/>
      <c r="LMM9" s="65"/>
      <c r="LMN9" s="65"/>
      <c r="LMO9" s="65"/>
      <c r="LMP9" s="65"/>
      <c r="LMQ9" s="65"/>
      <c r="LMR9" s="65"/>
      <c r="LMS9" s="65"/>
      <c r="LMT9" s="65"/>
      <c r="LMU9" s="65"/>
      <c r="LMV9" s="65"/>
      <c r="LMW9" s="65"/>
      <c r="LMX9" s="65"/>
      <c r="LMY9" s="65"/>
      <c r="LMZ9" s="65"/>
      <c r="LNA9" s="65"/>
      <c r="LNB9" s="65"/>
      <c r="LNC9" s="65"/>
      <c r="LND9" s="65"/>
      <c r="LNE9" s="65"/>
      <c r="LNF9" s="65"/>
      <c r="LNG9" s="65"/>
      <c r="LNH9" s="65"/>
      <c r="LNI9" s="65"/>
      <c r="LNJ9" s="65"/>
      <c r="LNK9" s="65"/>
      <c r="LNL9" s="65"/>
      <c r="LNM9" s="65"/>
      <c r="LNN9" s="65"/>
      <c r="LNO9" s="65"/>
      <c r="LNP9" s="65"/>
      <c r="LNQ9" s="65"/>
      <c r="LNR9" s="65"/>
      <c r="LNS9" s="65"/>
      <c r="LNT9" s="65"/>
      <c r="LNU9" s="65"/>
      <c r="LNV9" s="65"/>
      <c r="LNW9" s="65"/>
      <c r="LNX9" s="65"/>
      <c r="LNY9" s="65"/>
      <c r="LNZ9" s="65"/>
      <c r="LOA9" s="65"/>
      <c r="LOB9" s="65"/>
      <c r="LOC9" s="65"/>
      <c r="LOD9" s="65"/>
      <c r="LOE9" s="65"/>
      <c r="LOF9" s="65"/>
      <c r="LOG9" s="65"/>
      <c r="LOH9" s="65"/>
      <c r="LOI9" s="65"/>
      <c r="LOJ9" s="65"/>
      <c r="LOK9" s="65"/>
      <c r="LOL9" s="65"/>
      <c r="LOM9" s="65"/>
      <c r="LON9" s="65"/>
      <c r="LOO9" s="65"/>
      <c r="LOP9" s="65"/>
      <c r="LOQ9" s="65"/>
      <c r="LOR9" s="65"/>
      <c r="LOS9" s="65"/>
      <c r="LOT9" s="65"/>
      <c r="LOU9" s="65"/>
      <c r="LOV9" s="65"/>
      <c r="LOW9" s="65"/>
      <c r="LOX9" s="65"/>
      <c r="LOY9" s="65"/>
      <c r="LOZ9" s="65"/>
      <c r="LPA9" s="65"/>
      <c r="LPB9" s="65"/>
      <c r="LPC9" s="65"/>
      <c r="LPD9" s="65"/>
      <c r="LPE9" s="65"/>
      <c r="LPF9" s="65"/>
      <c r="LPG9" s="65"/>
      <c r="LPH9" s="65"/>
      <c r="LPI9" s="65"/>
      <c r="LPJ9" s="65"/>
      <c r="LPK9" s="65"/>
      <c r="LPL9" s="65"/>
      <c r="LPM9" s="65"/>
      <c r="LPN9" s="65"/>
      <c r="LPO9" s="65"/>
      <c r="LPP9" s="65"/>
      <c r="LPQ9" s="65"/>
      <c r="LPR9" s="65"/>
      <c r="LPS9" s="65"/>
      <c r="LPT9" s="65"/>
      <c r="LPU9" s="65"/>
      <c r="LPV9" s="65"/>
      <c r="LPW9" s="65"/>
      <c r="LPX9" s="65"/>
      <c r="LPY9" s="65"/>
      <c r="LPZ9" s="65"/>
      <c r="LQA9" s="65"/>
      <c r="LQB9" s="65"/>
      <c r="LQC9" s="65"/>
      <c r="LQD9" s="65"/>
      <c r="LQE9" s="65"/>
      <c r="LQF9" s="65"/>
      <c r="LQG9" s="65"/>
      <c r="LQH9" s="65"/>
      <c r="LQI9" s="65"/>
      <c r="LQJ9" s="65"/>
      <c r="LQK9" s="65"/>
      <c r="LQL9" s="65"/>
      <c r="LQM9" s="65"/>
      <c r="LQN9" s="65"/>
      <c r="LQO9" s="65"/>
      <c r="LQP9" s="65"/>
      <c r="LQQ9" s="65"/>
      <c r="LQR9" s="65"/>
      <c r="LQS9" s="65"/>
      <c r="LQT9" s="65"/>
      <c r="LQU9" s="65"/>
      <c r="LQV9" s="65"/>
      <c r="LQW9" s="65"/>
      <c r="LQX9" s="65"/>
      <c r="LQY9" s="65"/>
      <c r="LQZ9" s="65"/>
      <c r="LRA9" s="65"/>
      <c r="LRB9" s="65"/>
      <c r="LRC9" s="65"/>
      <c r="LRD9" s="65"/>
      <c r="LRE9" s="65"/>
      <c r="LRF9" s="65"/>
      <c r="LRG9" s="65"/>
      <c r="LRH9" s="65"/>
      <c r="LRI9" s="65"/>
      <c r="LRJ9" s="65"/>
      <c r="LRK9" s="65"/>
      <c r="LRL9" s="65"/>
      <c r="LRM9" s="65"/>
      <c r="LRN9" s="65"/>
      <c r="LRO9" s="65"/>
      <c r="LRP9" s="65"/>
      <c r="LRQ9" s="65"/>
      <c r="LRR9" s="65"/>
      <c r="LRS9" s="65"/>
      <c r="LRT9" s="65"/>
      <c r="LRU9" s="65"/>
      <c r="LRV9" s="65"/>
      <c r="LRW9" s="65"/>
      <c r="LRX9" s="65"/>
      <c r="LRY9" s="65"/>
      <c r="LRZ9" s="65"/>
      <c r="LSA9" s="65"/>
      <c r="LSB9" s="65"/>
      <c r="LSC9" s="65"/>
      <c r="LSD9" s="65"/>
      <c r="LSE9" s="65"/>
      <c r="LSF9" s="65"/>
      <c r="LSG9" s="65"/>
      <c r="LSH9" s="65"/>
      <c r="LSI9" s="65"/>
      <c r="LSJ9" s="65"/>
      <c r="LSK9" s="65"/>
      <c r="LSL9" s="65"/>
      <c r="LSM9" s="65"/>
      <c r="LSN9" s="65"/>
      <c r="LSO9" s="65"/>
      <c r="LSP9" s="65"/>
      <c r="LSQ9" s="65"/>
      <c r="LSR9" s="65"/>
      <c r="LSS9" s="65"/>
      <c r="LST9" s="65"/>
      <c r="LSU9" s="65"/>
      <c r="LSV9" s="65"/>
      <c r="LSW9" s="65"/>
      <c r="LSX9" s="65"/>
      <c r="LSY9" s="65"/>
      <c r="LSZ9" s="65"/>
      <c r="LTA9" s="65"/>
      <c r="LTB9" s="65"/>
      <c r="LTC9" s="65"/>
      <c r="LTD9" s="65"/>
      <c r="LTE9" s="65"/>
      <c r="LTF9" s="65"/>
      <c r="LTG9" s="65"/>
      <c r="LTH9" s="65"/>
      <c r="LTI9" s="65"/>
      <c r="LTJ9" s="65"/>
      <c r="LTK9" s="65"/>
      <c r="LTL9" s="65"/>
      <c r="LTM9" s="65"/>
      <c r="LTN9" s="65"/>
      <c r="LTO9" s="65"/>
      <c r="LTP9" s="65"/>
      <c r="LTQ9" s="65"/>
      <c r="LTR9" s="65"/>
      <c r="LTS9" s="65"/>
      <c r="LTT9" s="65"/>
      <c r="LTU9" s="65"/>
      <c r="LTV9" s="65"/>
      <c r="LTW9" s="65"/>
      <c r="LTX9" s="65"/>
      <c r="LTY9" s="65"/>
      <c r="LTZ9" s="65"/>
      <c r="LUA9" s="65"/>
      <c r="LUB9" s="65"/>
      <c r="LUC9" s="65"/>
      <c r="LUD9" s="65"/>
      <c r="LUE9" s="65"/>
      <c r="LUF9" s="65"/>
      <c r="LUG9" s="65"/>
      <c r="LUH9" s="65"/>
      <c r="LUI9" s="65"/>
      <c r="LUJ9" s="65"/>
      <c r="LUK9" s="65"/>
      <c r="LUL9" s="65"/>
      <c r="LUM9" s="65"/>
      <c r="LUN9" s="65"/>
      <c r="LUO9" s="65"/>
      <c r="LUP9" s="65"/>
      <c r="LUQ9" s="65"/>
      <c r="LUR9" s="65"/>
      <c r="LUS9" s="65"/>
      <c r="LUT9" s="65"/>
      <c r="LUU9" s="65"/>
      <c r="LUV9" s="65"/>
      <c r="LUW9" s="65"/>
      <c r="LUX9" s="65"/>
      <c r="LUY9" s="65"/>
      <c r="LUZ9" s="65"/>
      <c r="LVA9" s="65"/>
      <c r="LVB9" s="65"/>
      <c r="LVC9" s="65"/>
      <c r="LVD9" s="65"/>
      <c r="LVE9" s="65"/>
      <c r="LVF9" s="65"/>
      <c r="LVG9" s="65"/>
      <c r="LVH9" s="65"/>
      <c r="LVI9" s="65"/>
      <c r="LVJ9" s="65"/>
      <c r="LVK9" s="65"/>
      <c r="LVL9" s="65"/>
      <c r="LVM9" s="65"/>
      <c r="LVN9" s="65"/>
      <c r="LVO9" s="65"/>
      <c r="LVP9" s="65"/>
      <c r="LVQ9" s="65"/>
      <c r="LVR9" s="65"/>
      <c r="LVS9" s="65"/>
      <c r="LVT9" s="65"/>
      <c r="LVU9" s="65"/>
      <c r="LVV9" s="65"/>
      <c r="LVW9" s="65"/>
      <c r="LVX9" s="65"/>
      <c r="LVY9" s="65"/>
      <c r="LVZ9" s="65"/>
      <c r="LWA9" s="65"/>
      <c r="LWB9" s="65"/>
      <c r="LWC9" s="65"/>
      <c r="LWD9" s="65"/>
      <c r="LWE9" s="65"/>
      <c r="LWF9" s="65"/>
      <c r="LWG9" s="65"/>
      <c r="LWH9" s="65"/>
      <c r="LWI9" s="65"/>
      <c r="LWJ9" s="65"/>
      <c r="LWK9" s="65"/>
      <c r="LWL9" s="65"/>
      <c r="LWM9" s="65"/>
      <c r="LWN9" s="65"/>
      <c r="LWO9" s="65"/>
      <c r="LWP9" s="65"/>
      <c r="LWQ9" s="65"/>
      <c r="LWR9" s="65"/>
      <c r="LWS9" s="65"/>
      <c r="LWT9" s="65"/>
      <c r="LWU9" s="65"/>
      <c r="LWV9" s="65"/>
      <c r="LWW9" s="65"/>
      <c r="LWX9" s="65"/>
      <c r="LWY9" s="65"/>
      <c r="LWZ9" s="65"/>
      <c r="LXA9" s="65"/>
      <c r="LXB9" s="65"/>
      <c r="LXC9" s="65"/>
      <c r="LXD9" s="65"/>
      <c r="LXE9" s="65"/>
      <c r="LXF9" s="65"/>
      <c r="LXG9" s="65"/>
      <c r="LXH9" s="65"/>
      <c r="LXI9" s="65"/>
      <c r="LXJ9" s="65"/>
      <c r="LXK9" s="65"/>
      <c r="LXL9" s="65"/>
      <c r="LXM9" s="65"/>
      <c r="LXN9" s="65"/>
      <c r="LXO9" s="65"/>
      <c r="LXP9" s="65"/>
      <c r="LXQ9" s="65"/>
      <c r="LXR9" s="65"/>
      <c r="LXS9" s="65"/>
      <c r="LXT9" s="65"/>
      <c r="LXU9" s="65"/>
      <c r="LXV9" s="65"/>
      <c r="LXW9" s="65"/>
      <c r="LXX9" s="65"/>
      <c r="LXY9" s="65"/>
      <c r="LXZ9" s="65"/>
      <c r="LYA9" s="65"/>
      <c r="LYB9" s="65"/>
      <c r="LYC9" s="65"/>
      <c r="LYD9" s="65"/>
      <c r="LYE9" s="65"/>
      <c r="LYF9" s="65"/>
      <c r="LYG9" s="65"/>
      <c r="LYH9" s="65"/>
      <c r="LYI9" s="65"/>
      <c r="LYJ9" s="65"/>
      <c r="LYK9" s="65"/>
      <c r="LYL9" s="65"/>
      <c r="LYM9" s="65"/>
      <c r="LYN9" s="65"/>
      <c r="LYO9" s="65"/>
      <c r="LYP9" s="65"/>
      <c r="LYQ9" s="65"/>
      <c r="LYR9" s="65"/>
      <c r="LYS9" s="65"/>
      <c r="LYT9" s="65"/>
      <c r="LYU9" s="65"/>
      <c r="LYV9" s="65"/>
      <c r="LYW9" s="65"/>
      <c r="LYX9" s="65"/>
      <c r="LYY9" s="65"/>
      <c r="LYZ9" s="65"/>
      <c r="LZA9" s="65"/>
      <c r="LZB9" s="65"/>
      <c r="LZC9" s="65"/>
      <c r="LZD9" s="65"/>
      <c r="LZE9" s="65"/>
      <c r="LZF9" s="65"/>
      <c r="LZG9" s="65"/>
      <c r="LZH9" s="65"/>
      <c r="LZI9" s="65"/>
      <c r="LZJ9" s="65"/>
      <c r="LZK9" s="65"/>
      <c r="LZL9" s="65"/>
      <c r="LZM9" s="65"/>
      <c r="LZN9" s="65"/>
      <c r="LZO9" s="65"/>
      <c r="LZP9" s="65"/>
      <c r="LZQ9" s="65"/>
      <c r="LZR9" s="65"/>
      <c r="LZS9" s="65"/>
      <c r="LZT9" s="65"/>
      <c r="LZU9" s="65"/>
      <c r="LZV9" s="65"/>
      <c r="LZW9" s="65"/>
      <c r="LZX9" s="65"/>
      <c r="LZY9" s="65"/>
      <c r="LZZ9" s="65"/>
      <c r="MAA9" s="65"/>
      <c r="MAB9" s="65"/>
      <c r="MAC9" s="65"/>
      <c r="MAD9" s="65"/>
      <c r="MAE9" s="65"/>
      <c r="MAF9" s="65"/>
      <c r="MAG9" s="65"/>
      <c r="MAH9" s="65"/>
      <c r="MAI9" s="65"/>
      <c r="MAJ9" s="65"/>
      <c r="MAK9" s="65"/>
      <c r="MAL9" s="65"/>
      <c r="MAM9" s="65"/>
      <c r="MAN9" s="65"/>
      <c r="MAO9" s="65"/>
      <c r="MAP9" s="65"/>
      <c r="MAQ9" s="65"/>
      <c r="MAR9" s="65"/>
      <c r="MAS9" s="65"/>
      <c r="MAT9" s="65"/>
      <c r="MAU9" s="65"/>
      <c r="MAV9" s="65"/>
      <c r="MAW9" s="65"/>
      <c r="MAX9" s="65"/>
      <c r="MAY9" s="65"/>
      <c r="MAZ9" s="65"/>
      <c r="MBA9" s="65"/>
      <c r="MBB9" s="65"/>
      <c r="MBC9" s="65"/>
      <c r="MBD9" s="65"/>
      <c r="MBE9" s="65"/>
      <c r="MBF9" s="65"/>
      <c r="MBG9" s="65"/>
      <c r="MBH9" s="65"/>
      <c r="MBI9" s="65"/>
      <c r="MBJ9" s="65"/>
      <c r="MBK9" s="65"/>
      <c r="MBL9" s="65"/>
      <c r="MBM9" s="65"/>
      <c r="MBN9" s="65"/>
      <c r="MBO9" s="65"/>
      <c r="MBP9" s="65"/>
      <c r="MBQ9" s="65"/>
      <c r="MBR9" s="65"/>
      <c r="MBS9" s="65"/>
      <c r="MBT9" s="65"/>
      <c r="MBU9" s="65"/>
      <c r="MBV9" s="65"/>
      <c r="MBW9" s="65"/>
      <c r="MBX9" s="65"/>
      <c r="MBY9" s="65"/>
      <c r="MBZ9" s="65"/>
      <c r="MCA9" s="65"/>
      <c r="MCB9" s="65"/>
      <c r="MCC9" s="65"/>
      <c r="MCD9" s="65"/>
      <c r="MCE9" s="65"/>
      <c r="MCF9" s="65"/>
      <c r="MCG9" s="65"/>
      <c r="MCH9" s="65"/>
      <c r="MCI9" s="65"/>
      <c r="MCJ9" s="65"/>
      <c r="MCK9" s="65"/>
      <c r="MCL9" s="65"/>
      <c r="MCM9" s="65"/>
      <c r="MCN9" s="65"/>
      <c r="MCO9" s="65"/>
      <c r="MCP9" s="65"/>
      <c r="MCQ9" s="65"/>
      <c r="MCR9" s="65"/>
      <c r="MCS9" s="65"/>
      <c r="MCT9" s="65"/>
      <c r="MCU9" s="65"/>
      <c r="MCV9" s="65"/>
      <c r="MCW9" s="65"/>
      <c r="MCX9" s="65"/>
      <c r="MCY9" s="65"/>
      <c r="MCZ9" s="65"/>
      <c r="MDA9" s="65"/>
      <c r="MDB9" s="65"/>
      <c r="MDC9" s="65"/>
      <c r="MDD9" s="65"/>
      <c r="MDE9" s="65"/>
      <c r="MDF9" s="65"/>
      <c r="MDG9" s="65"/>
      <c r="MDH9" s="65"/>
      <c r="MDI9" s="65"/>
      <c r="MDJ9" s="65"/>
      <c r="MDK9" s="65"/>
      <c r="MDL9" s="65"/>
      <c r="MDM9" s="65"/>
      <c r="MDN9" s="65"/>
      <c r="MDO9" s="65"/>
      <c r="MDP9" s="65"/>
      <c r="MDQ9" s="65"/>
      <c r="MDR9" s="65"/>
      <c r="MDS9" s="65"/>
      <c r="MDT9" s="65"/>
      <c r="MDU9" s="65"/>
      <c r="MDV9" s="65"/>
      <c r="MDW9" s="65"/>
      <c r="MDX9" s="65"/>
      <c r="MDY9" s="65"/>
      <c r="MDZ9" s="65"/>
      <c r="MEA9" s="65"/>
      <c r="MEB9" s="65"/>
      <c r="MEC9" s="65"/>
      <c r="MED9" s="65"/>
      <c r="MEE9" s="65"/>
      <c r="MEF9" s="65"/>
      <c r="MEG9" s="65"/>
      <c r="MEH9" s="65"/>
      <c r="MEI9" s="65"/>
      <c r="MEJ9" s="65"/>
      <c r="MEK9" s="65"/>
      <c r="MEL9" s="65"/>
      <c r="MEM9" s="65"/>
      <c r="MEN9" s="65"/>
      <c r="MEO9" s="65"/>
      <c r="MEP9" s="65"/>
      <c r="MEQ9" s="65"/>
      <c r="MER9" s="65"/>
      <c r="MES9" s="65"/>
      <c r="MET9" s="65"/>
      <c r="MEU9" s="65"/>
      <c r="MEV9" s="65"/>
      <c r="MEW9" s="65"/>
      <c r="MEX9" s="65"/>
      <c r="MEY9" s="65"/>
      <c r="MEZ9" s="65"/>
      <c r="MFA9" s="65"/>
      <c r="MFB9" s="65"/>
      <c r="MFC9" s="65"/>
      <c r="MFD9" s="65"/>
      <c r="MFE9" s="65"/>
      <c r="MFF9" s="65"/>
      <c r="MFG9" s="65"/>
      <c r="MFH9" s="65"/>
      <c r="MFI9" s="65"/>
      <c r="MFJ9" s="65"/>
      <c r="MFK9" s="65"/>
      <c r="MFL9" s="65"/>
      <c r="MFM9" s="65"/>
      <c r="MFN9" s="65"/>
      <c r="MFO9" s="65"/>
      <c r="MFP9" s="65"/>
      <c r="MFQ9" s="65"/>
      <c r="MFR9" s="65"/>
      <c r="MFS9" s="65"/>
      <c r="MFT9" s="65"/>
      <c r="MFU9" s="65"/>
      <c r="MFV9" s="65"/>
      <c r="MFW9" s="65"/>
      <c r="MFX9" s="65"/>
      <c r="MFY9" s="65"/>
      <c r="MFZ9" s="65"/>
      <c r="MGA9" s="65"/>
      <c r="MGB9" s="65"/>
      <c r="MGC9" s="65"/>
      <c r="MGD9" s="65"/>
      <c r="MGE9" s="65"/>
      <c r="MGF9" s="65"/>
      <c r="MGG9" s="65"/>
      <c r="MGH9" s="65"/>
      <c r="MGI9" s="65"/>
      <c r="MGJ9" s="65"/>
      <c r="MGK9" s="65"/>
      <c r="MGL9" s="65"/>
      <c r="MGM9" s="65"/>
      <c r="MGN9" s="65"/>
      <c r="MGO9" s="65"/>
      <c r="MGP9" s="65"/>
      <c r="MGQ9" s="65"/>
      <c r="MGR9" s="65"/>
      <c r="MGS9" s="65"/>
      <c r="MGT9" s="65"/>
      <c r="MGU9" s="65"/>
      <c r="MGV9" s="65"/>
      <c r="MGW9" s="65"/>
      <c r="MGX9" s="65"/>
      <c r="MGY9" s="65"/>
      <c r="MGZ9" s="65"/>
      <c r="MHA9" s="65"/>
      <c r="MHB9" s="65"/>
      <c r="MHC9" s="65"/>
      <c r="MHD9" s="65"/>
      <c r="MHE9" s="65"/>
      <c r="MHF9" s="65"/>
      <c r="MHG9" s="65"/>
      <c r="MHH9" s="65"/>
      <c r="MHI9" s="65"/>
      <c r="MHJ9" s="65"/>
      <c r="MHK9" s="65"/>
      <c r="MHL9" s="65"/>
      <c r="MHM9" s="65"/>
      <c r="MHN9" s="65"/>
      <c r="MHO9" s="65"/>
      <c r="MHP9" s="65"/>
      <c r="MHQ9" s="65"/>
      <c r="MHR9" s="65"/>
      <c r="MHS9" s="65"/>
      <c r="MHT9" s="65"/>
      <c r="MHU9" s="65"/>
      <c r="MHV9" s="65"/>
      <c r="MHW9" s="65"/>
      <c r="MHX9" s="65"/>
      <c r="MHY9" s="65"/>
      <c r="MHZ9" s="65"/>
      <c r="MIA9" s="65"/>
      <c r="MIB9" s="65"/>
      <c r="MIC9" s="65"/>
      <c r="MID9" s="65"/>
      <c r="MIE9" s="65"/>
      <c r="MIF9" s="65"/>
      <c r="MIG9" s="65"/>
      <c r="MIH9" s="65"/>
      <c r="MII9" s="65"/>
      <c r="MIJ9" s="65"/>
      <c r="MIK9" s="65"/>
      <c r="MIL9" s="65"/>
      <c r="MIM9" s="65"/>
      <c r="MIN9" s="65"/>
      <c r="MIO9" s="65"/>
      <c r="MIP9" s="65"/>
      <c r="MIQ9" s="65"/>
      <c r="MIR9" s="65"/>
      <c r="MIS9" s="65"/>
      <c r="MIT9" s="65"/>
      <c r="MIU9" s="65"/>
      <c r="MIV9" s="65"/>
      <c r="MIW9" s="65"/>
      <c r="MIX9" s="65"/>
      <c r="MIY9" s="65"/>
      <c r="MIZ9" s="65"/>
      <c r="MJA9" s="65"/>
      <c r="MJB9" s="65"/>
      <c r="MJC9" s="65"/>
      <c r="MJD9" s="65"/>
      <c r="MJE9" s="65"/>
      <c r="MJF9" s="65"/>
      <c r="MJG9" s="65"/>
      <c r="MJH9" s="65"/>
      <c r="MJI9" s="65"/>
      <c r="MJJ9" s="65"/>
      <c r="MJK9" s="65"/>
      <c r="MJL9" s="65"/>
      <c r="MJM9" s="65"/>
      <c r="MJN9" s="65"/>
      <c r="MJO9" s="65"/>
      <c r="MJP9" s="65"/>
      <c r="MJQ9" s="65"/>
      <c r="MJR9" s="65"/>
      <c r="MJS9" s="65"/>
      <c r="MJT9" s="65"/>
      <c r="MJU9" s="65"/>
      <c r="MJV9" s="65"/>
      <c r="MJW9" s="65"/>
      <c r="MJX9" s="65"/>
      <c r="MJY9" s="65"/>
      <c r="MJZ9" s="65"/>
      <c r="MKA9" s="65"/>
      <c r="MKB9" s="65"/>
      <c r="MKC9" s="65"/>
      <c r="MKD9" s="65"/>
      <c r="MKE9" s="65"/>
      <c r="MKF9" s="65"/>
      <c r="MKG9" s="65"/>
      <c r="MKH9" s="65"/>
      <c r="MKI9" s="65"/>
      <c r="MKJ9" s="65"/>
      <c r="MKK9" s="65"/>
      <c r="MKL9" s="65"/>
      <c r="MKM9" s="65"/>
      <c r="MKN9" s="65"/>
      <c r="MKO9" s="65"/>
      <c r="MKP9" s="65"/>
      <c r="MKQ9" s="65"/>
      <c r="MKR9" s="65"/>
      <c r="MKS9" s="65"/>
      <c r="MKT9" s="65"/>
      <c r="MKU9" s="65"/>
      <c r="MKV9" s="65"/>
      <c r="MKW9" s="65"/>
      <c r="MKX9" s="65"/>
      <c r="MKY9" s="65"/>
      <c r="MKZ9" s="65"/>
      <c r="MLA9" s="65"/>
      <c r="MLB9" s="65"/>
      <c r="MLC9" s="65"/>
      <c r="MLD9" s="65"/>
      <c r="MLE9" s="65"/>
      <c r="MLF9" s="65"/>
      <c r="MLG9" s="65"/>
      <c r="MLH9" s="65"/>
      <c r="MLI9" s="65"/>
      <c r="MLJ9" s="65"/>
      <c r="MLK9" s="65"/>
      <c r="MLL9" s="65"/>
      <c r="MLM9" s="65"/>
      <c r="MLN9" s="65"/>
      <c r="MLO9" s="65"/>
      <c r="MLP9" s="65"/>
      <c r="MLQ9" s="65"/>
      <c r="MLR9" s="65"/>
      <c r="MLS9" s="65"/>
      <c r="MLT9" s="65"/>
      <c r="MLU9" s="65"/>
      <c r="MLV9" s="65"/>
      <c r="MLW9" s="65"/>
      <c r="MLX9" s="65"/>
      <c r="MLY9" s="65"/>
      <c r="MLZ9" s="65"/>
      <c r="MMA9" s="65"/>
      <c r="MMB9" s="65"/>
      <c r="MMC9" s="65"/>
      <c r="MMD9" s="65"/>
      <c r="MME9" s="65"/>
      <c r="MMF9" s="65"/>
      <c r="MMG9" s="65"/>
      <c r="MMH9" s="65"/>
      <c r="MMI9" s="65"/>
      <c r="MMJ9" s="65"/>
      <c r="MMK9" s="65"/>
      <c r="MML9" s="65"/>
      <c r="MMM9" s="65"/>
      <c r="MMN9" s="65"/>
      <c r="MMO9" s="65"/>
      <c r="MMP9" s="65"/>
      <c r="MMQ9" s="65"/>
      <c r="MMR9" s="65"/>
      <c r="MMS9" s="65"/>
      <c r="MMT9" s="65"/>
      <c r="MMU9" s="65"/>
      <c r="MMV9" s="65"/>
      <c r="MMW9" s="65"/>
      <c r="MMX9" s="65"/>
      <c r="MMY9" s="65"/>
      <c r="MMZ9" s="65"/>
      <c r="MNA9" s="65"/>
      <c r="MNB9" s="65"/>
      <c r="MNC9" s="65"/>
      <c r="MND9" s="65"/>
      <c r="MNE9" s="65"/>
      <c r="MNF9" s="65"/>
      <c r="MNG9" s="65"/>
      <c r="MNH9" s="65"/>
      <c r="MNI9" s="65"/>
      <c r="MNJ9" s="65"/>
      <c r="MNK9" s="65"/>
      <c r="MNL9" s="65"/>
      <c r="MNM9" s="65"/>
      <c r="MNN9" s="65"/>
      <c r="MNO9" s="65"/>
      <c r="MNP9" s="65"/>
      <c r="MNQ9" s="65"/>
      <c r="MNR9" s="65"/>
      <c r="MNS9" s="65"/>
      <c r="MNT9" s="65"/>
      <c r="MNU9" s="65"/>
      <c r="MNV9" s="65"/>
      <c r="MNW9" s="65"/>
      <c r="MNX9" s="65"/>
      <c r="MNY9" s="65"/>
      <c r="MNZ9" s="65"/>
      <c r="MOA9" s="65"/>
      <c r="MOB9" s="65"/>
      <c r="MOC9" s="65"/>
      <c r="MOD9" s="65"/>
      <c r="MOE9" s="65"/>
      <c r="MOF9" s="65"/>
      <c r="MOG9" s="65"/>
      <c r="MOH9" s="65"/>
      <c r="MOI9" s="65"/>
      <c r="MOJ9" s="65"/>
      <c r="MOK9" s="65"/>
      <c r="MOL9" s="65"/>
      <c r="MOM9" s="65"/>
      <c r="MON9" s="65"/>
      <c r="MOO9" s="65"/>
      <c r="MOP9" s="65"/>
      <c r="MOQ9" s="65"/>
      <c r="MOR9" s="65"/>
      <c r="MOS9" s="65"/>
      <c r="MOT9" s="65"/>
      <c r="MOU9" s="65"/>
      <c r="MOV9" s="65"/>
      <c r="MOW9" s="65"/>
      <c r="MOX9" s="65"/>
      <c r="MOY9" s="65"/>
      <c r="MOZ9" s="65"/>
      <c r="MPA9" s="65"/>
      <c r="MPB9" s="65"/>
      <c r="MPC9" s="65"/>
      <c r="MPD9" s="65"/>
      <c r="MPE9" s="65"/>
      <c r="MPF9" s="65"/>
      <c r="MPG9" s="65"/>
      <c r="MPH9" s="65"/>
      <c r="MPI9" s="65"/>
      <c r="MPJ9" s="65"/>
      <c r="MPK9" s="65"/>
      <c r="MPL9" s="65"/>
      <c r="MPM9" s="65"/>
      <c r="MPN9" s="65"/>
      <c r="MPO9" s="65"/>
      <c r="MPP9" s="65"/>
      <c r="MPQ9" s="65"/>
      <c r="MPR9" s="65"/>
      <c r="MPS9" s="65"/>
      <c r="MPT9" s="65"/>
      <c r="MPU9" s="65"/>
      <c r="MPV9" s="65"/>
      <c r="MPW9" s="65"/>
      <c r="MPX9" s="65"/>
      <c r="MPY9" s="65"/>
      <c r="MPZ9" s="65"/>
      <c r="MQA9" s="65"/>
      <c r="MQB9" s="65"/>
      <c r="MQC9" s="65"/>
      <c r="MQD9" s="65"/>
      <c r="MQE9" s="65"/>
      <c r="MQF9" s="65"/>
      <c r="MQG9" s="65"/>
      <c r="MQH9" s="65"/>
      <c r="MQI9" s="65"/>
      <c r="MQJ9" s="65"/>
      <c r="MQK9" s="65"/>
      <c r="MQL9" s="65"/>
      <c r="MQM9" s="65"/>
      <c r="MQN9" s="65"/>
      <c r="MQO9" s="65"/>
      <c r="MQP9" s="65"/>
      <c r="MQQ9" s="65"/>
      <c r="MQR9" s="65"/>
      <c r="MQS9" s="65"/>
      <c r="MQT9" s="65"/>
      <c r="MQU9" s="65"/>
      <c r="MQV9" s="65"/>
      <c r="MQW9" s="65"/>
      <c r="MQX9" s="65"/>
      <c r="MQY9" s="65"/>
      <c r="MQZ9" s="65"/>
      <c r="MRA9" s="65"/>
      <c r="MRB9" s="65"/>
      <c r="MRC9" s="65"/>
      <c r="MRD9" s="65"/>
      <c r="MRE9" s="65"/>
      <c r="MRF9" s="65"/>
      <c r="MRG9" s="65"/>
      <c r="MRH9" s="65"/>
      <c r="MRI9" s="65"/>
      <c r="MRJ9" s="65"/>
      <c r="MRK9" s="65"/>
      <c r="MRL9" s="65"/>
      <c r="MRM9" s="65"/>
      <c r="MRN9" s="65"/>
      <c r="MRO9" s="65"/>
      <c r="MRP9" s="65"/>
      <c r="MRQ9" s="65"/>
      <c r="MRR9" s="65"/>
      <c r="MRS9" s="65"/>
      <c r="MRT9" s="65"/>
      <c r="MRU9" s="65"/>
      <c r="MRV9" s="65"/>
      <c r="MRW9" s="65"/>
      <c r="MRX9" s="65"/>
      <c r="MRY9" s="65"/>
      <c r="MRZ9" s="65"/>
      <c r="MSA9" s="65"/>
      <c r="MSB9" s="65"/>
      <c r="MSC9" s="65"/>
      <c r="MSD9" s="65"/>
      <c r="MSE9" s="65"/>
      <c r="MSF9" s="65"/>
      <c r="MSG9" s="65"/>
      <c r="MSH9" s="65"/>
      <c r="MSI9" s="65"/>
      <c r="MSJ9" s="65"/>
      <c r="MSK9" s="65"/>
      <c r="MSL9" s="65"/>
      <c r="MSM9" s="65"/>
      <c r="MSN9" s="65"/>
      <c r="MSO9" s="65"/>
      <c r="MSP9" s="65"/>
      <c r="MSQ9" s="65"/>
      <c r="MSR9" s="65"/>
      <c r="MSS9" s="65"/>
      <c r="MST9" s="65"/>
      <c r="MSU9" s="65"/>
      <c r="MSV9" s="65"/>
      <c r="MSW9" s="65"/>
      <c r="MSX9" s="65"/>
      <c r="MSY9" s="65"/>
      <c r="MSZ9" s="65"/>
      <c r="MTA9" s="65"/>
      <c r="MTB9" s="65"/>
      <c r="MTC9" s="65"/>
      <c r="MTD9" s="65"/>
      <c r="MTE9" s="65"/>
      <c r="MTF9" s="65"/>
      <c r="MTG9" s="65"/>
      <c r="MTH9" s="65"/>
      <c r="MTI9" s="65"/>
      <c r="MTJ9" s="65"/>
      <c r="MTK9" s="65"/>
      <c r="MTL9" s="65"/>
      <c r="MTM9" s="65"/>
      <c r="MTN9" s="65"/>
      <c r="MTO9" s="65"/>
      <c r="MTP9" s="65"/>
      <c r="MTQ9" s="65"/>
      <c r="MTR9" s="65"/>
      <c r="MTS9" s="65"/>
      <c r="MTT9" s="65"/>
      <c r="MTU9" s="65"/>
      <c r="MTV9" s="65"/>
      <c r="MTW9" s="65"/>
      <c r="MTX9" s="65"/>
      <c r="MTY9" s="65"/>
      <c r="MTZ9" s="65"/>
      <c r="MUA9" s="65"/>
      <c r="MUB9" s="65"/>
      <c r="MUC9" s="65"/>
      <c r="MUD9" s="65"/>
      <c r="MUE9" s="65"/>
      <c r="MUF9" s="65"/>
      <c r="MUG9" s="65"/>
      <c r="MUH9" s="65"/>
      <c r="MUI9" s="65"/>
      <c r="MUJ9" s="65"/>
      <c r="MUK9" s="65"/>
      <c r="MUL9" s="65"/>
      <c r="MUM9" s="65"/>
      <c r="MUN9" s="65"/>
      <c r="MUO9" s="65"/>
      <c r="MUP9" s="65"/>
      <c r="MUQ9" s="65"/>
      <c r="MUR9" s="65"/>
      <c r="MUS9" s="65"/>
      <c r="MUT9" s="65"/>
      <c r="MUU9" s="65"/>
      <c r="MUV9" s="65"/>
      <c r="MUW9" s="65"/>
      <c r="MUX9" s="65"/>
      <c r="MUY9" s="65"/>
      <c r="MUZ9" s="65"/>
      <c r="MVA9" s="65"/>
      <c r="MVB9" s="65"/>
      <c r="MVC9" s="65"/>
      <c r="MVD9" s="65"/>
      <c r="MVE9" s="65"/>
      <c r="MVF9" s="65"/>
      <c r="MVG9" s="65"/>
      <c r="MVH9" s="65"/>
      <c r="MVI9" s="65"/>
      <c r="MVJ9" s="65"/>
      <c r="MVK9" s="65"/>
      <c r="MVL9" s="65"/>
      <c r="MVM9" s="65"/>
      <c r="MVN9" s="65"/>
      <c r="MVO9" s="65"/>
      <c r="MVP9" s="65"/>
      <c r="MVQ9" s="65"/>
      <c r="MVR9" s="65"/>
      <c r="MVS9" s="65"/>
      <c r="MVT9" s="65"/>
      <c r="MVU9" s="65"/>
      <c r="MVV9" s="65"/>
      <c r="MVW9" s="65"/>
      <c r="MVX9" s="65"/>
      <c r="MVY9" s="65"/>
      <c r="MVZ9" s="65"/>
      <c r="MWA9" s="65"/>
      <c r="MWB9" s="65"/>
      <c r="MWC9" s="65"/>
      <c r="MWD9" s="65"/>
      <c r="MWE9" s="65"/>
      <c r="MWF9" s="65"/>
      <c r="MWG9" s="65"/>
      <c r="MWH9" s="65"/>
      <c r="MWI9" s="65"/>
      <c r="MWJ9" s="65"/>
      <c r="MWK9" s="65"/>
      <c r="MWL9" s="65"/>
      <c r="MWM9" s="65"/>
      <c r="MWN9" s="65"/>
      <c r="MWO9" s="65"/>
      <c r="MWP9" s="65"/>
      <c r="MWQ9" s="65"/>
      <c r="MWR9" s="65"/>
      <c r="MWS9" s="65"/>
      <c r="MWT9" s="65"/>
      <c r="MWU9" s="65"/>
      <c r="MWV9" s="65"/>
      <c r="MWW9" s="65"/>
      <c r="MWX9" s="65"/>
      <c r="MWY9" s="65"/>
      <c r="MWZ9" s="65"/>
      <c r="MXA9" s="65"/>
      <c r="MXB9" s="65"/>
      <c r="MXC9" s="65"/>
      <c r="MXD9" s="65"/>
      <c r="MXE9" s="65"/>
      <c r="MXF9" s="65"/>
      <c r="MXG9" s="65"/>
      <c r="MXH9" s="65"/>
      <c r="MXI9" s="65"/>
      <c r="MXJ9" s="65"/>
      <c r="MXK9" s="65"/>
      <c r="MXL9" s="65"/>
      <c r="MXM9" s="65"/>
      <c r="MXN9" s="65"/>
      <c r="MXO9" s="65"/>
      <c r="MXP9" s="65"/>
      <c r="MXQ9" s="65"/>
      <c r="MXR9" s="65"/>
      <c r="MXS9" s="65"/>
      <c r="MXT9" s="65"/>
      <c r="MXU9" s="65"/>
      <c r="MXV9" s="65"/>
      <c r="MXW9" s="65"/>
      <c r="MXX9" s="65"/>
      <c r="MXY9" s="65"/>
      <c r="MXZ9" s="65"/>
      <c r="MYA9" s="65"/>
      <c r="MYB9" s="65"/>
      <c r="MYC9" s="65"/>
      <c r="MYD9" s="65"/>
      <c r="MYE9" s="65"/>
      <c r="MYF9" s="65"/>
      <c r="MYG9" s="65"/>
      <c r="MYH9" s="65"/>
      <c r="MYI9" s="65"/>
      <c r="MYJ9" s="65"/>
      <c r="MYK9" s="65"/>
      <c r="MYL9" s="65"/>
      <c r="MYM9" s="65"/>
      <c r="MYN9" s="65"/>
      <c r="MYO9" s="65"/>
      <c r="MYP9" s="65"/>
      <c r="MYQ9" s="65"/>
      <c r="MYR9" s="65"/>
      <c r="MYS9" s="65"/>
      <c r="MYT9" s="65"/>
      <c r="MYU9" s="65"/>
      <c r="MYV9" s="65"/>
      <c r="MYW9" s="65"/>
      <c r="MYX9" s="65"/>
      <c r="MYY9" s="65"/>
      <c r="MYZ9" s="65"/>
      <c r="MZA9" s="65"/>
      <c r="MZB9" s="65"/>
      <c r="MZC9" s="65"/>
      <c r="MZD9" s="65"/>
      <c r="MZE9" s="65"/>
      <c r="MZF9" s="65"/>
      <c r="MZG9" s="65"/>
      <c r="MZH9" s="65"/>
      <c r="MZI9" s="65"/>
      <c r="MZJ9" s="65"/>
      <c r="MZK9" s="65"/>
      <c r="MZL9" s="65"/>
      <c r="MZM9" s="65"/>
      <c r="MZN9" s="65"/>
      <c r="MZO9" s="65"/>
      <c r="MZP9" s="65"/>
      <c r="MZQ9" s="65"/>
      <c r="MZR9" s="65"/>
      <c r="MZS9" s="65"/>
      <c r="MZT9" s="65"/>
      <c r="MZU9" s="65"/>
      <c r="MZV9" s="65"/>
      <c r="MZW9" s="65"/>
      <c r="MZX9" s="65"/>
      <c r="MZY9" s="65"/>
      <c r="MZZ9" s="65"/>
      <c r="NAA9" s="65"/>
      <c r="NAB9" s="65"/>
      <c r="NAC9" s="65"/>
      <c r="NAD9" s="65"/>
      <c r="NAE9" s="65"/>
      <c r="NAF9" s="65"/>
      <c r="NAG9" s="65"/>
      <c r="NAH9" s="65"/>
      <c r="NAI9" s="65"/>
      <c r="NAJ9" s="65"/>
      <c r="NAK9" s="65"/>
      <c r="NAL9" s="65"/>
      <c r="NAM9" s="65"/>
      <c r="NAN9" s="65"/>
      <c r="NAO9" s="65"/>
      <c r="NAP9" s="65"/>
      <c r="NAQ9" s="65"/>
      <c r="NAR9" s="65"/>
      <c r="NAS9" s="65"/>
      <c r="NAT9" s="65"/>
      <c r="NAU9" s="65"/>
      <c r="NAV9" s="65"/>
      <c r="NAW9" s="65"/>
      <c r="NAX9" s="65"/>
      <c r="NAY9" s="65"/>
      <c r="NAZ9" s="65"/>
      <c r="NBA9" s="65"/>
      <c r="NBB9" s="65"/>
      <c r="NBC9" s="65"/>
      <c r="NBD9" s="65"/>
      <c r="NBE9" s="65"/>
      <c r="NBF9" s="65"/>
      <c r="NBG9" s="65"/>
      <c r="NBH9" s="65"/>
      <c r="NBI9" s="65"/>
      <c r="NBJ9" s="65"/>
      <c r="NBK9" s="65"/>
      <c r="NBL9" s="65"/>
      <c r="NBM9" s="65"/>
      <c r="NBN9" s="65"/>
      <c r="NBO9" s="65"/>
      <c r="NBP9" s="65"/>
      <c r="NBQ9" s="65"/>
      <c r="NBR9" s="65"/>
      <c r="NBS9" s="65"/>
      <c r="NBT9" s="65"/>
      <c r="NBU9" s="65"/>
      <c r="NBV9" s="65"/>
      <c r="NBW9" s="65"/>
      <c r="NBX9" s="65"/>
      <c r="NBY9" s="65"/>
      <c r="NBZ9" s="65"/>
      <c r="NCA9" s="65"/>
      <c r="NCB9" s="65"/>
      <c r="NCC9" s="65"/>
      <c r="NCD9" s="65"/>
      <c r="NCE9" s="65"/>
      <c r="NCF9" s="65"/>
      <c r="NCG9" s="65"/>
      <c r="NCH9" s="65"/>
      <c r="NCI9" s="65"/>
      <c r="NCJ9" s="65"/>
      <c r="NCK9" s="65"/>
      <c r="NCL9" s="65"/>
      <c r="NCM9" s="65"/>
      <c r="NCN9" s="65"/>
      <c r="NCO9" s="65"/>
      <c r="NCP9" s="65"/>
      <c r="NCQ9" s="65"/>
      <c r="NCR9" s="65"/>
      <c r="NCS9" s="65"/>
      <c r="NCT9" s="65"/>
      <c r="NCU9" s="65"/>
      <c r="NCV9" s="65"/>
      <c r="NCW9" s="65"/>
      <c r="NCX9" s="65"/>
      <c r="NCY9" s="65"/>
      <c r="NCZ9" s="65"/>
      <c r="NDA9" s="65"/>
      <c r="NDB9" s="65"/>
      <c r="NDC9" s="65"/>
      <c r="NDD9" s="65"/>
      <c r="NDE9" s="65"/>
      <c r="NDF9" s="65"/>
      <c r="NDG9" s="65"/>
      <c r="NDH9" s="65"/>
      <c r="NDI9" s="65"/>
      <c r="NDJ9" s="65"/>
      <c r="NDK9" s="65"/>
      <c r="NDL9" s="65"/>
      <c r="NDM9" s="65"/>
      <c r="NDN9" s="65"/>
      <c r="NDO9" s="65"/>
      <c r="NDP9" s="65"/>
      <c r="NDQ9" s="65"/>
      <c r="NDR9" s="65"/>
      <c r="NDS9" s="65"/>
      <c r="NDT9" s="65"/>
      <c r="NDU9" s="65"/>
      <c r="NDV9" s="65"/>
      <c r="NDW9" s="65"/>
      <c r="NDX9" s="65"/>
      <c r="NDY9" s="65"/>
      <c r="NDZ9" s="65"/>
      <c r="NEA9" s="65"/>
      <c r="NEB9" s="65"/>
      <c r="NEC9" s="65"/>
      <c r="NED9" s="65"/>
      <c r="NEE9" s="65"/>
      <c r="NEF9" s="65"/>
      <c r="NEG9" s="65"/>
      <c r="NEH9" s="65"/>
      <c r="NEI9" s="65"/>
      <c r="NEJ9" s="65"/>
      <c r="NEK9" s="65"/>
      <c r="NEL9" s="65"/>
      <c r="NEM9" s="65"/>
      <c r="NEN9" s="65"/>
      <c r="NEO9" s="65"/>
      <c r="NEP9" s="65"/>
      <c r="NEQ9" s="65"/>
      <c r="NER9" s="65"/>
      <c r="NES9" s="65"/>
      <c r="NET9" s="65"/>
      <c r="NEU9" s="65"/>
      <c r="NEV9" s="65"/>
      <c r="NEW9" s="65"/>
      <c r="NEX9" s="65"/>
      <c r="NEY9" s="65"/>
      <c r="NEZ9" s="65"/>
      <c r="NFA9" s="65"/>
      <c r="NFB9" s="65"/>
      <c r="NFC9" s="65"/>
      <c r="NFD9" s="65"/>
      <c r="NFE9" s="65"/>
      <c r="NFF9" s="65"/>
      <c r="NFG9" s="65"/>
      <c r="NFH9" s="65"/>
      <c r="NFI9" s="65"/>
      <c r="NFJ9" s="65"/>
      <c r="NFK9" s="65"/>
      <c r="NFL9" s="65"/>
      <c r="NFM9" s="65"/>
      <c r="NFN9" s="65"/>
      <c r="NFO9" s="65"/>
      <c r="NFP9" s="65"/>
      <c r="NFQ9" s="65"/>
      <c r="NFR9" s="65"/>
      <c r="NFS9" s="65"/>
      <c r="NFT9" s="65"/>
      <c r="NFU9" s="65"/>
      <c r="NFV9" s="65"/>
      <c r="NFW9" s="65"/>
      <c r="NFX9" s="65"/>
      <c r="NFY9" s="65"/>
      <c r="NFZ9" s="65"/>
      <c r="NGA9" s="65"/>
      <c r="NGB9" s="65"/>
      <c r="NGC9" s="65"/>
      <c r="NGD9" s="65"/>
      <c r="NGE9" s="65"/>
      <c r="NGF9" s="65"/>
      <c r="NGG9" s="65"/>
      <c r="NGH9" s="65"/>
      <c r="NGI9" s="65"/>
      <c r="NGJ9" s="65"/>
      <c r="NGK9" s="65"/>
      <c r="NGL9" s="65"/>
      <c r="NGM9" s="65"/>
      <c r="NGN9" s="65"/>
      <c r="NGO9" s="65"/>
      <c r="NGP9" s="65"/>
      <c r="NGQ9" s="65"/>
      <c r="NGR9" s="65"/>
      <c r="NGS9" s="65"/>
      <c r="NGT9" s="65"/>
      <c r="NGU9" s="65"/>
      <c r="NGV9" s="65"/>
      <c r="NGW9" s="65"/>
      <c r="NGX9" s="65"/>
      <c r="NGY9" s="65"/>
      <c r="NGZ9" s="65"/>
      <c r="NHA9" s="65"/>
      <c r="NHB9" s="65"/>
      <c r="NHC9" s="65"/>
      <c r="NHD9" s="65"/>
      <c r="NHE9" s="65"/>
      <c r="NHF9" s="65"/>
      <c r="NHG9" s="65"/>
      <c r="NHH9" s="65"/>
      <c r="NHI9" s="65"/>
      <c r="NHJ9" s="65"/>
      <c r="NHK9" s="65"/>
      <c r="NHL9" s="65"/>
      <c r="NHM9" s="65"/>
      <c r="NHN9" s="65"/>
      <c r="NHO9" s="65"/>
      <c r="NHP9" s="65"/>
      <c r="NHQ9" s="65"/>
      <c r="NHR9" s="65"/>
      <c r="NHS9" s="65"/>
      <c r="NHT9" s="65"/>
      <c r="NHU9" s="65"/>
      <c r="NHV9" s="65"/>
      <c r="NHW9" s="65"/>
      <c r="NHX9" s="65"/>
      <c r="NHY9" s="65"/>
      <c r="NHZ9" s="65"/>
      <c r="NIA9" s="65"/>
      <c r="NIB9" s="65"/>
      <c r="NIC9" s="65"/>
      <c r="NID9" s="65"/>
      <c r="NIE9" s="65"/>
      <c r="NIF9" s="65"/>
      <c r="NIG9" s="65"/>
      <c r="NIH9" s="65"/>
      <c r="NII9" s="65"/>
      <c r="NIJ9" s="65"/>
      <c r="NIK9" s="65"/>
      <c r="NIL9" s="65"/>
      <c r="NIM9" s="65"/>
      <c r="NIN9" s="65"/>
      <c r="NIO9" s="65"/>
      <c r="NIP9" s="65"/>
      <c r="NIQ9" s="65"/>
      <c r="NIR9" s="65"/>
      <c r="NIS9" s="65"/>
      <c r="NIT9" s="65"/>
      <c r="NIU9" s="65"/>
      <c r="NIV9" s="65"/>
      <c r="NIW9" s="65"/>
      <c r="NIX9" s="65"/>
      <c r="NIY9" s="65"/>
      <c r="NIZ9" s="65"/>
      <c r="NJA9" s="65"/>
      <c r="NJB9" s="65"/>
      <c r="NJC9" s="65"/>
      <c r="NJD9" s="65"/>
      <c r="NJE9" s="65"/>
      <c r="NJF9" s="65"/>
      <c r="NJG9" s="65"/>
      <c r="NJH9" s="65"/>
      <c r="NJI9" s="65"/>
      <c r="NJJ9" s="65"/>
      <c r="NJK9" s="65"/>
      <c r="NJL9" s="65"/>
      <c r="NJM9" s="65"/>
      <c r="NJN9" s="65"/>
      <c r="NJO9" s="65"/>
      <c r="NJP9" s="65"/>
      <c r="NJQ9" s="65"/>
      <c r="NJR9" s="65"/>
      <c r="NJS9" s="65"/>
      <c r="NJT9" s="65"/>
      <c r="NJU9" s="65"/>
      <c r="NJV9" s="65"/>
      <c r="NJW9" s="65"/>
      <c r="NJX9" s="65"/>
      <c r="NJY9" s="65"/>
      <c r="NJZ9" s="65"/>
      <c r="NKA9" s="65"/>
      <c r="NKB9" s="65"/>
      <c r="NKC9" s="65"/>
      <c r="NKD9" s="65"/>
      <c r="NKE9" s="65"/>
      <c r="NKF9" s="65"/>
      <c r="NKG9" s="65"/>
      <c r="NKH9" s="65"/>
      <c r="NKI9" s="65"/>
      <c r="NKJ9" s="65"/>
      <c r="NKK9" s="65"/>
      <c r="NKL9" s="65"/>
      <c r="NKM9" s="65"/>
      <c r="NKN9" s="65"/>
      <c r="NKO9" s="65"/>
      <c r="NKP9" s="65"/>
      <c r="NKQ9" s="65"/>
      <c r="NKR9" s="65"/>
      <c r="NKS9" s="65"/>
      <c r="NKT9" s="65"/>
      <c r="NKU9" s="65"/>
      <c r="NKV9" s="65"/>
      <c r="NKW9" s="65"/>
      <c r="NKX9" s="65"/>
      <c r="NKY9" s="65"/>
      <c r="NKZ9" s="65"/>
      <c r="NLA9" s="65"/>
      <c r="NLB9" s="65"/>
      <c r="NLC9" s="65"/>
      <c r="NLD9" s="65"/>
      <c r="NLE9" s="65"/>
      <c r="NLF9" s="65"/>
      <c r="NLG9" s="65"/>
      <c r="NLH9" s="65"/>
      <c r="NLI9" s="65"/>
      <c r="NLJ9" s="65"/>
      <c r="NLK9" s="65"/>
      <c r="NLL9" s="65"/>
      <c r="NLM9" s="65"/>
      <c r="NLN9" s="65"/>
      <c r="NLO9" s="65"/>
      <c r="NLP9" s="65"/>
      <c r="NLQ9" s="65"/>
      <c r="NLR9" s="65"/>
      <c r="NLS9" s="65"/>
      <c r="NLT9" s="65"/>
      <c r="NLU9" s="65"/>
      <c r="NLV9" s="65"/>
      <c r="NLW9" s="65"/>
      <c r="NLX9" s="65"/>
      <c r="NLY9" s="65"/>
      <c r="NLZ9" s="65"/>
      <c r="NMA9" s="65"/>
      <c r="NMB9" s="65"/>
      <c r="NMC9" s="65"/>
      <c r="NMD9" s="65"/>
      <c r="NME9" s="65"/>
      <c r="NMF9" s="65"/>
      <c r="NMG9" s="65"/>
      <c r="NMH9" s="65"/>
      <c r="NMI9" s="65"/>
      <c r="NMJ9" s="65"/>
      <c r="NMK9" s="65"/>
      <c r="NML9" s="65"/>
      <c r="NMM9" s="65"/>
      <c r="NMN9" s="65"/>
      <c r="NMO9" s="65"/>
      <c r="NMP9" s="65"/>
      <c r="NMQ9" s="65"/>
      <c r="NMR9" s="65"/>
      <c r="NMS9" s="65"/>
      <c r="NMT9" s="65"/>
      <c r="NMU9" s="65"/>
      <c r="NMV9" s="65"/>
      <c r="NMW9" s="65"/>
      <c r="NMX9" s="65"/>
      <c r="NMY9" s="65"/>
      <c r="NMZ9" s="65"/>
      <c r="NNA9" s="65"/>
      <c r="NNB9" s="65"/>
      <c r="NNC9" s="65"/>
      <c r="NND9" s="65"/>
      <c r="NNE9" s="65"/>
      <c r="NNF9" s="65"/>
      <c r="NNG9" s="65"/>
      <c r="NNH9" s="65"/>
      <c r="NNI9" s="65"/>
      <c r="NNJ9" s="65"/>
      <c r="NNK9" s="65"/>
      <c r="NNL9" s="65"/>
      <c r="NNM9" s="65"/>
      <c r="NNN9" s="65"/>
      <c r="NNO9" s="65"/>
      <c r="NNP9" s="65"/>
      <c r="NNQ9" s="65"/>
      <c r="NNR9" s="65"/>
      <c r="NNS9" s="65"/>
      <c r="NNT9" s="65"/>
      <c r="NNU9" s="65"/>
      <c r="NNV9" s="65"/>
      <c r="NNW9" s="65"/>
      <c r="NNX9" s="65"/>
      <c r="NNY9" s="65"/>
      <c r="NNZ9" s="65"/>
      <c r="NOA9" s="65"/>
      <c r="NOB9" s="65"/>
      <c r="NOC9" s="65"/>
      <c r="NOD9" s="65"/>
      <c r="NOE9" s="65"/>
      <c r="NOF9" s="65"/>
      <c r="NOG9" s="65"/>
      <c r="NOH9" s="65"/>
      <c r="NOI9" s="65"/>
      <c r="NOJ9" s="65"/>
      <c r="NOK9" s="65"/>
      <c r="NOL9" s="65"/>
      <c r="NOM9" s="65"/>
      <c r="NON9" s="65"/>
      <c r="NOO9" s="65"/>
      <c r="NOP9" s="65"/>
      <c r="NOQ9" s="65"/>
      <c r="NOR9" s="65"/>
      <c r="NOS9" s="65"/>
      <c r="NOT9" s="65"/>
      <c r="NOU9" s="65"/>
      <c r="NOV9" s="65"/>
      <c r="NOW9" s="65"/>
      <c r="NOX9" s="65"/>
      <c r="NOY9" s="65"/>
      <c r="NOZ9" s="65"/>
      <c r="NPA9" s="65"/>
      <c r="NPB9" s="65"/>
      <c r="NPC9" s="65"/>
      <c r="NPD9" s="65"/>
      <c r="NPE9" s="65"/>
      <c r="NPF9" s="65"/>
      <c r="NPG9" s="65"/>
      <c r="NPH9" s="65"/>
      <c r="NPI9" s="65"/>
      <c r="NPJ9" s="65"/>
      <c r="NPK9" s="65"/>
      <c r="NPL9" s="65"/>
      <c r="NPM9" s="65"/>
      <c r="NPN9" s="65"/>
      <c r="NPO9" s="65"/>
      <c r="NPP9" s="65"/>
      <c r="NPQ9" s="65"/>
      <c r="NPR9" s="65"/>
      <c r="NPS9" s="65"/>
      <c r="NPT9" s="65"/>
      <c r="NPU9" s="65"/>
      <c r="NPV9" s="65"/>
      <c r="NPW9" s="65"/>
      <c r="NPX9" s="65"/>
      <c r="NPY9" s="65"/>
      <c r="NPZ9" s="65"/>
      <c r="NQA9" s="65"/>
      <c r="NQB9" s="65"/>
      <c r="NQC9" s="65"/>
      <c r="NQD9" s="65"/>
      <c r="NQE9" s="65"/>
      <c r="NQF9" s="65"/>
      <c r="NQG9" s="65"/>
      <c r="NQH9" s="65"/>
      <c r="NQI9" s="65"/>
      <c r="NQJ9" s="65"/>
      <c r="NQK9" s="65"/>
      <c r="NQL9" s="65"/>
      <c r="NQM9" s="65"/>
      <c r="NQN9" s="65"/>
      <c r="NQO9" s="65"/>
      <c r="NQP9" s="65"/>
      <c r="NQQ9" s="65"/>
      <c r="NQR9" s="65"/>
      <c r="NQS9" s="65"/>
      <c r="NQT9" s="65"/>
      <c r="NQU9" s="65"/>
      <c r="NQV9" s="65"/>
      <c r="NQW9" s="65"/>
      <c r="NQX9" s="65"/>
      <c r="NQY9" s="65"/>
      <c r="NQZ9" s="65"/>
      <c r="NRA9" s="65"/>
      <c r="NRB9" s="65"/>
      <c r="NRC9" s="65"/>
      <c r="NRD9" s="65"/>
      <c r="NRE9" s="65"/>
      <c r="NRF9" s="65"/>
      <c r="NRG9" s="65"/>
      <c r="NRH9" s="65"/>
      <c r="NRI9" s="65"/>
      <c r="NRJ9" s="65"/>
      <c r="NRK9" s="65"/>
      <c r="NRL9" s="65"/>
      <c r="NRM9" s="65"/>
      <c r="NRN9" s="65"/>
      <c r="NRO9" s="65"/>
      <c r="NRP9" s="65"/>
      <c r="NRQ9" s="65"/>
      <c r="NRR9" s="65"/>
      <c r="NRS9" s="65"/>
      <c r="NRT9" s="65"/>
      <c r="NRU9" s="65"/>
      <c r="NRV9" s="65"/>
      <c r="NRW9" s="65"/>
      <c r="NRX9" s="65"/>
      <c r="NRY9" s="65"/>
      <c r="NRZ9" s="65"/>
      <c r="NSA9" s="65"/>
      <c r="NSB9" s="65"/>
      <c r="NSC9" s="65"/>
      <c r="NSD9" s="65"/>
      <c r="NSE9" s="65"/>
      <c r="NSF9" s="65"/>
      <c r="NSG9" s="65"/>
      <c r="NSH9" s="65"/>
      <c r="NSI9" s="65"/>
      <c r="NSJ9" s="65"/>
      <c r="NSK9" s="65"/>
      <c r="NSL9" s="65"/>
      <c r="NSM9" s="65"/>
      <c r="NSN9" s="65"/>
      <c r="NSO9" s="65"/>
      <c r="NSP9" s="65"/>
      <c r="NSQ9" s="65"/>
      <c r="NSR9" s="65"/>
      <c r="NSS9" s="65"/>
      <c r="NST9" s="65"/>
      <c r="NSU9" s="65"/>
      <c r="NSV9" s="65"/>
      <c r="NSW9" s="65"/>
      <c r="NSX9" s="65"/>
      <c r="NSY9" s="65"/>
      <c r="NSZ9" s="65"/>
      <c r="NTA9" s="65"/>
      <c r="NTB9" s="65"/>
      <c r="NTC9" s="65"/>
      <c r="NTD9" s="65"/>
      <c r="NTE9" s="65"/>
      <c r="NTF9" s="65"/>
      <c r="NTG9" s="65"/>
      <c r="NTH9" s="65"/>
      <c r="NTI9" s="65"/>
      <c r="NTJ9" s="65"/>
      <c r="NTK9" s="65"/>
      <c r="NTL9" s="65"/>
      <c r="NTM9" s="65"/>
      <c r="NTN9" s="65"/>
      <c r="NTO9" s="65"/>
      <c r="NTP9" s="65"/>
      <c r="NTQ9" s="65"/>
      <c r="NTR9" s="65"/>
      <c r="NTS9" s="65"/>
      <c r="NTT9" s="65"/>
      <c r="NTU9" s="65"/>
      <c r="NTV9" s="65"/>
      <c r="NTW9" s="65"/>
      <c r="NTX9" s="65"/>
      <c r="NTY9" s="65"/>
      <c r="NTZ9" s="65"/>
      <c r="NUA9" s="65"/>
      <c r="NUB9" s="65"/>
      <c r="NUC9" s="65"/>
      <c r="NUD9" s="65"/>
      <c r="NUE9" s="65"/>
      <c r="NUF9" s="65"/>
      <c r="NUG9" s="65"/>
      <c r="NUH9" s="65"/>
      <c r="NUI9" s="65"/>
      <c r="NUJ9" s="65"/>
      <c r="NUK9" s="65"/>
      <c r="NUL9" s="65"/>
      <c r="NUM9" s="65"/>
      <c r="NUN9" s="65"/>
      <c r="NUO9" s="65"/>
      <c r="NUP9" s="65"/>
      <c r="NUQ9" s="65"/>
      <c r="NUR9" s="65"/>
      <c r="NUS9" s="65"/>
      <c r="NUT9" s="65"/>
      <c r="NUU9" s="65"/>
      <c r="NUV9" s="65"/>
      <c r="NUW9" s="65"/>
      <c r="NUX9" s="65"/>
      <c r="NUY9" s="65"/>
      <c r="NUZ9" s="65"/>
      <c r="NVA9" s="65"/>
      <c r="NVB9" s="65"/>
      <c r="NVC9" s="65"/>
      <c r="NVD9" s="65"/>
      <c r="NVE9" s="65"/>
      <c r="NVF9" s="65"/>
      <c r="NVG9" s="65"/>
      <c r="NVH9" s="65"/>
      <c r="NVI9" s="65"/>
      <c r="NVJ9" s="65"/>
      <c r="NVK9" s="65"/>
      <c r="NVL9" s="65"/>
      <c r="NVM9" s="65"/>
      <c r="NVN9" s="65"/>
      <c r="NVO9" s="65"/>
      <c r="NVP9" s="65"/>
      <c r="NVQ9" s="65"/>
      <c r="NVR9" s="65"/>
      <c r="NVS9" s="65"/>
      <c r="NVT9" s="65"/>
      <c r="NVU9" s="65"/>
      <c r="NVV9" s="65"/>
      <c r="NVW9" s="65"/>
      <c r="NVX9" s="65"/>
      <c r="NVY9" s="65"/>
      <c r="NVZ9" s="65"/>
      <c r="NWA9" s="65"/>
      <c r="NWB9" s="65"/>
      <c r="NWC9" s="65"/>
      <c r="NWD9" s="65"/>
      <c r="NWE9" s="65"/>
      <c r="NWF9" s="65"/>
      <c r="NWG9" s="65"/>
      <c r="NWH9" s="65"/>
      <c r="NWI9" s="65"/>
      <c r="NWJ9" s="65"/>
      <c r="NWK9" s="65"/>
      <c r="NWL9" s="65"/>
      <c r="NWM9" s="65"/>
      <c r="NWN9" s="65"/>
      <c r="NWO9" s="65"/>
      <c r="NWP9" s="65"/>
      <c r="NWQ9" s="65"/>
      <c r="NWR9" s="65"/>
      <c r="NWS9" s="65"/>
      <c r="NWT9" s="65"/>
      <c r="NWU9" s="65"/>
      <c r="NWV9" s="65"/>
      <c r="NWW9" s="65"/>
      <c r="NWX9" s="65"/>
      <c r="NWY9" s="65"/>
      <c r="NWZ9" s="65"/>
      <c r="NXA9" s="65"/>
      <c r="NXB9" s="65"/>
      <c r="NXC9" s="65"/>
      <c r="NXD9" s="65"/>
      <c r="NXE9" s="65"/>
      <c r="NXF9" s="65"/>
      <c r="NXG9" s="65"/>
      <c r="NXH9" s="65"/>
      <c r="NXI9" s="65"/>
      <c r="NXJ9" s="65"/>
      <c r="NXK9" s="65"/>
      <c r="NXL9" s="65"/>
      <c r="NXM9" s="65"/>
      <c r="NXN9" s="65"/>
      <c r="NXO9" s="65"/>
      <c r="NXP9" s="65"/>
      <c r="NXQ9" s="65"/>
      <c r="NXR9" s="65"/>
      <c r="NXS9" s="65"/>
      <c r="NXT9" s="65"/>
      <c r="NXU9" s="65"/>
      <c r="NXV9" s="65"/>
      <c r="NXW9" s="65"/>
      <c r="NXX9" s="65"/>
      <c r="NXY9" s="65"/>
      <c r="NXZ9" s="65"/>
      <c r="NYA9" s="65"/>
      <c r="NYB9" s="65"/>
      <c r="NYC9" s="65"/>
      <c r="NYD9" s="65"/>
      <c r="NYE9" s="65"/>
      <c r="NYF9" s="65"/>
      <c r="NYG9" s="65"/>
      <c r="NYH9" s="65"/>
      <c r="NYI9" s="65"/>
      <c r="NYJ9" s="65"/>
      <c r="NYK9" s="65"/>
      <c r="NYL9" s="65"/>
      <c r="NYM9" s="65"/>
      <c r="NYN9" s="65"/>
      <c r="NYO9" s="65"/>
      <c r="NYP9" s="65"/>
      <c r="NYQ9" s="65"/>
      <c r="NYR9" s="65"/>
      <c r="NYS9" s="65"/>
      <c r="NYT9" s="65"/>
      <c r="NYU9" s="65"/>
      <c r="NYV9" s="65"/>
      <c r="NYW9" s="65"/>
      <c r="NYX9" s="65"/>
      <c r="NYY9" s="65"/>
      <c r="NYZ9" s="65"/>
      <c r="NZA9" s="65"/>
      <c r="NZB9" s="65"/>
      <c r="NZC9" s="65"/>
      <c r="NZD9" s="65"/>
      <c r="NZE9" s="65"/>
      <c r="NZF9" s="65"/>
      <c r="NZG9" s="65"/>
      <c r="NZH9" s="65"/>
      <c r="NZI9" s="65"/>
      <c r="NZJ9" s="65"/>
      <c r="NZK9" s="65"/>
      <c r="NZL9" s="65"/>
      <c r="NZM9" s="65"/>
      <c r="NZN9" s="65"/>
      <c r="NZO9" s="65"/>
      <c r="NZP9" s="65"/>
      <c r="NZQ9" s="65"/>
      <c r="NZR9" s="65"/>
      <c r="NZS9" s="65"/>
      <c r="NZT9" s="65"/>
      <c r="NZU9" s="65"/>
      <c r="NZV9" s="65"/>
      <c r="NZW9" s="65"/>
      <c r="NZX9" s="65"/>
      <c r="NZY9" s="65"/>
      <c r="NZZ9" s="65"/>
      <c r="OAA9" s="65"/>
      <c r="OAB9" s="65"/>
      <c r="OAC9" s="65"/>
      <c r="OAD9" s="65"/>
      <c r="OAE9" s="65"/>
      <c r="OAF9" s="65"/>
      <c r="OAG9" s="65"/>
      <c r="OAH9" s="65"/>
      <c r="OAI9" s="65"/>
      <c r="OAJ9" s="65"/>
      <c r="OAK9" s="65"/>
      <c r="OAL9" s="65"/>
      <c r="OAM9" s="65"/>
      <c r="OAN9" s="65"/>
      <c r="OAO9" s="65"/>
      <c r="OAP9" s="65"/>
      <c r="OAQ9" s="65"/>
      <c r="OAR9" s="65"/>
      <c r="OAS9" s="65"/>
      <c r="OAT9" s="65"/>
      <c r="OAU9" s="65"/>
      <c r="OAV9" s="65"/>
      <c r="OAW9" s="65"/>
      <c r="OAX9" s="65"/>
      <c r="OAY9" s="65"/>
      <c r="OAZ9" s="65"/>
      <c r="OBA9" s="65"/>
      <c r="OBB9" s="65"/>
      <c r="OBC9" s="65"/>
      <c r="OBD9" s="65"/>
      <c r="OBE9" s="65"/>
      <c r="OBF9" s="65"/>
      <c r="OBG9" s="65"/>
      <c r="OBH9" s="65"/>
      <c r="OBI9" s="65"/>
      <c r="OBJ9" s="65"/>
      <c r="OBK9" s="65"/>
      <c r="OBL9" s="65"/>
      <c r="OBM9" s="65"/>
      <c r="OBN9" s="65"/>
      <c r="OBO9" s="65"/>
      <c r="OBP9" s="65"/>
      <c r="OBQ9" s="65"/>
      <c r="OBR9" s="65"/>
      <c r="OBS9" s="65"/>
      <c r="OBT9" s="65"/>
      <c r="OBU9" s="65"/>
      <c r="OBV9" s="65"/>
      <c r="OBW9" s="65"/>
      <c r="OBX9" s="65"/>
      <c r="OBY9" s="65"/>
      <c r="OBZ9" s="65"/>
      <c r="OCA9" s="65"/>
      <c r="OCB9" s="65"/>
      <c r="OCC9" s="65"/>
      <c r="OCD9" s="65"/>
      <c r="OCE9" s="65"/>
      <c r="OCF9" s="65"/>
      <c r="OCG9" s="65"/>
      <c r="OCH9" s="65"/>
      <c r="OCI9" s="65"/>
      <c r="OCJ9" s="65"/>
      <c r="OCK9" s="65"/>
      <c r="OCL9" s="65"/>
      <c r="OCM9" s="65"/>
      <c r="OCN9" s="65"/>
      <c r="OCO9" s="65"/>
      <c r="OCP9" s="65"/>
      <c r="OCQ9" s="65"/>
      <c r="OCR9" s="65"/>
      <c r="OCS9" s="65"/>
      <c r="OCT9" s="65"/>
      <c r="OCU9" s="65"/>
      <c r="OCV9" s="65"/>
      <c r="OCW9" s="65"/>
      <c r="OCX9" s="65"/>
      <c r="OCY9" s="65"/>
      <c r="OCZ9" s="65"/>
      <c r="ODA9" s="65"/>
      <c r="ODB9" s="65"/>
      <c r="ODC9" s="65"/>
      <c r="ODD9" s="65"/>
      <c r="ODE9" s="65"/>
      <c r="ODF9" s="65"/>
      <c r="ODG9" s="65"/>
      <c r="ODH9" s="65"/>
      <c r="ODI9" s="65"/>
      <c r="ODJ9" s="65"/>
      <c r="ODK9" s="65"/>
      <c r="ODL9" s="65"/>
      <c r="ODM9" s="65"/>
      <c r="ODN9" s="65"/>
      <c r="ODO9" s="65"/>
      <c r="ODP9" s="65"/>
      <c r="ODQ9" s="65"/>
      <c r="ODR9" s="65"/>
      <c r="ODS9" s="65"/>
      <c r="ODT9" s="65"/>
      <c r="ODU9" s="65"/>
      <c r="ODV9" s="65"/>
      <c r="ODW9" s="65"/>
      <c r="ODX9" s="65"/>
      <c r="ODY9" s="65"/>
      <c r="ODZ9" s="65"/>
      <c r="OEA9" s="65"/>
      <c r="OEB9" s="65"/>
      <c r="OEC9" s="65"/>
      <c r="OED9" s="65"/>
      <c r="OEE9" s="65"/>
      <c r="OEF9" s="65"/>
      <c r="OEG9" s="65"/>
      <c r="OEH9" s="65"/>
      <c r="OEI9" s="65"/>
      <c r="OEJ9" s="65"/>
      <c r="OEK9" s="65"/>
      <c r="OEL9" s="65"/>
      <c r="OEM9" s="65"/>
      <c r="OEN9" s="65"/>
      <c r="OEO9" s="65"/>
      <c r="OEP9" s="65"/>
      <c r="OEQ9" s="65"/>
      <c r="OER9" s="65"/>
      <c r="OES9" s="65"/>
      <c r="OET9" s="65"/>
      <c r="OEU9" s="65"/>
      <c r="OEV9" s="65"/>
      <c r="OEW9" s="65"/>
      <c r="OEX9" s="65"/>
      <c r="OEY9" s="65"/>
      <c r="OEZ9" s="65"/>
      <c r="OFA9" s="65"/>
      <c r="OFB9" s="65"/>
      <c r="OFC9" s="65"/>
      <c r="OFD9" s="65"/>
      <c r="OFE9" s="65"/>
      <c r="OFF9" s="65"/>
      <c r="OFG9" s="65"/>
      <c r="OFH9" s="65"/>
      <c r="OFI9" s="65"/>
      <c r="OFJ9" s="65"/>
      <c r="OFK9" s="65"/>
      <c r="OFL9" s="65"/>
      <c r="OFM9" s="65"/>
      <c r="OFN9" s="65"/>
      <c r="OFO9" s="65"/>
      <c r="OFP9" s="65"/>
      <c r="OFQ9" s="65"/>
      <c r="OFR9" s="65"/>
      <c r="OFS9" s="65"/>
      <c r="OFT9" s="65"/>
      <c r="OFU9" s="65"/>
      <c r="OFV9" s="65"/>
      <c r="OFW9" s="65"/>
      <c r="OFX9" s="65"/>
      <c r="OFY9" s="65"/>
      <c r="OFZ9" s="65"/>
      <c r="OGA9" s="65"/>
      <c r="OGB9" s="65"/>
      <c r="OGC9" s="65"/>
      <c r="OGD9" s="65"/>
      <c r="OGE9" s="65"/>
      <c r="OGF9" s="65"/>
      <c r="OGG9" s="65"/>
      <c r="OGH9" s="65"/>
      <c r="OGI9" s="65"/>
      <c r="OGJ9" s="65"/>
      <c r="OGK9" s="65"/>
      <c r="OGL9" s="65"/>
      <c r="OGM9" s="65"/>
      <c r="OGN9" s="65"/>
      <c r="OGO9" s="65"/>
      <c r="OGP9" s="65"/>
      <c r="OGQ9" s="65"/>
      <c r="OGR9" s="65"/>
      <c r="OGS9" s="65"/>
      <c r="OGT9" s="65"/>
      <c r="OGU9" s="65"/>
      <c r="OGV9" s="65"/>
      <c r="OGW9" s="65"/>
      <c r="OGX9" s="65"/>
      <c r="OGY9" s="65"/>
      <c r="OGZ9" s="65"/>
      <c r="OHA9" s="65"/>
      <c r="OHB9" s="65"/>
      <c r="OHC9" s="65"/>
      <c r="OHD9" s="65"/>
      <c r="OHE9" s="65"/>
      <c r="OHF9" s="65"/>
      <c r="OHG9" s="65"/>
      <c r="OHH9" s="65"/>
      <c r="OHI9" s="65"/>
      <c r="OHJ9" s="65"/>
      <c r="OHK9" s="65"/>
      <c r="OHL9" s="65"/>
      <c r="OHM9" s="65"/>
      <c r="OHN9" s="65"/>
      <c r="OHO9" s="65"/>
      <c r="OHP9" s="65"/>
      <c r="OHQ9" s="65"/>
      <c r="OHR9" s="65"/>
      <c r="OHS9" s="65"/>
      <c r="OHT9" s="65"/>
      <c r="OHU9" s="65"/>
      <c r="OHV9" s="65"/>
      <c r="OHW9" s="65"/>
      <c r="OHX9" s="65"/>
      <c r="OHY9" s="65"/>
      <c r="OHZ9" s="65"/>
      <c r="OIA9" s="65"/>
      <c r="OIB9" s="65"/>
      <c r="OIC9" s="65"/>
      <c r="OID9" s="65"/>
      <c r="OIE9" s="65"/>
      <c r="OIF9" s="65"/>
      <c r="OIG9" s="65"/>
      <c r="OIH9" s="65"/>
      <c r="OII9" s="65"/>
      <c r="OIJ9" s="65"/>
      <c r="OIK9" s="65"/>
      <c r="OIL9" s="65"/>
      <c r="OIM9" s="65"/>
      <c r="OIN9" s="65"/>
      <c r="OIO9" s="65"/>
      <c r="OIP9" s="65"/>
      <c r="OIQ9" s="65"/>
      <c r="OIR9" s="65"/>
      <c r="OIS9" s="65"/>
      <c r="OIT9" s="65"/>
      <c r="OIU9" s="65"/>
      <c r="OIV9" s="65"/>
      <c r="OIW9" s="65"/>
      <c r="OIX9" s="65"/>
      <c r="OIY9" s="65"/>
      <c r="OIZ9" s="65"/>
      <c r="OJA9" s="65"/>
      <c r="OJB9" s="65"/>
      <c r="OJC9" s="65"/>
      <c r="OJD9" s="65"/>
      <c r="OJE9" s="65"/>
      <c r="OJF9" s="65"/>
      <c r="OJG9" s="65"/>
      <c r="OJH9" s="65"/>
      <c r="OJI9" s="65"/>
      <c r="OJJ9" s="65"/>
      <c r="OJK9" s="65"/>
      <c r="OJL9" s="65"/>
      <c r="OJM9" s="65"/>
      <c r="OJN9" s="65"/>
      <c r="OJO9" s="65"/>
      <c r="OJP9" s="65"/>
      <c r="OJQ9" s="65"/>
      <c r="OJR9" s="65"/>
      <c r="OJS9" s="65"/>
      <c r="OJT9" s="65"/>
      <c r="OJU9" s="65"/>
      <c r="OJV9" s="65"/>
      <c r="OJW9" s="65"/>
      <c r="OJX9" s="65"/>
      <c r="OJY9" s="65"/>
      <c r="OJZ9" s="65"/>
      <c r="OKA9" s="65"/>
      <c r="OKB9" s="65"/>
      <c r="OKC9" s="65"/>
      <c r="OKD9" s="65"/>
      <c r="OKE9" s="65"/>
      <c r="OKF9" s="65"/>
      <c r="OKG9" s="65"/>
      <c r="OKH9" s="65"/>
      <c r="OKI9" s="65"/>
      <c r="OKJ9" s="65"/>
      <c r="OKK9" s="65"/>
      <c r="OKL9" s="65"/>
      <c r="OKM9" s="65"/>
      <c r="OKN9" s="65"/>
      <c r="OKO9" s="65"/>
      <c r="OKP9" s="65"/>
      <c r="OKQ9" s="65"/>
      <c r="OKR9" s="65"/>
      <c r="OKS9" s="65"/>
      <c r="OKT9" s="65"/>
      <c r="OKU9" s="65"/>
      <c r="OKV9" s="65"/>
      <c r="OKW9" s="65"/>
      <c r="OKX9" s="65"/>
      <c r="OKY9" s="65"/>
      <c r="OKZ9" s="65"/>
      <c r="OLA9" s="65"/>
      <c r="OLB9" s="65"/>
      <c r="OLC9" s="65"/>
      <c r="OLD9" s="65"/>
      <c r="OLE9" s="65"/>
      <c r="OLF9" s="65"/>
      <c r="OLG9" s="65"/>
      <c r="OLH9" s="65"/>
      <c r="OLI9" s="65"/>
      <c r="OLJ9" s="65"/>
      <c r="OLK9" s="65"/>
      <c r="OLL9" s="65"/>
      <c r="OLM9" s="65"/>
      <c r="OLN9" s="65"/>
      <c r="OLO9" s="65"/>
      <c r="OLP9" s="65"/>
      <c r="OLQ9" s="65"/>
      <c r="OLR9" s="65"/>
      <c r="OLS9" s="65"/>
      <c r="OLT9" s="65"/>
      <c r="OLU9" s="65"/>
      <c r="OLV9" s="65"/>
      <c r="OLW9" s="65"/>
      <c r="OLX9" s="65"/>
      <c r="OLY9" s="65"/>
      <c r="OLZ9" s="65"/>
      <c r="OMA9" s="65"/>
      <c r="OMB9" s="65"/>
      <c r="OMC9" s="65"/>
      <c r="OMD9" s="65"/>
      <c r="OME9" s="65"/>
      <c r="OMF9" s="65"/>
      <c r="OMG9" s="65"/>
      <c r="OMH9" s="65"/>
      <c r="OMI9" s="65"/>
      <c r="OMJ9" s="65"/>
      <c r="OMK9" s="65"/>
      <c r="OML9" s="65"/>
      <c r="OMM9" s="65"/>
      <c r="OMN9" s="65"/>
      <c r="OMO9" s="65"/>
      <c r="OMP9" s="65"/>
      <c r="OMQ9" s="65"/>
      <c r="OMR9" s="65"/>
      <c r="OMS9" s="65"/>
      <c r="OMT9" s="65"/>
      <c r="OMU9" s="65"/>
      <c r="OMV9" s="65"/>
      <c r="OMW9" s="65"/>
      <c r="OMX9" s="65"/>
      <c r="OMY9" s="65"/>
      <c r="OMZ9" s="65"/>
      <c r="ONA9" s="65"/>
      <c r="ONB9" s="65"/>
      <c r="ONC9" s="65"/>
      <c r="OND9" s="65"/>
      <c r="ONE9" s="65"/>
      <c r="ONF9" s="65"/>
      <c r="ONG9" s="65"/>
      <c r="ONH9" s="65"/>
      <c r="ONI9" s="65"/>
      <c r="ONJ9" s="65"/>
      <c r="ONK9" s="65"/>
      <c r="ONL9" s="65"/>
      <c r="ONM9" s="65"/>
      <c r="ONN9" s="65"/>
      <c r="ONO9" s="65"/>
      <c r="ONP9" s="65"/>
      <c r="ONQ9" s="65"/>
      <c r="ONR9" s="65"/>
      <c r="ONS9" s="65"/>
      <c r="ONT9" s="65"/>
      <c r="ONU9" s="65"/>
      <c r="ONV9" s="65"/>
      <c r="ONW9" s="65"/>
      <c r="ONX9" s="65"/>
      <c r="ONY9" s="65"/>
      <c r="ONZ9" s="65"/>
      <c r="OOA9" s="65"/>
      <c r="OOB9" s="65"/>
      <c r="OOC9" s="65"/>
      <c r="OOD9" s="65"/>
      <c r="OOE9" s="65"/>
      <c r="OOF9" s="65"/>
      <c r="OOG9" s="65"/>
      <c r="OOH9" s="65"/>
      <c r="OOI9" s="65"/>
      <c r="OOJ9" s="65"/>
      <c r="OOK9" s="65"/>
      <c r="OOL9" s="65"/>
      <c r="OOM9" s="65"/>
      <c r="OON9" s="65"/>
      <c r="OOO9" s="65"/>
      <c r="OOP9" s="65"/>
      <c r="OOQ9" s="65"/>
      <c r="OOR9" s="65"/>
      <c r="OOS9" s="65"/>
      <c r="OOT9" s="65"/>
      <c r="OOU9" s="65"/>
      <c r="OOV9" s="65"/>
      <c r="OOW9" s="65"/>
      <c r="OOX9" s="65"/>
      <c r="OOY9" s="65"/>
      <c r="OOZ9" s="65"/>
      <c r="OPA9" s="65"/>
      <c r="OPB9" s="65"/>
      <c r="OPC9" s="65"/>
      <c r="OPD9" s="65"/>
      <c r="OPE9" s="65"/>
      <c r="OPF9" s="65"/>
      <c r="OPG9" s="65"/>
      <c r="OPH9" s="65"/>
      <c r="OPI9" s="65"/>
      <c r="OPJ9" s="65"/>
      <c r="OPK9" s="65"/>
      <c r="OPL9" s="65"/>
      <c r="OPM9" s="65"/>
      <c r="OPN9" s="65"/>
      <c r="OPO9" s="65"/>
      <c r="OPP9" s="65"/>
      <c r="OPQ9" s="65"/>
      <c r="OPR9" s="65"/>
      <c r="OPS9" s="65"/>
      <c r="OPT9" s="65"/>
      <c r="OPU9" s="65"/>
      <c r="OPV9" s="65"/>
      <c r="OPW9" s="65"/>
      <c r="OPX9" s="65"/>
      <c r="OPY9" s="65"/>
      <c r="OPZ9" s="65"/>
      <c r="OQA9" s="65"/>
      <c r="OQB9" s="65"/>
      <c r="OQC9" s="65"/>
      <c r="OQD9" s="65"/>
      <c r="OQE9" s="65"/>
      <c r="OQF9" s="65"/>
      <c r="OQG9" s="65"/>
      <c r="OQH9" s="65"/>
      <c r="OQI9" s="65"/>
      <c r="OQJ9" s="65"/>
      <c r="OQK9" s="65"/>
      <c r="OQL9" s="65"/>
      <c r="OQM9" s="65"/>
      <c r="OQN9" s="65"/>
      <c r="OQO9" s="65"/>
      <c r="OQP9" s="65"/>
      <c r="OQQ9" s="65"/>
      <c r="OQR9" s="65"/>
      <c r="OQS9" s="65"/>
      <c r="OQT9" s="65"/>
      <c r="OQU9" s="65"/>
      <c r="OQV9" s="65"/>
      <c r="OQW9" s="65"/>
      <c r="OQX9" s="65"/>
      <c r="OQY9" s="65"/>
      <c r="OQZ9" s="65"/>
      <c r="ORA9" s="65"/>
      <c r="ORB9" s="65"/>
      <c r="ORC9" s="65"/>
      <c r="ORD9" s="65"/>
      <c r="ORE9" s="65"/>
      <c r="ORF9" s="65"/>
      <c r="ORG9" s="65"/>
      <c r="ORH9" s="65"/>
      <c r="ORI9" s="65"/>
      <c r="ORJ9" s="65"/>
      <c r="ORK9" s="65"/>
      <c r="ORL9" s="65"/>
      <c r="ORM9" s="65"/>
      <c r="ORN9" s="65"/>
      <c r="ORO9" s="65"/>
      <c r="ORP9" s="65"/>
      <c r="ORQ9" s="65"/>
      <c r="ORR9" s="65"/>
      <c r="ORS9" s="65"/>
      <c r="ORT9" s="65"/>
      <c r="ORU9" s="65"/>
      <c r="ORV9" s="65"/>
      <c r="ORW9" s="65"/>
      <c r="ORX9" s="65"/>
      <c r="ORY9" s="65"/>
      <c r="ORZ9" s="65"/>
      <c r="OSA9" s="65"/>
      <c r="OSB9" s="65"/>
      <c r="OSC9" s="65"/>
      <c r="OSD9" s="65"/>
      <c r="OSE9" s="65"/>
      <c r="OSF9" s="65"/>
      <c r="OSG9" s="65"/>
      <c r="OSH9" s="65"/>
      <c r="OSI9" s="65"/>
      <c r="OSJ9" s="65"/>
      <c r="OSK9" s="65"/>
      <c r="OSL9" s="65"/>
      <c r="OSM9" s="65"/>
      <c r="OSN9" s="65"/>
      <c r="OSO9" s="65"/>
      <c r="OSP9" s="65"/>
      <c r="OSQ9" s="65"/>
      <c r="OSR9" s="65"/>
      <c r="OSS9" s="65"/>
      <c r="OST9" s="65"/>
      <c r="OSU9" s="65"/>
      <c r="OSV9" s="65"/>
      <c r="OSW9" s="65"/>
      <c r="OSX9" s="65"/>
      <c r="OSY9" s="65"/>
      <c r="OSZ9" s="65"/>
      <c r="OTA9" s="65"/>
      <c r="OTB9" s="65"/>
      <c r="OTC9" s="65"/>
      <c r="OTD9" s="65"/>
      <c r="OTE9" s="65"/>
      <c r="OTF9" s="65"/>
      <c r="OTG9" s="65"/>
      <c r="OTH9" s="65"/>
      <c r="OTI9" s="65"/>
      <c r="OTJ9" s="65"/>
      <c r="OTK9" s="65"/>
      <c r="OTL9" s="65"/>
      <c r="OTM9" s="65"/>
      <c r="OTN9" s="65"/>
      <c r="OTO9" s="65"/>
      <c r="OTP9" s="65"/>
      <c r="OTQ9" s="65"/>
      <c r="OTR9" s="65"/>
      <c r="OTS9" s="65"/>
      <c r="OTT9" s="65"/>
      <c r="OTU9" s="65"/>
      <c r="OTV9" s="65"/>
      <c r="OTW9" s="65"/>
      <c r="OTX9" s="65"/>
      <c r="OTY9" s="65"/>
      <c r="OTZ9" s="65"/>
      <c r="OUA9" s="65"/>
      <c r="OUB9" s="65"/>
      <c r="OUC9" s="65"/>
      <c r="OUD9" s="65"/>
      <c r="OUE9" s="65"/>
      <c r="OUF9" s="65"/>
      <c r="OUG9" s="65"/>
      <c r="OUH9" s="65"/>
      <c r="OUI9" s="65"/>
      <c r="OUJ9" s="65"/>
      <c r="OUK9" s="65"/>
      <c r="OUL9" s="65"/>
      <c r="OUM9" s="65"/>
      <c r="OUN9" s="65"/>
      <c r="OUO9" s="65"/>
      <c r="OUP9" s="65"/>
      <c r="OUQ9" s="65"/>
      <c r="OUR9" s="65"/>
      <c r="OUS9" s="65"/>
      <c r="OUT9" s="65"/>
      <c r="OUU9" s="65"/>
      <c r="OUV9" s="65"/>
      <c r="OUW9" s="65"/>
      <c r="OUX9" s="65"/>
      <c r="OUY9" s="65"/>
      <c r="OUZ9" s="65"/>
      <c r="OVA9" s="65"/>
      <c r="OVB9" s="65"/>
      <c r="OVC9" s="65"/>
      <c r="OVD9" s="65"/>
      <c r="OVE9" s="65"/>
      <c r="OVF9" s="65"/>
      <c r="OVG9" s="65"/>
      <c r="OVH9" s="65"/>
      <c r="OVI9" s="65"/>
      <c r="OVJ9" s="65"/>
      <c r="OVK9" s="65"/>
      <c r="OVL9" s="65"/>
      <c r="OVM9" s="65"/>
      <c r="OVN9" s="65"/>
      <c r="OVO9" s="65"/>
      <c r="OVP9" s="65"/>
      <c r="OVQ9" s="65"/>
      <c r="OVR9" s="65"/>
      <c r="OVS9" s="65"/>
      <c r="OVT9" s="65"/>
      <c r="OVU9" s="65"/>
      <c r="OVV9" s="65"/>
      <c r="OVW9" s="65"/>
      <c r="OVX9" s="65"/>
      <c r="OVY9" s="65"/>
      <c r="OVZ9" s="65"/>
      <c r="OWA9" s="65"/>
      <c r="OWB9" s="65"/>
      <c r="OWC9" s="65"/>
      <c r="OWD9" s="65"/>
      <c r="OWE9" s="65"/>
      <c r="OWF9" s="65"/>
      <c r="OWG9" s="65"/>
      <c r="OWH9" s="65"/>
      <c r="OWI9" s="65"/>
      <c r="OWJ9" s="65"/>
      <c r="OWK9" s="65"/>
      <c r="OWL9" s="65"/>
      <c r="OWM9" s="65"/>
      <c r="OWN9" s="65"/>
      <c r="OWO9" s="65"/>
      <c r="OWP9" s="65"/>
      <c r="OWQ9" s="65"/>
      <c r="OWR9" s="65"/>
      <c r="OWS9" s="65"/>
      <c r="OWT9" s="65"/>
      <c r="OWU9" s="65"/>
      <c r="OWV9" s="65"/>
      <c r="OWW9" s="65"/>
      <c r="OWX9" s="65"/>
      <c r="OWY9" s="65"/>
      <c r="OWZ9" s="65"/>
      <c r="OXA9" s="65"/>
      <c r="OXB9" s="65"/>
      <c r="OXC9" s="65"/>
      <c r="OXD9" s="65"/>
      <c r="OXE9" s="65"/>
      <c r="OXF9" s="65"/>
      <c r="OXG9" s="65"/>
      <c r="OXH9" s="65"/>
      <c r="OXI9" s="65"/>
      <c r="OXJ9" s="65"/>
      <c r="OXK9" s="65"/>
      <c r="OXL9" s="65"/>
      <c r="OXM9" s="65"/>
      <c r="OXN9" s="65"/>
      <c r="OXO9" s="65"/>
      <c r="OXP9" s="65"/>
      <c r="OXQ9" s="65"/>
      <c r="OXR9" s="65"/>
      <c r="OXS9" s="65"/>
      <c r="OXT9" s="65"/>
      <c r="OXU9" s="65"/>
      <c r="OXV9" s="65"/>
      <c r="OXW9" s="65"/>
      <c r="OXX9" s="65"/>
      <c r="OXY9" s="65"/>
      <c r="OXZ9" s="65"/>
      <c r="OYA9" s="65"/>
      <c r="OYB9" s="65"/>
      <c r="OYC9" s="65"/>
      <c r="OYD9" s="65"/>
      <c r="OYE9" s="65"/>
      <c r="OYF9" s="65"/>
      <c r="OYG9" s="65"/>
      <c r="OYH9" s="65"/>
      <c r="OYI9" s="65"/>
      <c r="OYJ9" s="65"/>
      <c r="OYK9" s="65"/>
      <c r="OYL9" s="65"/>
      <c r="OYM9" s="65"/>
      <c r="OYN9" s="65"/>
      <c r="OYO9" s="65"/>
      <c r="OYP9" s="65"/>
      <c r="OYQ9" s="65"/>
      <c r="OYR9" s="65"/>
      <c r="OYS9" s="65"/>
      <c r="OYT9" s="65"/>
      <c r="OYU9" s="65"/>
      <c r="OYV9" s="65"/>
      <c r="OYW9" s="65"/>
      <c r="OYX9" s="65"/>
      <c r="OYY9" s="65"/>
      <c r="OYZ9" s="65"/>
      <c r="OZA9" s="65"/>
      <c r="OZB9" s="65"/>
      <c r="OZC9" s="65"/>
      <c r="OZD9" s="65"/>
      <c r="OZE9" s="65"/>
      <c r="OZF9" s="65"/>
      <c r="OZG9" s="65"/>
      <c r="OZH9" s="65"/>
      <c r="OZI9" s="65"/>
      <c r="OZJ9" s="65"/>
      <c r="OZK9" s="65"/>
      <c r="OZL9" s="65"/>
      <c r="OZM9" s="65"/>
      <c r="OZN9" s="65"/>
      <c r="OZO9" s="65"/>
      <c r="OZP9" s="65"/>
      <c r="OZQ9" s="65"/>
      <c r="OZR9" s="65"/>
      <c r="OZS9" s="65"/>
      <c r="OZT9" s="65"/>
      <c r="OZU9" s="65"/>
      <c r="OZV9" s="65"/>
      <c r="OZW9" s="65"/>
      <c r="OZX9" s="65"/>
      <c r="OZY9" s="65"/>
      <c r="OZZ9" s="65"/>
      <c r="PAA9" s="65"/>
      <c r="PAB9" s="65"/>
      <c r="PAC9" s="65"/>
      <c r="PAD9" s="65"/>
      <c r="PAE9" s="65"/>
      <c r="PAF9" s="65"/>
      <c r="PAG9" s="65"/>
      <c r="PAH9" s="65"/>
      <c r="PAI9" s="65"/>
      <c r="PAJ9" s="65"/>
      <c r="PAK9" s="65"/>
      <c r="PAL9" s="65"/>
      <c r="PAM9" s="65"/>
      <c r="PAN9" s="65"/>
      <c r="PAO9" s="65"/>
      <c r="PAP9" s="65"/>
      <c r="PAQ9" s="65"/>
      <c r="PAR9" s="65"/>
      <c r="PAS9" s="65"/>
      <c r="PAT9" s="65"/>
      <c r="PAU9" s="65"/>
      <c r="PAV9" s="65"/>
      <c r="PAW9" s="65"/>
      <c r="PAX9" s="65"/>
      <c r="PAY9" s="65"/>
      <c r="PAZ9" s="65"/>
      <c r="PBA9" s="65"/>
      <c r="PBB9" s="65"/>
      <c r="PBC9" s="65"/>
      <c r="PBD9" s="65"/>
      <c r="PBE9" s="65"/>
      <c r="PBF9" s="65"/>
      <c r="PBG9" s="65"/>
      <c r="PBH9" s="65"/>
      <c r="PBI9" s="65"/>
      <c r="PBJ9" s="65"/>
      <c r="PBK9" s="65"/>
      <c r="PBL9" s="65"/>
      <c r="PBM9" s="65"/>
      <c r="PBN9" s="65"/>
      <c r="PBO9" s="65"/>
      <c r="PBP9" s="65"/>
      <c r="PBQ9" s="65"/>
      <c r="PBR9" s="65"/>
      <c r="PBS9" s="65"/>
      <c r="PBT9" s="65"/>
      <c r="PBU9" s="65"/>
      <c r="PBV9" s="65"/>
      <c r="PBW9" s="65"/>
      <c r="PBX9" s="65"/>
      <c r="PBY9" s="65"/>
      <c r="PBZ9" s="65"/>
      <c r="PCA9" s="65"/>
      <c r="PCB9" s="65"/>
      <c r="PCC9" s="65"/>
      <c r="PCD9" s="65"/>
      <c r="PCE9" s="65"/>
      <c r="PCF9" s="65"/>
      <c r="PCG9" s="65"/>
      <c r="PCH9" s="65"/>
      <c r="PCI9" s="65"/>
      <c r="PCJ9" s="65"/>
      <c r="PCK9" s="65"/>
      <c r="PCL9" s="65"/>
      <c r="PCM9" s="65"/>
      <c r="PCN9" s="65"/>
      <c r="PCO9" s="65"/>
      <c r="PCP9" s="65"/>
      <c r="PCQ9" s="65"/>
      <c r="PCR9" s="65"/>
      <c r="PCS9" s="65"/>
      <c r="PCT9" s="65"/>
      <c r="PCU9" s="65"/>
      <c r="PCV9" s="65"/>
      <c r="PCW9" s="65"/>
      <c r="PCX9" s="65"/>
      <c r="PCY9" s="65"/>
      <c r="PCZ9" s="65"/>
      <c r="PDA9" s="65"/>
      <c r="PDB9" s="65"/>
      <c r="PDC9" s="65"/>
      <c r="PDD9" s="65"/>
      <c r="PDE9" s="65"/>
      <c r="PDF9" s="65"/>
      <c r="PDG9" s="65"/>
      <c r="PDH9" s="65"/>
      <c r="PDI9" s="65"/>
      <c r="PDJ9" s="65"/>
      <c r="PDK9" s="65"/>
      <c r="PDL9" s="65"/>
      <c r="PDM9" s="65"/>
      <c r="PDN9" s="65"/>
      <c r="PDO9" s="65"/>
      <c r="PDP9" s="65"/>
      <c r="PDQ9" s="65"/>
      <c r="PDR9" s="65"/>
      <c r="PDS9" s="65"/>
      <c r="PDT9" s="65"/>
      <c r="PDU9" s="65"/>
      <c r="PDV9" s="65"/>
      <c r="PDW9" s="65"/>
      <c r="PDX9" s="65"/>
      <c r="PDY9" s="65"/>
      <c r="PDZ9" s="65"/>
      <c r="PEA9" s="65"/>
      <c r="PEB9" s="65"/>
      <c r="PEC9" s="65"/>
      <c r="PED9" s="65"/>
      <c r="PEE9" s="65"/>
      <c r="PEF9" s="65"/>
      <c r="PEG9" s="65"/>
      <c r="PEH9" s="65"/>
      <c r="PEI9" s="65"/>
      <c r="PEJ9" s="65"/>
      <c r="PEK9" s="65"/>
      <c r="PEL9" s="65"/>
      <c r="PEM9" s="65"/>
      <c r="PEN9" s="65"/>
      <c r="PEO9" s="65"/>
      <c r="PEP9" s="65"/>
      <c r="PEQ9" s="65"/>
      <c r="PER9" s="65"/>
      <c r="PES9" s="65"/>
      <c r="PET9" s="65"/>
      <c r="PEU9" s="65"/>
      <c r="PEV9" s="65"/>
      <c r="PEW9" s="65"/>
      <c r="PEX9" s="65"/>
      <c r="PEY9" s="65"/>
      <c r="PEZ9" s="65"/>
      <c r="PFA9" s="65"/>
      <c r="PFB9" s="65"/>
      <c r="PFC9" s="65"/>
      <c r="PFD9" s="65"/>
      <c r="PFE9" s="65"/>
      <c r="PFF9" s="65"/>
      <c r="PFG9" s="65"/>
      <c r="PFH9" s="65"/>
      <c r="PFI9" s="65"/>
      <c r="PFJ9" s="65"/>
      <c r="PFK9" s="65"/>
      <c r="PFL9" s="65"/>
      <c r="PFM9" s="65"/>
      <c r="PFN9" s="65"/>
      <c r="PFO9" s="65"/>
      <c r="PFP9" s="65"/>
      <c r="PFQ9" s="65"/>
      <c r="PFR9" s="65"/>
      <c r="PFS9" s="65"/>
      <c r="PFT9" s="65"/>
      <c r="PFU9" s="65"/>
      <c r="PFV9" s="65"/>
      <c r="PFW9" s="65"/>
      <c r="PFX9" s="65"/>
      <c r="PFY9" s="65"/>
      <c r="PFZ9" s="65"/>
      <c r="PGA9" s="65"/>
      <c r="PGB9" s="65"/>
      <c r="PGC9" s="65"/>
      <c r="PGD9" s="65"/>
      <c r="PGE9" s="65"/>
      <c r="PGF9" s="65"/>
      <c r="PGG9" s="65"/>
      <c r="PGH9" s="65"/>
      <c r="PGI9" s="65"/>
      <c r="PGJ9" s="65"/>
      <c r="PGK9" s="65"/>
      <c r="PGL9" s="65"/>
      <c r="PGM9" s="65"/>
      <c r="PGN9" s="65"/>
      <c r="PGO9" s="65"/>
      <c r="PGP9" s="65"/>
      <c r="PGQ9" s="65"/>
      <c r="PGR9" s="65"/>
      <c r="PGS9" s="65"/>
      <c r="PGT9" s="65"/>
      <c r="PGU9" s="65"/>
      <c r="PGV9" s="65"/>
      <c r="PGW9" s="65"/>
      <c r="PGX9" s="65"/>
      <c r="PGY9" s="65"/>
      <c r="PGZ9" s="65"/>
      <c r="PHA9" s="65"/>
      <c r="PHB9" s="65"/>
      <c r="PHC9" s="65"/>
      <c r="PHD9" s="65"/>
      <c r="PHE9" s="65"/>
      <c r="PHF9" s="65"/>
      <c r="PHG9" s="65"/>
      <c r="PHH9" s="65"/>
      <c r="PHI9" s="65"/>
      <c r="PHJ9" s="65"/>
      <c r="PHK9" s="65"/>
      <c r="PHL9" s="65"/>
      <c r="PHM9" s="65"/>
      <c r="PHN9" s="65"/>
      <c r="PHO9" s="65"/>
      <c r="PHP9" s="65"/>
      <c r="PHQ9" s="65"/>
      <c r="PHR9" s="65"/>
      <c r="PHS9" s="65"/>
      <c r="PHT9" s="65"/>
      <c r="PHU9" s="65"/>
      <c r="PHV9" s="65"/>
      <c r="PHW9" s="65"/>
      <c r="PHX9" s="65"/>
      <c r="PHY9" s="65"/>
      <c r="PHZ9" s="65"/>
      <c r="PIA9" s="65"/>
      <c r="PIB9" s="65"/>
      <c r="PIC9" s="65"/>
      <c r="PID9" s="65"/>
      <c r="PIE9" s="65"/>
      <c r="PIF9" s="65"/>
      <c r="PIG9" s="65"/>
      <c r="PIH9" s="65"/>
      <c r="PII9" s="65"/>
      <c r="PIJ9" s="65"/>
      <c r="PIK9" s="65"/>
      <c r="PIL9" s="65"/>
      <c r="PIM9" s="65"/>
      <c r="PIN9" s="65"/>
      <c r="PIO9" s="65"/>
      <c r="PIP9" s="65"/>
      <c r="PIQ9" s="65"/>
      <c r="PIR9" s="65"/>
      <c r="PIS9" s="65"/>
      <c r="PIT9" s="65"/>
      <c r="PIU9" s="65"/>
      <c r="PIV9" s="65"/>
      <c r="PIW9" s="65"/>
      <c r="PIX9" s="65"/>
      <c r="PIY9" s="65"/>
      <c r="PIZ9" s="65"/>
      <c r="PJA9" s="65"/>
      <c r="PJB9" s="65"/>
      <c r="PJC9" s="65"/>
      <c r="PJD9" s="65"/>
      <c r="PJE9" s="65"/>
      <c r="PJF9" s="65"/>
      <c r="PJG9" s="65"/>
      <c r="PJH9" s="65"/>
      <c r="PJI9" s="65"/>
      <c r="PJJ9" s="65"/>
      <c r="PJK9" s="65"/>
      <c r="PJL9" s="65"/>
      <c r="PJM9" s="65"/>
      <c r="PJN9" s="65"/>
      <c r="PJO9" s="65"/>
      <c r="PJP9" s="65"/>
      <c r="PJQ9" s="65"/>
      <c r="PJR9" s="65"/>
      <c r="PJS9" s="65"/>
      <c r="PJT9" s="65"/>
      <c r="PJU9" s="65"/>
      <c r="PJV9" s="65"/>
      <c r="PJW9" s="65"/>
      <c r="PJX9" s="65"/>
      <c r="PJY9" s="65"/>
      <c r="PJZ9" s="65"/>
      <c r="PKA9" s="65"/>
      <c r="PKB9" s="65"/>
      <c r="PKC9" s="65"/>
      <c r="PKD9" s="65"/>
      <c r="PKE9" s="65"/>
      <c r="PKF9" s="65"/>
      <c r="PKG9" s="65"/>
      <c r="PKH9" s="65"/>
      <c r="PKI9" s="65"/>
      <c r="PKJ9" s="65"/>
      <c r="PKK9" s="65"/>
      <c r="PKL9" s="65"/>
      <c r="PKM9" s="65"/>
      <c r="PKN9" s="65"/>
      <c r="PKO9" s="65"/>
      <c r="PKP9" s="65"/>
      <c r="PKQ9" s="65"/>
      <c r="PKR9" s="65"/>
      <c r="PKS9" s="65"/>
      <c r="PKT9" s="65"/>
      <c r="PKU9" s="65"/>
      <c r="PKV9" s="65"/>
      <c r="PKW9" s="65"/>
      <c r="PKX9" s="65"/>
      <c r="PKY9" s="65"/>
      <c r="PKZ9" s="65"/>
      <c r="PLA9" s="65"/>
      <c r="PLB9" s="65"/>
      <c r="PLC9" s="65"/>
      <c r="PLD9" s="65"/>
      <c r="PLE9" s="65"/>
      <c r="PLF9" s="65"/>
      <c r="PLG9" s="65"/>
      <c r="PLH9" s="65"/>
      <c r="PLI9" s="65"/>
      <c r="PLJ9" s="65"/>
      <c r="PLK9" s="65"/>
      <c r="PLL9" s="65"/>
      <c r="PLM9" s="65"/>
      <c r="PLN9" s="65"/>
      <c r="PLO9" s="65"/>
      <c r="PLP9" s="65"/>
      <c r="PLQ9" s="65"/>
      <c r="PLR9" s="65"/>
      <c r="PLS9" s="65"/>
      <c r="PLT9" s="65"/>
      <c r="PLU9" s="65"/>
      <c r="PLV9" s="65"/>
      <c r="PLW9" s="65"/>
      <c r="PLX9" s="65"/>
      <c r="PLY9" s="65"/>
      <c r="PLZ9" s="65"/>
      <c r="PMA9" s="65"/>
      <c r="PMB9" s="65"/>
      <c r="PMC9" s="65"/>
      <c r="PMD9" s="65"/>
      <c r="PME9" s="65"/>
      <c r="PMF9" s="65"/>
      <c r="PMG9" s="65"/>
      <c r="PMH9" s="65"/>
      <c r="PMI9" s="65"/>
      <c r="PMJ9" s="65"/>
      <c r="PMK9" s="65"/>
      <c r="PML9" s="65"/>
      <c r="PMM9" s="65"/>
      <c r="PMN9" s="65"/>
      <c r="PMO9" s="65"/>
      <c r="PMP9" s="65"/>
      <c r="PMQ9" s="65"/>
      <c r="PMR9" s="65"/>
      <c r="PMS9" s="65"/>
      <c r="PMT9" s="65"/>
      <c r="PMU9" s="65"/>
      <c r="PMV9" s="65"/>
      <c r="PMW9" s="65"/>
      <c r="PMX9" s="65"/>
      <c r="PMY9" s="65"/>
      <c r="PMZ9" s="65"/>
      <c r="PNA9" s="65"/>
      <c r="PNB9" s="65"/>
      <c r="PNC9" s="65"/>
      <c r="PND9" s="65"/>
      <c r="PNE9" s="65"/>
      <c r="PNF9" s="65"/>
      <c r="PNG9" s="65"/>
      <c r="PNH9" s="65"/>
      <c r="PNI9" s="65"/>
      <c r="PNJ9" s="65"/>
      <c r="PNK9" s="65"/>
      <c r="PNL9" s="65"/>
      <c r="PNM9" s="65"/>
      <c r="PNN9" s="65"/>
      <c r="PNO9" s="65"/>
      <c r="PNP9" s="65"/>
      <c r="PNQ9" s="65"/>
      <c r="PNR9" s="65"/>
      <c r="PNS9" s="65"/>
      <c r="PNT9" s="65"/>
      <c r="PNU9" s="65"/>
      <c r="PNV9" s="65"/>
      <c r="PNW9" s="65"/>
      <c r="PNX9" s="65"/>
      <c r="PNY9" s="65"/>
      <c r="PNZ9" s="65"/>
      <c r="POA9" s="65"/>
      <c r="POB9" s="65"/>
      <c r="POC9" s="65"/>
      <c r="POD9" s="65"/>
      <c r="POE9" s="65"/>
      <c r="POF9" s="65"/>
      <c r="POG9" s="65"/>
      <c r="POH9" s="65"/>
      <c r="POI9" s="65"/>
      <c r="POJ9" s="65"/>
      <c r="POK9" s="65"/>
      <c r="POL9" s="65"/>
      <c r="POM9" s="65"/>
      <c r="PON9" s="65"/>
      <c r="POO9" s="65"/>
      <c r="POP9" s="65"/>
      <c r="POQ9" s="65"/>
      <c r="POR9" s="65"/>
      <c r="POS9" s="65"/>
      <c r="POT9" s="65"/>
      <c r="POU9" s="65"/>
      <c r="POV9" s="65"/>
      <c r="POW9" s="65"/>
      <c r="POX9" s="65"/>
      <c r="POY9" s="65"/>
      <c r="POZ9" s="65"/>
      <c r="PPA9" s="65"/>
      <c r="PPB9" s="65"/>
      <c r="PPC9" s="65"/>
      <c r="PPD9" s="65"/>
      <c r="PPE9" s="65"/>
      <c r="PPF9" s="65"/>
      <c r="PPG9" s="65"/>
      <c r="PPH9" s="65"/>
      <c r="PPI9" s="65"/>
      <c r="PPJ9" s="65"/>
      <c r="PPK9" s="65"/>
      <c r="PPL9" s="65"/>
      <c r="PPM9" s="65"/>
      <c r="PPN9" s="65"/>
      <c r="PPO9" s="65"/>
      <c r="PPP9" s="65"/>
      <c r="PPQ9" s="65"/>
      <c r="PPR9" s="65"/>
      <c r="PPS9" s="65"/>
      <c r="PPT9" s="65"/>
      <c r="PPU9" s="65"/>
      <c r="PPV9" s="65"/>
      <c r="PPW9" s="65"/>
      <c r="PPX9" s="65"/>
      <c r="PPY9" s="65"/>
      <c r="PPZ9" s="65"/>
      <c r="PQA9" s="65"/>
      <c r="PQB9" s="65"/>
      <c r="PQC9" s="65"/>
      <c r="PQD9" s="65"/>
      <c r="PQE9" s="65"/>
      <c r="PQF9" s="65"/>
      <c r="PQG9" s="65"/>
      <c r="PQH9" s="65"/>
      <c r="PQI9" s="65"/>
      <c r="PQJ9" s="65"/>
      <c r="PQK9" s="65"/>
      <c r="PQL9" s="65"/>
      <c r="PQM9" s="65"/>
      <c r="PQN9" s="65"/>
      <c r="PQO9" s="65"/>
      <c r="PQP9" s="65"/>
      <c r="PQQ9" s="65"/>
      <c r="PQR9" s="65"/>
      <c r="PQS9" s="65"/>
      <c r="PQT9" s="65"/>
      <c r="PQU9" s="65"/>
      <c r="PQV9" s="65"/>
      <c r="PQW9" s="65"/>
      <c r="PQX9" s="65"/>
      <c r="PQY9" s="65"/>
      <c r="PQZ9" s="65"/>
      <c r="PRA9" s="65"/>
      <c r="PRB9" s="65"/>
      <c r="PRC9" s="65"/>
      <c r="PRD9" s="65"/>
      <c r="PRE9" s="65"/>
      <c r="PRF9" s="65"/>
      <c r="PRG9" s="65"/>
      <c r="PRH9" s="65"/>
      <c r="PRI9" s="65"/>
      <c r="PRJ9" s="65"/>
      <c r="PRK9" s="65"/>
      <c r="PRL9" s="65"/>
      <c r="PRM9" s="65"/>
      <c r="PRN9" s="65"/>
      <c r="PRO9" s="65"/>
      <c r="PRP9" s="65"/>
      <c r="PRQ9" s="65"/>
      <c r="PRR9" s="65"/>
      <c r="PRS9" s="65"/>
      <c r="PRT9" s="65"/>
      <c r="PRU9" s="65"/>
      <c r="PRV9" s="65"/>
      <c r="PRW9" s="65"/>
      <c r="PRX9" s="65"/>
      <c r="PRY9" s="65"/>
      <c r="PRZ9" s="65"/>
      <c r="PSA9" s="65"/>
      <c r="PSB9" s="65"/>
      <c r="PSC9" s="65"/>
      <c r="PSD9" s="65"/>
      <c r="PSE9" s="65"/>
      <c r="PSF9" s="65"/>
      <c r="PSG9" s="65"/>
      <c r="PSH9" s="65"/>
      <c r="PSI9" s="65"/>
      <c r="PSJ9" s="65"/>
      <c r="PSK9" s="65"/>
      <c r="PSL9" s="65"/>
      <c r="PSM9" s="65"/>
      <c r="PSN9" s="65"/>
      <c r="PSO9" s="65"/>
      <c r="PSP9" s="65"/>
      <c r="PSQ9" s="65"/>
      <c r="PSR9" s="65"/>
      <c r="PSS9" s="65"/>
      <c r="PST9" s="65"/>
      <c r="PSU9" s="65"/>
      <c r="PSV9" s="65"/>
      <c r="PSW9" s="65"/>
      <c r="PSX9" s="65"/>
      <c r="PSY9" s="65"/>
      <c r="PSZ9" s="65"/>
      <c r="PTA9" s="65"/>
      <c r="PTB9" s="65"/>
      <c r="PTC9" s="65"/>
      <c r="PTD9" s="65"/>
      <c r="PTE9" s="65"/>
      <c r="PTF9" s="65"/>
      <c r="PTG9" s="65"/>
      <c r="PTH9" s="65"/>
      <c r="PTI9" s="65"/>
      <c r="PTJ9" s="65"/>
      <c r="PTK9" s="65"/>
      <c r="PTL9" s="65"/>
      <c r="PTM9" s="65"/>
      <c r="PTN9" s="65"/>
      <c r="PTO9" s="65"/>
      <c r="PTP9" s="65"/>
      <c r="PTQ9" s="65"/>
      <c r="PTR9" s="65"/>
      <c r="PTS9" s="65"/>
      <c r="PTT9" s="65"/>
      <c r="PTU9" s="65"/>
      <c r="PTV9" s="65"/>
      <c r="PTW9" s="65"/>
      <c r="PTX9" s="65"/>
      <c r="PTY9" s="65"/>
      <c r="PTZ9" s="65"/>
      <c r="PUA9" s="65"/>
      <c r="PUB9" s="65"/>
      <c r="PUC9" s="65"/>
      <c r="PUD9" s="65"/>
      <c r="PUE9" s="65"/>
      <c r="PUF9" s="65"/>
      <c r="PUG9" s="65"/>
      <c r="PUH9" s="65"/>
      <c r="PUI9" s="65"/>
      <c r="PUJ9" s="65"/>
      <c r="PUK9" s="65"/>
      <c r="PUL9" s="65"/>
      <c r="PUM9" s="65"/>
      <c r="PUN9" s="65"/>
      <c r="PUO9" s="65"/>
      <c r="PUP9" s="65"/>
      <c r="PUQ9" s="65"/>
      <c r="PUR9" s="65"/>
      <c r="PUS9" s="65"/>
      <c r="PUT9" s="65"/>
      <c r="PUU9" s="65"/>
      <c r="PUV9" s="65"/>
      <c r="PUW9" s="65"/>
      <c r="PUX9" s="65"/>
      <c r="PUY9" s="65"/>
      <c r="PUZ9" s="65"/>
      <c r="PVA9" s="65"/>
      <c r="PVB9" s="65"/>
      <c r="PVC9" s="65"/>
      <c r="PVD9" s="65"/>
      <c r="PVE9" s="65"/>
      <c r="PVF9" s="65"/>
      <c r="PVG9" s="65"/>
      <c r="PVH9" s="65"/>
      <c r="PVI9" s="65"/>
      <c r="PVJ9" s="65"/>
      <c r="PVK9" s="65"/>
      <c r="PVL9" s="65"/>
      <c r="PVM9" s="65"/>
      <c r="PVN9" s="65"/>
      <c r="PVO9" s="65"/>
      <c r="PVP9" s="65"/>
      <c r="PVQ9" s="65"/>
      <c r="PVR9" s="65"/>
      <c r="PVS9" s="65"/>
      <c r="PVT9" s="65"/>
      <c r="PVU9" s="65"/>
      <c r="PVV9" s="65"/>
      <c r="PVW9" s="65"/>
      <c r="PVX9" s="65"/>
      <c r="PVY9" s="65"/>
      <c r="PVZ9" s="65"/>
      <c r="PWA9" s="65"/>
      <c r="PWB9" s="65"/>
      <c r="PWC9" s="65"/>
      <c r="PWD9" s="65"/>
      <c r="PWE9" s="65"/>
      <c r="PWF9" s="65"/>
      <c r="PWG9" s="65"/>
      <c r="PWH9" s="65"/>
      <c r="PWI9" s="65"/>
      <c r="PWJ9" s="65"/>
      <c r="PWK9" s="65"/>
      <c r="PWL9" s="65"/>
      <c r="PWM9" s="65"/>
      <c r="PWN9" s="65"/>
      <c r="PWO9" s="65"/>
      <c r="PWP9" s="65"/>
      <c r="PWQ9" s="65"/>
      <c r="PWR9" s="65"/>
      <c r="PWS9" s="65"/>
      <c r="PWT9" s="65"/>
      <c r="PWU9" s="65"/>
      <c r="PWV9" s="65"/>
      <c r="PWW9" s="65"/>
      <c r="PWX9" s="65"/>
      <c r="PWY9" s="65"/>
      <c r="PWZ9" s="65"/>
      <c r="PXA9" s="65"/>
      <c r="PXB9" s="65"/>
      <c r="PXC9" s="65"/>
      <c r="PXD9" s="65"/>
      <c r="PXE9" s="65"/>
      <c r="PXF9" s="65"/>
      <c r="PXG9" s="65"/>
      <c r="PXH9" s="65"/>
      <c r="PXI9" s="65"/>
      <c r="PXJ9" s="65"/>
      <c r="PXK9" s="65"/>
      <c r="PXL9" s="65"/>
      <c r="PXM9" s="65"/>
      <c r="PXN9" s="65"/>
      <c r="PXO9" s="65"/>
      <c r="PXP9" s="65"/>
      <c r="PXQ9" s="65"/>
      <c r="PXR9" s="65"/>
      <c r="PXS9" s="65"/>
      <c r="PXT9" s="65"/>
      <c r="PXU9" s="65"/>
      <c r="PXV9" s="65"/>
      <c r="PXW9" s="65"/>
      <c r="PXX9" s="65"/>
      <c r="PXY9" s="65"/>
      <c r="PXZ9" s="65"/>
      <c r="PYA9" s="65"/>
      <c r="PYB9" s="65"/>
      <c r="PYC9" s="65"/>
      <c r="PYD9" s="65"/>
      <c r="PYE9" s="65"/>
      <c r="PYF9" s="65"/>
      <c r="PYG9" s="65"/>
      <c r="PYH9" s="65"/>
      <c r="PYI9" s="65"/>
      <c r="PYJ9" s="65"/>
      <c r="PYK9" s="65"/>
      <c r="PYL9" s="65"/>
      <c r="PYM9" s="65"/>
      <c r="PYN9" s="65"/>
      <c r="PYO9" s="65"/>
      <c r="PYP9" s="65"/>
      <c r="PYQ9" s="65"/>
      <c r="PYR9" s="65"/>
      <c r="PYS9" s="65"/>
      <c r="PYT9" s="65"/>
      <c r="PYU9" s="65"/>
      <c r="PYV9" s="65"/>
      <c r="PYW9" s="65"/>
      <c r="PYX9" s="65"/>
      <c r="PYY9" s="65"/>
      <c r="PYZ9" s="65"/>
      <c r="PZA9" s="65"/>
      <c r="PZB9" s="65"/>
      <c r="PZC9" s="65"/>
      <c r="PZD9" s="65"/>
      <c r="PZE9" s="65"/>
      <c r="PZF9" s="65"/>
      <c r="PZG9" s="65"/>
      <c r="PZH9" s="65"/>
      <c r="PZI9" s="65"/>
      <c r="PZJ9" s="65"/>
      <c r="PZK9" s="65"/>
      <c r="PZL9" s="65"/>
      <c r="PZM9" s="65"/>
      <c r="PZN9" s="65"/>
      <c r="PZO9" s="65"/>
      <c r="PZP9" s="65"/>
      <c r="PZQ9" s="65"/>
      <c r="PZR9" s="65"/>
      <c r="PZS9" s="65"/>
      <c r="PZT9" s="65"/>
      <c r="PZU9" s="65"/>
      <c r="PZV9" s="65"/>
      <c r="PZW9" s="65"/>
      <c r="PZX9" s="65"/>
      <c r="PZY9" s="65"/>
      <c r="PZZ9" s="65"/>
      <c r="QAA9" s="65"/>
      <c r="QAB9" s="65"/>
      <c r="QAC9" s="65"/>
      <c r="QAD9" s="65"/>
      <c r="QAE9" s="65"/>
      <c r="QAF9" s="65"/>
      <c r="QAG9" s="65"/>
      <c r="QAH9" s="65"/>
      <c r="QAI9" s="65"/>
      <c r="QAJ9" s="65"/>
      <c r="QAK9" s="65"/>
      <c r="QAL9" s="65"/>
      <c r="QAM9" s="65"/>
      <c r="QAN9" s="65"/>
      <c r="QAO9" s="65"/>
      <c r="QAP9" s="65"/>
      <c r="QAQ9" s="65"/>
      <c r="QAR9" s="65"/>
      <c r="QAS9" s="65"/>
      <c r="QAT9" s="65"/>
      <c r="QAU9" s="65"/>
      <c r="QAV9" s="65"/>
      <c r="QAW9" s="65"/>
      <c r="QAX9" s="65"/>
      <c r="QAY9" s="65"/>
      <c r="QAZ9" s="65"/>
      <c r="QBA9" s="65"/>
      <c r="QBB9" s="65"/>
      <c r="QBC9" s="65"/>
      <c r="QBD9" s="65"/>
      <c r="QBE9" s="65"/>
      <c r="QBF9" s="65"/>
      <c r="QBG9" s="65"/>
      <c r="QBH9" s="65"/>
      <c r="QBI9" s="65"/>
      <c r="QBJ9" s="65"/>
      <c r="QBK9" s="65"/>
      <c r="QBL9" s="65"/>
      <c r="QBM9" s="65"/>
      <c r="QBN9" s="65"/>
      <c r="QBO9" s="65"/>
      <c r="QBP9" s="65"/>
      <c r="QBQ9" s="65"/>
      <c r="QBR9" s="65"/>
      <c r="QBS9" s="65"/>
      <c r="QBT9" s="65"/>
      <c r="QBU9" s="65"/>
      <c r="QBV9" s="65"/>
      <c r="QBW9" s="65"/>
      <c r="QBX9" s="65"/>
      <c r="QBY9" s="65"/>
      <c r="QBZ9" s="65"/>
      <c r="QCA9" s="65"/>
      <c r="QCB9" s="65"/>
      <c r="QCC9" s="65"/>
      <c r="QCD9" s="65"/>
      <c r="QCE9" s="65"/>
      <c r="QCF9" s="65"/>
      <c r="QCG9" s="65"/>
      <c r="QCH9" s="65"/>
      <c r="QCI9" s="65"/>
      <c r="QCJ9" s="65"/>
      <c r="QCK9" s="65"/>
      <c r="QCL9" s="65"/>
      <c r="QCM9" s="65"/>
      <c r="QCN9" s="65"/>
      <c r="QCO9" s="65"/>
      <c r="QCP9" s="65"/>
      <c r="QCQ9" s="65"/>
      <c r="QCR9" s="65"/>
      <c r="QCS9" s="65"/>
      <c r="QCT9" s="65"/>
      <c r="QCU9" s="65"/>
      <c r="QCV9" s="65"/>
      <c r="QCW9" s="65"/>
      <c r="QCX9" s="65"/>
      <c r="QCY9" s="65"/>
      <c r="QCZ9" s="65"/>
      <c r="QDA9" s="65"/>
      <c r="QDB9" s="65"/>
      <c r="QDC9" s="65"/>
      <c r="QDD9" s="65"/>
      <c r="QDE9" s="65"/>
      <c r="QDF9" s="65"/>
      <c r="QDG9" s="65"/>
      <c r="QDH9" s="65"/>
      <c r="QDI9" s="65"/>
      <c r="QDJ9" s="65"/>
      <c r="QDK9" s="65"/>
      <c r="QDL9" s="65"/>
      <c r="QDM9" s="65"/>
      <c r="QDN9" s="65"/>
      <c r="QDO9" s="65"/>
      <c r="QDP9" s="65"/>
      <c r="QDQ9" s="65"/>
      <c r="QDR9" s="65"/>
      <c r="QDS9" s="65"/>
      <c r="QDT9" s="65"/>
      <c r="QDU9" s="65"/>
      <c r="QDV9" s="65"/>
      <c r="QDW9" s="65"/>
      <c r="QDX9" s="65"/>
      <c r="QDY9" s="65"/>
      <c r="QDZ9" s="65"/>
      <c r="QEA9" s="65"/>
      <c r="QEB9" s="65"/>
      <c r="QEC9" s="65"/>
      <c r="QED9" s="65"/>
      <c r="QEE9" s="65"/>
      <c r="QEF9" s="65"/>
      <c r="QEG9" s="65"/>
      <c r="QEH9" s="65"/>
      <c r="QEI9" s="65"/>
      <c r="QEJ9" s="65"/>
      <c r="QEK9" s="65"/>
      <c r="QEL9" s="65"/>
      <c r="QEM9" s="65"/>
      <c r="QEN9" s="65"/>
      <c r="QEO9" s="65"/>
      <c r="QEP9" s="65"/>
      <c r="QEQ9" s="65"/>
      <c r="QER9" s="65"/>
      <c r="QES9" s="65"/>
      <c r="QET9" s="65"/>
      <c r="QEU9" s="65"/>
      <c r="QEV9" s="65"/>
      <c r="QEW9" s="65"/>
      <c r="QEX9" s="65"/>
      <c r="QEY9" s="65"/>
      <c r="QEZ9" s="65"/>
      <c r="QFA9" s="65"/>
      <c r="QFB9" s="65"/>
      <c r="QFC9" s="65"/>
      <c r="QFD9" s="65"/>
      <c r="QFE9" s="65"/>
      <c r="QFF9" s="65"/>
      <c r="QFG9" s="65"/>
      <c r="QFH9" s="65"/>
      <c r="QFI9" s="65"/>
      <c r="QFJ9" s="65"/>
      <c r="QFK9" s="65"/>
      <c r="QFL9" s="65"/>
      <c r="QFM9" s="65"/>
      <c r="QFN9" s="65"/>
      <c r="QFO9" s="65"/>
      <c r="QFP9" s="65"/>
      <c r="QFQ9" s="65"/>
      <c r="QFR9" s="65"/>
      <c r="QFS9" s="65"/>
      <c r="QFT9" s="65"/>
      <c r="QFU9" s="65"/>
      <c r="QFV9" s="65"/>
      <c r="QFW9" s="65"/>
      <c r="QFX9" s="65"/>
      <c r="QFY9" s="65"/>
      <c r="QFZ9" s="65"/>
      <c r="QGA9" s="65"/>
      <c r="QGB9" s="65"/>
      <c r="QGC9" s="65"/>
      <c r="QGD9" s="65"/>
      <c r="QGE9" s="65"/>
      <c r="QGF9" s="65"/>
      <c r="QGG9" s="65"/>
      <c r="QGH9" s="65"/>
      <c r="QGI9" s="65"/>
      <c r="QGJ9" s="65"/>
      <c r="QGK9" s="65"/>
      <c r="QGL9" s="65"/>
      <c r="QGM9" s="65"/>
      <c r="QGN9" s="65"/>
      <c r="QGO9" s="65"/>
      <c r="QGP9" s="65"/>
      <c r="QGQ9" s="65"/>
      <c r="QGR9" s="65"/>
      <c r="QGS9" s="65"/>
      <c r="QGT9" s="65"/>
      <c r="QGU9" s="65"/>
      <c r="QGV9" s="65"/>
      <c r="QGW9" s="65"/>
      <c r="QGX9" s="65"/>
      <c r="QGY9" s="65"/>
      <c r="QGZ9" s="65"/>
      <c r="QHA9" s="65"/>
      <c r="QHB9" s="65"/>
      <c r="QHC9" s="65"/>
      <c r="QHD9" s="65"/>
      <c r="QHE9" s="65"/>
      <c r="QHF9" s="65"/>
      <c r="QHG9" s="65"/>
      <c r="QHH9" s="65"/>
      <c r="QHI9" s="65"/>
      <c r="QHJ9" s="65"/>
      <c r="QHK9" s="65"/>
      <c r="QHL9" s="65"/>
      <c r="QHM9" s="65"/>
      <c r="QHN9" s="65"/>
      <c r="QHO9" s="65"/>
      <c r="QHP9" s="65"/>
      <c r="QHQ9" s="65"/>
      <c r="QHR9" s="65"/>
      <c r="QHS9" s="65"/>
      <c r="QHT9" s="65"/>
      <c r="QHU9" s="65"/>
      <c r="QHV9" s="65"/>
      <c r="QHW9" s="65"/>
      <c r="QHX9" s="65"/>
      <c r="QHY9" s="65"/>
      <c r="QHZ9" s="65"/>
      <c r="QIA9" s="65"/>
      <c r="QIB9" s="65"/>
      <c r="QIC9" s="65"/>
      <c r="QID9" s="65"/>
      <c r="QIE9" s="65"/>
      <c r="QIF9" s="65"/>
      <c r="QIG9" s="65"/>
      <c r="QIH9" s="65"/>
      <c r="QII9" s="65"/>
      <c r="QIJ9" s="65"/>
      <c r="QIK9" s="65"/>
      <c r="QIL9" s="65"/>
      <c r="QIM9" s="65"/>
      <c r="QIN9" s="65"/>
      <c r="QIO9" s="65"/>
      <c r="QIP9" s="65"/>
      <c r="QIQ9" s="65"/>
      <c r="QIR9" s="65"/>
      <c r="QIS9" s="65"/>
      <c r="QIT9" s="65"/>
      <c r="QIU9" s="65"/>
      <c r="QIV9" s="65"/>
      <c r="QIW9" s="65"/>
      <c r="QIX9" s="65"/>
      <c r="QIY9" s="65"/>
      <c r="QIZ9" s="65"/>
      <c r="QJA9" s="65"/>
      <c r="QJB9" s="65"/>
      <c r="QJC9" s="65"/>
      <c r="QJD9" s="65"/>
      <c r="QJE9" s="65"/>
      <c r="QJF9" s="65"/>
      <c r="QJG9" s="65"/>
      <c r="QJH9" s="65"/>
      <c r="QJI9" s="65"/>
      <c r="QJJ9" s="65"/>
      <c r="QJK9" s="65"/>
      <c r="QJL9" s="65"/>
      <c r="QJM9" s="65"/>
      <c r="QJN9" s="65"/>
      <c r="QJO9" s="65"/>
      <c r="QJP9" s="65"/>
      <c r="QJQ9" s="65"/>
      <c r="QJR9" s="65"/>
      <c r="QJS9" s="65"/>
      <c r="QJT9" s="65"/>
      <c r="QJU9" s="65"/>
      <c r="QJV9" s="65"/>
      <c r="QJW9" s="65"/>
      <c r="QJX9" s="65"/>
      <c r="QJY9" s="65"/>
      <c r="QJZ9" s="65"/>
      <c r="QKA9" s="65"/>
      <c r="QKB9" s="65"/>
      <c r="QKC9" s="65"/>
      <c r="QKD9" s="65"/>
      <c r="QKE9" s="65"/>
      <c r="QKF9" s="65"/>
      <c r="QKG9" s="65"/>
      <c r="QKH9" s="65"/>
      <c r="QKI9" s="65"/>
      <c r="QKJ9" s="65"/>
      <c r="QKK9" s="65"/>
      <c r="QKL9" s="65"/>
      <c r="QKM9" s="65"/>
      <c r="QKN9" s="65"/>
      <c r="QKO9" s="65"/>
      <c r="QKP9" s="65"/>
      <c r="QKQ9" s="65"/>
      <c r="QKR9" s="65"/>
      <c r="QKS9" s="65"/>
      <c r="QKT9" s="65"/>
      <c r="QKU9" s="65"/>
      <c r="QKV9" s="65"/>
      <c r="QKW9" s="65"/>
      <c r="QKX9" s="65"/>
      <c r="QKY9" s="65"/>
      <c r="QKZ9" s="65"/>
      <c r="QLA9" s="65"/>
      <c r="QLB9" s="65"/>
      <c r="QLC9" s="65"/>
      <c r="QLD9" s="65"/>
      <c r="QLE9" s="65"/>
      <c r="QLF9" s="65"/>
      <c r="QLG9" s="65"/>
      <c r="QLH9" s="65"/>
      <c r="QLI9" s="65"/>
      <c r="QLJ9" s="65"/>
      <c r="QLK9" s="65"/>
      <c r="QLL9" s="65"/>
      <c r="QLM9" s="65"/>
      <c r="QLN9" s="65"/>
      <c r="QLO9" s="65"/>
      <c r="QLP9" s="65"/>
      <c r="QLQ9" s="65"/>
      <c r="QLR9" s="65"/>
      <c r="QLS9" s="65"/>
      <c r="QLT9" s="65"/>
      <c r="QLU9" s="65"/>
      <c r="QLV9" s="65"/>
      <c r="QLW9" s="65"/>
      <c r="QLX9" s="65"/>
      <c r="QLY9" s="65"/>
      <c r="QLZ9" s="65"/>
      <c r="QMA9" s="65"/>
      <c r="QMB9" s="65"/>
      <c r="QMC9" s="65"/>
      <c r="QMD9" s="65"/>
      <c r="QME9" s="65"/>
      <c r="QMF9" s="65"/>
      <c r="QMG9" s="65"/>
      <c r="QMH9" s="65"/>
      <c r="QMI9" s="65"/>
      <c r="QMJ9" s="65"/>
      <c r="QMK9" s="65"/>
      <c r="QML9" s="65"/>
      <c r="QMM9" s="65"/>
      <c r="QMN9" s="65"/>
      <c r="QMO9" s="65"/>
      <c r="QMP9" s="65"/>
      <c r="QMQ9" s="65"/>
      <c r="QMR9" s="65"/>
      <c r="QMS9" s="65"/>
      <c r="QMT9" s="65"/>
      <c r="QMU9" s="65"/>
      <c r="QMV9" s="65"/>
      <c r="QMW9" s="65"/>
      <c r="QMX9" s="65"/>
      <c r="QMY9" s="65"/>
      <c r="QMZ9" s="65"/>
      <c r="QNA9" s="65"/>
      <c r="QNB9" s="65"/>
      <c r="QNC9" s="65"/>
      <c r="QND9" s="65"/>
      <c r="QNE9" s="65"/>
      <c r="QNF9" s="65"/>
      <c r="QNG9" s="65"/>
      <c r="QNH9" s="65"/>
      <c r="QNI9" s="65"/>
      <c r="QNJ9" s="65"/>
      <c r="QNK9" s="65"/>
      <c r="QNL9" s="65"/>
      <c r="QNM9" s="65"/>
      <c r="QNN9" s="65"/>
      <c r="QNO9" s="65"/>
      <c r="QNP9" s="65"/>
      <c r="QNQ9" s="65"/>
      <c r="QNR9" s="65"/>
      <c r="QNS9" s="65"/>
      <c r="QNT9" s="65"/>
      <c r="QNU9" s="65"/>
      <c r="QNV9" s="65"/>
      <c r="QNW9" s="65"/>
      <c r="QNX9" s="65"/>
      <c r="QNY9" s="65"/>
      <c r="QNZ9" s="65"/>
      <c r="QOA9" s="65"/>
      <c r="QOB9" s="65"/>
      <c r="QOC9" s="65"/>
      <c r="QOD9" s="65"/>
      <c r="QOE9" s="65"/>
      <c r="QOF9" s="65"/>
      <c r="QOG9" s="65"/>
      <c r="QOH9" s="65"/>
      <c r="QOI9" s="65"/>
      <c r="QOJ9" s="65"/>
      <c r="QOK9" s="65"/>
      <c r="QOL9" s="65"/>
      <c r="QOM9" s="65"/>
      <c r="QON9" s="65"/>
      <c r="QOO9" s="65"/>
      <c r="QOP9" s="65"/>
      <c r="QOQ9" s="65"/>
      <c r="QOR9" s="65"/>
      <c r="QOS9" s="65"/>
      <c r="QOT9" s="65"/>
      <c r="QOU9" s="65"/>
      <c r="QOV9" s="65"/>
      <c r="QOW9" s="65"/>
      <c r="QOX9" s="65"/>
      <c r="QOY9" s="65"/>
      <c r="QOZ9" s="65"/>
      <c r="QPA9" s="65"/>
      <c r="QPB9" s="65"/>
      <c r="QPC9" s="65"/>
      <c r="QPD9" s="65"/>
      <c r="QPE9" s="65"/>
      <c r="QPF9" s="65"/>
      <c r="QPG9" s="65"/>
      <c r="QPH9" s="65"/>
      <c r="QPI9" s="65"/>
      <c r="QPJ9" s="65"/>
      <c r="QPK9" s="65"/>
      <c r="QPL9" s="65"/>
      <c r="QPM9" s="65"/>
      <c r="QPN9" s="65"/>
      <c r="QPO9" s="65"/>
      <c r="QPP9" s="65"/>
      <c r="QPQ9" s="65"/>
      <c r="QPR9" s="65"/>
      <c r="QPS9" s="65"/>
      <c r="QPT9" s="65"/>
      <c r="QPU9" s="65"/>
      <c r="QPV9" s="65"/>
      <c r="QPW9" s="65"/>
      <c r="QPX9" s="65"/>
      <c r="QPY9" s="65"/>
      <c r="QPZ9" s="65"/>
      <c r="QQA9" s="65"/>
      <c r="QQB9" s="65"/>
      <c r="QQC9" s="65"/>
      <c r="QQD9" s="65"/>
      <c r="QQE9" s="65"/>
      <c r="QQF9" s="65"/>
      <c r="QQG9" s="65"/>
      <c r="QQH9" s="65"/>
      <c r="QQI9" s="65"/>
      <c r="QQJ9" s="65"/>
      <c r="QQK9" s="65"/>
      <c r="QQL9" s="65"/>
      <c r="QQM9" s="65"/>
      <c r="QQN9" s="65"/>
      <c r="QQO9" s="65"/>
      <c r="QQP9" s="65"/>
      <c r="QQQ9" s="65"/>
      <c r="QQR9" s="65"/>
      <c r="QQS9" s="65"/>
      <c r="QQT9" s="65"/>
      <c r="QQU9" s="65"/>
      <c r="QQV9" s="65"/>
      <c r="QQW9" s="65"/>
      <c r="QQX9" s="65"/>
      <c r="QQY9" s="65"/>
      <c r="QQZ9" s="65"/>
      <c r="QRA9" s="65"/>
      <c r="QRB9" s="65"/>
      <c r="QRC9" s="65"/>
      <c r="QRD9" s="65"/>
      <c r="QRE9" s="65"/>
      <c r="QRF9" s="65"/>
      <c r="QRG9" s="65"/>
      <c r="QRH9" s="65"/>
      <c r="QRI9" s="65"/>
      <c r="QRJ9" s="65"/>
      <c r="QRK9" s="65"/>
      <c r="QRL9" s="65"/>
      <c r="QRM9" s="65"/>
      <c r="QRN9" s="65"/>
      <c r="QRO9" s="65"/>
      <c r="QRP9" s="65"/>
      <c r="QRQ9" s="65"/>
      <c r="QRR9" s="65"/>
      <c r="QRS9" s="65"/>
      <c r="QRT9" s="65"/>
      <c r="QRU9" s="65"/>
      <c r="QRV9" s="65"/>
      <c r="QRW9" s="65"/>
      <c r="QRX9" s="65"/>
      <c r="QRY9" s="65"/>
      <c r="QRZ9" s="65"/>
      <c r="QSA9" s="65"/>
      <c r="QSB9" s="65"/>
      <c r="QSC9" s="65"/>
      <c r="QSD9" s="65"/>
      <c r="QSE9" s="65"/>
      <c r="QSF9" s="65"/>
      <c r="QSG9" s="65"/>
      <c r="QSH9" s="65"/>
      <c r="QSI9" s="65"/>
      <c r="QSJ9" s="65"/>
      <c r="QSK9" s="65"/>
      <c r="QSL9" s="65"/>
      <c r="QSM9" s="65"/>
      <c r="QSN9" s="65"/>
      <c r="QSO9" s="65"/>
      <c r="QSP9" s="65"/>
      <c r="QSQ9" s="65"/>
      <c r="QSR9" s="65"/>
      <c r="QSS9" s="65"/>
      <c r="QST9" s="65"/>
      <c r="QSU9" s="65"/>
      <c r="QSV9" s="65"/>
      <c r="QSW9" s="65"/>
      <c r="QSX9" s="65"/>
      <c r="QSY9" s="65"/>
      <c r="QSZ9" s="65"/>
      <c r="QTA9" s="65"/>
      <c r="QTB9" s="65"/>
      <c r="QTC9" s="65"/>
      <c r="QTD9" s="65"/>
      <c r="QTE9" s="65"/>
      <c r="QTF9" s="65"/>
      <c r="QTG9" s="65"/>
      <c r="QTH9" s="65"/>
      <c r="QTI9" s="65"/>
      <c r="QTJ9" s="65"/>
      <c r="QTK9" s="65"/>
      <c r="QTL9" s="65"/>
      <c r="QTM9" s="65"/>
      <c r="QTN9" s="65"/>
      <c r="QTO9" s="65"/>
      <c r="QTP9" s="65"/>
      <c r="QTQ9" s="65"/>
      <c r="QTR9" s="65"/>
      <c r="QTS9" s="65"/>
      <c r="QTT9" s="65"/>
      <c r="QTU9" s="65"/>
      <c r="QTV9" s="65"/>
      <c r="QTW9" s="65"/>
      <c r="QTX9" s="65"/>
      <c r="QTY9" s="65"/>
      <c r="QTZ9" s="65"/>
      <c r="QUA9" s="65"/>
      <c r="QUB9" s="65"/>
      <c r="QUC9" s="65"/>
      <c r="QUD9" s="65"/>
      <c r="QUE9" s="65"/>
      <c r="QUF9" s="65"/>
      <c r="QUG9" s="65"/>
      <c r="QUH9" s="65"/>
      <c r="QUI9" s="65"/>
      <c r="QUJ9" s="65"/>
      <c r="QUK9" s="65"/>
      <c r="QUL9" s="65"/>
      <c r="QUM9" s="65"/>
      <c r="QUN9" s="65"/>
      <c r="QUO9" s="65"/>
      <c r="QUP9" s="65"/>
      <c r="QUQ9" s="65"/>
      <c r="QUR9" s="65"/>
      <c r="QUS9" s="65"/>
      <c r="QUT9" s="65"/>
      <c r="QUU9" s="65"/>
      <c r="QUV9" s="65"/>
      <c r="QUW9" s="65"/>
      <c r="QUX9" s="65"/>
      <c r="QUY9" s="65"/>
      <c r="QUZ9" s="65"/>
      <c r="QVA9" s="65"/>
      <c r="QVB9" s="65"/>
      <c r="QVC9" s="65"/>
      <c r="QVD9" s="65"/>
      <c r="QVE9" s="65"/>
      <c r="QVF9" s="65"/>
      <c r="QVG9" s="65"/>
      <c r="QVH9" s="65"/>
      <c r="QVI9" s="65"/>
      <c r="QVJ9" s="65"/>
      <c r="QVK9" s="65"/>
      <c r="QVL9" s="65"/>
      <c r="QVM9" s="65"/>
      <c r="QVN9" s="65"/>
      <c r="QVO9" s="65"/>
      <c r="QVP9" s="65"/>
      <c r="QVQ9" s="65"/>
      <c r="QVR9" s="65"/>
      <c r="QVS9" s="65"/>
      <c r="QVT9" s="65"/>
      <c r="QVU9" s="65"/>
      <c r="QVV9" s="65"/>
      <c r="QVW9" s="65"/>
      <c r="QVX9" s="65"/>
      <c r="QVY9" s="65"/>
      <c r="QVZ9" s="65"/>
      <c r="QWA9" s="65"/>
      <c r="QWB9" s="65"/>
      <c r="QWC9" s="65"/>
      <c r="QWD9" s="65"/>
      <c r="QWE9" s="65"/>
      <c r="QWF9" s="65"/>
      <c r="QWG9" s="65"/>
      <c r="QWH9" s="65"/>
      <c r="QWI9" s="65"/>
      <c r="QWJ9" s="65"/>
      <c r="QWK9" s="65"/>
      <c r="QWL9" s="65"/>
      <c r="QWM9" s="65"/>
      <c r="QWN9" s="65"/>
      <c r="QWO9" s="65"/>
      <c r="QWP9" s="65"/>
      <c r="QWQ9" s="65"/>
      <c r="QWR9" s="65"/>
      <c r="QWS9" s="65"/>
      <c r="QWT9" s="65"/>
      <c r="QWU9" s="65"/>
      <c r="QWV9" s="65"/>
      <c r="QWW9" s="65"/>
      <c r="QWX9" s="65"/>
      <c r="QWY9" s="65"/>
      <c r="QWZ9" s="65"/>
      <c r="QXA9" s="65"/>
      <c r="QXB9" s="65"/>
      <c r="QXC9" s="65"/>
      <c r="QXD9" s="65"/>
      <c r="QXE9" s="65"/>
      <c r="QXF9" s="65"/>
      <c r="QXG9" s="65"/>
      <c r="QXH9" s="65"/>
      <c r="QXI9" s="65"/>
      <c r="QXJ9" s="65"/>
      <c r="QXK9" s="65"/>
      <c r="QXL9" s="65"/>
      <c r="QXM9" s="65"/>
      <c r="QXN9" s="65"/>
      <c r="QXO9" s="65"/>
      <c r="QXP9" s="65"/>
      <c r="QXQ9" s="65"/>
      <c r="QXR9" s="65"/>
      <c r="QXS9" s="65"/>
      <c r="QXT9" s="65"/>
      <c r="QXU9" s="65"/>
      <c r="QXV9" s="65"/>
      <c r="QXW9" s="65"/>
      <c r="QXX9" s="65"/>
      <c r="QXY9" s="65"/>
      <c r="QXZ9" s="65"/>
      <c r="QYA9" s="65"/>
      <c r="QYB9" s="65"/>
      <c r="QYC9" s="65"/>
      <c r="QYD9" s="65"/>
      <c r="QYE9" s="65"/>
      <c r="QYF9" s="65"/>
      <c r="QYG9" s="65"/>
      <c r="QYH9" s="65"/>
      <c r="QYI9" s="65"/>
      <c r="QYJ9" s="65"/>
      <c r="QYK9" s="65"/>
      <c r="QYL9" s="65"/>
      <c r="QYM9" s="65"/>
      <c r="QYN9" s="65"/>
      <c r="QYO9" s="65"/>
      <c r="QYP9" s="65"/>
      <c r="QYQ9" s="65"/>
      <c r="QYR9" s="65"/>
      <c r="QYS9" s="65"/>
      <c r="QYT9" s="65"/>
      <c r="QYU9" s="65"/>
      <c r="QYV9" s="65"/>
      <c r="QYW9" s="65"/>
      <c r="QYX9" s="65"/>
      <c r="QYY9" s="65"/>
      <c r="QYZ9" s="65"/>
      <c r="QZA9" s="65"/>
      <c r="QZB9" s="65"/>
      <c r="QZC9" s="65"/>
      <c r="QZD9" s="65"/>
      <c r="QZE9" s="65"/>
      <c r="QZF9" s="65"/>
      <c r="QZG9" s="65"/>
      <c r="QZH9" s="65"/>
      <c r="QZI9" s="65"/>
      <c r="QZJ9" s="65"/>
      <c r="QZK9" s="65"/>
      <c r="QZL9" s="65"/>
      <c r="QZM9" s="65"/>
      <c r="QZN9" s="65"/>
      <c r="QZO9" s="65"/>
      <c r="QZP9" s="65"/>
      <c r="QZQ9" s="65"/>
      <c r="QZR9" s="65"/>
      <c r="QZS9" s="65"/>
      <c r="QZT9" s="65"/>
      <c r="QZU9" s="65"/>
      <c r="QZV9" s="65"/>
      <c r="QZW9" s="65"/>
      <c r="QZX9" s="65"/>
      <c r="QZY9" s="65"/>
      <c r="QZZ9" s="65"/>
      <c r="RAA9" s="65"/>
      <c r="RAB9" s="65"/>
      <c r="RAC9" s="65"/>
      <c r="RAD9" s="65"/>
      <c r="RAE9" s="65"/>
      <c r="RAF9" s="65"/>
      <c r="RAG9" s="65"/>
      <c r="RAH9" s="65"/>
      <c r="RAI9" s="65"/>
      <c r="RAJ9" s="65"/>
      <c r="RAK9" s="65"/>
      <c r="RAL9" s="65"/>
      <c r="RAM9" s="65"/>
      <c r="RAN9" s="65"/>
      <c r="RAO9" s="65"/>
      <c r="RAP9" s="65"/>
      <c r="RAQ9" s="65"/>
      <c r="RAR9" s="65"/>
      <c r="RAS9" s="65"/>
      <c r="RAT9" s="65"/>
      <c r="RAU9" s="65"/>
      <c r="RAV9" s="65"/>
      <c r="RAW9" s="65"/>
      <c r="RAX9" s="65"/>
      <c r="RAY9" s="65"/>
      <c r="RAZ9" s="65"/>
      <c r="RBA9" s="65"/>
      <c r="RBB9" s="65"/>
      <c r="RBC9" s="65"/>
      <c r="RBD9" s="65"/>
      <c r="RBE9" s="65"/>
      <c r="RBF9" s="65"/>
      <c r="RBG9" s="65"/>
      <c r="RBH9" s="65"/>
      <c r="RBI9" s="65"/>
      <c r="RBJ9" s="65"/>
      <c r="RBK9" s="65"/>
      <c r="RBL9" s="65"/>
      <c r="RBM9" s="65"/>
      <c r="RBN9" s="65"/>
      <c r="RBO9" s="65"/>
      <c r="RBP9" s="65"/>
      <c r="RBQ9" s="65"/>
      <c r="RBR9" s="65"/>
      <c r="RBS9" s="65"/>
      <c r="RBT9" s="65"/>
      <c r="RBU9" s="65"/>
      <c r="RBV9" s="65"/>
      <c r="RBW9" s="65"/>
      <c r="RBX9" s="65"/>
      <c r="RBY9" s="65"/>
      <c r="RBZ9" s="65"/>
      <c r="RCA9" s="65"/>
      <c r="RCB9" s="65"/>
      <c r="RCC9" s="65"/>
      <c r="RCD9" s="65"/>
      <c r="RCE9" s="65"/>
      <c r="RCF9" s="65"/>
      <c r="RCG9" s="65"/>
      <c r="RCH9" s="65"/>
      <c r="RCI9" s="65"/>
      <c r="RCJ9" s="65"/>
      <c r="RCK9" s="65"/>
      <c r="RCL9" s="65"/>
      <c r="RCM9" s="65"/>
      <c r="RCN9" s="65"/>
      <c r="RCO9" s="65"/>
      <c r="RCP9" s="65"/>
      <c r="RCQ9" s="65"/>
      <c r="RCR9" s="65"/>
      <c r="RCS9" s="65"/>
      <c r="RCT9" s="65"/>
      <c r="RCU9" s="65"/>
      <c r="RCV9" s="65"/>
      <c r="RCW9" s="65"/>
      <c r="RCX9" s="65"/>
      <c r="RCY9" s="65"/>
      <c r="RCZ9" s="65"/>
      <c r="RDA9" s="65"/>
      <c r="RDB9" s="65"/>
      <c r="RDC9" s="65"/>
      <c r="RDD9" s="65"/>
      <c r="RDE9" s="65"/>
      <c r="RDF9" s="65"/>
      <c r="RDG9" s="65"/>
      <c r="RDH9" s="65"/>
      <c r="RDI9" s="65"/>
      <c r="RDJ9" s="65"/>
      <c r="RDK9" s="65"/>
      <c r="RDL9" s="65"/>
      <c r="RDM9" s="65"/>
      <c r="RDN9" s="65"/>
      <c r="RDO9" s="65"/>
      <c r="RDP9" s="65"/>
      <c r="RDQ9" s="65"/>
      <c r="RDR9" s="65"/>
      <c r="RDS9" s="65"/>
      <c r="RDT9" s="65"/>
      <c r="RDU9" s="65"/>
      <c r="RDV9" s="65"/>
      <c r="RDW9" s="65"/>
      <c r="RDX9" s="65"/>
      <c r="RDY9" s="65"/>
      <c r="RDZ9" s="65"/>
      <c r="REA9" s="65"/>
      <c r="REB9" s="65"/>
      <c r="REC9" s="65"/>
      <c r="RED9" s="65"/>
      <c r="REE9" s="65"/>
      <c r="REF9" s="65"/>
      <c r="REG9" s="65"/>
      <c r="REH9" s="65"/>
      <c r="REI9" s="65"/>
      <c r="REJ9" s="65"/>
      <c r="REK9" s="65"/>
      <c r="REL9" s="65"/>
      <c r="REM9" s="65"/>
      <c r="REN9" s="65"/>
      <c r="REO9" s="65"/>
      <c r="REP9" s="65"/>
      <c r="REQ9" s="65"/>
      <c r="RER9" s="65"/>
      <c r="RES9" s="65"/>
      <c r="RET9" s="65"/>
      <c r="REU9" s="65"/>
      <c r="REV9" s="65"/>
      <c r="REW9" s="65"/>
      <c r="REX9" s="65"/>
      <c r="REY9" s="65"/>
      <c r="REZ9" s="65"/>
      <c r="RFA9" s="65"/>
      <c r="RFB9" s="65"/>
      <c r="RFC9" s="65"/>
      <c r="RFD9" s="65"/>
      <c r="RFE9" s="65"/>
      <c r="RFF9" s="65"/>
      <c r="RFG9" s="65"/>
      <c r="RFH9" s="65"/>
      <c r="RFI9" s="65"/>
      <c r="RFJ9" s="65"/>
      <c r="RFK9" s="65"/>
      <c r="RFL9" s="65"/>
      <c r="RFM9" s="65"/>
      <c r="RFN9" s="65"/>
      <c r="RFO9" s="65"/>
      <c r="RFP9" s="65"/>
      <c r="RFQ9" s="65"/>
      <c r="RFR9" s="65"/>
      <c r="RFS9" s="65"/>
      <c r="RFT9" s="65"/>
      <c r="RFU9" s="65"/>
      <c r="RFV9" s="65"/>
      <c r="RFW9" s="65"/>
      <c r="RFX9" s="65"/>
      <c r="RFY9" s="65"/>
      <c r="RFZ9" s="65"/>
      <c r="RGA9" s="65"/>
      <c r="RGB9" s="65"/>
      <c r="RGC9" s="65"/>
      <c r="RGD9" s="65"/>
      <c r="RGE9" s="65"/>
      <c r="RGF9" s="65"/>
      <c r="RGG9" s="65"/>
      <c r="RGH9" s="65"/>
      <c r="RGI9" s="65"/>
      <c r="RGJ9" s="65"/>
      <c r="RGK9" s="65"/>
      <c r="RGL9" s="65"/>
      <c r="RGM9" s="65"/>
      <c r="RGN9" s="65"/>
      <c r="RGO9" s="65"/>
      <c r="RGP9" s="65"/>
      <c r="RGQ9" s="65"/>
      <c r="RGR9" s="65"/>
      <c r="RGS9" s="65"/>
      <c r="RGT9" s="65"/>
      <c r="RGU9" s="65"/>
      <c r="RGV9" s="65"/>
      <c r="RGW9" s="65"/>
      <c r="RGX9" s="65"/>
      <c r="RGY9" s="65"/>
      <c r="RGZ9" s="65"/>
      <c r="RHA9" s="65"/>
      <c r="RHB9" s="65"/>
      <c r="RHC9" s="65"/>
      <c r="RHD9" s="65"/>
      <c r="RHE9" s="65"/>
      <c r="RHF9" s="65"/>
      <c r="RHG9" s="65"/>
      <c r="RHH9" s="65"/>
      <c r="RHI9" s="65"/>
      <c r="RHJ9" s="65"/>
      <c r="RHK9" s="65"/>
      <c r="RHL9" s="65"/>
      <c r="RHM9" s="65"/>
      <c r="RHN9" s="65"/>
      <c r="RHO9" s="65"/>
      <c r="RHP9" s="65"/>
      <c r="RHQ9" s="65"/>
      <c r="RHR9" s="65"/>
      <c r="RHS9" s="65"/>
      <c r="RHT9" s="65"/>
      <c r="RHU9" s="65"/>
      <c r="RHV9" s="65"/>
      <c r="RHW9" s="65"/>
      <c r="RHX9" s="65"/>
      <c r="RHY9" s="65"/>
      <c r="RHZ9" s="65"/>
      <c r="RIA9" s="65"/>
      <c r="RIB9" s="65"/>
      <c r="RIC9" s="65"/>
      <c r="RID9" s="65"/>
      <c r="RIE9" s="65"/>
      <c r="RIF9" s="65"/>
      <c r="RIG9" s="65"/>
      <c r="RIH9" s="65"/>
      <c r="RII9" s="65"/>
      <c r="RIJ9" s="65"/>
      <c r="RIK9" s="65"/>
      <c r="RIL9" s="65"/>
      <c r="RIM9" s="65"/>
      <c r="RIN9" s="65"/>
      <c r="RIO9" s="65"/>
      <c r="RIP9" s="65"/>
      <c r="RIQ9" s="65"/>
      <c r="RIR9" s="65"/>
      <c r="RIS9" s="65"/>
      <c r="RIT9" s="65"/>
      <c r="RIU9" s="65"/>
      <c r="RIV9" s="65"/>
      <c r="RIW9" s="65"/>
      <c r="RIX9" s="65"/>
      <c r="RIY9" s="65"/>
      <c r="RIZ9" s="65"/>
      <c r="RJA9" s="65"/>
      <c r="RJB9" s="65"/>
      <c r="RJC9" s="65"/>
      <c r="RJD9" s="65"/>
      <c r="RJE9" s="65"/>
      <c r="RJF9" s="65"/>
      <c r="RJG9" s="65"/>
      <c r="RJH9" s="65"/>
      <c r="RJI9" s="65"/>
      <c r="RJJ9" s="65"/>
      <c r="RJK9" s="65"/>
      <c r="RJL9" s="65"/>
      <c r="RJM9" s="65"/>
      <c r="RJN9" s="65"/>
      <c r="RJO9" s="65"/>
      <c r="RJP9" s="65"/>
      <c r="RJQ9" s="65"/>
      <c r="RJR9" s="65"/>
      <c r="RJS9" s="65"/>
      <c r="RJT9" s="65"/>
      <c r="RJU9" s="65"/>
      <c r="RJV9" s="65"/>
      <c r="RJW9" s="65"/>
      <c r="RJX9" s="65"/>
      <c r="RJY9" s="65"/>
      <c r="RJZ9" s="65"/>
      <c r="RKA9" s="65"/>
      <c r="RKB9" s="65"/>
      <c r="RKC9" s="65"/>
      <c r="RKD9" s="65"/>
      <c r="RKE9" s="65"/>
      <c r="RKF9" s="65"/>
      <c r="RKG9" s="65"/>
      <c r="RKH9" s="65"/>
      <c r="RKI9" s="65"/>
      <c r="RKJ9" s="65"/>
      <c r="RKK9" s="65"/>
      <c r="RKL9" s="65"/>
      <c r="RKM9" s="65"/>
      <c r="RKN9" s="65"/>
      <c r="RKO9" s="65"/>
      <c r="RKP9" s="65"/>
      <c r="RKQ9" s="65"/>
      <c r="RKR9" s="65"/>
      <c r="RKS9" s="65"/>
      <c r="RKT9" s="65"/>
      <c r="RKU9" s="65"/>
      <c r="RKV9" s="65"/>
      <c r="RKW9" s="65"/>
      <c r="RKX9" s="65"/>
      <c r="RKY9" s="65"/>
      <c r="RKZ9" s="65"/>
      <c r="RLA9" s="65"/>
      <c r="RLB9" s="65"/>
      <c r="RLC9" s="65"/>
      <c r="RLD9" s="65"/>
      <c r="RLE9" s="65"/>
      <c r="RLF9" s="65"/>
      <c r="RLG9" s="65"/>
      <c r="RLH9" s="65"/>
      <c r="RLI9" s="65"/>
      <c r="RLJ9" s="65"/>
      <c r="RLK9" s="65"/>
      <c r="RLL9" s="65"/>
      <c r="RLM9" s="65"/>
      <c r="RLN9" s="65"/>
      <c r="RLO9" s="65"/>
      <c r="RLP9" s="65"/>
      <c r="RLQ9" s="65"/>
      <c r="RLR9" s="65"/>
      <c r="RLS9" s="65"/>
      <c r="RLT9" s="65"/>
      <c r="RLU9" s="65"/>
      <c r="RLV9" s="65"/>
      <c r="RLW9" s="65"/>
      <c r="RLX9" s="65"/>
      <c r="RLY9" s="65"/>
      <c r="RLZ9" s="65"/>
      <c r="RMA9" s="65"/>
      <c r="RMB9" s="65"/>
      <c r="RMC9" s="65"/>
      <c r="RMD9" s="65"/>
      <c r="RME9" s="65"/>
      <c r="RMF9" s="65"/>
      <c r="RMG9" s="65"/>
      <c r="RMH9" s="65"/>
      <c r="RMI9" s="65"/>
      <c r="RMJ9" s="65"/>
      <c r="RMK9" s="65"/>
      <c r="RML9" s="65"/>
      <c r="RMM9" s="65"/>
      <c r="RMN9" s="65"/>
      <c r="RMO9" s="65"/>
      <c r="RMP9" s="65"/>
      <c r="RMQ9" s="65"/>
      <c r="RMR9" s="65"/>
      <c r="RMS9" s="65"/>
      <c r="RMT9" s="65"/>
      <c r="RMU9" s="65"/>
      <c r="RMV9" s="65"/>
      <c r="RMW9" s="65"/>
      <c r="RMX9" s="65"/>
      <c r="RMY9" s="65"/>
      <c r="RMZ9" s="65"/>
      <c r="RNA9" s="65"/>
      <c r="RNB9" s="65"/>
      <c r="RNC9" s="65"/>
      <c r="RND9" s="65"/>
      <c r="RNE9" s="65"/>
      <c r="RNF9" s="65"/>
      <c r="RNG9" s="65"/>
      <c r="RNH9" s="65"/>
      <c r="RNI9" s="65"/>
      <c r="RNJ9" s="65"/>
      <c r="RNK9" s="65"/>
      <c r="RNL9" s="65"/>
      <c r="RNM9" s="65"/>
      <c r="RNN9" s="65"/>
      <c r="RNO9" s="65"/>
      <c r="RNP9" s="65"/>
      <c r="RNQ9" s="65"/>
      <c r="RNR9" s="65"/>
      <c r="RNS9" s="65"/>
      <c r="RNT9" s="65"/>
      <c r="RNU9" s="65"/>
      <c r="RNV9" s="65"/>
      <c r="RNW9" s="65"/>
      <c r="RNX9" s="65"/>
      <c r="RNY9" s="65"/>
      <c r="RNZ9" s="65"/>
      <c r="ROA9" s="65"/>
      <c r="ROB9" s="65"/>
      <c r="ROC9" s="65"/>
      <c r="ROD9" s="65"/>
      <c r="ROE9" s="65"/>
      <c r="ROF9" s="65"/>
      <c r="ROG9" s="65"/>
      <c r="ROH9" s="65"/>
      <c r="ROI9" s="65"/>
      <c r="ROJ9" s="65"/>
      <c r="ROK9" s="65"/>
      <c r="ROL9" s="65"/>
      <c r="ROM9" s="65"/>
      <c r="RON9" s="65"/>
      <c r="ROO9" s="65"/>
      <c r="ROP9" s="65"/>
      <c r="ROQ9" s="65"/>
      <c r="ROR9" s="65"/>
      <c r="ROS9" s="65"/>
      <c r="ROT9" s="65"/>
      <c r="ROU9" s="65"/>
      <c r="ROV9" s="65"/>
      <c r="ROW9" s="65"/>
      <c r="ROX9" s="65"/>
      <c r="ROY9" s="65"/>
      <c r="ROZ9" s="65"/>
      <c r="RPA9" s="65"/>
      <c r="RPB9" s="65"/>
      <c r="RPC9" s="65"/>
      <c r="RPD9" s="65"/>
      <c r="RPE9" s="65"/>
      <c r="RPF9" s="65"/>
      <c r="RPG9" s="65"/>
      <c r="RPH9" s="65"/>
      <c r="RPI9" s="65"/>
      <c r="RPJ9" s="65"/>
      <c r="RPK9" s="65"/>
      <c r="RPL9" s="65"/>
      <c r="RPM9" s="65"/>
      <c r="RPN9" s="65"/>
      <c r="RPO9" s="65"/>
      <c r="RPP9" s="65"/>
      <c r="RPQ9" s="65"/>
      <c r="RPR9" s="65"/>
      <c r="RPS9" s="65"/>
      <c r="RPT9" s="65"/>
      <c r="RPU9" s="65"/>
      <c r="RPV9" s="65"/>
      <c r="RPW9" s="65"/>
      <c r="RPX9" s="65"/>
      <c r="RPY9" s="65"/>
      <c r="RPZ9" s="65"/>
      <c r="RQA9" s="65"/>
      <c r="RQB9" s="65"/>
      <c r="RQC9" s="65"/>
      <c r="RQD9" s="65"/>
      <c r="RQE9" s="65"/>
      <c r="RQF9" s="65"/>
      <c r="RQG9" s="65"/>
      <c r="RQH9" s="65"/>
      <c r="RQI9" s="65"/>
      <c r="RQJ9" s="65"/>
      <c r="RQK9" s="65"/>
      <c r="RQL9" s="65"/>
      <c r="RQM9" s="65"/>
      <c r="RQN9" s="65"/>
      <c r="RQO9" s="65"/>
      <c r="RQP9" s="65"/>
      <c r="RQQ9" s="65"/>
      <c r="RQR9" s="65"/>
      <c r="RQS9" s="65"/>
      <c r="RQT9" s="65"/>
      <c r="RQU9" s="65"/>
      <c r="RQV9" s="65"/>
      <c r="RQW9" s="65"/>
      <c r="RQX9" s="65"/>
      <c r="RQY9" s="65"/>
      <c r="RQZ9" s="65"/>
      <c r="RRA9" s="65"/>
      <c r="RRB9" s="65"/>
      <c r="RRC9" s="65"/>
      <c r="RRD9" s="65"/>
      <c r="RRE9" s="65"/>
      <c r="RRF9" s="65"/>
      <c r="RRG9" s="65"/>
      <c r="RRH9" s="65"/>
      <c r="RRI9" s="65"/>
      <c r="RRJ9" s="65"/>
      <c r="RRK9" s="65"/>
      <c r="RRL9" s="65"/>
      <c r="RRM9" s="65"/>
      <c r="RRN9" s="65"/>
      <c r="RRO9" s="65"/>
      <c r="RRP9" s="65"/>
      <c r="RRQ9" s="65"/>
      <c r="RRR9" s="65"/>
      <c r="RRS9" s="65"/>
      <c r="RRT9" s="65"/>
      <c r="RRU9" s="65"/>
      <c r="RRV9" s="65"/>
      <c r="RRW9" s="65"/>
      <c r="RRX9" s="65"/>
      <c r="RRY9" s="65"/>
      <c r="RRZ9" s="65"/>
      <c r="RSA9" s="65"/>
      <c r="RSB9" s="65"/>
      <c r="RSC9" s="65"/>
      <c r="RSD9" s="65"/>
      <c r="RSE9" s="65"/>
      <c r="RSF9" s="65"/>
      <c r="RSG9" s="65"/>
      <c r="RSH9" s="65"/>
      <c r="RSI9" s="65"/>
      <c r="RSJ9" s="65"/>
      <c r="RSK9" s="65"/>
      <c r="RSL9" s="65"/>
      <c r="RSM9" s="65"/>
      <c r="RSN9" s="65"/>
      <c r="RSO9" s="65"/>
      <c r="RSP9" s="65"/>
      <c r="RSQ9" s="65"/>
      <c r="RSR9" s="65"/>
      <c r="RSS9" s="65"/>
      <c r="RST9" s="65"/>
      <c r="RSU9" s="65"/>
      <c r="RSV9" s="65"/>
      <c r="RSW9" s="65"/>
      <c r="RSX9" s="65"/>
      <c r="RSY9" s="65"/>
      <c r="RSZ9" s="65"/>
      <c r="RTA9" s="65"/>
      <c r="RTB9" s="65"/>
      <c r="RTC9" s="65"/>
      <c r="RTD9" s="65"/>
      <c r="RTE9" s="65"/>
      <c r="RTF9" s="65"/>
      <c r="RTG9" s="65"/>
      <c r="RTH9" s="65"/>
      <c r="RTI9" s="65"/>
      <c r="RTJ9" s="65"/>
      <c r="RTK9" s="65"/>
      <c r="RTL9" s="65"/>
      <c r="RTM9" s="65"/>
      <c r="RTN9" s="65"/>
      <c r="RTO9" s="65"/>
      <c r="RTP9" s="65"/>
      <c r="RTQ9" s="65"/>
      <c r="RTR9" s="65"/>
      <c r="RTS9" s="65"/>
      <c r="RTT9" s="65"/>
      <c r="RTU9" s="65"/>
      <c r="RTV9" s="65"/>
      <c r="RTW9" s="65"/>
      <c r="RTX9" s="65"/>
      <c r="RTY9" s="65"/>
      <c r="RTZ9" s="65"/>
      <c r="RUA9" s="65"/>
      <c r="RUB9" s="65"/>
      <c r="RUC9" s="65"/>
      <c r="RUD9" s="65"/>
      <c r="RUE9" s="65"/>
      <c r="RUF9" s="65"/>
      <c r="RUG9" s="65"/>
      <c r="RUH9" s="65"/>
      <c r="RUI9" s="65"/>
      <c r="RUJ9" s="65"/>
      <c r="RUK9" s="65"/>
      <c r="RUL9" s="65"/>
      <c r="RUM9" s="65"/>
      <c r="RUN9" s="65"/>
      <c r="RUO9" s="65"/>
      <c r="RUP9" s="65"/>
      <c r="RUQ9" s="65"/>
      <c r="RUR9" s="65"/>
      <c r="RUS9" s="65"/>
      <c r="RUT9" s="65"/>
      <c r="RUU9" s="65"/>
      <c r="RUV9" s="65"/>
      <c r="RUW9" s="65"/>
      <c r="RUX9" s="65"/>
      <c r="RUY9" s="65"/>
      <c r="RUZ9" s="65"/>
      <c r="RVA9" s="65"/>
      <c r="RVB9" s="65"/>
      <c r="RVC9" s="65"/>
      <c r="RVD9" s="65"/>
      <c r="RVE9" s="65"/>
      <c r="RVF9" s="65"/>
      <c r="RVG9" s="65"/>
      <c r="RVH9" s="65"/>
      <c r="RVI9" s="65"/>
      <c r="RVJ9" s="65"/>
      <c r="RVK9" s="65"/>
      <c r="RVL9" s="65"/>
      <c r="RVM9" s="65"/>
      <c r="RVN9" s="65"/>
      <c r="RVO9" s="65"/>
      <c r="RVP9" s="65"/>
      <c r="RVQ9" s="65"/>
      <c r="RVR9" s="65"/>
      <c r="RVS9" s="65"/>
      <c r="RVT9" s="65"/>
      <c r="RVU9" s="65"/>
      <c r="RVV9" s="65"/>
      <c r="RVW9" s="65"/>
      <c r="RVX9" s="65"/>
      <c r="RVY9" s="65"/>
      <c r="RVZ9" s="65"/>
      <c r="RWA9" s="65"/>
      <c r="RWB9" s="65"/>
      <c r="RWC9" s="65"/>
      <c r="RWD9" s="65"/>
      <c r="RWE9" s="65"/>
      <c r="RWF9" s="65"/>
      <c r="RWG9" s="65"/>
      <c r="RWH9" s="65"/>
      <c r="RWI9" s="65"/>
      <c r="RWJ9" s="65"/>
      <c r="RWK9" s="65"/>
      <c r="RWL9" s="65"/>
      <c r="RWM9" s="65"/>
      <c r="RWN9" s="65"/>
      <c r="RWO9" s="65"/>
      <c r="RWP9" s="65"/>
      <c r="RWQ9" s="65"/>
      <c r="RWR9" s="65"/>
      <c r="RWS9" s="65"/>
      <c r="RWT9" s="65"/>
      <c r="RWU9" s="65"/>
      <c r="RWV9" s="65"/>
      <c r="RWW9" s="65"/>
      <c r="RWX9" s="65"/>
      <c r="RWY9" s="65"/>
      <c r="RWZ9" s="65"/>
      <c r="RXA9" s="65"/>
      <c r="RXB9" s="65"/>
      <c r="RXC9" s="65"/>
      <c r="RXD9" s="65"/>
      <c r="RXE9" s="65"/>
      <c r="RXF9" s="65"/>
      <c r="RXG9" s="65"/>
      <c r="RXH9" s="65"/>
      <c r="RXI9" s="65"/>
      <c r="RXJ9" s="65"/>
      <c r="RXK9" s="65"/>
      <c r="RXL9" s="65"/>
      <c r="RXM9" s="65"/>
      <c r="RXN9" s="65"/>
      <c r="RXO9" s="65"/>
      <c r="RXP9" s="65"/>
      <c r="RXQ9" s="65"/>
      <c r="RXR9" s="65"/>
      <c r="RXS9" s="65"/>
      <c r="RXT9" s="65"/>
      <c r="RXU9" s="65"/>
      <c r="RXV9" s="65"/>
      <c r="RXW9" s="65"/>
      <c r="RXX9" s="65"/>
      <c r="RXY9" s="65"/>
      <c r="RXZ9" s="65"/>
      <c r="RYA9" s="65"/>
      <c r="RYB9" s="65"/>
      <c r="RYC9" s="65"/>
      <c r="RYD9" s="65"/>
      <c r="RYE9" s="65"/>
      <c r="RYF9" s="65"/>
      <c r="RYG9" s="65"/>
      <c r="RYH9" s="65"/>
      <c r="RYI9" s="65"/>
      <c r="RYJ9" s="65"/>
      <c r="RYK9" s="65"/>
      <c r="RYL9" s="65"/>
      <c r="RYM9" s="65"/>
      <c r="RYN9" s="65"/>
      <c r="RYO9" s="65"/>
      <c r="RYP9" s="65"/>
      <c r="RYQ9" s="65"/>
      <c r="RYR9" s="65"/>
      <c r="RYS9" s="65"/>
      <c r="RYT9" s="65"/>
      <c r="RYU9" s="65"/>
      <c r="RYV9" s="65"/>
      <c r="RYW9" s="65"/>
      <c r="RYX9" s="65"/>
      <c r="RYY9" s="65"/>
      <c r="RYZ9" s="65"/>
      <c r="RZA9" s="65"/>
      <c r="RZB9" s="65"/>
      <c r="RZC9" s="65"/>
      <c r="RZD9" s="65"/>
      <c r="RZE9" s="65"/>
      <c r="RZF9" s="65"/>
      <c r="RZG9" s="65"/>
      <c r="RZH9" s="65"/>
      <c r="RZI9" s="65"/>
      <c r="RZJ9" s="65"/>
      <c r="RZK9" s="65"/>
      <c r="RZL9" s="65"/>
      <c r="RZM9" s="65"/>
      <c r="RZN9" s="65"/>
      <c r="RZO9" s="65"/>
      <c r="RZP9" s="65"/>
      <c r="RZQ9" s="65"/>
      <c r="RZR9" s="65"/>
      <c r="RZS9" s="65"/>
      <c r="RZT9" s="65"/>
      <c r="RZU9" s="65"/>
      <c r="RZV9" s="65"/>
      <c r="RZW9" s="65"/>
      <c r="RZX9" s="65"/>
      <c r="RZY9" s="65"/>
      <c r="RZZ9" s="65"/>
      <c r="SAA9" s="65"/>
      <c r="SAB9" s="65"/>
      <c r="SAC9" s="65"/>
      <c r="SAD9" s="65"/>
      <c r="SAE9" s="65"/>
      <c r="SAF9" s="65"/>
      <c r="SAG9" s="65"/>
      <c r="SAH9" s="65"/>
      <c r="SAI9" s="65"/>
      <c r="SAJ9" s="65"/>
      <c r="SAK9" s="65"/>
      <c r="SAL9" s="65"/>
      <c r="SAM9" s="65"/>
      <c r="SAN9" s="65"/>
      <c r="SAO9" s="65"/>
      <c r="SAP9" s="65"/>
      <c r="SAQ9" s="65"/>
      <c r="SAR9" s="65"/>
      <c r="SAS9" s="65"/>
      <c r="SAT9" s="65"/>
      <c r="SAU9" s="65"/>
      <c r="SAV9" s="65"/>
      <c r="SAW9" s="65"/>
      <c r="SAX9" s="65"/>
      <c r="SAY9" s="65"/>
      <c r="SAZ9" s="65"/>
      <c r="SBA9" s="65"/>
      <c r="SBB9" s="65"/>
      <c r="SBC9" s="65"/>
      <c r="SBD9" s="65"/>
      <c r="SBE9" s="65"/>
      <c r="SBF9" s="65"/>
      <c r="SBG9" s="65"/>
      <c r="SBH9" s="65"/>
      <c r="SBI9" s="65"/>
      <c r="SBJ9" s="65"/>
      <c r="SBK9" s="65"/>
      <c r="SBL9" s="65"/>
      <c r="SBM9" s="65"/>
      <c r="SBN9" s="65"/>
      <c r="SBO9" s="65"/>
      <c r="SBP9" s="65"/>
      <c r="SBQ9" s="65"/>
      <c r="SBR9" s="65"/>
      <c r="SBS9" s="65"/>
      <c r="SBT9" s="65"/>
      <c r="SBU9" s="65"/>
      <c r="SBV9" s="65"/>
      <c r="SBW9" s="65"/>
      <c r="SBX9" s="65"/>
      <c r="SBY9" s="65"/>
      <c r="SBZ9" s="65"/>
      <c r="SCA9" s="65"/>
      <c r="SCB9" s="65"/>
      <c r="SCC9" s="65"/>
      <c r="SCD9" s="65"/>
      <c r="SCE9" s="65"/>
      <c r="SCF9" s="65"/>
      <c r="SCG9" s="65"/>
      <c r="SCH9" s="65"/>
      <c r="SCI9" s="65"/>
      <c r="SCJ9" s="65"/>
      <c r="SCK9" s="65"/>
      <c r="SCL9" s="65"/>
      <c r="SCM9" s="65"/>
      <c r="SCN9" s="65"/>
      <c r="SCO9" s="65"/>
      <c r="SCP9" s="65"/>
      <c r="SCQ9" s="65"/>
      <c r="SCR9" s="65"/>
      <c r="SCS9" s="65"/>
      <c r="SCT9" s="65"/>
      <c r="SCU9" s="65"/>
      <c r="SCV9" s="65"/>
      <c r="SCW9" s="65"/>
      <c r="SCX9" s="65"/>
      <c r="SCY9" s="65"/>
      <c r="SCZ9" s="65"/>
      <c r="SDA9" s="65"/>
      <c r="SDB9" s="65"/>
      <c r="SDC9" s="65"/>
      <c r="SDD9" s="65"/>
      <c r="SDE9" s="65"/>
      <c r="SDF9" s="65"/>
      <c r="SDG9" s="65"/>
      <c r="SDH9" s="65"/>
      <c r="SDI9" s="65"/>
      <c r="SDJ9" s="65"/>
      <c r="SDK9" s="65"/>
      <c r="SDL9" s="65"/>
      <c r="SDM9" s="65"/>
      <c r="SDN9" s="65"/>
      <c r="SDO9" s="65"/>
      <c r="SDP9" s="65"/>
      <c r="SDQ9" s="65"/>
      <c r="SDR9" s="65"/>
      <c r="SDS9" s="65"/>
      <c r="SDT9" s="65"/>
      <c r="SDU9" s="65"/>
      <c r="SDV9" s="65"/>
      <c r="SDW9" s="65"/>
      <c r="SDX9" s="65"/>
      <c r="SDY9" s="65"/>
      <c r="SDZ9" s="65"/>
      <c r="SEA9" s="65"/>
      <c r="SEB9" s="65"/>
      <c r="SEC9" s="65"/>
      <c r="SED9" s="65"/>
      <c r="SEE9" s="65"/>
      <c r="SEF9" s="65"/>
      <c r="SEG9" s="65"/>
      <c r="SEH9" s="65"/>
      <c r="SEI9" s="65"/>
      <c r="SEJ9" s="65"/>
      <c r="SEK9" s="65"/>
      <c r="SEL9" s="65"/>
      <c r="SEM9" s="65"/>
      <c r="SEN9" s="65"/>
      <c r="SEO9" s="65"/>
      <c r="SEP9" s="65"/>
      <c r="SEQ9" s="65"/>
      <c r="SER9" s="65"/>
      <c r="SES9" s="65"/>
      <c r="SET9" s="65"/>
      <c r="SEU9" s="65"/>
      <c r="SEV9" s="65"/>
      <c r="SEW9" s="65"/>
      <c r="SEX9" s="65"/>
      <c r="SEY9" s="65"/>
      <c r="SEZ9" s="65"/>
      <c r="SFA9" s="65"/>
      <c r="SFB9" s="65"/>
      <c r="SFC9" s="65"/>
      <c r="SFD9" s="65"/>
      <c r="SFE9" s="65"/>
      <c r="SFF9" s="65"/>
      <c r="SFG9" s="65"/>
      <c r="SFH9" s="65"/>
      <c r="SFI9" s="65"/>
      <c r="SFJ9" s="65"/>
      <c r="SFK9" s="65"/>
      <c r="SFL9" s="65"/>
      <c r="SFM9" s="65"/>
      <c r="SFN9" s="65"/>
      <c r="SFO9" s="65"/>
      <c r="SFP9" s="65"/>
      <c r="SFQ9" s="65"/>
      <c r="SFR9" s="65"/>
      <c r="SFS9" s="65"/>
      <c r="SFT9" s="65"/>
      <c r="SFU9" s="65"/>
      <c r="SFV9" s="65"/>
      <c r="SFW9" s="65"/>
      <c r="SFX9" s="65"/>
      <c r="SFY9" s="65"/>
      <c r="SFZ9" s="65"/>
      <c r="SGA9" s="65"/>
      <c r="SGB9" s="65"/>
      <c r="SGC9" s="65"/>
      <c r="SGD9" s="65"/>
      <c r="SGE9" s="65"/>
      <c r="SGF9" s="65"/>
      <c r="SGG9" s="65"/>
      <c r="SGH9" s="65"/>
      <c r="SGI9" s="65"/>
      <c r="SGJ9" s="65"/>
      <c r="SGK9" s="65"/>
      <c r="SGL9" s="65"/>
      <c r="SGM9" s="65"/>
      <c r="SGN9" s="65"/>
      <c r="SGO9" s="65"/>
      <c r="SGP9" s="65"/>
      <c r="SGQ9" s="65"/>
      <c r="SGR9" s="65"/>
      <c r="SGS9" s="65"/>
      <c r="SGT9" s="65"/>
      <c r="SGU9" s="65"/>
      <c r="SGV9" s="65"/>
      <c r="SGW9" s="65"/>
      <c r="SGX9" s="65"/>
      <c r="SGY9" s="65"/>
      <c r="SGZ9" s="65"/>
      <c r="SHA9" s="65"/>
      <c r="SHB9" s="65"/>
      <c r="SHC9" s="65"/>
      <c r="SHD9" s="65"/>
      <c r="SHE9" s="65"/>
      <c r="SHF9" s="65"/>
      <c r="SHG9" s="65"/>
      <c r="SHH9" s="65"/>
      <c r="SHI9" s="65"/>
      <c r="SHJ9" s="65"/>
      <c r="SHK9" s="65"/>
      <c r="SHL9" s="65"/>
      <c r="SHM9" s="65"/>
      <c r="SHN9" s="65"/>
      <c r="SHO9" s="65"/>
      <c r="SHP9" s="65"/>
      <c r="SHQ9" s="65"/>
      <c r="SHR9" s="65"/>
      <c r="SHS9" s="65"/>
      <c r="SHT9" s="65"/>
      <c r="SHU9" s="65"/>
      <c r="SHV9" s="65"/>
      <c r="SHW9" s="65"/>
      <c r="SHX9" s="65"/>
      <c r="SHY9" s="65"/>
      <c r="SHZ9" s="65"/>
      <c r="SIA9" s="65"/>
      <c r="SIB9" s="65"/>
      <c r="SIC9" s="65"/>
      <c r="SID9" s="65"/>
      <c r="SIE9" s="65"/>
      <c r="SIF9" s="65"/>
      <c r="SIG9" s="65"/>
      <c r="SIH9" s="65"/>
      <c r="SII9" s="65"/>
      <c r="SIJ9" s="65"/>
      <c r="SIK9" s="65"/>
      <c r="SIL9" s="65"/>
      <c r="SIM9" s="65"/>
      <c r="SIN9" s="65"/>
      <c r="SIO9" s="65"/>
      <c r="SIP9" s="65"/>
      <c r="SIQ9" s="65"/>
      <c r="SIR9" s="65"/>
      <c r="SIS9" s="65"/>
      <c r="SIT9" s="65"/>
      <c r="SIU9" s="65"/>
      <c r="SIV9" s="65"/>
      <c r="SIW9" s="65"/>
      <c r="SIX9" s="65"/>
      <c r="SIY9" s="65"/>
      <c r="SIZ9" s="65"/>
      <c r="SJA9" s="65"/>
      <c r="SJB9" s="65"/>
      <c r="SJC9" s="65"/>
      <c r="SJD9" s="65"/>
      <c r="SJE9" s="65"/>
      <c r="SJF9" s="65"/>
      <c r="SJG9" s="65"/>
      <c r="SJH9" s="65"/>
      <c r="SJI9" s="65"/>
      <c r="SJJ9" s="65"/>
      <c r="SJK9" s="65"/>
      <c r="SJL9" s="65"/>
      <c r="SJM9" s="65"/>
      <c r="SJN9" s="65"/>
      <c r="SJO9" s="65"/>
      <c r="SJP9" s="65"/>
      <c r="SJQ9" s="65"/>
      <c r="SJR9" s="65"/>
      <c r="SJS9" s="65"/>
      <c r="SJT9" s="65"/>
      <c r="SJU9" s="65"/>
      <c r="SJV9" s="65"/>
      <c r="SJW9" s="65"/>
      <c r="SJX9" s="65"/>
      <c r="SJY9" s="65"/>
      <c r="SJZ9" s="65"/>
      <c r="SKA9" s="65"/>
      <c r="SKB9" s="65"/>
      <c r="SKC9" s="65"/>
      <c r="SKD9" s="65"/>
      <c r="SKE9" s="65"/>
      <c r="SKF9" s="65"/>
      <c r="SKG9" s="65"/>
      <c r="SKH9" s="65"/>
      <c r="SKI9" s="65"/>
      <c r="SKJ9" s="65"/>
      <c r="SKK9" s="65"/>
      <c r="SKL9" s="65"/>
      <c r="SKM9" s="65"/>
      <c r="SKN9" s="65"/>
      <c r="SKO9" s="65"/>
      <c r="SKP9" s="65"/>
      <c r="SKQ9" s="65"/>
      <c r="SKR9" s="65"/>
      <c r="SKS9" s="65"/>
      <c r="SKT9" s="65"/>
      <c r="SKU9" s="65"/>
      <c r="SKV9" s="65"/>
      <c r="SKW9" s="65"/>
      <c r="SKX9" s="65"/>
      <c r="SKY9" s="65"/>
      <c r="SKZ9" s="65"/>
      <c r="SLA9" s="65"/>
      <c r="SLB9" s="65"/>
      <c r="SLC9" s="65"/>
      <c r="SLD9" s="65"/>
      <c r="SLE9" s="65"/>
      <c r="SLF9" s="65"/>
      <c r="SLG9" s="65"/>
      <c r="SLH9" s="65"/>
      <c r="SLI9" s="65"/>
      <c r="SLJ9" s="65"/>
      <c r="SLK9" s="65"/>
      <c r="SLL9" s="65"/>
      <c r="SLM9" s="65"/>
      <c r="SLN9" s="65"/>
      <c r="SLO9" s="65"/>
      <c r="SLP9" s="65"/>
      <c r="SLQ9" s="65"/>
      <c r="SLR9" s="65"/>
      <c r="SLS9" s="65"/>
      <c r="SLT9" s="65"/>
      <c r="SLU9" s="65"/>
      <c r="SLV9" s="65"/>
      <c r="SLW9" s="65"/>
      <c r="SLX9" s="65"/>
      <c r="SLY9" s="65"/>
      <c r="SLZ9" s="65"/>
      <c r="SMA9" s="65"/>
      <c r="SMB9" s="65"/>
      <c r="SMC9" s="65"/>
      <c r="SMD9" s="65"/>
      <c r="SME9" s="65"/>
      <c r="SMF9" s="65"/>
      <c r="SMG9" s="65"/>
      <c r="SMH9" s="65"/>
      <c r="SMI9" s="65"/>
      <c r="SMJ9" s="65"/>
      <c r="SMK9" s="65"/>
      <c r="SML9" s="65"/>
      <c r="SMM9" s="65"/>
      <c r="SMN9" s="65"/>
      <c r="SMO9" s="65"/>
      <c r="SMP9" s="65"/>
      <c r="SMQ9" s="65"/>
      <c r="SMR9" s="65"/>
      <c r="SMS9" s="65"/>
      <c r="SMT9" s="65"/>
      <c r="SMU9" s="65"/>
      <c r="SMV9" s="65"/>
      <c r="SMW9" s="65"/>
      <c r="SMX9" s="65"/>
      <c r="SMY9" s="65"/>
      <c r="SMZ9" s="65"/>
      <c r="SNA9" s="65"/>
      <c r="SNB9" s="65"/>
      <c r="SNC9" s="65"/>
      <c r="SND9" s="65"/>
      <c r="SNE9" s="65"/>
      <c r="SNF9" s="65"/>
      <c r="SNG9" s="65"/>
      <c r="SNH9" s="65"/>
      <c r="SNI9" s="65"/>
      <c r="SNJ9" s="65"/>
      <c r="SNK9" s="65"/>
      <c r="SNL9" s="65"/>
      <c r="SNM9" s="65"/>
      <c r="SNN9" s="65"/>
      <c r="SNO9" s="65"/>
      <c r="SNP9" s="65"/>
      <c r="SNQ9" s="65"/>
      <c r="SNR9" s="65"/>
      <c r="SNS9" s="65"/>
      <c r="SNT9" s="65"/>
      <c r="SNU9" s="65"/>
      <c r="SNV9" s="65"/>
      <c r="SNW9" s="65"/>
      <c r="SNX9" s="65"/>
      <c r="SNY9" s="65"/>
      <c r="SNZ9" s="65"/>
      <c r="SOA9" s="65"/>
      <c r="SOB9" s="65"/>
      <c r="SOC9" s="65"/>
      <c r="SOD9" s="65"/>
      <c r="SOE9" s="65"/>
      <c r="SOF9" s="65"/>
      <c r="SOG9" s="65"/>
      <c r="SOH9" s="65"/>
      <c r="SOI9" s="65"/>
      <c r="SOJ9" s="65"/>
      <c r="SOK9" s="65"/>
      <c r="SOL9" s="65"/>
      <c r="SOM9" s="65"/>
      <c r="SON9" s="65"/>
      <c r="SOO9" s="65"/>
      <c r="SOP9" s="65"/>
      <c r="SOQ9" s="65"/>
      <c r="SOR9" s="65"/>
      <c r="SOS9" s="65"/>
      <c r="SOT9" s="65"/>
      <c r="SOU9" s="65"/>
      <c r="SOV9" s="65"/>
      <c r="SOW9" s="65"/>
      <c r="SOX9" s="65"/>
      <c r="SOY9" s="65"/>
      <c r="SOZ9" s="65"/>
      <c r="SPA9" s="65"/>
      <c r="SPB9" s="65"/>
      <c r="SPC9" s="65"/>
      <c r="SPD9" s="65"/>
      <c r="SPE9" s="65"/>
      <c r="SPF9" s="65"/>
      <c r="SPG9" s="65"/>
      <c r="SPH9" s="65"/>
      <c r="SPI9" s="65"/>
      <c r="SPJ9" s="65"/>
      <c r="SPK9" s="65"/>
      <c r="SPL9" s="65"/>
      <c r="SPM9" s="65"/>
      <c r="SPN9" s="65"/>
      <c r="SPO9" s="65"/>
      <c r="SPP9" s="65"/>
      <c r="SPQ9" s="65"/>
      <c r="SPR9" s="65"/>
      <c r="SPS9" s="65"/>
      <c r="SPT9" s="65"/>
      <c r="SPU9" s="65"/>
      <c r="SPV9" s="65"/>
      <c r="SPW9" s="65"/>
      <c r="SPX9" s="65"/>
      <c r="SPY9" s="65"/>
      <c r="SPZ9" s="65"/>
      <c r="SQA9" s="65"/>
      <c r="SQB9" s="65"/>
      <c r="SQC9" s="65"/>
      <c r="SQD9" s="65"/>
      <c r="SQE9" s="65"/>
      <c r="SQF9" s="65"/>
      <c r="SQG9" s="65"/>
      <c r="SQH9" s="65"/>
      <c r="SQI9" s="65"/>
      <c r="SQJ9" s="65"/>
      <c r="SQK9" s="65"/>
      <c r="SQL9" s="65"/>
      <c r="SQM9" s="65"/>
      <c r="SQN9" s="65"/>
      <c r="SQO9" s="65"/>
      <c r="SQP9" s="65"/>
      <c r="SQQ9" s="65"/>
      <c r="SQR9" s="65"/>
      <c r="SQS9" s="65"/>
      <c r="SQT9" s="65"/>
      <c r="SQU9" s="65"/>
      <c r="SQV9" s="65"/>
      <c r="SQW9" s="65"/>
      <c r="SQX9" s="65"/>
      <c r="SQY9" s="65"/>
      <c r="SQZ9" s="65"/>
      <c r="SRA9" s="65"/>
      <c r="SRB9" s="65"/>
      <c r="SRC9" s="65"/>
      <c r="SRD9" s="65"/>
      <c r="SRE9" s="65"/>
      <c r="SRF9" s="65"/>
      <c r="SRG9" s="65"/>
      <c r="SRH9" s="65"/>
      <c r="SRI9" s="65"/>
      <c r="SRJ9" s="65"/>
      <c r="SRK9" s="65"/>
      <c r="SRL9" s="65"/>
      <c r="SRM9" s="65"/>
      <c r="SRN9" s="65"/>
      <c r="SRO9" s="65"/>
      <c r="SRP9" s="65"/>
      <c r="SRQ9" s="65"/>
      <c r="SRR9" s="65"/>
      <c r="SRS9" s="65"/>
      <c r="SRT9" s="65"/>
      <c r="SRU9" s="65"/>
      <c r="SRV9" s="65"/>
      <c r="SRW9" s="65"/>
      <c r="SRX9" s="65"/>
      <c r="SRY9" s="65"/>
      <c r="SRZ9" s="65"/>
      <c r="SSA9" s="65"/>
      <c r="SSB9" s="65"/>
      <c r="SSC9" s="65"/>
      <c r="SSD9" s="65"/>
      <c r="SSE9" s="65"/>
      <c r="SSF9" s="65"/>
      <c r="SSG9" s="65"/>
      <c r="SSH9" s="65"/>
      <c r="SSI9" s="65"/>
      <c r="SSJ9" s="65"/>
      <c r="SSK9" s="65"/>
      <c r="SSL9" s="65"/>
      <c r="SSM9" s="65"/>
      <c r="SSN9" s="65"/>
      <c r="SSO9" s="65"/>
      <c r="SSP9" s="65"/>
      <c r="SSQ9" s="65"/>
      <c r="SSR9" s="65"/>
      <c r="SSS9" s="65"/>
      <c r="SST9" s="65"/>
      <c r="SSU9" s="65"/>
      <c r="SSV9" s="65"/>
      <c r="SSW9" s="65"/>
      <c r="SSX9" s="65"/>
      <c r="SSY9" s="65"/>
      <c r="SSZ9" s="65"/>
      <c r="STA9" s="65"/>
      <c r="STB9" s="65"/>
      <c r="STC9" s="65"/>
      <c r="STD9" s="65"/>
      <c r="STE9" s="65"/>
      <c r="STF9" s="65"/>
      <c r="STG9" s="65"/>
      <c r="STH9" s="65"/>
      <c r="STI9" s="65"/>
      <c r="STJ9" s="65"/>
      <c r="STK9" s="65"/>
      <c r="STL9" s="65"/>
      <c r="STM9" s="65"/>
      <c r="STN9" s="65"/>
      <c r="STO9" s="65"/>
      <c r="STP9" s="65"/>
      <c r="STQ9" s="65"/>
      <c r="STR9" s="65"/>
      <c r="STS9" s="65"/>
      <c r="STT9" s="65"/>
      <c r="STU9" s="65"/>
      <c r="STV9" s="65"/>
      <c r="STW9" s="65"/>
      <c r="STX9" s="65"/>
      <c r="STY9" s="65"/>
      <c r="STZ9" s="65"/>
      <c r="SUA9" s="65"/>
      <c r="SUB9" s="65"/>
      <c r="SUC9" s="65"/>
      <c r="SUD9" s="65"/>
      <c r="SUE9" s="65"/>
      <c r="SUF9" s="65"/>
      <c r="SUG9" s="65"/>
      <c r="SUH9" s="65"/>
      <c r="SUI9" s="65"/>
      <c r="SUJ9" s="65"/>
      <c r="SUK9" s="65"/>
      <c r="SUL9" s="65"/>
      <c r="SUM9" s="65"/>
      <c r="SUN9" s="65"/>
      <c r="SUO9" s="65"/>
      <c r="SUP9" s="65"/>
      <c r="SUQ9" s="65"/>
      <c r="SUR9" s="65"/>
      <c r="SUS9" s="65"/>
      <c r="SUT9" s="65"/>
      <c r="SUU9" s="65"/>
      <c r="SUV9" s="65"/>
      <c r="SUW9" s="65"/>
      <c r="SUX9" s="65"/>
      <c r="SUY9" s="65"/>
      <c r="SUZ9" s="65"/>
      <c r="SVA9" s="65"/>
      <c r="SVB9" s="65"/>
      <c r="SVC9" s="65"/>
      <c r="SVD9" s="65"/>
      <c r="SVE9" s="65"/>
      <c r="SVF9" s="65"/>
      <c r="SVG9" s="65"/>
      <c r="SVH9" s="65"/>
      <c r="SVI9" s="65"/>
      <c r="SVJ9" s="65"/>
      <c r="SVK9" s="65"/>
      <c r="SVL9" s="65"/>
      <c r="SVM9" s="65"/>
      <c r="SVN9" s="65"/>
      <c r="SVO9" s="65"/>
      <c r="SVP9" s="65"/>
      <c r="SVQ9" s="65"/>
      <c r="SVR9" s="65"/>
      <c r="SVS9" s="65"/>
      <c r="SVT9" s="65"/>
      <c r="SVU9" s="65"/>
      <c r="SVV9" s="65"/>
      <c r="SVW9" s="65"/>
      <c r="SVX9" s="65"/>
      <c r="SVY9" s="65"/>
      <c r="SVZ9" s="65"/>
      <c r="SWA9" s="65"/>
      <c r="SWB9" s="65"/>
      <c r="SWC9" s="65"/>
      <c r="SWD9" s="65"/>
      <c r="SWE9" s="65"/>
      <c r="SWF9" s="65"/>
      <c r="SWG9" s="65"/>
      <c r="SWH9" s="65"/>
      <c r="SWI9" s="65"/>
      <c r="SWJ9" s="65"/>
      <c r="SWK9" s="65"/>
      <c r="SWL9" s="65"/>
      <c r="SWM9" s="65"/>
      <c r="SWN9" s="65"/>
      <c r="SWO9" s="65"/>
      <c r="SWP9" s="65"/>
      <c r="SWQ9" s="65"/>
      <c r="SWR9" s="65"/>
      <c r="SWS9" s="65"/>
      <c r="SWT9" s="65"/>
      <c r="SWU9" s="65"/>
      <c r="SWV9" s="65"/>
      <c r="SWW9" s="65"/>
      <c r="SWX9" s="65"/>
      <c r="SWY9" s="65"/>
      <c r="SWZ9" s="65"/>
      <c r="SXA9" s="65"/>
      <c r="SXB9" s="65"/>
      <c r="SXC9" s="65"/>
      <c r="SXD9" s="65"/>
      <c r="SXE9" s="65"/>
      <c r="SXF9" s="65"/>
      <c r="SXG9" s="65"/>
      <c r="SXH9" s="65"/>
      <c r="SXI9" s="65"/>
      <c r="SXJ9" s="65"/>
      <c r="SXK9" s="65"/>
      <c r="SXL9" s="65"/>
      <c r="SXM9" s="65"/>
      <c r="SXN9" s="65"/>
      <c r="SXO9" s="65"/>
      <c r="SXP9" s="65"/>
      <c r="SXQ9" s="65"/>
      <c r="SXR9" s="65"/>
      <c r="SXS9" s="65"/>
      <c r="SXT9" s="65"/>
      <c r="SXU9" s="65"/>
      <c r="SXV9" s="65"/>
      <c r="SXW9" s="65"/>
      <c r="SXX9" s="65"/>
      <c r="SXY9" s="65"/>
      <c r="SXZ9" s="65"/>
      <c r="SYA9" s="65"/>
      <c r="SYB9" s="65"/>
      <c r="SYC9" s="65"/>
      <c r="SYD9" s="65"/>
      <c r="SYE9" s="65"/>
      <c r="SYF9" s="65"/>
      <c r="SYG9" s="65"/>
      <c r="SYH9" s="65"/>
      <c r="SYI9" s="65"/>
      <c r="SYJ9" s="65"/>
      <c r="SYK9" s="65"/>
      <c r="SYL9" s="65"/>
      <c r="SYM9" s="65"/>
      <c r="SYN9" s="65"/>
      <c r="SYO9" s="65"/>
      <c r="SYP9" s="65"/>
      <c r="SYQ9" s="65"/>
      <c r="SYR9" s="65"/>
      <c r="SYS9" s="65"/>
      <c r="SYT9" s="65"/>
      <c r="SYU9" s="65"/>
      <c r="SYV9" s="65"/>
      <c r="SYW9" s="65"/>
      <c r="SYX9" s="65"/>
      <c r="SYY9" s="65"/>
      <c r="SYZ9" s="65"/>
      <c r="SZA9" s="65"/>
      <c r="SZB9" s="65"/>
      <c r="SZC9" s="65"/>
      <c r="SZD9" s="65"/>
      <c r="SZE9" s="65"/>
      <c r="SZF9" s="65"/>
      <c r="SZG9" s="65"/>
      <c r="SZH9" s="65"/>
      <c r="SZI9" s="65"/>
      <c r="SZJ9" s="65"/>
      <c r="SZK9" s="65"/>
      <c r="SZL9" s="65"/>
      <c r="SZM9" s="65"/>
      <c r="SZN9" s="65"/>
      <c r="SZO9" s="65"/>
      <c r="SZP9" s="65"/>
      <c r="SZQ9" s="65"/>
      <c r="SZR9" s="65"/>
      <c r="SZS9" s="65"/>
      <c r="SZT9" s="65"/>
      <c r="SZU9" s="65"/>
      <c r="SZV9" s="65"/>
      <c r="SZW9" s="65"/>
      <c r="SZX9" s="65"/>
      <c r="SZY9" s="65"/>
      <c r="SZZ9" s="65"/>
      <c r="TAA9" s="65"/>
      <c r="TAB9" s="65"/>
      <c r="TAC9" s="65"/>
      <c r="TAD9" s="65"/>
      <c r="TAE9" s="65"/>
      <c r="TAF9" s="65"/>
      <c r="TAG9" s="65"/>
      <c r="TAH9" s="65"/>
      <c r="TAI9" s="65"/>
      <c r="TAJ9" s="65"/>
      <c r="TAK9" s="65"/>
      <c r="TAL9" s="65"/>
      <c r="TAM9" s="65"/>
      <c r="TAN9" s="65"/>
      <c r="TAO9" s="65"/>
      <c r="TAP9" s="65"/>
      <c r="TAQ9" s="65"/>
      <c r="TAR9" s="65"/>
      <c r="TAS9" s="65"/>
      <c r="TAT9" s="65"/>
      <c r="TAU9" s="65"/>
      <c r="TAV9" s="65"/>
      <c r="TAW9" s="65"/>
      <c r="TAX9" s="65"/>
      <c r="TAY9" s="65"/>
      <c r="TAZ9" s="65"/>
      <c r="TBA9" s="65"/>
      <c r="TBB9" s="65"/>
      <c r="TBC9" s="65"/>
      <c r="TBD9" s="65"/>
      <c r="TBE9" s="65"/>
      <c r="TBF9" s="65"/>
      <c r="TBG9" s="65"/>
      <c r="TBH9" s="65"/>
      <c r="TBI9" s="65"/>
      <c r="TBJ9" s="65"/>
      <c r="TBK9" s="65"/>
      <c r="TBL9" s="65"/>
      <c r="TBM9" s="65"/>
      <c r="TBN9" s="65"/>
      <c r="TBO9" s="65"/>
      <c r="TBP9" s="65"/>
      <c r="TBQ9" s="65"/>
      <c r="TBR9" s="65"/>
      <c r="TBS9" s="65"/>
      <c r="TBT9" s="65"/>
      <c r="TBU9" s="65"/>
      <c r="TBV9" s="65"/>
      <c r="TBW9" s="65"/>
      <c r="TBX9" s="65"/>
      <c r="TBY9" s="65"/>
      <c r="TBZ9" s="65"/>
      <c r="TCA9" s="65"/>
      <c r="TCB9" s="65"/>
      <c r="TCC9" s="65"/>
      <c r="TCD9" s="65"/>
      <c r="TCE9" s="65"/>
      <c r="TCF9" s="65"/>
      <c r="TCG9" s="65"/>
      <c r="TCH9" s="65"/>
      <c r="TCI9" s="65"/>
      <c r="TCJ9" s="65"/>
      <c r="TCK9" s="65"/>
      <c r="TCL9" s="65"/>
      <c r="TCM9" s="65"/>
      <c r="TCN9" s="65"/>
      <c r="TCO9" s="65"/>
      <c r="TCP9" s="65"/>
      <c r="TCQ9" s="65"/>
      <c r="TCR9" s="65"/>
      <c r="TCS9" s="65"/>
      <c r="TCT9" s="65"/>
      <c r="TCU9" s="65"/>
      <c r="TCV9" s="65"/>
      <c r="TCW9" s="65"/>
      <c r="TCX9" s="65"/>
      <c r="TCY9" s="65"/>
      <c r="TCZ9" s="65"/>
      <c r="TDA9" s="65"/>
      <c r="TDB9" s="65"/>
      <c r="TDC9" s="65"/>
      <c r="TDD9" s="65"/>
      <c r="TDE9" s="65"/>
      <c r="TDF9" s="65"/>
      <c r="TDG9" s="65"/>
      <c r="TDH9" s="65"/>
      <c r="TDI9" s="65"/>
      <c r="TDJ9" s="65"/>
      <c r="TDK9" s="65"/>
      <c r="TDL9" s="65"/>
      <c r="TDM9" s="65"/>
      <c r="TDN9" s="65"/>
      <c r="TDO9" s="65"/>
      <c r="TDP9" s="65"/>
      <c r="TDQ9" s="65"/>
      <c r="TDR9" s="65"/>
      <c r="TDS9" s="65"/>
      <c r="TDT9" s="65"/>
      <c r="TDU9" s="65"/>
      <c r="TDV9" s="65"/>
      <c r="TDW9" s="65"/>
      <c r="TDX9" s="65"/>
      <c r="TDY9" s="65"/>
      <c r="TDZ9" s="65"/>
      <c r="TEA9" s="65"/>
      <c r="TEB9" s="65"/>
      <c r="TEC9" s="65"/>
      <c r="TED9" s="65"/>
      <c r="TEE9" s="65"/>
      <c r="TEF9" s="65"/>
      <c r="TEG9" s="65"/>
      <c r="TEH9" s="65"/>
      <c r="TEI9" s="65"/>
      <c r="TEJ9" s="65"/>
      <c r="TEK9" s="65"/>
      <c r="TEL9" s="65"/>
      <c r="TEM9" s="65"/>
      <c r="TEN9" s="65"/>
      <c r="TEO9" s="65"/>
      <c r="TEP9" s="65"/>
      <c r="TEQ9" s="65"/>
      <c r="TER9" s="65"/>
      <c r="TES9" s="65"/>
      <c r="TET9" s="65"/>
      <c r="TEU9" s="65"/>
      <c r="TEV9" s="65"/>
      <c r="TEW9" s="65"/>
      <c r="TEX9" s="65"/>
      <c r="TEY9" s="65"/>
      <c r="TEZ9" s="65"/>
      <c r="TFA9" s="65"/>
      <c r="TFB9" s="65"/>
      <c r="TFC9" s="65"/>
      <c r="TFD9" s="65"/>
      <c r="TFE9" s="65"/>
      <c r="TFF9" s="65"/>
      <c r="TFG9" s="65"/>
      <c r="TFH9" s="65"/>
      <c r="TFI9" s="65"/>
      <c r="TFJ9" s="65"/>
      <c r="TFK9" s="65"/>
      <c r="TFL9" s="65"/>
      <c r="TFM9" s="65"/>
      <c r="TFN9" s="65"/>
      <c r="TFO9" s="65"/>
      <c r="TFP9" s="65"/>
      <c r="TFQ9" s="65"/>
      <c r="TFR9" s="65"/>
      <c r="TFS9" s="65"/>
      <c r="TFT9" s="65"/>
      <c r="TFU9" s="65"/>
      <c r="TFV9" s="65"/>
      <c r="TFW9" s="65"/>
      <c r="TFX9" s="65"/>
      <c r="TFY9" s="65"/>
      <c r="TFZ9" s="65"/>
      <c r="TGA9" s="65"/>
      <c r="TGB9" s="65"/>
      <c r="TGC9" s="65"/>
      <c r="TGD9" s="65"/>
      <c r="TGE9" s="65"/>
      <c r="TGF9" s="65"/>
      <c r="TGG9" s="65"/>
      <c r="TGH9" s="65"/>
      <c r="TGI9" s="65"/>
      <c r="TGJ9" s="65"/>
      <c r="TGK9" s="65"/>
      <c r="TGL9" s="65"/>
      <c r="TGM9" s="65"/>
      <c r="TGN9" s="65"/>
      <c r="TGO9" s="65"/>
      <c r="TGP9" s="65"/>
      <c r="TGQ9" s="65"/>
      <c r="TGR9" s="65"/>
      <c r="TGS9" s="65"/>
      <c r="TGT9" s="65"/>
      <c r="TGU9" s="65"/>
      <c r="TGV9" s="65"/>
      <c r="TGW9" s="65"/>
      <c r="TGX9" s="65"/>
      <c r="TGY9" s="65"/>
      <c r="TGZ9" s="65"/>
      <c r="THA9" s="65"/>
      <c r="THB9" s="65"/>
      <c r="THC9" s="65"/>
      <c r="THD9" s="65"/>
      <c r="THE9" s="65"/>
      <c r="THF9" s="65"/>
      <c r="THG9" s="65"/>
      <c r="THH9" s="65"/>
      <c r="THI9" s="65"/>
      <c r="THJ9" s="65"/>
      <c r="THK9" s="65"/>
      <c r="THL9" s="65"/>
      <c r="THM9" s="65"/>
      <c r="THN9" s="65"/>
      <c r="THO9" s="65"/>
      <c r="THP9" s="65"/>
      <c r="THQ9" s="65"/>
      <c r="THR9" s="65"/>
      <c r="THS9" s="65"/>
      <c r="THT9" s="65"/>
      <c r="THU9" s="65"/>
      <c r="THV9" s="65"/>
      <c r="THW9" s="65"/>
      <c r="THX9" s="65"/>
      <c r="THY9" s="65"/>
      <c r="THZ9" s="65"/>
      <c r="TIA9" s="65"/>
      <c r="TIB9" s="65"/>
      <c r="TIC9" s="65"/>
      <c r="TID9" s="65"/>
      <c r="TIE9" s="65"/>
      <c r="TIF9" s="65"/>
      <c r="TIG9" s="65"/>
      <c r="TIH9" s="65"/>
      <c r="TII9" s="65"/>
      <c r="TIJ9" s="65"/>
      <c r="TIK9" s="65"/>
      <c r="TIL9" s="65"/>
      <c r="TIM9" s="65"/>
      <c r="TIN9" s="65"/>
      <c r="TIO9" s="65"/>
      <c r="TIP9" s="65"/>
      <c r="TIQ9" s="65"/>
      <c r="TIR9" s="65"/>
      <c r="TIS9" s="65"/>
      <c r="TIT9" s="65"/>
      <c r="TIU9" s="65"/>
      <c r="TIV9" s="65"/>
      <c r="TIW9" s="65"/>
      <c r="TIX9" s="65"/>
      <c r="TIY9" s="65"/>
      <c r="TIZ9" s="65"/>
      <c r="TJA9" s="65"/>
      <c r="TJB9" s="65"/>
      <c r="TJC9" s="65"/>
      <c r="TJD9" s="65"/>
      <c r="TJE9" s="65"/>
      <c r="TJF9" s="65"/>
      <c r="TJG9" s="65"/>
      <c r="TJH9" s="65"/>
      <c r="TJI9" s="65"/>
      <c r="TJJ9" s="65"/>
      <c r="TJK9" s="65"/>
      <c r="TJL9" s="65"/>
      <c r="TJM9" s="65"/>
      <c r="TJN9" s="65"/>
      <c r="TJO9" s="65"/>
      <c r="TJP9" s="65"/>
      <c r="TJQ9" s="65"/>
      <c r="TJR9" s="65"/>
      <c r="TJS9" s="65"/>
      <c r="TJT9" s="65"/>
      <c r="TJU9" s="65"/>
      <c r="TJV9" s="65"/>
      <c r="TJW9" s="65"/>
      <c r="TJX9" s="65"/>
      <c r="TJY9" s="65"/>
      <c r="TJZ9" s="65"/>
      <c r="TKA9" s="65"/>
      <c r="TKB9" s="65"/>
      <c r="TKC9" s="65"/>
      <c r="TKD9" s="65"/>
      <c r="TKE9" s="65"/>
      <c r="TKF9" s="65"/>
      <c r="TKG9" s="65"/>
      <c r="TKH9" s="65"/>
      <c r="TKI9" s="65"/>
      <c r="TKJ9" s="65"/>
      <c r="TKK9" s="65"/>
      <c r="TKL9" s="65"/>
      <c r="TKM9" s="65"/>
      <c r="TKN9" s="65"/>
      <c r="TKO9" s="65"/>
      <c r="TKP9" s="65"/>
      <c r="TKQ9" s="65"/>
      <c r="TKR9" s="65"/>
      <c r="TKS9" s="65"/>
      <c r="TKT9" s="65"/>
      <c r="TKU9" s="65"/>
      <c r="TKV9" s="65"/>
      <c r="TKW9" s="65"/>
      <c r="TKX9" s="65"/>
      <c r="TKY9" s="65"/>
      <c r="TKZ9" s="65"/>
      <c r="TLA9" s="65"/>
      <c r="TLB9" s="65"/>
      <c r="TLC9" s="65"/>
      <c r="TLD9" s="65"/>
      <c r="TLE9" s="65"/>
      <c r="TLF9" s="65"/>
      <c r="TLG9" s="65"/>
      <c r="TLH9" s="65"/>
      <c r="TLI9" s="65"/>
      <c r="TLJ9" s="65"/>
      <c r="TLK9" s="65"/>
      <c r="TLL9" s="65"/>
      <c r="TLM9" s="65"/>
      <c r="TLN9" s="65"/>
      <c r="TLO9" s="65"/>
      <c r="TLP9" s="65"/>
      <c r="TLQ9" s="65"/>
      <c r="TLR9" s="65"/>
      <c r="TLS9" s="65"/>
      <c r="TLT9" s="65"/>
      <c r="TLU9" s="65"/>
      <c r="TLV9" s="65"/>
      <c r="TLW9" s="65"/>
      <c r="TLX9" s="65"/>
      <c r="TLY9" s="65"/>
      <c r="TLZ9" s="65"/>
      <c r="TMA9" s="65"/>
      <c r="TMB9" s="65"/>
      <c r="TMC9" s="65"/>
      <c r="TMD9" s="65"/>
      <c r="TME9" s="65"/>
      <c r="TMF9" s="65"/>
      <c r="TMG9" s="65"/>
      <c r="TMH9" s="65"/>
      <c r="TMI9" s="65"/>
      <c r="TMJ9" s="65"/>
      <c r="TMK9" s="65"/>
      <c r="TML9" s="65"/>
      <c r="TMM9" s="65"/>
      <c r="TMN9" s="65"/>
      <c r="TMO9" s="65"/>
      <c r="TMP9" s="65"/>
      <c r="TMQ9" s="65"/>
      <c r="TMR9" s="65"/>
      <c r="TMS9" s="65"/>
      <c r="TMT9" s="65"/>
      <c r="TMU9" s="65"/>
      <c r="TMV9" s="65"/>
      <c r="TMW9" s="65"/>
      <c r="TMX9" s="65"/>
      <c r="TMY9" s="65"/>
      <c r="TMZ9" s="65"/>
      <c r="TNA9" s="65"/>
      <c r="TNB9" s="65"/>
      <c r="TNC9" s="65"/>
      <c r="TND9" s="65"/>
      <c r="TNE9" s="65"/>
      <c r="TNF9" s="65"/>
      <c r="TNG9" s="65"/>
      <c r="TNH9" s="65"/>
      <c r="TNI9" s="65"/>
      <c r="TNJ9" s="65"/>
      <c r="TNK9" s="65"/>
      <c r="TNL9" s="65"/>
      <c r="TNM9" s="65"/>
      <c r="TNN9" s="65"/>
      <c r="TNO9" s="65"/>
      <c r="TNP9" s="65"/>
      <c r="TNQ9" s="65"/>
      <c r="TNR9" s="65"/>
      <c r="TNS9" s="65"/>
      <c r="TNT9" s="65"/>
      <c r="TNU9" s="65"/>
      <c r="TNV9" s="65"/>
      <c r="TNW9" s="65"/>
      <c r="TNX9" s="65"/>
      <c r="TNY9" s="65"/>
      <c r="TNZ9" s="65"/>
      <c r="TOA9" s="65"/>
      <c r="TOB9" s="65"/>
      <c r="TOC9" s="65"/>
      <c r="TOD9" s="65"/>
      <c r="TOE9" s="65"/>
      <c r="TOF9" s="65"/>
      <c r="TOG9" s="65"/>
      <c r="TOH9" s="65"/>
      <c r="TOI9" s="65"/>
      <c r="TOJ9" s="65"/>
      <c r="TOK9" s="65"/>
      <c r="TOL9" s="65"/>
      <c r="TOM9" s="65"/>
      <c r="TON9" s="65"/>
      <c r="TOO9" s="65"/>
      <c r="TOP9" s="65"/>
      <c r="TOQ9" s="65"/>
      <c r="TOR9" s="65"/>
      <c r="TOS9" s="65"/>
      <c r="TOT9" s="65"/>
      <c r="TOU9" s="65"/>
      <c r="TOV9" s="65"/>
      <c r="TOW9" s="65"/>
      <c r="TOX9" s="65"/>
      <c r="TOY9" s="65"/>
      <c r="TOZ9" s="65"/>
      <c r="TPA9" s="65"/>
      <c r="TPB9" s="65"/>
      <c r="TPC9" s="65"/>
      <c r="TPD9" s="65"/>
      <c r="TPE9" s="65"/>
      <c r="TPF9" s="65"/>
      <c r="TPG9" s="65"/>
      <c r="TPH9" s="65"/>
      <c r="TPI9" s="65"/>
      <c r="TPJ9" s="65"/>
      <c r="TPK9" s="65"/>
      <c r="TPL9" s="65"/>
      <c r="TPM9" s="65"/>
      <c r="TPN9" s="65"/>
      <c r="TPO9" s="65"/>
      <c r="TPP9" s="65"/>
      <c r="TPQ9" s="65"/>
      <c r="TPR9" s="65"/>
      <c r="TPS9" s="65"/>
      <c r="TPT9" s="65"/>
      <c r="TPU9" s="65"/>
      <c r="TPV9" s="65"/>
      <c r="TPW9" s="65"/>
      <c r="TPX9" s="65"/>
      <c r="TPY9" s="65"/>
      <c r="TPZ9" s="65"/>
      <c r="TQA9" s="65"/>
      <c r="TQB9" s="65"/>
      <c r="TQC9" s="65"/>
      <c r="TQD9" s="65"/>
      <c r="TQE9" s="65"/>
      <c r="TQF9" s="65"/>
      <c r="TQG9" s="65"/>
      <c r="TQH9" s="65"/>
      <c r="TQI9" s="65"/>
      <c r="TQJ9" s="65"/>
      <c r="TQK9" s="65"/>
      <c r="TQL9" s="65"/>
      <c r="TQM9" s="65"/>
      <c r="TQN9" s="65"/>
      <c r="TQO9" s="65"/>
      <c r="TQP9" s="65"/>
      <c r="TQQ9" s="65"/>
      <c r="TQR9" s="65"/>
      <c r="TQS9" s="65"/>
      <c r="TQT9" s="65"/>
      <c r="TQU9" s="65"/>
      <c r="TQV9" s="65"/>
      <c r="TQW9" s="65"/>
      <c r="TQX9" s="65"/>
      <c r="TQY9" s="65"/>
      <c r="TQZ9" s="65"/>
      <c r="TRA9" s="65"/>
      <c r="TRB9" s="65"/>
      <c r="TRC9" s="65"/>
      <c r="TRD9" s="65"/>
      <c r="TRE9" s="65"/>
      <c r="TRF9" s="65"/>
      <c r="TRG9" s="65"/>
      <c r="TRH9" s="65"/>
      <c r="TRI9" s="65"/>
      <c r="TRJ9" s="65"/>
      <c r="TRK9" s="65"/>
      <c r="TRL9" s="65"/>
      <c r="TRM9" s="65"/>
      <c r="TRN9" s="65"/>
      <c r="TRO9" s="65"/>
      <c r="TRP9" s="65"/>
      <c r="TRQ9" s="65"/>
      <c r="TRR9" s="65"/>
      <c r="TRS9" s="65"/>
      <c r="TRT9" s="65"/>
      <c r="TRU9" s="65"/>
      <c r="TRV9" s="65"/>
      <c r="TRW9" s="65"/>
      <c r="TRX9" s="65"/>
      <c r="TRY9" s="65"/>
      <c r="TRZ9" s="65"/>
      <c r="TSA9" s="65"/>
      <c r="TSB9" s="65"/>
      <c r="TSC9" s="65"/>
      <c r="TSD9" s="65"/>
      <c r="TSE9" s="65"/>
      <c r="TSF9" s="65"/>
      <c r="TSG9" s="65"/>
      <c r="TSH9" s="65"/>
      <c r="TSI9" s="65"/>
      <c r="TSJ9" s="65"/>
      <c r="TSK9" s="65"/>
      <c r="TSL9" s="65"/>
      <c r="TSM9" s="65"/>
      <c r="TSN9" s="65"/>
      <c r="TSO9" s="65"/>
      <c r="TSP9" s="65"/>
      <c r="TSQ9" s="65"/>
      <c r="TSR9" s="65"/>
      <c r="TSS9" s="65"/>
      <c r="TST9" s="65"/>
      <c r="TSU9" s="65"/>
      <c r="TSV9" s="65"/>
      <c r="TSW9" s="65"/>
      <c r="TSX9" s="65"/>
      <c r="TSY9" s="65"/>
      <c r="TSZ9" s="65"/>
      <c r="TTA9" s="65"/>
      <c r="TTB9" s="65"/>
      <c r="TTC9" s="65"/>
      <c r="TTD9" s="65"/>
      <c r="TTE9" s="65"/>
      <c r="TTF9" s="65"/>
      <c r="TTG9" s="65"/>
      <c r="TTH9" s="65"/>
      <c r="TTI9" s="65"/>
      <c r="TTJ9" s="65"/>
      <c r="TTK9" s="65"/>
      <c r="TTL9" s="65"/>
      <c r="TTM9" s="65"/>
      <c r="TTN9" s="65"/>
      <c r="TTO9" s="65"/>
      <c r="TTP9" s="65"/>
      <c r="TTQ9" s="65"/>
      <c r="TTR9" s="65"/>
      <c r="TTS9" s="65"/>
      <c r="TTT9" s="65"/>
      <c r="TTU9" s="65"/>
      <c r="TTV9" s="65"/>
      <c r="TTW9" s="65"/>
      <c r="TTX9" s="65"/>
      <c r="TTY9" s="65"/>
      <c r="TTZ9" s="65"/>
      <c r="TUA9" s="65"/>
      <c r="TUB9" s="65"/>
      <c r="TUC9" s="65"/>
      <c r="TUD9" s="65"/>
      <c r="TUE9" s="65"/>
      <c r="TUF9" s="65"/>
      <c r="TUG9" s="65"/>
      <c r="TUH9" s="65"/>
      <c r="TUI9" s="65"/>
      <c r="TUJ9" s="65"/>
      <c r="TUK9" s="65"/>
      <c r="TUL9" s="65"/>
      <c r="TUM9" s="65"/>
      <c r="TUN9" s="65"/>
      <c r="TUO9" s="65"/>
      <c r="TUP9" s="65"/>
      <c r="TUQ9" s="65"/>
      <c r="TUR9" s="65"/>
      <c r="TUS9" s="65"/>
      <c r="TUT9" s="65"/>
      <c r="TUU9" s="65"/>
      <c r="TUV9" s="65"/>
      <c r="TUW9" s="65"/>
      <c r="TUX9" s="65"/>
      <c r="TUY9" s="65"/>
      <c r="TUZ9" s="65"/>
      <c r="TVA9" s="65"/>
      <c r="TVB9" s="65"/>
      <c r="TVC9" s="65"/>
      <c r="TVD9" s="65"/>
      <c r="TVE9" s="65"/>
      <c r="TVF9" s="65"/>
      <c r="TVG9" s="65"/>
      <c r="TVH9" s="65"/>
      <c r="TVI9" s="65"/>
      <c r="TVJ9" s="65"/>
      <c r="TVK9" s="65"/>
      <c r="TVL9" s="65"/>
      <c r="TVM9" s="65"/>
      <c r="TVN9" s="65"/>
      <c r="TVO9" s="65"/>
      <c r="TVP9" s="65"/>
      <c r="TVQ9" s="65"/>
      <c r="TVR9" s="65"/>
      <c r="TVS9" s="65"/>
      <c r="TVT9" s="65"/>
      <c r="TVU9" s="65"/>
      <c r="TVV9" s="65"/>
      <c r="TVW9" s="65"/>
      <c r="TVX9" s="65"/>
      <c r="TVY9" s="65"/>
      <c r="TVZ9" s="65"/>
      <c r="TWA9" s="65"/>
      <c r="TWB9" s="65"/>
      <c r="TWC9" s="65"/>
      <c r="TWD9" s="65"/>
      <c r="TWE9" s="65"/>
      <c r="TWF9" s="65"/>
      <c r="TWG9" s="65"/>
      <c r="TWH9" s="65"/>
      <c r="TWI9" s="65"/>
      <c r="TWJ9" s="65"/>
      <c r="TWK9" s="65"/>
      <c r="TWL9" s="65"/>
      <c r="TWM9" s="65"/>
      <c r="TWN9" s="65"/>
      <c r="TWO9" s="65"/>
      <c r="TWP9" s="65"/>
      <c r="TWQ9" s="65"/>
      <c r="TWR9" s="65"/>
      <c r="TWS9" s="65"/>
      <c r="TWT9" s="65"/>
      <c r="TWU9" s="65"/>
      <c r="TWV9" s="65"/>
      <c r="TWW9" s="65"/>
      <c r="TWX9" s="65"/>
      <c r="TWY9" s="65"/>
      <c r="TWZ9" s="65"/>
      <c r="TXA9" s="65"/>
      <c r="TXB9" s="65"/>
      <c r="TXC9" s="65"/>
      <c r="TXD9" s="65"/>
      <c r="TXE9" s="65"/>
      <c r="TXF9" s="65"/>
      <c r="TXG9" s="65"/>
      <c r="TXH9" s="65"/>
      <c r="TXI9" s="65"/>
      <c r="TXJ9" s="65"/>
      <c r="TXK9" s="65"/>
      <c r="TXL9" s="65"/>
      <c r="TXM9" s="65"/>
      <c r="TXN9" s="65"/>
      <c r="TXO9" s="65"/>
      <c r="TXP9" s="65"/>
      <c r="TXQ9" s="65"/>
      <c r="TXR9" s="65"/>
      <c r="TXS9" s="65"/>
      <c r="TXT9" s="65"/>
      <c r="TXU9" s="65"/>
      <c r="TXV9" s="65"/>
      <c r="TXW9" s="65"/>
      <c r="TXX9" s="65"/>
      <c r="TXY9" s="65"/>
      <c r="TXZ9" s="65"/>
      <c r="TYA9" s="65"/>
      <c r="TYB9" s="65"/>
      <c r="TYC9" s="65"/>
      <c r="TYD9" s="65"/>
      <c r="TYE9" s="65"/>
      <c r="TYF9" s="65"/>
      <c r="TYG9" s="65"/>
      <c r="TYH9" s="65"/>
      <c r="TYI9" s="65"/>
      <c r="TYJ9" s="65"/>
      <c r="TYK9" s="65"/>
      <c r="TYL9" s="65"/>
      <c r="TYM9" s="65"/>
      <c r="TYN9" s="65"/>
      <c r="TYO9" s="65"/>
      <c r="TYP9" s="65"/>
      <c r="TYQ9" s="65"/>
      <c r="TYR9" s="65"/>
      <c r="TYS9" s="65"/>
      <c r="TYT9" s="65"/>
      <c r="TYU9" s="65"/>
      <c r="TYV9" s="65"/>
      <c r="TYW9" s="65"/>
      <c r="TYX9" s="65"/>
      <c r="TYY9" s="65"/>
      <c r="TYZ9" s="65"/>
      <c r="TZA9" s="65"/>
      <c r="TZB9" s="65"/>
      <c r="TZC9" s="65"/>
      <c r="TZD9" s="65"/>
      <c r="TZE9" s="65"/>
      <c r="TZF9" s="65"/>
      <c r="TZG9" s="65"/>
      <c r="TZH9" s="65"/>
      <c r="TZI9" s="65"/>
      <c r="TZJ9" s="65"/>
      <c r="TZK9" s="65"/>
      <c r="TZL9" s="65"/>
      <c r="TZM9" s="65"/>
      <c r="TZN9" s="65"/>
      <c r="TZO9" s="65"/>
      <c r="TZP9" s="65"/>
      <c r="TZQ9" s="65"/>
      <c r="TZR9" s="65"/>
      <c r="TZS9" s="65"/>
      <c r="TZT9" s="65"/>
      <c r="TZU9" s="65"/>
      <c r="TZV9" s="65"/>
      <c r="TZW9" s="65"/>
      <c r="TZX9" s="65"/>
      <c r="TZY9" s="65"/>
      <c r="TZZ9" s="65"/>
      <c r="UAA9" s="65"/>
      <c r="UAB9" s="65"/>
      <c r="UAC9" s="65"/>
      <c r="UAD9" s="65"/>
      <c r="UAE9" s="65"/>
      <c r="UAF9" s="65"/>
      <c r="UAG9" s="65"/>
      <c r="UAH9" s="65"/>
      <c r="UAI9" s="65"/>
      <c r="UAJ9" s="65"/>
      <c r="UAK9" s="65"/>
      <c r="UAL9" s="65"/>
      <c r="UAM9" s="65"/>
      <c r="UAN9" s="65"/>
      <c r="UAO9" s="65"/>
      <c r="UAP9" s="65"/>
      <c r="UAQ9" s="65"/>
      <c r="UAR9" s="65"/>
      <c r="UAS9" s="65"/>
      <c r="UAT9" s="65"/>
      <c r="UAU9" s="65"/>
      <c r="UAV9" s="65"/>
      <c r="UAW9" s="65"/>
      <c r="UAX9" s="65"/>
      <c r="UAY9" s="65"/>
      <c r="UAZ9" s="65"/>
      <c r="UBA9" s="65"/>
      <c r="UBB9" s="65"/>
      <c r="UBC9" s="65"/>
      <c r="UBD9" s="65"/>
      <c r="UBE9" s="65"/>
      <c r="UBF9" s="65"/>
      <c r="UBG9" s="65"/>
      <c r="UBH9" s="65"/>
      <c r="UBI9" s="65"/>
      <c r="UBJ9" s="65"/>
      <c r="UBK9" s="65"/>
      <c r="UBL9" s="65"/>
      <c r="UBM9" s="65"/>
      <c r="UBN9" s="65"/>
      <c r="UBO9" s="65"/>
      <c r="UBP9" s="65"/>
      <c r="UBQ9" s="65"/>
      <c r="UBR9" s="65"/>
      <c r="UBS9" s="65"/>
      <c r="UBT9" s="65"/>
      <c r="UBU9" s="65"/>
      <c r="UBV9" s="65"/>
      <c r="UBW9" s="65"/>
      <c r="UBX9" s="65"/>
      <c r="UBY9" s="65"/>
      <c r="UBZ9" s="65"/>
      <c r="UCA9" s="65"/>
      <c r="UCB9" s="65"/>
      <c r="UCC9" s="65"/>
      <c r="UCD9" s="65"/>
      <c r="UCE9" s="65"/>
      <c r="UCF9" s="65"/>
      <c r="UCG9" s="65"/>
      <c r="UCH9" s="65"/>
      <c r="UCI9" s="65"/>
      <c r="UCJ9" s="65"/>
      <c r="UCK9" s="65"/>
      <c r="UCL9" s="65"/>
      <c r="UCM9" s="65"/>
      <c r="UCN9" s="65"/>
      <c r="UCO9" s="65"/>
      <c r="UCP9" s="65"/>
      <c r="UCQ9" s="65"/>
      <c r="UCR9" s="65"/>
      <c r="UCS9" s="65"/>
      <c r="UCT9" s="65"/>
      <c r="UCU9" s="65"/>
      <c r="UCV9" s="65"/>
      <c r="UCW9" s="65"/>
      <c r="UCX9" s="65"/>
      <c r="UCY9" s="65"/>
      <c r="UCZ9" s="65"/>
      <c r="UDA9" s="65"/>
      <c r="UDB9" s="65"/>
      <c r="UDC9" s="65"/>
      <c r="UDD9" s="65"/>
      <c r="UDE9" s="65"/>
      <c r="UDF9" s="65"/>
      <c r="UDG9" s="65"/>
      <c r="UDH9" s="65"/>
      <c r="UDI9" s="65"/>
      <c r="UDJ9" s="65"/>
      <c r="UDK9" s="65"/>
      <c r="UDL9" s="65"/>
      <c r="UDM9" s="65"/>
      <c r="UDN9" s="65"/>
      <c r="UDO9" s="65"/>
      <c r="UDP9" s="65"/>
      <c r="UDQ9" s="65"/>
      <c r="UDR9" s="65"/>
      <c r="UDS9" s="65"/>
      <c r="UDT9" s="65"/>
      <c r="UDU9" s="65"/>
      <c r="UDV9" s="65"/>
      <c r="UDW9" s="65"/>
      <c r="UDX9" s="65"/>
      <c r="UDY9" s="65"/>
      <c r="UDZ9" s="65"/>
      <c r="UEA9" s="65"/>
      <c r="UEB9" s="65"/>
      <c r="UEC9" s="65"/>
      <c r="UED9" s="65"/>
      <c r="UEE9" s="65"/>
      <c r="UEF9" s="65"/>
      <c r="UEG9" s="65"/>
      <c r="UEH9" s="65"/>
      <c r="UEI9" s="65"/>
      <c r="UEJ9" s="65"/>
      <c r="UEK9" s="65"/>
      <c r="UEL9" s="65"/>
      <c r="UEM9" s="65"/>
      <c r="UEN9" s="65"/>
      <c r="UEO9" s="65"/>
      <c r="UEP9" s="65"/>
      <c r="UEQ9" s="65"/>
      <c r="UER9" s="65"/>
      <c r="UES9" s="65"/>
      <c r="UET9" s="65"/>
      <c r="UEU9" s="65"/>
      <c r="UEV9" s="65"/>
      <c r="UEW9" s="65"/>
      <c r="UEX9" s="65"/>
      <c r="UEY9" s="65"/>
      <c r="UEZ9" s="65"/>
      <c r="UFA9" s="65"/>
      <c r="UFB9" s="65"/>
      <c r="UFC9" s="65"/>
      <c r="UFD9" s="65"/>
      <c r="UFE9" s="65"/>
      <c r="UFF9" s="65"/>
      <c r="UFG9" s="65"/>
      <c r="UFH9" s="65"/>
      <c r="UFI9" s="65"/>
      <c r="UFJ9" s="65"/>
      <c r="UFK9" s="65"/>
      <c r="UFL9" s="65"/>
      <c r="UFM9" s="65"/>
      <c r="UFN9" s="65"/>
      <c r="UFO9" s="65"/>
      <c r="UFP9" s="65"/>
      <c r="UFQ9" s="65"/>
      <c r="UFR9" s="65"/>
      <c r="UFS9" s="65"/>
      <c r="UFT9" s="65"/>
      <c r="UFU9" s="65"/>
      <c r="UFV9" s="65"/>
      <c r="UFW9" s="65"/>
      <c r="UFX9" s="65"/>
      <c r="UFY9" s="65"/>
      <c r="UFZ9" s="65"/>
      <c r="UGA9" s="65"/>
      <c r="UGB9" s="65"/>
      <c r="UGC9" s="65"/>
      <c r="UGD9" s="65"/>
      <c r="UGE9" s="65"/>
      <c r="UGF9" s="65"/>
      <c r="UGG9" s="65"/>
      <c r="UGH9" s="65"/>
      <c r="UGI9" s="65"/>
      <c r="UGJ9" s="65"/>
      <c r="UGK9" s="65"/>
      <c r="UGL9" s="65"/>
      <c r="UGM9" s="65"/>
      <c r="UGN9" s="65"/>
      <c r="UGO9" s="65"/>
      <c r="UGP9" s="65"/>
      <c r="UGQ9" s="65"/>
      <c r="UGR9" s="65"/>
      <c r="UGS9" s="65"/>
      <c r="UGT9" s="65"/>
      <c r="UGU9" s="65"/>
      <c r="UGV9" s="65"/>
      <c r="UGW9" s="65"/>
      <c r="UGX9" s="65"/>
      <c r="UGY9" s="65"/>
      <c r="UGZ9" s="65"/>
      <c r="UHA9" s="65"/>
      <c r="UHB9" s="65"/>
      <c r="UHC9" s="65"/>
      <c r="UHD9" s="65"/>
      <c r="UHE9" s="65"/>
      <c r="UHF9" s="65"/>
      <c r="UHG9" s="65"/>
      <c r="UHH9" s="65"/>
      <c r="UHI9" s="65"/>
      <c r="UHJ9" s="65"/>
      <c r="UHK9" s="65"/>
      <c r="UHL9" s="65"/>
      <c r="UHM9" s="65"/>
      <c r="UHN9" s="65"/>
      <c r="UHO9" s="65"/>
      <c r="UHP9" s="65"/>
      <c r="UHQ9" s="65"/>
      <c r="UHR9" s="65"/>
      <c r="UHS9" s="65"/>
      <c r="UHT9" s="65"/>
      <c r="UHU9" s="65"/>
      <c r="UHV9" s="65"/>
      <c r="UHW9" s="65"/>
      <c r="UHX9" s="65"/>
      <c r="UHY9" s="65"/>
      <c r="UHZ9" s="65"/>
      <c r="UIA9" s="65"/>
      <c r="UIB9" s="65"/>
      <c r="UIC9" s="65"/>
      <c r="UID9" s="65"/>
      <c r="UIE9" s="65"/>
      <c r="UIF9" s="65"/>
      <c r="UIG9" s="65"/>
      <c r="UIH9" s="65"/>
      <c r="UII9" s="65"/>
      <c r="UIJ9" s="65"/>
      <c r="UIK9" s="65"/>
      <c r="UIL9" s="65"/>
      <c r="UIM9" s="65"/>
      <c r="UIN9" s="65"/>
      <c r="UIO9" s="65"/>
      <c r="UIP9" s="65"/>
      <c r="UIQ9" s="65"/>
      <c r="UIR9" s="65"/>
      <c r="UIS9" s="65"/>
      <c r="UIT9" s="65"/>
      <c r="UIU9" s="65"/>
      <c r="UIV9" s="65"/>
      <c r="UIW9" s="65"/>
      <c r="UIX9" s="65"/>
      <c r="UIY9" s="65"/>
      <c r="UIZ9" s="65"/>
      <c r="UJA9" s="65"/>
      <c r="UJB9" s="65"/>
      <c r="UJC9" s="65"/>
      <c r="UJD9" s="65"/>
      <c r="UJE9" s="65"/>
      <c r="UJF9" s="65"/>
      <c r="UJG9" s="65"/>
      <c r="UJH9" s="65"/>
      <c r="UJI9" s="65"/>
      <c r="UJJ9" s="65"/>
      <c r="UJK9" s="65"/>
      <c r="UJL9" s="65"/>
      <c r="UJM9" s="65"/>
      <c r="UJN9" s="65"/>
      <c r="UJO9" s="65"/>
      <c r="UJP9" s="65"/>
      <c r="UJQ9" s="65"/>
      <c r="UJR9" s="65"/>
      <c r="UJS9" s="65"/>
      <c r="UJT9" s="65"/>
      <c r="UJU9" s="65"/>
      <c r="UJV9" s="65"/>
      <c r="UJW9" s="65"/>
      <c r="UJX9" s="65"/>
      <c r="UJY9" s="65"/>
      <c r="UJZ9" s="65"/>
      <c r="UKA9" s="65"/>
      <c r="UKB9" s="65"/>
      <c r="UKC9" s="65"/>
      <c r="UKD9" s="65"/>
      <c r="UKE9" s="65"/>
      <c r="UKF9" s="65"/>
      <c r="UKG9" s="65"/>
      <c r="UKH9" s="65"/>
      <c r="UKI9" s="65"/>
      <c r="UKJ9" s="65"/>
      <c r="UKK9" s="65"/>
      <c r="UKL9" s="65"/>
      <c r="UKM9" s="65"/>
      <c r="UKN9" s="65"/>
      <c r="UKO9" s="65"/>
      <c r="UKP9" s="65"/>
      <c r="UKQ9" s="65"/>
      <c r="UKR9" s="65"/>
      <c r="UKS9" s="65"/>
      <c r="UKT9" s="65"/>
      <c r="UKU9" s="65"/>
      <c r="UKV9" s="65"/>
      <c r="UKW9" s="65"/>
      <c r="UKX9" s="65"/>
      <c r="UKY9" s="65"/>
      <c r="UKZ9" s="65"/>
      <c r="ULA9" s="65"/>
      <c r="ULB9" s="65"/>
      <c r="ULC9" s="65"/>
      <c r="ULD9" s="65"/>
      <c r="ULE9" s="65"/>
      <c r="ULF9" s="65"/>
      <c r="ULG9" s="65"/>
      <c r="ULH9" s="65"/>
      <c r="ULI9" s="65"/>
      <c r="ULJ9" s="65"/>
      <c r="ULK9" s="65"/>
      <c r="ULL9" s="65"/>
      <c r="ULM9" s="65"/>
      <c r="ULN9" s="65"/>
      <c r="ULO9" s="65"/>
      <c r="ULP9" s="65"/>
      <c r="ULQ9" s="65"/>
      <c r="ULR9" s="65"/>
      <c r="ULS9" s="65"/>
      <c r="ULT9" s="65"/>
      <c r="ULU9" s="65"/>
      <c r="ULV9" s="65"/>
      <c r="ULW9" s="65"/>
      <c r="ULX9" s="65"/>
      <c r="ULY9" s="65"/>
      <c r="ULZ9" s="65"/>
      <c r="UMA9" s="65"/>
      <c r="UMB9" s="65"/>
      <c r="UMC9" s="65"/>
      <c r="UMD9" s="65"/>
      <c r="UME9" s="65"/>
      <c r="UMF9" s="65"/>
      <c r="UMG9" s="65"/>
      <c r="UMH9" s="65"/>
      <c r="UMI9" s="65"/>
      <c r="UMJ9" s="65"/>
      <c r="UMK9" s="65"/>
      <c r="UML9" s="65"/>
      <c r="UMM9" s="65"/>
      <c r="UMN9" s="65"/>
      <c r="UMO9" s="65"/>
      <c r="UMP9" s="65"/>
      <c r="UMQ9" s="65"/>
      <c r="UMR9" s="65"/>
      <c r="UMS9" s="65"/>
      <c r="UMT9" s="65"/>
      <c r="UMU9" s="65"/>
      <c r="UMV9" s="65"/>
      <c r="UMW9" s="65"/>
      <c r="UMX9" s="65"/>
      <c r="UMY9" s="65"/>
      <c r="UMZ9" s="65"/>
      <c r="UNA9" s="65"/>
      <c r="UNB9" s="65"/>
      <c r="UNC9" s="65"/>
      <c r="UND9" s="65"/>
      <c r="UNE9" s="65"/>
      <c r="UNF9" s="65"/>
      <c r="UNG9" s="65"/>
      <c r="UNH9" s="65"/>
      <c r="UNI9" s="65"/>
      <c r="UNJ9" s="65"/>
      <c r="UNK9" s="65"/>
      <c r="UNL9" s="65"/>
      <c r="UNM9" s="65"/>
      <c r="UNN9" s="65"/>
      <c r="UNO9" s="65"/>
      <c r="UNP9" s="65"/>
      <c r="UNQ9" s="65"/>
      <c r="UNR9" s="65"/>
      <c r="UNS9" s="65"/>
      <c r="UNT9" s="65"/>
      <c r="UNU9" s="65"/>
      <c r="UNV9" s="65"/>
      <c r="UNW9" s="65"/>
      <c r="UNX9" s="65"/>
      <c r="UNY9" s="65"/>
      <c r="UNZ9" s="65"/>
      <c r="UOA9" s="65"/>
      <c r="UOB9" s="65"/>
      <c r="UOC9" s="65"/>
      <c r="UOD9" s="65"/>
      <c r="UOE9" s="65"/>
      <c r="UOF9" s="65"/>
      <c r="UOG9" s="65"/>
      <c r="UOH9" s="65"/>
      <c r="UOI9" s="65"/>
      <c r="UOJ9" s="65"/>
      <c r="UOK9" s="65"/>
      <c r="UOL9" s="65"/>
      <c r="UOM9" s="65"/>
      <c r="UON9" s="65"/>
      <c r="UOO9" s="65"/>
      <c r="UOP9" s="65"/>
      <c r="UOQ9" s="65"/>
      <c r="UOR9" s="65"/>
      <c r="UOS9" s="65"/>
      <c r="UOT9" s="65"/>
      <c r="UOU9" s="65"/>
      <c r="UOV9" s="65"/>
      <c r="UOW9" s="65"/>
      <c r="UOX9" s="65"/>
      <c r="UOY9" s="65"/>
      <c r="UOZ9" s="65"/>
      <c r="UPA9" s="65"/>
      <c r="UPB9" s="65"/>
      <c r="UPC9" s="65"/>
      <c r="UPD9" s="65"/>
      <c r="UPE9" s="65"/>
      <c r="UPF9" s="65"/>
      <c r="UPG9" s="65"/>
      <c r="UPH9" s="65"/>
      <c r="UPI9" s="65"/>
      <c r="UPJ9" s="65"/>
      <c r="UPK9" s="65"/>
      <c r="UPL9" s="65"/>
      <c r="UPM9" s="65"/>
      <c r="UPN9" s="65"/>
      <c r="UPO9" s="65"/>
      <c r="UPP9" s="65"/>
      <c r="UPQ9" s="65"/>
      <c r="UPR9" s="65"/>
      <c r="UPS9" s="65"/>
      <c r="UPT9" s="65"/>
      <c r="UPU9" s="65"/>
      <c r="UPV9" s="65"/>
      <c r="UPW9" s="65"/>
      <c r="UPX9" s="65"/>
      <c r="UPY9" s="65"/>
      <c r="UPZ9" s="65"/>
      <c r="UQA9" s="65"/>
      <c r="UQB9" s="65"/>
      <c r="UQC9" s="65"/>
      <c r="UQD9" s="65"/>
      <c r="UQE9" s="65"/>
      <c r="UQF9" s="65"/>
      <c r="UQG9" s="65"/>
      <c r="UQH9" s="65"/>
      <c r="UQI9" s="65"/>
      <c r="UQJ9" s="65"/>
      <c r="UQK9" s="65"/>
      <c r="UQL9" s="65"/>
      <c r="UQM9" s="65"/>
      <c r="UQN9" s="65"/>
      <c r="UQO9" s="65"/>
      <c r="UQP9" s="65"/>
      <c r="UQQ9" s="65"/>
      <c r="UQR9" s="65"/>
      <c r="UQS9" s="65"/>
      <c r="UQT9" s="65"/>
      <c r="UQU9" s="65"/>
      <c r="UQV9" s="65"/>
      <c r="UQW9" s="65"/>
      <c r="UQX9" s="65"/>
      <c r="UQY9" s="65"/>
      <c r="UQZ9" s="65"/>
      <c r="URA9" s="65"/>
      <c r="URB9" s="65"/>
      <c r="URC9" s="65"/>
      <c r="URD9" s="65"/>
      <c r="URE9" s="65"/>
      <c r="URF9" s="65"/>
      <c r="URG9" s="65"/>
      <c r="URH9" s="65"/>
      <c r="URI9" s="65"/>
      <c r="URJ9" s="65"/>
      <c r="URK9" s="65"/>
      <c r="URL9" s="65"/>
      <c r="URM9" s="65"/>
      <c r="URN9" s="65"/>
      <c r="URO9" s="65"/>
      <c r="URP9" s="65"/>
      <c r="URQ9" s="65"/>
      <c r="URR9" s="65"/>
      <c r="URS9" s="65"/>
      <c r="URT9" s="65"/>
      <c r="URU9" s="65"/>
      <c r="URV9" s="65"/>
      <c r="URW9" s="65"/>
      <c r="URX9" s="65"/>
      <c r="URY9" s="65"/>
      <c r="URZ9" s="65"/>
      <c r="USA9" s="65"/>
      <c r="USB9" s="65"/>
      <c r="USC9" s="65"/>
      <c r="USD9" s="65"/>
      <c r="USE9" s="65"/>
      <c r="USF9" s="65"/>
      <c r="USG9" s="65"/>
      <c r="USH9" s="65"/>
      <c r="USI9" s="65"/>
      <c r="USJ9" s="65"/>
      <c r="USK9" s="65"/>
      <c r="USL9" s="65"/>
      <c r="USM9" s="65"/>
      <c r="USN9" s="65"/>
      <c r="USO9" s="65"/>
      <c r="USP9" s="65"/>
      <c r="USQ9" s="65"/>
      <c r="USR9" s="65"/>
      <c r="USS9" s="65"/>
      <c r="UST9" s="65"/>
      <c r="USU9" s="65"/>
      <c r="USV9" s="65"/>
      <c r="USW9" s="65"/>
      <c r="USX9" s="65"/>
      <c r="USY9" s="65"/>
      <c r="USZ9" s="65"/>
      <c r="UTA9" s="65"/>
      <c r="UTB9" s="65"/>
      <c r="UTC9" s="65"/>
      <c r="UTD9" s="65"/>
      <c r="UTE9" s="65"/>
      <c r="UTF9" s="65"/>
      <c r="UTG9" s="65"/>
      <c r="UTH9" s="65"/>
      <c r="UTI9" s="65"/>
      <c r="UTJ9" s="65"/>
      <c r="UTK9" s="65"/>
      <c r="UTL9" s="65"/>
      <c r="UTM9" s="65"/>
      <c r="UTN9" s="65"/>
      <c r="UTO9" s="65"/>
      <c r="UTP9" s="65"/>
      <c r="UTQ9" s="65"/>
      <c r="UTR9" s="65"/>
      <c r="UTS9" s="65"/>
      <c r="UTT9" s="65"/>
      <c r="UTU9" s="65"/>
      <c r="UTV9" s="65"/>
      <c r="UTW9" s="65"/>
      <c r="UTX9" s="65"/>
      <c r="UTY9" s="65"/>
      <c r="UTZ9" s="65"/>
      <c r="UUA9" s="65"/>
      <c r="UUB9" s="65"/>
      <c r="UUC9" s="65"/>
      <c r="UUD9" s="65"/>
      <c r="UUE9" s="65"/>
      <c r="UUF9" s="65"/>
      <c r="UUG9" s="65"/>
      <c r="UUH9" s="65"/>
      <c r="UUI9" s="65"/>
      <c r="UUJ9" s="65"/>
      <c r="UUK9" s="65"/>
      <c r="UUL9" s="65"/>
      <c r="UUM9" s="65"/>
      <c r="UUN9" s="65"/>
      <c r="UUO9" s="65"/>
      <c r="UUP9" s="65"/>
      <c r="UUQ9" s="65"/>
      <c r="UUR9" s="65"/>
      <c r="UUS9" s="65"/>
      <c r="UUT9" s="65"/>
      <c r="UUU9" s="65"/>
      <c r="UUV9" s="65"/>
      <c r="UUW9" s="65"/>
      <c r="UUX9" s="65"/>
      <c r="UUY9" s="65"/>
      <c r="UUZ9" s="65"/>
      <c r="UVA9" s="65"/>
      <c r="UVB9" s="65"/>
      <c r="UVC9" s="65"/>
      <c r="UVD9" s="65"/>
      <c r="UVE9" s="65"/>
      <c r="UVF9" s="65"/>
      <c r="UVG9" s="65"/>
      <c r="UVH9" s="65"/>
      <c r="UVI9" s="65"/>
      <c r="UVJ9" s="65"/>
      <c r="UVK9" s="65"/>
      <c r="UVL9" s="65"/>
      <c r="UVM9" s="65"/>
      <c r="UVN9" s="65"/>
      <c r="UVO9" s="65"/>
      <c r="UVP9" s="65"/>
      <c r="UVQ9" s="65"/>
      <c r="UVR9" s="65"/>
      <c r="UVS9" s="65"/>
      <c r="UVT9" s="65"/>
      <c r="UVU9" s="65"/>
      <c r="UVV9" s="65"/>
      <c r="UVW9" s="65"/>
      <c r="UVX9" s="65"/>
      <c r="UVY9" s="65"/>
      <c r="UVZ9" s="65"/>
      <c r="UWA9" s="65"/>
      <c r="UWB9" s="65"/>
      <c r="UWC9" s="65"/>
      <c r="UWD9" s="65"/>
      <c r="UWE9" s="65"/>
      <c r="UWF9" s="65"/>
      <c r="UWG9" s="65"/>
      <c r="UWH9" s="65"/>
      <c r="UWI9" s="65"/>
      <c r="UWJ9" s="65"/>
      <c r="UWK9" s="65"/>
      <c r="UWL9" s="65"/>
      <c r="UWM9" s="65"/>
      <c r="UWN9" s="65"/>
      <c r="UWO9" s="65"/>
      <c r="UWP9" s="65"/>
      <c r="UWQ9" s="65"/>
      <c r="UWR9" s="65"/>
      <c r="UWS9" s="65"/>
      <c r="UWT9" s="65"/>
      <c r="UWU9" s="65"/>
      <c r="UWV9" s="65"/>
      <c r="UWW9" s="65"/>
      <c r="UWX9" s="65"/>
      <c r="UWY9" s="65"/>
      <c r="UWZ9" s="65"/>
      <c r="UXA9" s="65"/>
      <c r="UXB9" s="65"/>
      <c r="UXC9" s="65"/>
      <c r="UXD9" s="65"/>
      <c r="UXE9" s="65"/>
      <c r="UXF9" s="65"/>
      <c r="UXG9" s="65"/>
      <c r="UXH9" s="65"/>
      <c r="UXI9" s="65"/>
      <c r="UXJ9" s="65"/>
      <c r="UXK9" s="65"/>
      <c r="UXL9" s="65"/>
      <c r="UXM9" s="65"/>
      <c r="UXN9" s="65"/>
      <c r="UXO9" s="65"/>
      <c r="UXP9" s="65"/>
      <c r="UXQ9" s="65"/>
      <c r="UXR9" s="65"/>
      <c r="UXS9" s="65"/>
      <c r="UXT9" s="65"/>
      <c r="UXU9" s="65"/>
      <c r="UXV9" s="65"/>
      <c r="UXW9" s="65"/>
      <c r="UXX9" s="65"/>
      <c r="UXY9" s="65"/>
      <c r="UXZ9" s="65"/>
      <c r="UYA9" s="65"/>
      <c r="UYB9" s="65"/>
      <c r="UYC9" s="65"/>
      <c r="UYD9" s="65"/>
      <c r="UYE9" s="65"/>
      <c r="UYF9" s="65"/>
      <c r="UYG9" s="65"/>
      <c r="UYH9" s="65"/>
      <c r="UYI9" s="65"/>
      <c r="UYJ9" s="65"/>
      <c r="UYK9" s="65"/>
      <c r="UYL9" s="65"/>
      <c r="UYM9" s="65"/>
      <c r="UYN9" s="65"/>
      <c r="UYO9" s="65"/>
      <c r="UYP9" s="65"/>
      <c r="UYQ9" s="65"/>
      <c r="UYR9" s="65"/>
      <c r="UYS9" s="65"/>
      <c r="UYT9" s="65"/>
      <c r="UYU9" s="65"/>
      <c r="UYV9" s="65"/>
      <c r="UYW9" s="65"/>
      <c r="UYX9" s="65"/>
      <c r="UYY9" s="65"/>
      <c r="UYZ9" s="65"/>
      <c r="UZA9" s="65"/>
      <c r="UZB9" s="65"/>
      <c r="UZC9" s="65"/>
      <c r="UZD9" s="65"/>
      <c r="UZE9" s="65"/>
      <c r="UZF9" s="65"/>
      <c r="UZG9" s="65"/>
      <c r="UZH9" s="65"/>
      <c r="UZI9" s="65"/>
      <c r="UZJ9" s="65"/>
      <c r="UZK9" s="65"/>
      <c r="UZL9" s="65"/>
      <c r="UZM9" s="65"/>
      <c r="UZN9" s="65"/>
      <c r="UZO9" s="65"/>
      <c r="UZP9" s="65"/>
      <c r="UZQ9" s="65"/>
      <c r="UZR9" s="65"/>
      <c r="UZS9" s="65"/>
      <c r="UZT9" s="65"/>
      <c r="UZU9" s="65"/>
      <c r="UZV9" s="65"/>
      <c r="UZW9" s="65"/>
      <c r="UZX9" s="65"/>
      <c r="UZY9" s="65"/>
      <c r="UZZ9" s="65"/>
      <c r="VAA9" s="65"/>
      <c r="VAB9" s="65"/>
      <c r="VAC9" s="65"/>
      <c r="VAD9" s="65"/>
      <c r="VAE9" s="65"/>
      <c r="VAF9" s="65"/>
      <c r="VAG9" s="65"/>
      <c r="VAH9" s="65"/>
      <c r="VAI9" s="65"/>
      <c r="VAJ9" s="65"/>
      <c r="VAK9" s="65"/>
      <c r="VAL9" s="65"/>
      <c r="VAM9" s="65"/>
      <c r="VAN9" s="65"/>
      <c r="VAO9" s="65"/>
      <c r="VAP9" s="65"/>
      <c r="VAQ9" s="65"/>
      <c r="VAR9" s="65"/>
      <c r="VAS9" s="65"/>
      <c r="VAT9" s="65"/>
      <c r="VAU9" s="65"/>
      <c r="VAV9" s="65"/>
      <c r="VAW9" s="65"/>
      <c r="VAX9" s="65"/>
      <c r="VAY9" s="65"/>
      <c r="VAZ9" s="65"/>
      <c r="VBA9" s="65"/>
      <c r="VBB9" s="65"/>
      <c r="VBC9" s="65"/>
      <c r="VBD9" s="65"/>
      <c r="VBE9" s="65"/>
      <c r="VBF9" s="65"/>
      <c r="VBG9" s="65"/>
      <c r="VBH9" s="65"/>
      <c r="VBI9" s="65"/>
      <c r="VBJ9" s="65"/>
      <c r="VBK9" s="65"/>
      <c r="VBL9" s="65"/>
      <c r="VBM9" s="65"/>
      <c r="VBN9" s="65"/>
      <c r="VBO9" s="65"/>
      <c r="VBP9" s="65"/>
      <c r="VBQ9" s="65"/>
      <c r="VBR9" s="65"/>
      <c r="VBS9" s="65"/>
      <c r="VBT9" s="65"/>
      <c r="VBU9" s="65"/>
      <c r="VBV9" s="65"/>
      <c r="VBW9" s="65"/>
      <c r="VBX9" s="65"/>
      <c r="VBY9" s="65"/>
      <c r="VBZ9" s="65"/>
      <c r="VCA9" s="65"/>
      <c r="VCB9" s="65"/>
      <c r="VCC9" s="65"/>
      <c r="VCD9" s="65"/>
      <c r="VCE9" s="65"/>
      <c r="VCF9" s="65"/>
      <c r="VCG9" s="65"/>
      <c r="VCH9" s="65"/>
      <c r="VCI9" s="65"/>
      <c r="VCJ9" s="65"/>
      <c r="VCK9" s="65"/>
      <c r="VCL9" s="65"/>
      <c r="VCM9" s="65"/>
      <c r="VCN9" s="65"/>
      <c r="VCO9" s="65"/>
      <c r="VCP9" s="65"/>
      <c r="VCQ9" s="65"/>
      <c r="VCR9" s="65"/>
      <c r="VCS9" s="65"/>
      <c r="VCT9" s="65"/>
      <c r="VCU9" s="65"/>
      <c r="VCV9" s="65"/>
      <c r="VCW9" s="65"/>
      <c r="VCX9" s="65"/>
      <c r="VCY9" s="65"/>
      <c r="VCZ9" s="65"/>
      <c r="VDA9" s="65"/>
      <c r="VDB9" s="65"/>
      <c r="VDC9" s="65"/>
      <c r="VDD9" s="65"/>
      <c r="VDE9" s="65"/>
      <c r="VDF9" s="65"/>
      <c r="VDG9" s="65"/>
      <c r="VDH9" s="65"/>
      <c r="VDI9" s="65"/>
      <c r="VDJ9" s="65"/>
      <c r="VDK9" s="65"/>
      <c r="VDL9" s="65"/>
      <c r="VDM9" s="65"/>
      <c r="VDN9" s="65"/>
      <c r="VDO9" s="65"/>
      <c r="VDP9" s="65"/>
      <c r="VDQ9" s="65"/>
      <c r="VDR9" s="65"/>
      <c r="VDS9" s="65"/>
      <c r="VDT9" s="65"/>
      <c r="VDU9" s="65"/>
      <c r="VDV9" s="65"/>
      <c r="VDW9" s="65"/>
      <c r="VDX9" s="65"/>
      <c r="VDY9" s="65"/>
      <c r="VDZ9" s="65"/>
      <c r="VEA9" s="65"/>
      <c r="VEB9" s="65"/>
      <c r="VEC9" s="65"/>
      <c r="VED9" s="65"/>
      <c r="VEE9" s="65"/>
      <c r="VEF9" s="65"/>
      <c r="VEG9" s="65"/>
      <c r="VEH9" s="65"/>
      <c r="VEI9" s="65"/>
      <c r="VEJ9" s="65"/>
      <c r="VEK9" s="65"/>
      <c r="VEL9" s="65"/>
      <c r="VEM9" s="65"/>
      <c r="VEN9" s="65"/>
      <c r="VEO9" s="65"/>
      <c r="VEP9" s="65"/>
      <c r="VEQ9" s="65"/>
      <c r="VER9" s="65"/>
      <c r="VES9" s="65"/>
      <c r="VET9" s="65"/>
      <c r="VEU9" s="65"/>
      <c r="VEV9" s="65"/>
      <c r="VEW9" s="65"/>
      <c r="VEX9" s="65"/>
      <c r="VEY9" s="65"/>
      <c r="VEZ9" s="65"/>
      <c r="VFA9" s="65"/>
      <c r="VFB9" s="65"/>
      <c r="VFC9" s="65"/>
      <c r="VFD9" s="65"/>
      <c r="VFE9" s="65"/>
      <c r="VFF9" s="65"/>
      <c r="VFG9" s="65"/>
      <c r="VFH9" s="65"/>
      <c r="VFI9" s="65"/>
      <c r="VFJ9" s="65"/>
      <c r="VFK9" s="65"/>
      <c r="VFL9" s="65"/>
      <c r="VFM9" s="65"/>
      <c r="VFN9" s="65"/>
      <c r="VFO9" s="65"/>
      <c r="VFP9" s="65"/>
      <c r="VFQ9" s="65"/>
      <c r="VFR9" s="65"/>
      <c r="VFS9" s="65"/>
      <c r="VFT9" s="65"/>
      <c r="VFU9" s="65"/>
      <c r="VFV9" s="65"/>
      <c r="VFW9" s="65"/>
      <c r="VFX9" s="65"/>
      <c r="VFY9" s="65"/>
      <c r="VFZ9" s="65"/>
      <c r="VGA9" s="65"/>
      <c r="VGB9" s="65"/>
      <c r="VGC9" s="65"/>
      <c r="VGD9" s="65"/>
      <c r="VGE9" s="65"/>
      <c r="VGF9" s="65"/>
      <c r="VGG9" s="65"/>
      <c r="VGH9" s="65"/>
      <c r="VGI9" s="65"/>
      <c r="VGJ9" s="65"/>
      <c r="VGK9" s="65"/>
      <c r="VGL9" s="65"/>
      <c r="VGM9" s="65"/>
      <c r="VGN9" s="65"/>
      <c r="VGO9" s="65"/>
      <c r="VGP9" s="65"/>
      <c r="VGQ9" s="65"/>
      <c r="VGR9" s="65"/>
      <c r="VGS9" s="65"/>
      <c r="VGT9" s="65"/>
      <c r="VGU9" s="65"/>
      <c r="VGV9" s="65"/>
      <c r="VGW9" s="65"/>
      <c r="VGX9" s="65"/>
      <c r="VGY9" s="65"/>
      <c r="VGZ9" s="65"/>
      <c r="VHA9" s="65"/>
      <c r="VHB9" s="65"/>
      <c r="VHC9" s="65"/>
      <c r="VHD9" s="65"/>
      <c r="VHE9" s="65"/>
      <c r="VHF9" s="65"/>
      <c r="VHG9" s="65"/>
      <c r="VHH9" s="65"/>
      <c r="VHI9" s="65"/>
      <c r="VHJ9" s="65"/>
      <c r="VHK9" s="65"/>
      <c r="VHL9" s="65"/>
      <c r="VHM9" s="65"/>
      <c r="VHN9" s="65"/>
      <c r="VHO9" s="65"/>
      <c r="VHP9" s="65"/>
      <c r="VHQ9" s="65"/>
      <c r="VHR9" s="65"/>
      <c r="VHS9" s="65"/>
      <c r="VHT9" s="65"/>
      <c r="VHU9" s="65"/>
      <c r="VHV9" s="65"/>
      <c r="VHW9" s="65"/>
      <c r="VHX9" s="65"/>
      <c r="VHY9" s="65"/>
      <c r="VHZ9" s="65"/>
      <c r="VIA9" s="65"/>
      <c r="VIB9" s="65"/>
      <c r="VIC9" s="65"/>
      <c r="VID9" s="65"/>
      <c r="VIE9" s="65"/>
      <c r="VIF9" s="65"/>
      <c r="VIG9" s="65"/>
      <c r="VIH9" s="65"/>
      <c r="VII9" s="65"/>
      <c r="VIJ9" s="65"/>
      <c r="VIK9" s="65"/>
      <c r="VIL9" s="65"/>
      <c r="VIM9" s="65"/>
      <c r="VIN9" s="65"/>
      <c r="VIO9" s="65"/>
      <c r="VIP9" s="65"/>
      <c r="VIQ9" s="65"/>
      <c r="VIR9" s="65"/>
      <c r="VIS9" s="65"/>
      <c r="VIT9" s="65"/>
      <c r="VIU9" s="65"/>
      <c r="VIV9" s="65"/>
      <c r="VIW9" s="65"/>
      <c r="VIX9" s="65"/>
      <c r="VIY9" s="65"/>
      <c r="VIZ9" s="65"/>
      <c r="VJA9" s="65"/>
      <c r="VJB9" s="65"/>
      <c r="VJC9" s="65"/>
      <c r="VJD9" s="65"/>
      <c r="VJE9" s="65"/>
      <c r="VJF9" s="65"/>
      <c r="VJG9" s="65"/>
      <c r="VJH9" s="65"/>
      <c r="VJI9" s="65"/>
      <c r="VJJ9" s="65"/>
      <c r="VJK9" s="65"/>
      <c r="VJL9" s="65"/>
      <c r="VJM9" s="65"/>
      <c r="VJN9" s="65"/>
      <c r="VJO9" s="65"/>
      <c r="VJP9" s="65"/>
      <c r="VJQ9" s="65"/>
      <c r="VJR9" s="65"/>
      <c r="VJS9" s="65"/>
      <c r="VJT9" s="65"/>
      <c r="VJU9" s="65"/>
      <c r="VJV9" s="65"/>
      <c r="VJW9" s="65"/>
      <c r="VJX9" s="65"/>
      <c r="VJY9" s="65"/>
      <c r="VJZ9" s="65"/>
      <c r="VKA9" s="65"/>
      <c r="VKB9" s="65"/>
      <c r="VKC9" s="65"/>
      <c r="VKD9" s="65"/>
      <c r="VKE9" s="65"/>
      <c r="VKF9" s="65"/>
      <c r="VKG9" s="65"/>
      <c r="VKH9" s="65"/>
      <c r="VKI9" s="65"/>
      <c r="VKJ9" s="65"/>
      <c r="VKK9" s="65"/>
      <c r="VKL9" s="65"/>
      <c r="VKM9" s="65"/>
      <c r="VKN9" s="65"/>
      <c r="VKO9" s="65"/>
      <c r="VKP9" s="65"/>
      <c r="VKQ9" s="65"/>
      <c r="VKR9" s="65"/>
      <c r="VKS9" s="65"/>
      <c r="VKT9" s="65"/>
      <c r="VKU9" s="65"/>
      <c r="VKV9" s="65"/>
      <c r="VKW9" s="65"/>
      <c r="VKX9" s="65"/>
      <c r="VKY9" s="65"/>
      <c r="VKZ9" s="65"/>
      <c r="VLA9" s="65"/>
      <c r="VLB9" s="65"/>
      <c r="VLC9" s="65"/>
      <c r="VLD9" s="65"/>
      <c r="VLE9" s="65"/>
      <c r="VLF9" s="65"/>
      <c r="VLG9" s="65"/>
      <c r="VLH9" s="65"/>
      <c r="VLI9" s="65"/>
      <c r="VLJ9" s="65"/>
      <c r="VLK9" s="65"/>
      <c r="VLL9" s="65"/>
      <c r="VLM9" s="65"/>
      <c r="VLN9" s="65"/>
      <c r="VLO9" s="65"/>
      <c r="VLP9" s="65"/>
      <c r="VLQ9" s="65"/>
      <c r="VLR9" s="65"/>
      <c r="VLS9" s="65"/>
      <c r="VLT9" s="65"/>
      <c r="VLU9" s="65"/>
      <c r="VLV9" s="65"/>
      <c r="VLW9" s="65"/>
      <c r="VLX9" s="65"/>
      <c r="VLY9" s="65"/>
      <c r="VLZ9" s="65"/>
      <c r="VMA9" s="65"/>
      <c r="VMB9" s="65"/>
      <c r="VMC9" s="65"/>
      <c r="VMD9" s="65"/>
      <c r="VME9" s="65"/>
      <c r="VMF9" s="65"/>
      <c r="VMG9" s="65"/>
      <c r="VMH9" s="65"/>
      <c r="VMI9" s="65"/>
      <c r="VMJ9" s="65"/>
      <c r="VMK9" s="65"/>
      <c r="VML9" s="65"/>
      <c r="VMM9" s="65"/>
      <c r="VMN9" s="65"/>
      <c r="VMO9" s="65"/>
      <c r="VMP9" s="65"/>
      <c r="VMQ9" s="65"/>
      <c r="VMR9" s="65"/>
      <c r="VMS9" s="65"/>
      <c r="VMT9" s="65"/>
      <c r="VMU9" s="65"/>
      <c r="VMV9" s="65"/>
      <c r="VMW9" s="65"/>
      <c r="VMX9" s="65"/>
      <c r="VMY9" s="65"/>
      <c r="VMZ9" s="65"/>
      <c r="VNA9" s="65"/>
      <c r="VNB9" s="65"/>
      <c r="VNC9" s="65"/>
      <c r="VND9" s="65"/>
      <c r="VNE9" s="65"/>
      <c r="VNF9" s="65"/>
      <c r="VNG9" s="65"/>
      <c r="VNH9" s="65"/>
      <c r="VNI9" s="65"/>
      <c r="VNJ9" s="65"/>
      <c r="VNK9" s="65"/>
      <c r="VNL9" s="65"/>
      <c r="VNM9" s="65"/>
      <c r="VNN9" s="65"/>
      <c r="VNO9" s="65"/>
      <c r="VNP9" s="65"/>
      <c r="VNQ9" s="65"/>
      <c r="VNR9" s="65"/>
      <c r="VNS9" s="65"/>
      <c r="VNT9" s="65"/>
      <c r="VNU9" s="65"/>
      <c r="VNV9" s="65"/>
      <c r="VNW9" s="65"/>
      <c r="VNX9" s="65"/>
      <c r="VNY9" s="65"/>
      <c r="VNZ9" s="65"/>
      <c r="VOA9" s="65"/>
      <c r="VOB9" s="65"/>
      <c r="VOC9" s="65"/>
      <c r="VOD9" s="65"/>
      <c r="VOE9" s="65"/>
      <c r="VOF9" s="65"/>
      <c r="VOG9" s="65"/>
      <c r="VOH9" s="65"/>
      <c r="VOI9" s="65"/>
      <c r="VOJ9" s="65"/>
      <c r="VOK9" s="65"/>
      <c r="VOL9" s="65"/>
      <c r="VOM9" s="65"/>
      <c r="VON9" s="65"/>
      <c r="VOO9" s="65"/>
      <c r="VOP9" s="65"/>
      <c r="VOQ9" s="65"/>
      <c r="VOR9" s="65"/>
      <c r="VOS9" s="65"/>
      <c r="VOT9" s="65"/>
      <c r="VOU9" s="65"/>
      <c r="VOV9" s="65"/>
      <c r="VOW9" s="65"/>
      <c r="VOX9" s="65"/>
      <c r="VOY9" s="65"/>
      <c r="VOZ9" s="65"/>
      <c r="VPA9" s="65"/>
      <c r="VPB9" s="65"/>
      <c r="VPC9" s="65"/>
      <c r="VPD9" s="65"/>
      <c r="VPE9" s="65"/>
      <c r="VPF9" s="65"/>
      <c r="VPG9" s="65"/>
      <c r="VPH9" s="65"/>
      <c r="VPI9" s="65"/>
      <c r="VPJ9" s="65"/>
      <c r="VPK9" s="65"/>
      <c r="VPL9" s="65"/>
      <c r="VPM9" s="65"/>
      <c r="VPN9" s="65"/>
      <c r="VPO9" s="65"/>
      <c r="VPP9" s="65"/>
      <c r="VPQ9" s="65"/>
      <c r="VPR9" s="65"/>
      <c r="VPS9" s="65"/>
      <c r="VPT9" s="65"/>
      <c r="VPU9" s="65"/>
      <c r="VPV9" s="65"/>
      <c r="VPW9" s="65"/>
      <c r="VPX9" s="65"/>
      <c r="VPY9" s="65"/>
      <c r="VPZ9" s="65"/>
      <c r="VQA9" s="65"/>
      <c r="VQB9" s="65"/>
      <c r="VQC9" s="65"/>
      <c r="VQD9" s="65"/>
      <c r="VQE9" s="65"/>
      <c r="VQF9" s="65"/>
      <c r="VQG9" s="65"/>
      <c r="VQH9" s="65"/>
      <c r="VQI9" s="65"/>
      <c r="VQJ9" s="65"/>
      <c r="VQK9" s="65"/>
      <c r="VQL9" s="65"/>
      <c r="VQM9" s="65"/>
      <c r="VQN9" s="65"/>
      <c r="VQO9" s="65"/>
      <c r="VQP9" s="65"/>
      <c r="VQQ9" s="65"/>
      <c r="VQR9" s="65"/>
      <c r="VQS9" s="65"/>
      <c r="VQT9" s="65"/>
      <c r="VQU9" s="65"/>
      <c r="VQV9" s="65"/>
      <c r="VQW9" s="65"/>
      <c r="VQX9" s="65"/>
      <c r="VQY9" s="65"/>
      <c r="VQZ9" s="65"/>
      <c r="VRA9" s="65"/>
      <c r="VRB9" s="65"/>
      <c r="VRC9" s="65"/>
      <c r="VRD9" s="65"/>
      <c r="VRE9" s="65"/>
      <c r="VRF9" s="65"/>
      <c r="VRG9" s="65"/>
      <c r="VRH9" s="65"/>
      <c r="VRI9" s="65"/>
      <c r="VRJ9" s="65"/>
      <c r="VRK9" s="65"/>
      <c r="VRL9" s="65"/>
      <c r="VRM9" s="65"/>
      <c r="VRN9" s="65"/>
      <c r="VRO9" s="65"/>
      <c r="VRP9" s="65"/>
      <c r="VRQ9" s="65"/>
      <c r="VRR9" s="65"/>
      <c r="VRS9" s="65"/>
      <c r="VRT9" s="65"/>
      <c r="VRU9" s="65"/>
      <c r="VRV9" s="65"/>
      <c r="VRW9" s="65"/>
      <c r="VRX9" s="65"/>
      <c r="VRY9" s="65"/>
      <c r="VRZ9" s="65"/>
      <c r="VSA9" s="65"/>
      <c r="VSB9" s="65"/>
      <c r="VSC9" s="65"/>
      <c r="VSD9" s="65"/>
      <c r="VSE9" s="65"/>
      <c r="VSF9" s="65"/>
      <c r="VSG9" s="65"/>
      <c r="VSH9" s="65"/>
      <c r="VSI9" s="65"/>
      <c r="VSJ9" s="65"/>
      <c r="VSK9" s="65"/>
      <c r="VSL9" s="65"/>
      <c r="VSM9" s="65"/>
      <c r="VSN9" s="65"/>
      <c r="VSO9" s="65"/>
      <c r="VSP9" s="65"/>
      <c r="VSQ9" s="65"/>
      <c r="VSR9" s="65"/>
      <c r="VSS9" s="65"/>
      <c r="VST9" s="65"/>
      <c r="VSU9" s="65"/>
      <c r="VSV9" s="65"/>
      <c r="VSW9" s="65"/>
      <c r="VSX9" s="65"/>
      <c r="VSY9" s="65"/>
      <c r="VSZ9" s="65"/>
      <c r="VTA9" s="65"/>
      <c r="VTB9" s="65"/>
      <c r="VTC9" s="65"/>
      <c r="VTD9" s="65"/>
      <c r="VTE9" s="65"/>
      <c r="VTF9" s="65"/>
      <c r="VTG9" s="65"/>
      <c r="VTH9" s="65"/>
      <c r="VTI9" s="65"/>
      <c r="VTJ9" s="65"/>
      <c r="VTK9" s="65"/>
      <c r="VTL9" s="65"/>
      <c r="VTM9" s="65"/>
      <c r="VTN9" s="65"/>
      <c r="VTO9" s="65"/>
      <c r="VTP9" s="65"/>
      <c r="VTQ9" s="65"/>
      <c r="VTR9" s="65"/>
      <c r="VTS9" s="65"/>
      <c r="VTT9" s="65"/>
      <c r="VTU9" s="65"/>
      <c r="VTV9" s="65"/>
      <c r="VTW9" s="65"/>
      <c r="VTX9" s="65"/>
      <c r="VTY9" s="65"/>
      <c r="VTZ9" s="65"/>
      <c r="VUA9" s="65"/>
      <c r="VUB9" s="65"/>
      <c r="VUC9" s="65"/>
      <c r="VUD9" s="65"/>
      <c r="VUE9" s="65"/>
      <c r="VUF9" s="65"/>
      <c r="VUG9" s="65"/>
      <c r="VUH9" s="65"/>
      <c r="VUI9" s="65"/>
      <c r="VUJ9" s="65"/>
      <c r="VUK9" s="65"/>
      <c r="VUL9" s="65"/>
      <c r="VUM9" s="65"/>
      <c r="VUN9" s="65"/>
      <c r="VUO9" s="65"/>
      <c r="VUP9" s="65"/>
      <c r="VUQ9" s="65"/>
      <c r="VUR9" s="65"/>
      <c r="VUS9" s="65"/>
      <c r="VUT9" s="65"/>
      <c r="VUU9" s="65"/>
      <c r="VUV9" s="65"/>
      <c r="VUW9" s="65"/>
      <c r="VUX9" s="65"/>
      <c r="VUY9" s="65"/>
      <c r="VUZ9" s="65"/>
      <c r="VVA9" s="65"/>
      <c r="VVB9" s="65"/>
      <c r="VVC9" s="65"/>
      <c r="VVD9" s="65"/>
      <c r="VVE9" s="65"/>
      <c r="VVF9" s="65"/>
      <c r="VVG9" s="65"/>
      <c r="VVH9" s="65"/>
      <c r="VVI9" s="65"/>
      <c r="VVJ9" s="65"/>
      <c r="VVK9" s="65"/>
      <c r="VVL9" s="65"/>
      <c r="VVM9" s="65"/>
      <c r="VVN9" s="65"/>
      <c r="VVO9" s="65"/>
      <c r="VVP9" s="65"/>
      <c r="VVQ9" s="65"/>
      <c r="VVR9" s="65"/>
      <c r="VVS9" s="65"/>
      <c r="VVT9" s="65"/>
      <c r="VVU9" s="65"/>
      <c r="VVV9" s="65"/>
      <c r="VVW9" s="65"/>
      <c r="VVX9" s="65"/>
      <c r="VVY9" s="65"/>
      <c r="VVZ9" s="65"/>
      <c r="VWA9" s="65"/>
      <c r="VWB9" s="65"/>
      <c r="VWC9" s="65"/>
      <c r="VWD9" s="65"/>
      <c r="VWE9" s="65"/>
      <c r="VWF9" s="65"/>
      <c r="VWG9" s="65"/>
      <c r="VWH9" s="65"/>
      <c r="VWI9" s="65"/>
      <c r="VWJ9" s="65"/>
      <c r="VWK9" s="65"/>
      <c r="VWL9" s="65"/>
      <c r="VWM9" s="65"/>
      <c r="VWN9" s="65"/>
      <c r="VWO9" s="65"/>
      <c r="VWP9" s="65"/>
      <c r="VWQ9" s="65"/>
      <c r="VWR9" s="65"/>
      <c r="VWS9" s="65"/>
      <c r="VWT9" s="65"/>
      <c r="VWU9" s="65"/>
      <c r="VWV9" s="65"/>
      <c r="VWW9" s="65"/>
      <c r="VWX9" s="65"/>
      <c r="VWY9" s="65"/>
      <c r="VWZ9" s="65"/>
      <c r="VXA9" s="65"/>
      <c r="VXB9" s="65"/>
      <c r="VXC9" s="65"/>
      <c r="VXD9" s="65"/>
      <c r="VXE9" s="65"/>
      <c r="VXF9" s="65"/>
      <c r="VXG9" s="65"/>
      <c r="VXH9" s="65"/>
      <c r="VXI9" s="65"/>
      <c r="VXJ9" s="65"/>
      <c r="VXK9" s="65"/>
      <c r="VXL9" s="65"/>
      <c r="VXM9" s="65"/>
      <c r="VXN9" s="65"/>
      <c r="VXO9" s="65"/>
      <c r="VXP9" s="65"/>
      <c r="VXQ9" s="65"/>
      <c r="VXR9" s="65"/>
      <c r="VXS9" s="65"/>
      <c r="VXT9" s="65"/>
      <c r="VXU9" s="65"/>
      <c r="VXV9" s="65"/>
      <c r="VXW9" s="65"/>
      <c r="VXX9" s="65"/>
      <c r="VXY9" s="65"/>
      <c r="VXZ9" s="65"/>
      <c r="VYA9" s="65"/>
      <c r="VYB9" s="65"/>
      <c r="VYC9" s="65"/>
      <c r="VYD9" s="65"/>
      <c r="VYE9" s="65"/>
      <c r="VYF9" s="65"/>
      <c r="VYG9" s="65"/>
      <c r="VYH9" s="65"/>
      <c r="VYI9" s="65"/>
      <c r="VYJ9" s="65"/>
      <c r="VYK9" s="65"/>
      <c r="VYL9" s="65"/>
      <c r="VYM9" s="65"/>
      <c r="VYN9" s="65"/>
      <c r="VYO9" s="65"/>
      <c r="VYP9" s="65"/>
      <c r="VYQ9" s="65"/>
      <c r="VYR9" s="65"/>
      <c r="VYS9" s="65"/>
      <c r="VYT9" s="65"/>
      <c r="VYU9" s="65"/>
      <c r="VYV9" s="65"/>
      <c r="VYW9" s="65"/>
      <c r="VYX9" s="65"/>
      <c r="VYY9" s="65"/>
      <c r="VYZ9" s="65"/>
      <c r="VZA9" s="65"/>
      <c r="VZB9" s="65"/>
      <c r="VZC9" s="65"/>
      <c r="VZD9" s="65"/>
      <c r="VZE9" s="65"/>
      <c r="VZF9" s="65"/>
      <c r="VZG9" s="65"/>
      <c r="VZH9" s="65"/>
      <c r="VZI9" s="65"/>
      <c r="VZJ9" s="65"/>
      <c r="VZK9" s="65"/>
      <c r="VZL9" s="65"/>
      <c r="VZM9" s="65"/>
      <c r="VZN9" s="65"/>
      <c r="VZO9" s="65"/>
      <c r="VZP9" s="65"/>
      <c r="VZQ9" s="65"/>
      <c r="VZR9" s="65"/>
      <c r="VZS9" s="65"/>
      <c r="VZT9" s="65"/>
      <c r="VZU9" s="65"/>
      <c r="VZV9" s="65"/>
      <c r="VZW9" s="65"/>
      <c r="VZX9" s="65"/>
      <c r="VZY9" s="65"/>
      <c r="VZZ9" s="65"/>
      <c r="WAA9" s="65"/>
      <c r="WAB9" s="65"/>
      <c r="WAC9" s="65"/>
      <c r="WAD9" s="65"/>
      <c r="WAE9" s="65"/>
      <c r="WAF9" s="65"/>
      <c r="WAG9" s="65"/>
      <c r="WAH9" s="65"/>
      <c r="WAI9" s="65"/>
      <c r="WAJ9" s="65"/>
      <c r="WAK9" s="65"/>
      <c r="WAL9" s="65"/>
      <c r="WAM9" s="65"/>
      <c r="WAN9" s="65"/>
      <c r="WAO9" s="65"/>
      <c r="WAP9" s="65"/>
      <c r="WAQ9" s="65"/>
      <c r="WAR9" s="65"/>
      <c r="WAS9" s="65"/>
      <c r="WAT9" s="65"/>
      <c r="WAU9" s="65"/>
      <c r="WAV9" s="65"/>
      <c r="WAW9" s="65"/>
      <c r="WAX9" s="65"/>
      <c r="WAY9" s="65"/>
      <c r="WAZ9" s="65"/>
      <c r="WBA9" s="65"/>
      <c r="WBB9" s="65"/>
      <c r="WBC9" s="65"/>
      <c r="WBD9" s="65"/>
      <c r="WBE9" s="65"/>
      <c r="WBF9" s="65"/>
      <c r="WBG9" s="65"/>
      <c r="WBH9" s="65"/>
      <c r="WBI9" s="65"/>
      <c r="WBJ9" s="65"/>
      <c r="WBK9" s="65"/>
      <c r="WBL9" s="65"/>
      <c r="WBM9" s="65"/>
      <c r="WBN9" s="65"/>
      <c r="WBO9" s="65"/>
      <c r="WBP9" s="65"/>
      <c r="WBQ9" s="65"/>
      <c r="WBR9" s="65"/>
      <c r="WBS9" s="65"/>
      <c r="WBT9" s="65"/>
      <c r="WBU9" s="65"/>
      <c r="WBV9" s="65"/>
      <c r="WBW9" s="65"/>
      <c r="WBX9" s="65"/>
      <c r="WBY9" s="65"/>
      <c r="WBZ9" s="65"/>
      <c r="WCA9" s="65"/>
      <c r="WCB9" s="65"/>
      <c r="WCC9" s="65"/>
      <c r="WCD9" s="65"/>
      <c r="WCE9" s="65"/>
      <c r="WCF9" s="65"/>
      <c r="WCG9" s="65"/>
      <c r="WCH9" s="65"/>
      <c r="WCI9" s="65"/>
      <c r="WCJ9" s="65"/>
      <c r="WCK9" s="65"/>
      <c r="WCL9" s="65"/>
      <c r="WCM9" s="65"/>
      <c r="WCN9" s="65"/>
      <c r="WCO9" s="65"/>
      <c r="WCP9" s="65"/>
      <c r="WCQ9" s="65"/>
      <c r="WCR9" s="65"/>
      <c r="WCS9" s="65"/>
      <c r="WCT9" s="65"/>
      <c r="WCU9" s="65"/>
      <c r="WCV9" s="65"/>
      <c r="WCW9" s="65"/>
      <c r="WCX9" s="65"/>
      <c r="WCY9" s="65"/>
      <c r="WCZ9" s="65"/>
      <c r="WDA9" s="65"/>
      <c r="WDB9" s="65"/>
      <c r="WDC9" s="65"/>
      <c r="WDD9" s="65"/>
      <c r="WDE9" s="65"/>
      <c r="WDF9" s="65"/>
      <c r="WDG9" s="65"/>
      <c r="WDH9" s="65"/>
      <c r="WDI9" s="65"/>
      <c r="WDJ9" s="65"/>
      <c r="WDK9" s="65"/>
      <c r="WDL9" s="65"/>
      <c r="WDM9" s="65"/>
      <c r="WDN9" s="65"/>
      <c r="WDO9" s="65"/>
      <c r="WDP9" s="65"/>
      <c r="WDQ9" s="65"/>
      <c r="WDR9" s="65"/>
      <c r="WDS9" s="65"/>
      <c r="WDT9" s="65"/>
      <c r="WDU9" s="65"/>
      <c r="WDV9" s="65"/>
      <c r="WDW9" s="65"/>
      <c r="WDX9" s="65"/>
      <c r="WDY9" s="65"/>
      <c r="WDZ9" s="65"/>
      <c r="WEA9" s="65"/>
      <c r="WEB9" s="65"/>
      <c r="WEC9" s="65"/>
      <c r="WED9" s="65"/>
      <c r="WEE9" s="65"/>
      <c r="WEF9" s="65"/>
      <c r="WEG9" s="65"/>
      <c r="WEH9" s="65"/>
      <c r="WEI9" s="65"/>
      <c r="WEJ9" s="65"/>
      <c r="WEK9" s="65"/>
      <c r="WEL9" s="65"/>
      <c r="WEM9" s="65"/>
      <c r="WEN9" s="65"/>
      <c r="WEO9" s="65"/>
      <c r="WEP9" s="65"/>
      <c r="WEQ9" s="65"/>
      <c r="WER9" s="65"/>
      <c r="WES9" s="65"/>
      <c r="WET9" s="65"/>
      <c r="WEU9" s="65"/>
      <c r="WEV9" s="65"/>
      <c r="WEW9" s="65"/>
      <c r="WEX9" s="65"/>
      <c r="WEY9" s="65"/>
      <c r="WEZ9" s="65"/>
      <c r="WFA9" s="65"/>
      <c r="WFB9" s="65"/>
      <c r="WFC9" s="65"/>
      <c r="WFD9" s="65"/>
      <c r="WFE9" s="65"/>
      <c r="WFF9" s="65"/>
      <c r="WFG9" s="65"/>
      <c r="WFH9" s="65"/>
      <c r="WFI9" s="65"/>
      <c r="WFJ9" s="65"/>
      <c r="WFK9" s="65"/>
      <c r="WFL9" s="65"/>
      <c r="WFM9" s="65"/>
      <c r="WFN9" s="65"/>
      <c r="WFO9" s="65"/>
      <c r="WFP9" s="65"/>
      <c r="WFQ9" s="65"/>
      <c r="WFR9" s="65"/>
      <c r="WFS9" s="65"/>
      <c r="WFT9" s="65"/>
      <c r="WFU9" s="65"/>
      <c r="WFV9" s="65"/>
      <c r="WFW9" s="65"/>
      <c r="WFX9" s="65"/>
      <c r="WFY9" s="65"/>
      <c r="WFZ9" s="65"/>
      <c r="WGA9" s="65"/>
      <c r="WGB9" s="65"/>
      <c r="WGC9" s="65"/>
      <c r="WGD9" s="65"/>
      <c r="WGE9" s="65"/>
      <c r="WGF9" s="65"/>
      <c r="WGG9" s="65"/>
      <c r="WGH9" s="65"/>
      <c r="WGI9" s="65"/>
      <c r="WGJ9" s="65"/>
      <c r="WGK9" s="65"/>
      <c r="WGL9" s="65"/>
      <c r="WGM9" s="65"/>
      <c r="WGN9" s="65"/>
      <c r="WGO9" s="65"/>
      <c r="WGP9" s="65"/>
      <c r="WGQ9" s="65"/>
      <c r="WGR9" s="65"/>
      <c r="WGS9" s="65"/>
      <c r="WGT9" s="65"/>
      <c r="WGU9" s="65"/>
      <c r="WGV9" s="65"/>
      <c r="WGW9" s="65"/>
      <c r="WGX9" s="65"/>
      <c r="WGY9" s="65"/>
      <c r="WGZ9" s="65"/>
      <c r="WHA9" s="65"/>
      <c r="WHB9" s="65"/>
      <c r="WHC9" s="65"/>
      <c r="WHD9" s="65"/>
      <c r="WHE9" s="65"/>
      <c r="WHF9" s="65"/>
      <c r="WHG9" s="65"/>
      <c r="WHH9" s="65"/>
      <c r="WHI9" s="65"/>
      <c r="WHJ9" s="65"/>
      <c r="WHK9" s="65"/>
      <c r="WHL9" s="65"/>
      <c r="WHM9" s="65"/>
      <c r="WHN9" s="65"/>
      <c r="WHO9" s="65"/>
      <c r="WHP9" s="65"/>
      <c r="WHQ9" s="65"/>
      <c r="WHR9" s="65"/>
      <c r="WHS9" s="65"/>
      <c r="WHT9" s="65"/>
      <c r="WHU9" s="65"/>
      <c r="WHV9" s="65"/>
      <c r="WHW9" s="65"/>
      <c r="WHX9" s="65"/>
      <c r="WHY9" s="65"/>
      <c r="WHZ9" s="65"/>
      <c r="WIA9" s="65"/>
      <c r="WIB9" s="65"/>
      <c r="WIC9" s="65"/>
      <c r="WID9" s="65"/>
      <c r="WIE9" s="65"/>
      <c r="WIF9" s="65"/>
      <c r="WIG9" s="65"/>
      <c r="WIH9" s="65"/>
      <c r="WII9" s="65"/>
      <c r="WIJ9" s="65"/>
      <c r="WIK9" s="65"/>
      <c r="WIL9" s="65"/>
      <c r="WIM9" s="65"/>
      <c r="WIN9" s="65"/>
      <c r="WIO9" s="65"/>
      <c r="WIP9" s="65"/>
      <c r="WIQ9" s="65"/>
      <c r="WIR9" s="65"/>
      <c r="WIS9" s="65"/>
      <c r="WIT9" s="65"/>
      <c r="WIU9" s="65"/>
      <c r="WIV9" s="65"/>
      <c r="WIW9" s="65"/>
      <c r="WIX9" s="65"/>
      <c r="WIY9" s="65"/>
      <c r="WIZ9" s="65"/>
      <c r="WJA9" s="65"/>
      <c r="WJB9" s="65"/>
      <c r="WJC9" s="65"/>
      <c r="WJD9" s="65"/>
      <c r="WJE9" s="65"/>
      <c r="WJF9" s="65"/>
      <c r="WJG9" s="65"/>
      <c r="WJH9" s="65"/>
      <c r="WJI9" s="65"/>
      <c r="WJJ9" s="65"/>
      <c r="WJK9" s="65"/>
      <c r="WJL9" s="65"/>
      <c r="WJM9" s="65"/>
      <c r="WJN9" s="65"/>
      <c r="WJO9" s="65"/>
      <c r="WJP9" s="65"/>
      <c r="WJQ9" s="65"/>
      <c r="WJR9" s="65"/>
      <c r="WJS9" s="65"/>
      <c r="WJT9" s="65"/>
      <c r="WJU9" s="65"/>
      <c r="WJV9" s="65"/>
      <c r="WJW9" s="65"/>
      <c r="WJX9" s="65"/>
      <c r="WJY9" s="65"/>
      <c r="WJZ9" s="65"/>
      <c r="WKA9" s="65"/>
      <c r="WKB9" s="65"/>
      <c r="WKC9" s="65"/>
      <c r="WKD9" s="65"/>
      <c r="WKE9" s="65"/>
      <c r="WKF9" s="65"/>
      <c r="WKG9" s="65"/>
      <c r="WKH9" s="65"/>
      <c r="WKI9" s="65"/>
      <c r="WKJ9" s="65"/>
      <c r="WKK9" s="65"/>
      <c r="WKL9" s="65"/>
      <c r="WKM9" s="65"/>
      <c r="WKN9" s="65"/>
      <c r="WKO9" s="65"/>
      <c r="WKP9" s="65"/>
      <c r="WKQ9" s="65"/>
      <c r="WKR9" s="65"/>
      <c r="WKS9" s="65"/>
      <c r="WKT9" s="65"/>
      <c r="WKU9" s="65"/>
      <c r="WKV9" s="65"/>
      <c r="WKW9" s="65"/>
      <c r="WKX9" s="65"/>
      <c r="WKY9" s="65"/>
      <c r="WKZ9" s="65"/>
      <c r="WLA9" s="65"/>
      <c r="WLB9" s="65"/>
      <c r="WLC9" s="65"/>
      <c r="WLD9" s="65"/>
      <c r="WLE9" s="65"/>
      <c r="WLF9" s="65"/>
      <c r="WLG9" s="65"/>
      <c r="WLH9" s="65"/>
      <c r="WLI9" s="65"/>
      <c r="WLJ9" s="65"/>
      <c r="WLK9" s="65"/>
      <c r="WLL9" s="65"/>
      <c r="WLM9" s="65"/>
      <c r="WLN9" s="65"/>
      <c r="WLO9" s="65"/>
      <c r="WLP9" s="65"/>
      <c r="WLQ9" s="65"/>
      <c r="WLR9" s="65"/>
      <c r="WLS9" s="65"/>
      <c r="WLT9" s="65"/>
      <c r="WLU9" s="65"/>
      <c r="WLV9" s="65"/>
      <c r="WLW9" s="65"/>
      <c r="WLX9" s="65"/>
      <c r="WLY9" s="65"/>
      <c r="WLZ9" s="65"/>
      <c r="WMA9" s="65"/>
      <c r="WMB9" s="65"/>
      <c r="WMC9" s="65"/>
      <c r="WMD9" s="65"/>
      <c r="WME9" s="65"/>
      <c r="WMF9" s="65"/>
      <c r="WMG9" s="65"/>
      <c r="WMH9" s="65"/>
      <c r="WMI9" s="65"/>
      <c r="WMJ9" s="65"/>
      <c r="WMK9" s="65"/>
      <c r="WML9" s="65"/>
      <c r="WMM9" s="65"/>
      <c r="WMN9" s="65"/>
      <c r="WMO9" s="65"/>
      <c r="WMP9" s="65"/>
      <c r="WMQ9" s="65"/>
      <c r="WMR9" s="65"/>
      <c r="WMS9" s="65"/>
      <c r="WMT9" s="65"/>
      <c r="WMU9" s="65"/>
      <c r="WMV9" s="65"/>
      <c r="WMW9" s="65"/>
      <c r="WMX9" s="65"/>
      <c r="WMY9" s="65"/>
      <c r="WMZ9" s="65"/>
      <c r="WNA9" s="65"/>
      <c r="WNB9" s="65"/>
      <c r="WNC9" s="65"/>
      <c r="WND9" s="65"/>
      <c r="WNE9" s="65"/>
      <c r="WNF9" s="65"/>
      <c r="WNG9" s="65"/>
      <c r="WNH9" s="65"/>
      <c r="WNI9" s="65"/>
      <c r="WNJ9" s="65"/>
      <c r="WNK9" s="65"/>
      <c r="WNL9" s="65"/>
      <c r="WNM9" s="65"/>
      <c r="WNN9" s="65"/>
      <c r="WNO9" s="65"/>
      <c r="WNP9" s="65"/>
      <c r="WNQ9" s="65"/>
      <c r="WNR9" s="65"/>
      <c r="WNS9" s="65"/>
      <c r="WNT9" s="65"/>
      <c r="WNU9" s="65"/>
      <c r="WNV9" s="65"/>
      <c r="WNW9" s="65"/>
      <c r="WNX9" s="65"/>
      <c r="WNY9" s="65"/>
      <c r="WNZ9" s="65"/>
      <c r="WOA9" s="65"/>
      <c r="WOB9" s="65"/>
      <c r="WOC9" s="65"/>
      <c r="WOD9" s="65"/>
      <c r="WOE9" s="65"/>
      <c r="WOF9" s="65"/>
      <c r="WOG9" s="65"/>
      <c r="WOH9" s="65"/>
      <c r="WOI9" s="65"/>
      <c r="WOJ9" s="65"/>
      <c r="WOK9" s="65"/>
      <c r="WOL9" s="65"/>
      <c r="WOM9" s="65"/>
      <c r="WON9" s="65"/>
      <c r="WOO9" s="65"/>
      <c r="WOP9" s="65"/>
      <c r="WOQ9" s="65"/>
      <c r="WOR9" s="65"/>
      <c r="WOS9" s="65"/>
      <c r="WOT9" s="65"/>
      <c r="WOU9" s="65"/>
      <c r="WOV9" s="65"/>
      <c r="WOW9" s="65"/>
      <c r="WOX9" s="65"/>
      <c r="WOY9" s="65"/>
      <c r="WOZ9" s="65"/>
      <c r="WPA9" s="65"/>
      <c r="WPB9" s="65"/>
      <c r="WPC9" s="65"/>
      <c r="WPD9" s="65"/>
      <c r="WPE9" s="65"/>
      <c r="WPF9" s="65"/>
      <c r="WPG9" s="65"/>
      <c r="WPH9" s="65"/>
      <c r="WPI9" s="65"/>
      <c r="WPJ9" s="65"/>
      <c r="WPK9" s="65"/>
      <c r="WPL9" s="65"/>
      <c r="WPM9" s="65"/>
      <c r="WPN9" s="65"/>
      <c r="WPO9" s="65"/>
      <c r="WPP9" s="65"/>
      <c r="WPQ9" s="65"/>
      <c r="WPR9" s="65"/>
      <c r="WPS9" s="65"/>
      <c r="WPT9" s="65"/>
      <c r="WPU9" s="65"/>
      <c r="WPV9" s="65"/>
      <c r="WPW9" s="65"/>
      <c r="WPX9" s="65"/>
      <c r="WPY9" s="65"/>
      <c r="WPZ9" s="65"/>
      <c r="WQA9" s="65"/>
      <c r="WQB9" s="65"/>
      <c r="WQC9" s="65"/>
      <c r="WQD9" s="65"/>
      <c r="WQE9" s="65"/>
      <c r="WQF9" s="65"/>
      <c r="WQG9" s="65"/>
      <c r="WQH9" s="65"/>
      <c r="WQI9" s="65"/>
      <c r="WQJ9" s="65"/>
      <c r="WQK9" s="65"/>
      <c r="WQL9" s="65"/>
      <c r="WQM9" s="65"/>
      <c r="WQN9" s="65"/>
      <c r="WQO9" s="65"/>
      <c r="WQP9" s="65"/>
      <c r="WQQ9" s="65"/>
      <c r="WQR9" s="65"/>
      <c r="WQS9" s="65"/>
      <c r="WQT9" s="65"/>
      <c r="WQU9" s="65"/>
      <c r="WQV9" s="65"/>
      <c r="WQW9" s="65"/>
      <c r="WQX9" s="65"/>
      <c r="WQY9" s="65"/>
      <c r="WQZ9" s="65"/>
      <c r="WRA9" s="65"/>
      <c r="WRB9" s="65"/>
      <c r="WRC9" s="65"/>
      <c r="WRD9" s="65"/>
      <c r="WRE9" s="65"/>
      <c r="WRF9" s="65"/>
      <c r="WRG9" s="65"/>
      <c r="WRH9" s="65"/>
      <c r="WRI9" s="65"/>
      <c r="WRJ9" s="65"/>
      <c r="WRK9" s="65"/>
      <c r="WRL9" s="65"/>
      <c r="WRM9" s="65"/>
      <c r="WRN9" s="65"/>
      <c r="WRO9" s="65"/>
      <c r="WRP9" s="65"/>
      <c r="WRQ9" s="65"/>
      <c r="WRR9" s="65"/>
      <c r="WRS9" s="65"/>
      <c r="WRT9" s="65"/>
      <c r="WRU9" s="65"/>
      <c r="WRV9" s="65"/>
      <c r="WRW9" s="65"/>
      <c r="WRX9" s="65"/>
      <c r="WRY9" s="65"/>
      <c r="WRZ9" s="65"/>
      <c r="WSA9" s="65"/>
      <c r="WSB9" s="65"/>
      <c r="WSC9" s="65"/>
      <c r="WSD9" s="65"/>
      <c r="WSE9" s="65"/>
      <c r="WSF9" s="65"/>
      <c r="WSG9" s="65"/>
      <c r="WSH9" s="65"/>
      <c r="WSI9" s="65"/>
      <c r="WSJ9" s="65"/>
      <c r="WSK9" s="65"/>
      <c r="WSL9" s="65"/>
      <c r="WSM9" s="65"/>
      <c r="WSN9" s="65"/>
      <c r="WSO9" s="65"/>
      <c r="WSP9" s="65"/>
      <c r="WSQ9" s="65"/>
      <c r="WSR9" s="65"/>
      <c r="WSS9" s="65"/>
      <c r="WST9" s="65"/>
      <c r="WSU9" s="65"/>
      <c r="WSV9" s="65"/>
      <c r="WSW9" s="65"/>
      <c r="WSX9" s="65"/>
      <c r="WSY9" s="65"/>
      <c r="WSZ9" s="65"/>
      <c r="WTA9" s="65"/>
      <c r="WTB9" s="65"/>
      <c r="WTC9" s="65"/>
      <c r="WTD9" s="65"/>
      <c r="WTE9" s="65"/>
      <c r="WTF9" s="65"/>
      <c r="WTG9" s="65"/>
      <c r="WTH9" s="65"/>
      <c r="WTI9" s="65"/>
      <c r="WTJ9" s="65"/>
      <c r="WTK9" s="65"/>
      <c r="WTL9" s="65"/>
      <c r="WTM9" s="65"/>
      <c r="WTN9" s="65"/>
      <c r="WTO9" s="65"/>
      <c r="WTP9" s="65"/>
      <c r="WTQ9" s="65"/>
      <c r="WTR9" s="65"/>
      <c r="WTS9" s="65"/>
      <c r="WTT9" s="65"/>
      <c r="WTU9" s="65"/>
      <c r="WTV9" s="65"/>
      <c r="WTW9" s="65"/>
      <c r="WTX9" s="65"/>
      <c r="WTY9" s="65"/>
      <c r="WTZ9" s="65"/>
      <c r="WUA9" s="65"/>
      <c r="WUB9" s="65"/>
      <c r="WUC9" s="65"/>
      <c r="WUD9" s="65"/>
      <c r="WUE9" s="65"/>
      <c r="WUF9" s="65"/>
      <c r="WUG9" s="65"/>
      <c r="WUH9" s="65"/>
      <c r="WUI9" s="65"/>
      <c r="WUJ9" s="65"/>
      <c r="WUK9" s="65"/>
      <c r="WUL9" s="65"/>
      <c r="WUM9" s="65"/>
      <c r="WUN9" s="65"/>
      <c r="WUO9" s="65"/>
      <c r="WUP9" s="65"/>
      <c r="WUQ9" s="65"/>
      <c r="WUR9" s="65"/>
      <c r="WUS9" s="65"/>
      <c r="WUT9" s="65"/>
      <c r="WUU9" s="65"/>
      <c r="WUV9" s="65"/>
      <c r="WUW9" s="65"/>
      <c r="WUX9" s="65"/>
      <c r="WUY9" s="65"/>
      <c r="WUZ9" s="65"/>
      <c r="WVA9" s="65"/>
      <c r="WVB9" s="65"/>
      <c r="WVC9" s="65"/>
      <c r="WVD9" s="65"/>
      <c r="WVE9" s="65"/>
      <c r="WVF9" s="65"/>
      <c r="WVG9" s="65"/>
      <c r="WVH9" s="65"/>
      <c r="WVI9" s="65"/>
      <c r="WVJ9" s="65"/>
      <c r="WVK9" s="65"/>
      <c r="WVL9" s="65"/>
      <c r="WVM9" s="65"/>
      <c r="WVN9" s="65"/>
      <c r="WVO9" s="65"/>
      <c r="WVP9" s="65"/>
      <c r="WVQ9" s="65"/>
      <c r="WVR9" s="65"/>
      <c r="WVS9" s="65"/>
      <c r="WVT9" s="65"/>
      <c r="WVU9" s="65"/>
      <c r="WVV9" s="65"/>
      <c r="WVW9" s="65"/>
      <c r="WVX9" s="65"/>
      <c r="WVY9" s="65"/>
      <c r="WVZ9" s="65"/>
      <c r="WWA9" s="65"/>
      <c r="WWB9" s="65"/>
      <c r="WWC9" s="65"/>
      <c r="WWD9" s="65"/>
      <c r="WWE9" s="65"/>
      <c r="WWF9" s="65"/>
      <c r="WWG9" s="65"/>
      <c r="WWH9" s="65"/>
      <c r="WWI9" s="65"/>
      <c r="WWJ9" s="65"/>
      <c r="WWK9" s="65"/>
      <c r="WWL9" s="65"/>
      <c r="WWM9" s="65"/>
      <c r="WWN9" s="65"/>
      <c r="WWO9" s="65"/>
      <c r="WWP9" s="65"/>
      <c r="WWQ9" s="65"/>
      <c r="WWR9" s="65"/>
      <c r="WWS9" s="65"/>
      <c r="WWT9" s="65"/>
      <c r="WWU9" s="65"/>
      <c r="WWV9" s="65"/>
      <c r="WWW9" s="65"/>
      <c r="WWX9" s="65"/>
      <c r="WWY9" s="65"/>
      <c r="WWZ9" s="65"/>
      <c r="WXA9" s="65"/>
      <c r="WXB9" s="65"/>
      <c r="WXC9" s="65"/>
      <c r="WXD9" s="65"/>
      <c r="WXE9" s="65"/>
      <c r="WXF9" s="65"/>
      <c r="WXG9" s="65"/>
      <c r="WXH9" s="65"/>
      <c r="WXI9" s="65"/>
      <c r="WXJ9" s="65"/>
      <c r="WXK9" s="65"/>
      <c r="WXL9" s="65"/>
      <c r="WXM9" s="65"/>
      <c r="WXN9" s="65"/>
      <c r="WXO9" s="65"/>
      <c r="WXP9" s="65"/>
      <c r="WXQ9" s="65"/>
      <c r="WXR9" s="65"/>
      <c r="WXS9" s="65"/>
      <c r="WXT9" s="65"/>
      <c r="WXU9" s="65"/>
      <c r="WXV9" s="65"/>
      <c r="WXW9" s="65"/>
      <c r="WXX9" s="65"/>
      <c r="WXY9" s="65"/>
      <c r="WXZ9" s="65"/>
      <c r="WYA9" s="65"/>
      <c r="WYB9" s="65"/>
      <c r="WYC9" s="65"/>
      <c r="WYD9" s="65"/>
      <c r="WYE9" s="65"/>
      <c r="WYF9" s="65"/>
      <c r="WYG9" s="65"/>
      <c r="WYH9" s="65"/>
      <c r="WYI9" s="65"/>
      <c r="WYJ9" s="65"/>
      <c r="WYK9" s="65"/>
      <c r="WYL9" s="65"/>
      <c r="WYM9" s="65"/>
      <c r="WYN9" s="65"/>
      <c r="WYO9" s="65"/>
      <c r="WYP9" s="65"/>
      <c r="WYQ9" s="65"/>
      <c r="WYR9" s="65"/>
      <c r="WYS9" s="65"/>
      <c r="WYT9" s="65"/>
      <c r="WYU9" s="65"/>
      <c r="WYV9" s="65"/>
      <c r="WYW9" s="65"/>
      <c r="WYX9" s="65"/>
      <c r="WYY9" s="65"/>
      <c r="WYZ9" s="65"/>
      <c r="WZA9" s="65"/>
      <c r="WZB9" s="65"/>
      <c r="WZC9" s="65"/>
      <c r="WZD9" s="65"/>
      <c r="WZE9" s="65"/>
      <c r="WZF9" s="65"/>
      <c r="WZG9" s="65"/>
      <c r="WZH9" s="65"/>
      <c r="WZI9" s="65"/>
      <c r="WZJ9" s="65"/>
      <c r="WZK9" s="65"/>
      <c r="WZL9" s="65"/>
      <c r="WZM9" s="65"/>
      <c r="WZN9" s="65"/>
      <c r="WZO9" s="65"/>
      <c r="WZP9" s="65"/>
      <c r="WZQ9" s="65"/>
      <c r="WZR9" s="65"/>
      <c r="WZS9" s="65"/>
      <c r="WZT9" s="65"/>
      <c r="WZU9" s="65"/>
      <c r="WZV9" s="65"/>
      <c r="WZW9" s="65"/>
      <c r="WZX9" s="65"/>
      <c r="WZY9" s="65"/>
      <c r="WZZ9" s="65"/>
      <c r="XAA9" s="65"/>
      <c r="XAB9" s="65"/>
      <c r="XAC9" s="65"/>
      <c r="XAD9" s="65"/>
      <c r="XAE9" s="65"/>
      <c r="XAF9" s="65"/>
      <c r="XAG9" s="65"/>
      <c r="XAH9" s="65"/>
      <c r="XAI9" s="65"/>
      <c r="XAJ9" s="65"/>
      <c r="XAK9" s="65"/>
      <c r="XAL9" s="65"/>
      <c r="XAM9" s="65"/>
      <c r="XAN9" s="65"/>
      <c r="XAO9" s="65"/>
      <c r="XAP9" s="65"/>
      <c r="XAQ9" s="65"/>
      <c r="XAR9" s="65"/>
      <c r="XAS9" s="65"/>
      <c r="XAT9" s="65"/>
      <c r="XAU9" s="65"/>
      <c r="XAV9" s="65"/>
      <c r="XAW9" s="65"/>
      <c r="XAX9" s="65"/>
      <c r="XAY9" s="65"/>
      <c r="XAZ9" s="65"/>
      <c r="XBA9" s="65"/>
      <c r="XBB9" s="65"/>
      <c r="XBC9" s="65"/>
      <c r="XBD9" s="65"/>
      <c r="XBE9" s="65"/>
      <c r="XBF9" s="65"/>
      <c r="XBG9" s="65"/>
      <c r="XBH9" s="65"/>
      <c r="XBI9" s="65"/>
      <c r="XBJ9" s="65"/>
      <c r="XBK9" s="65"/>
      <c r="XBL9" s="65"/>
      <c r="XBM9" s="65"/>
      <c r="XBN9" s="65"/>
      <c r="XBO9" s="65"/>
      <c r="XBP9" s="65"/>
      <c r="XBQ9" s="65"/>
      <c r="XBR9" s="65"/>
      <c r="XBS9" s="65"/>
      <c r="XBT9" s="65"/>
      <c r="XBU9" s="65"/>
      <c r="XBV9" s="65"/>
      <c r="XBW9" s="65"/>
      <c r="XBX9" s="65"/>
      <c r="XBY9" s="65"/>
      <c r="XBZ9" s="65"/>
      <c r="XCA9" s="65"/>
      <c r="XCB9" s="65"/>
      <c r="XCC9" s="65"/>
      <c r="XCD9" s="65"/>
      <c r="XCE9" s="65"/>
      <c r="XCF9" s="65"/>
      <c r="XCG9" s="65"/>
      <c r="XCH9" s="65"/>
      <c r="XCI9" s="65"/>
      <c r="XCJ9" s="65"/>
      <c r="XCK9" s="65"/>
      <c r="XCL9" s="65"/>
      <c r="XCM9" s="65"/>
      <c r="XCN9" s="65"/>
      <c r="XCO9" s="65"/>
      <c r="XCP9" s="65"/>
      <c r="XCQ9" s="65"/>
      <c r="XCR9" s="65"/>
      <c r="XCS9" s="65"/>
      <c r="XCT9" s="65"/>
      <c r="XCU9" s="65"/>
      <c r="XCV9" s="65"/>
      <c r="XCW9" s="65"/>
      <c r="XCX9" s="65"/>
      <c r="XCY9" s="65"/>
      <c r="XCZ9" s="65"/>
      <c r="XDA9" s="65"/>
      <c r="XDB9" s="65"/>
      <c r="XDC9" s="65"/>
      <c r="XDD9" s="65"/>
      <c r="XDE9" s="65"/>
      <c r="XDF9" s="65"/>
      <c r="XDG9" s="65"/>
      <c r="XDH9" s="65"/>
      <c r="XDI9" s="65"/>
      <c r="XDJ9" s="65"/>
      <c r="XDK9" s="65"/>
      <c r="XDL9" s="65"/>
      <c r="XDM9" s="65"/>
      <c r="XDN9" s="65"/>
      <c r="XDO9" s="65"/>
      <c r="XDP9" s="65"/>
      <c r="XDQ9" s="65"/>
      <c r="XDR9" s="65"/>
      <c r="XDS9" s="65"/>
      <c r="XDT9" s="65"/>
      <c r="XDU9" s="65"/>
      <c r="XDV9" s="65"/>
      <c r="XDW9" s="65"/>
      <c r="XDX9" s="65"/>
      <c r="XDY9" s="65"/>
      <c r="XDZ9" s="65"/>
      <c r="XEA9" s="65"/>
      <c r="XEB9" s="65"/>
      <c r="XEC9" s="65"/>
      <c r="XED9" s="65"/>
      <c r="XEE9" s="65"/>
      <c r="XEF9" s="65"/>
      <c r="XEG9" s="65"/>
      <c r="XEH9" s="65"/>
      <c r="XEI9" s="65"/>
      <c r="XEJ9" s="65"/>
      <c r="XEK9" s="65"/>
      <c r="XEL9" s="65"/>
      <c r="XEM9" s="65"/>
      <c r="XEN9" s="65"/>
      <c r="XEO9" s="65"/>
      <c r="XEP9" s="65"/>
      <c r="XEQ9" s="65"/>
      <c r="XER9" s="65"/>
      <c r="XES9" s="65"/>
      <c r="XET9" s="65"/>
      <c r="XEU9" s="65"/>
      <c r="XEV9" s="65"/>
      <c r="XEW9" s="65"/>
    </row>
    <row r="10" spans="1:16377" s="13" customFormat="1" ht="15" customHeight="1">
      <c r="A10" s="47" t="s">
        <v>11</v>
      </c>
      <c r="B10" s="67">
        <f t="shared" si="0"/>
        <v>5143386.0483100004</v>
      </c>
      <c r="C10" s="68">
        <v>3134831.2180400002</v>
      </c>
      <c r="D10" s="68">
        <v>2008554.83027</v>
      </c>
      <c r="E10" s="68"/>
      <c r="F10" s="68"/>
      <c r="G10" s="68"/>
      <c r="H10" s="69"/>
      <c r="I10" s="69"/>
      <c r="J10" s="69"/>
      <c r="K10" s="69"/>
      <c r="L10" s="69"/>
      <c r="M10" s="69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  <c r="IX10" s="65"/>
      <c r="IY10" s="65"/>
      <c r="IZ10" s="65"/>
      <c r="JA10" s="65"/>
      <c r="JB10" s="65"/>
      <c r="JC10" s="65"/>
      <c r="JD10" s="65"/>
      <c r="JE10" s="65"/>
      <c r="JF10" s="65"/>
      <c r="JG10" s="65"/>
      <c r="JH10" s="65"/>
      <c r="JI10" s="65"/>
      <c r="JJ10" s="65"/>
      <c r="JK10" s="65"/>
      <c r="JL10" s="65"/>
      <c r="JM10" s="65"/>
      <c r="JN10" s="65"/>
      <c r="JO10" s="65"/>
      <c r="JP10" s="65"/>
      <c r="JQ10" s="65"/>
      <c r="JR10" s="65"/>
      <c r="JS10" s="65"/>
      <c r="JT10" s="65"/>
      <c r="JU10" s="65"/>
      <c r="JV10" s="65"/>
      <c r="JW10" s="65"/>
      <c r="JX10" s="65"/>
      <c r="JY10" s="65"/>
      <c r="JZ10" s="65"/>
      <c r="KA10" s="65"/>
      <c r="KB10" s="65"/>
      <c r="KC10" s="65"/>
      <c r="KD10" s="65"/>
      <c r="KE10" s="65"/>
      <c r="KF10" s="65"/>
      <c r="KG10" s="65"/>
      <c r="KH10" s="65"/>
      <c r="KI10" s="65"/>
      <c r="KJ10" s="65"/>
      <c r="KK10" s="65"/>
      <c r="KL10" s="65"/>
      <c r="KM10" s="65"/>
      <c r="KN10" s="65"/>
      <c r="KO10" s="65"/>
      <c r="KP10" s="65"/>
      <c r="KQ10" s="65"/>
      <c r="KR10" s="65"/>
      <c r="KS10" s="65"/>
      <c r="KT10" s="65"/>
      <c r="KU10" s="65"/>
      <c r="KV10" s="65"/>
      <c r="KW10" s="65"/>
      <c r="KX10" s="65"/>
      <c r="KY10" s="65"/>
      <c r="KZ10" s="65"/>
      <c r="LA10" s="65"/>
      <c r="LB10" s="65"/>
      <c r="LC10" s="65"/>
      <c r="LD10" s="65"/>
      <c r="LE10" s="65"/>
      <c r="LF10" s="65"/>
      <c r="LG10" s="65"/>
      <c r="LH10" s="65"/>
      <c r="LI10" s="65"/>
      <c r="LJ10" s="65"/>
      <c r="LK10" s="65"/>
      <c r="LL10" s="65"/>
      <c r="LM10" s="65"/>
      <c r="LN10" s="65"/>
      <c r="LO10" s="65"/>
      <c r="LP10" s="65"/>
      <c r="LQ10" s="65"/>
      <c r="LR10" s="65"/>
      <c r="LS10" s="65"/>
      <c r="LT10" s="65"/>
      <c r="LU10" s="65"/>
      <c r="LV10" s="65"/>
      <c r="LW10" s="65"/>
      <c r="LX10" s="65"/>
      <c r="LY10" s="65"/>
      <c r="LZ10" s="65"/>
      <c r="MA10" s="65"/>
      <c r="MB10" s="65"/>
      <c r="MC10" s="65"/>
      <c r="MD10" s="65"/>
      <c r="ME10" s="65"/>
      <c r="MF10" s="65"/>
      <c r="MG10" s="65"/>
      <c r="MH10" s="65"/>
      <c r="MI10" s="65"/>
      <c r="MJ10" s="65"/>
      <c r="MK10" s="65"/>
      <c r="ML10" s="65"/>
      <c r="MM10" s="65"/>
      <c r="MN10" s="65"/>
      <c r="MO10" s="65"/>
      <c r="MP10" s="65"/>
      <c r="MQ10" s="65"/>
      <c r="MR10" s="65"/>
      <c r="MS10" s="65"/>
      <c r="MT10" s="65"/>
      <c r="MU10" s="65"/>
      <c r="MV10" s="65"/>
      <c r="MW10" s="65"/>
      <c r="MX10" s="65"/>
      <c r="MY10" s="65"/>
      <c r="MZ10" s="65"/>
      <c r="NA10" s="65"/>
      <c r="NB10" s="65"/>
      <c r="NC10" s="65"/>
      <c r="ND10" s="65"/>
      <c r="NE10" s="65"/>
      <c r="NF10" s="65"/>
      <c r="NG10" s="65"/>
      <c r="NH10" s="65"/>
      <c r="NI10" s="65"/>
      <c r="NJ10" s="65"/>
      <c r="NK10" s="65"/>
      <c r="NL10" s="65"/>
      <c r="NM10" s="65"/>
      <c r="NN10" s="65"/>
      <c r="NO10" s="65"/>
      <c r="NP10" s="65"/>
      <c r="NQ10" s="65"/>
      <c r="NR10" s="65"/>
      <c r="NS10" s="65"/>
      <c r="NT10" s="65"/>
      <c r="NU10" s="65"/>
      <c r="NV10" s="65"/>
      <c r="NW10" s="65"/>
      <c r="NX10" s="65"/>
      <c r="NY10" s="65"/>
      <c r="NZ10" s="65"/>
      <c r="OA10" s="65"/>
      <c r="OB10" s="65"/>
      <c r="OC10" s="65"/>
      <c r="OD10" s="65"/>
      <c r="OE10" s="65"/>
      <c r="OF10" s="65"/>
      <c r="OG10" s="65"/>
      <c r="OH10" s="65"/>
      <c r="OI10" s="65"/>
      <c r="OJ10" s="65"/>
      <c r="OK10" s="65"/>
      <c r="OL10" s="65"/>
      <c r="OM10" s="65"/>
      <c r="ON10" s="65"/>
      <c r="OO10" s="65"/>
      <c r="OP10" s="65"/>
      <c r="OQ10" s="65"/>
      <c r="OR10" s="65"/>
      <c r="OS10" s="65"/>
      <c r="OT10" s="65"/>
      <c r="OU10" s="65"/>
      <c r="OV10" s="65"/>
      <c r="OW10" s="65"/>
      <c r="OX10" s="65"/>
      <c r="OY10" s="65"/>
      <c r="OZ10" s="65"/>
      <c r="PA10" s="65"/>
      <c r="PB10" s="65"/>
      <c r="PC10" s="65"/>
      <c r="PD10" s="65"/>
      <c r="PE10" s="65"/>
      <c r="PF10" s="65"/>
      <c r="PG10" s="65"/>
      <c r="PH10" s="65"/>
      <c r="PI10" s="65"/>
      <c r="PJ10" s="65"/>
      <c r="PK10" s="65"/>
      <c r="PL10" s="65"/>
      <c r="PM10" s="65"/>
      <c r="PN10" s="65"/>
      <c r="PO10" s="65"/>
      <c r="PP10" s="65"/>
      <c r="PQ10" s="65"/>
      <c r="PR10" s="65"/>
      <c r="PS10" s="65"/>
      <c r="PT10" s="65"/>
      <c r="PU10" s="65"/>
      <c r="PV10" s="65"/>
      <c r="PW10" s="65"/>
      <c r="PX10" s="65"/>
      <c r="PY10" s="65"/>
      <c r="PZ10" s="65"/>
      <c r="QA10" s="65"/>
      <c r="QB10" s="65"/>
      <c r="QC10" s="65"/>
      <c r="QD10" s="65"/>
      <c r="QE10" s="65"/>
      <c r="QF10" s="65"/>
      <c r="QG10" s="65"/>
      <c r="QH10" s="65"/>
      <c r="QI10" s="65"/>
      <c r="QJ10" s="65"/>
      <c r="QK10" s="65"/>
      <c r="QL10" s="65"/>
      <c r="QM10" s="65"/>
      <c r="QN10" s="65"/>
      <c r="QO10" s="65"/>
      <c r="QP10" s="65"/>
      <c r="QQ10" s="65"/>
      <c r="QR10" s="65"/>
      <c r="QS10" s="65"/>
      <c r="QT10" s="65"/>
      <c r="QU10" s="65"/>
      <c r="QV10" s="65"/>
      <c r="QW10" s="65"/>
      <c r="QX10" s="65"/>
      <c r="QY10" s="65"/>
      <c r="QZ10" s="65"/>
      <c r="RA10" s="65"/>
      <c r="RB10" s="65"/>
      <c r="RC10" s="65"/>
      <c r="RD10" s="65"/>
      <c r="RE10" s="65"/>
      <c r="RF10" s="65"/>
      <c r="RG10" s="65"/>
      <c r="RH10" s="65"/>
      <c r="RI10" s="65"/>
      <c r="RJ10" s="65"/>
      <c r="RK10" s="65"/>
      <c r="RL10" s="65"/>
      <c r="RM10" s="65"/>
      <c r="RN10" s="65"/>
      <c r="RO10" s="65"/>
      <c r="RP10" s="65"/>
      <c r="RQ10" s="65"/>
      <c r="RR10" s="65"/>
      <c r="RS10" s="65"/>
      <c r="RT10" s="65"/>
      <c r="RU10" s="65"/>
      <c r="RV10" s="65"/>
      <c r="RW10" s="65"/>
      <c r="RX10" s="65"/>
      <c r="RY10" s="65"/>
      <c r="RZ10" s="65"/>
      <c r="SA10" s="65"/>
      <c r="SB10" s="65"/>
      <c r="SC10" s="65"/>
      <c r="SD10" s="65"/>
      <c r="SE10" s="65"/>
      <c r="SF10" s="65"/>
      <c r="SG10" s="65"/>
      <c r="SH10" s="65"/>
      <c r="SI10" s="65"/>
      <c r="SJ10" s="65"/>
      <c r="SK10" s="65"/>
      <c r="SL10" s="65"/>
      <c r="SM10" s="65"/>
      <c r="SN10" s="65"/>
      <c r="SO10" s="65"/>
      <c r="SP10" s="65"/>
      <c r="SQ10" s="65"/>
      <c r="SR10" s="65"/>
      <c r="SS10" s="65"/>
      <c r="ST10" s="65"/>
      <c r="SU10" s="65"/>
      <c r="SV10" s="65"/>
      <c r="SW10" s="65"/>
      <c r="SX10" s="65"/>
      <c r="SY10" s="65"/>
      <c r="SZ10" s="65"/>
      <c r="TA10" s="65"/>
      <c r="TB10" s="65"/>
      <c r="TC10" s="65"/>
      <c r="TD10" s="65"/>
      <c r="TE10" s="65"/>
      <c r="TF10" s="65"/>
      <c r="TG10" s="65"/>
      <c r="TH10" s="65"/>
      <c r="TI10" s="65"/>
      <c r="TJ10" s="65"/>
      <c r="TK10" s="65"/>
      <c r="TL10" s="65"/>
      <c r="TM10" s="65"/>
      <c r="TN10" s="65"/>
      <c r="TO10" s="65"/>
      <c r="TP10" s="65"/>
      <c r="TQ10" s="65"/>
      <c r="TR10" s="65"/>
      <c r="TS10" s="65"/>
      <c r="TT10" s="65"/>
      <c r="TU10" s="65"/>
      <c r="TV10" s="65"/>
      <c r="TW10" s="65"/>
      <c r="TX10" s="65"/>
      <c r="TY10" s="65"/>
      <c r="TZ10" s="65"/>
      <c r="UA10" s="65"/>
      <c r="UB10" s="65"/>
      <c r="UC10" s="65"/>
      <c r="UD10" s="65"/>
      <c r="UE10" s="65"/>
      <c r="UF10" s="65"/>
      <c r="UG10" s="65"/>
      <c r="UH10" s="65"/>
      <c r="UI10" s="65"/>
      <c r="UJ10" s="65"/>
      <c r="UK10" s="65"/>
      <c r="UL10" s="65"/>
      <c r="UM10" s="65"/>
      <c r="UN10" s="65"/>
      <c r="UO10" s="65"/>
      <c r="UP10" s="65"/>
      <c r="UQ10" s="65"/>
      <c r="UR10" s="65"/>
      <c r="US10" s="65"/>
      <c r="UT10" s="65"/>
      <c r="UU10" s="65"/>
      <c r="UV10" s="65"/>
      <c r="UW10" s="65"/>
      <c r="UX10" s="65"/>
      <c r="UY10" s="65"/>
      <c r="UZ10" s="65"/>
      <c r="VA10" s="65"/>
      <c r="VB10" s="65"/>
      <c r="VC10" s="65"/>
      <c r="VD10" s="65"/>
      <c r="VE10" s="65"/>
      <c r="VF10" s="65"/>
      <c r="VG10" s="65"/>
      <c r="VH10" s="65"/>
      <c r="VI10" s="65"/>
      <c r="VJ10" s="65"/>
      <c r="VK10" s="65"/>
      <c r="VL10" s="65"/>
      <c r="VM10" s="65"/>
      <c r="VN10" s="65"/>
      <c r="VO10" s="65"/>
      <c r="VP10" s="65"/>
      <c r="VQ10" s="65"/>
      <c r="VR10" s="65"/>
      <c r="VS10" s="65"/>
      <c r="VT10" s="65"/>
      <c r="VU10" s="65"/>
      <c r="VV10" s="65"/>
      <c r="VW10" s="65"/>
      <c r="VX10" s="65"/>
      <c r="VY10" s="65"/>
      <c r="VZ10" s="65"/>
      <c r="WA10" s="65"/>
      <c r="WB10" s="65"/>
      <c r="WC10" s="65"/>
      <c r="WD10" s="65"/>
      <c r="WE10" s="65"/>
      <c r="WF10" s="65"/>
      <c r="WG10" s="65"/>
      <c r="WH10" s="65"/>
      <c r="WI10" s="65"/>
      <c r="WJ10" s="65"/>
      <c r="WK10" s="65"/>
      <c r="WL10" s="65"/>
      <c r="WM10" s="65"/>
      <c r="WN10" s="65"/>
      <c r="WO10" s="65"/>
      <c r="WP10" s="65"/>
      <c r="WQ10" s="65"/>
      <c r="WR10" s="65"/>
      <c r="WS10" s="65"/>
      <c r="WT10" s="65"/>
      <c r="WU10" s="65"/>
      <c r="WV10" s="65"/>
      <c r="WW10" s="65"/>
      <c r="WX10" s="65"/>
      <c r="WY10" s="65"/>
      <c r="WZ10" s="65"/>
      <c r="XA10" s="65"/>
      <c r="XB10" s="65"/>
      <c r="XC10" s="65"/>
      <c r="XD10" s="65"/>
      <c r="XE10" s="65"/>
      <c r="XF10" s="65"/>
      <c r="XG10" s="65"/>
      <c r="XH10" s="65"/>
      <c r="XI10" s="65"/>
      <c r="XJ10" s="65"/>
      <c r="XK10" s="65"/>
      <c r="XL10" s="65"/>
      <c r="XM10" s="65"/>
      <c r="XN10" s="65"/>
      <c r="XO10" s="65"/>
      <c r="XP10" s="65"/>
      <c r="XQ10" s="65"/>
      <c r="XR10" s="65"/>
      <c r="XS10" s="65"/>
      <c r="XT10" s="65"/>
      <c r="XU10" s="65"/>
      <c r="XV10" s="65"/>
      <c r="XW10" s="65"/>
      <c r="XX10" s="65"/>
      <c r="XY10" s="65"/>
      <c r="XZ10" s="65"/>
      <c r="YA10" s="65"/>
      <c r="YB10" s="65"/>
      <c r="YC10" s="65"/>
      <c r="YD10" s="65"/>
      <c r="YE10" s="65"/>
      <c r="YF10" s="65"/>
      <c r="YG10" s="65"/>
      <c r="YH10" s="65"/>
      <c r="YI10" s="65"/>
      <c r="YJ10" s="65"/>
      <c r="YK10" s="65"/>
      <c r="YL10" s="65"/>
      <c r="YM10" s="65"/>
      <c r="YN10" s="65"/>
      <c r="YO10" s="65"/>
      <c r="YP10" s="65"/>
      <c r="YQ10" s="65"/>
      <c r="YR10" s="65"/>
      <c r="YS10" s="65"/>
      <c r="YT10" s="65"/>
      <c r="YU10" s="65"/>
      <c r="YV10" s="65"/>
      <c r="YW10" s="65"/>
      <c r="YX10" s="65"/>
      <c r="YY10" s="65"/>
      <c r="YZ10" s="65"/>
      <c r="ZA10" s="65"/>
      <c r="ZB10" s="65"/>
      <c r="ZC10" s="65"/>
      <c r="ZD10" s="65"/>
      <c r="ZE10" s="65"/>
      <c r="ZF10" s="65"/>
      <c r="ZG10" s="65"/>
      <c r="ZH10" s="65"/>
      <c r="ZI10" s="65"/>
      <c r="ZJ10" s="65"/>
      <c r="ZK10" s="65"/>
      <c r="ZL10" s="65"/>
      <c r="ZM10" s="65"/>
      <c r="ZN10" s="65"/>
      <c r="ZO10" s="65"/>
      <c r="ZP10" s="65"/>
      <c r="ZQ10" s="65"/>
      <c r="ZR10" s="65"/>
      <c r="ZS10" s="65"/>
      <c r="ZT10" s="65"/>
      <c r="ZU10" s="65"/>
      <c r="ZV10" s="65"/>
      <c r="ZW10" s="65"/>
      <c r="ZX10" s="65"/>
      <c r="ZY10" s="65"/>
      <c r="ZZ10" s="65"/>
      <c r="AAA10" s="65"/>
      <c r="AAB10" s="65"/>
      <c r="AAC10" s="65"/>
      <c r="AAD10" s="65"/>
      <c r="AAE10" s="65"/>
      <c r="AAF10" s="65"/>
      <c r="AAG10" s="65"/>
      <c r="AAH10" s="65"/>
      <c r="AAI10" s="65"/>
      <c r="AAJ10" s="65"/>
      <c r="AAK10" s="65"/>
      <c r="AAL10" s="65"/>
      <c r="AAM10" s="65"/>
      <c r="AAN10" s="65"/>
      <c r="AAO10" s="65"/>
      <c r="AAP10" s="65"/>
      <c r="AAQ10" s="65"/>
      <c r="AAR10" s="65"/>
      <c r="AAS10" s="65"/>
      <c r="AAT10" s="65"/>
      <c r="AAU10" s="65"/>
      <c r="AAV10" s="65"/>
      <c r="AAW10" s="65"/>
      <c r="AAX10" s="65"/>
      <c r="AAY10" s="65"/>
      <c r="AAZ10" s="65"/>
      <c r="ABA10" s="65"/>
      <c r="ABB10" s="65"/>
      <c r="ABC10" s="65"/>
      <c r="ABD10" s="65"/>
      <c r="ABE10" s="65"/>
      <c r="ABF10" s="65"/>
      <c r="ABG10" s="65"/>
      <c r="ABH10" s="65"/>
      <c r="ABI10" s="65"/>
      <c r="ABJ10" s="65"/>
      <c r="ABK10" s="65"/>
      <c r="ABL10" s="65"/>
      <c r="ABM10" s="65"/>
      <c r="ABN10" s="65"/>
      <c r="ABO10" s="65"/>
      <c r="ABP10" s="65"/>
      <c r="ABQ10" s="65"/>
      <c r="ABR10" s="65"/>
      <c r="ABS10" s="65"/>
      <c r="ABT10" s="65"/>
      <c r="ABU10" s="65"/>
      <c r="ABV10" s="65"/>
      <c r="ABW10" s="65"/>
      <c r="ABX10" s="65"/>
      <c r="ABY10" s="65"/>
      <c r="ABZ10" s="65"/>
      <c r="ACA10" s="65"/>
      <c r="ACB10" s="65"/>
      <c r="ACC10" s="65"/>
      <c r="ACD10" s="65"/>
      <c r="ACE10" s="65"/>
      <c r="ACF10" s="65"/>
      <c r="ACG10" s="65"/>
      <c r="ACH10" s="65"/>
      <c r="ACI10" s="65"/>
      <c r="ACJ10" s="65"/>
      <c r="ACK10" s="65"/>
      <c r="ACL10" s="65"/>
      <c r="ACM10" s="65"/>
      <c r="ACN10" s="65"/>
      <c r="ACO10" s="65"/>
      <c r="ACP10" s="65"/>
      <c r="ACQ10" s="65"/>
      <c r="ACR10" s="65"/>
      <c r="ACS10" s="65"/>
      <c r="ACT10" s="65"/>
      <c r="ACU10" s="65"/>
      <c r="ACV10" s="65"/>
      <c r="ACW10" s="65"/>
      <c r="ACX10" s="65"/>
      <c r="ACY10" s="65"/>
      <c r="ACZ10" s="65"/>
      <c r="ADA10" s="65"/>
      <c r="ADB10" s="65"/>
      <c r="ADC10" s="65"/>
      <c r="ADD10" s="65"/>
      <c r="ADE10" s="65"/>
      <c r="ADF10" s="65"/>
      <c r="ADG10" s="65"/>
      <c r="ADH10" s="65"/>
      <c r="ADI10" s="65"/>
      <c r="ADJ10" s="65"/>
      <c r="ADK10" s="65"/>
      <c r="ADL10" s="65"/>
      <c r="ADM10" s="65"/>
      <c r="ADN10" s="65"/>
      <c r="ADO10" s="65"/>
      <c r="ADP10" s="65"/>
      <c r="ADQ10" s="65"/>
      <c r="ADR10" s="65"/>
      <c r="ADS10" s="65"/>
      <c r="ADT10" s="65"/>
      <c r="ADU10" s="65"/>
      <c r="ADV10" s="65"/>
      <c r="ADW10" s="65"/>
      <c r="ADX10" s="65"/>
      <c r="ADY10" s="65"/>
      <c r="ADZ10" s="65"/>
      <c r="AEA10" s="65"/>
      <c r="AEB10" s="65"/>
      <c r="AEC10" s="65"/>
      <c r="AED10" s="65"/>
      <c r="AEE10" s="65"/>
      <c r="AEF10" s="65"/>
      <c r="AEG10" s="65"/>
      <c r="AEH10" s="65"/>
      <c r="AEI10" s="65"/>
      <c r="AEJ10" s="65"/>
      <c r="AEK10" s="65"/>
      <c r="AEL10" s="65"/>
      <c r="AEM10" s="65"/>
      <c r="AEN10" s="65"/>
      <c r="AEO10" s="65"/>
      <c r="AEP10" s="65"/>
      <c r="AEQ10" s="65"/>
      <c r="AER10" s="65"/>
      <c r="AES10" s="65"/>
      <c r="AET10" s="65"/>
      <c r="AEU10" s="65"/>
      <c r="AEV10" s="65"/>
      <c r="AEW10" s="65"/>
      <c r="AEX10" s="65"/>
      <c r="AEY10" s="65"/>
      <c r="AEZ10" s="65"/>
      <c r="AFA10" s="65"/>
      <c r="AFB10" s="65"/>
      <c r="AFC10" s="65"/>
      <c r="AFD10" s="65"/>
      <c r="AFE10" s="65"/>
      <c r="AFF10" s="65"/>
      <c r="AFG10" s="65"/>
      <c r="AFH10" s="65"/>
      <c r="AFI10" s="65"/>
      <c r="AFJ10" s="65"/>
      <c r="AFK10" s="65"/>
      <c r="AFL10" s="65"/>
      <c r="AFM10" s="65"/>
      <c r="AFN10" s="65"/>
      <c r="AFO10" s="65"/>
      <c r="AFP10" s="65"/>
      <c r="AFQ10" s="65"/>
      <c r="AFR10" s="65"/>
      <c r="AFS10" s="65"/>
      <c r="AFT10" s="65"/>
      <c r="AFU10" s="65"/>
      <c r="AFV10" s="65"/>
      <c r="AFW10" s="65"/>
      <c r="AFX10" s="65"/>
      <c r="AFY10" s="65"/>
      <c r="AFZ10" s="65"/>
      <c r="AGA10" s="65"/>
      <c r="AGB10" s="65"/>
      <c r="AGC10" s="65"/>
      <c r="AGD10" s="65"/>
      <c r="AGE10" s="65"/>
      <c r="AGF10" s="65"/>
      <c r="AGG10" s="65"/>
      <c r="AGH10" s="65"/>
      <c r="AGI10" s="65"/>
      <c r="AGJ10" s="65"/>
      <c r="AGK10" s="65"/>
      <c r="AGL10" s="65"/>
      <c r="AGM10" s="65"/>
      <c r="AGN10" s="65"/>
      <c r="AGO10" s="65"/>
      <c r="AGP10" s="65"/>
      <c r="AGQ10" s="65"/>
      <c r="AGR10" s="65"/>
      <c r="AGS10" s="65"/>
      <c r="AGT10" s="65"/>
      <c r="AGU10" s="65"/>
      <c r="AGV10" s="65"/>
      <c r="AGW10" s="65"/>
      <c r="AGX10" s="65"/>
      <c r="AGY10" s="65"/>
      <c r="AGZ10" s="65"/>
      <c r="AHA10" s="65"/>
      <c r="AHB10" s="65"/>
      <c r="AHC10" s="65"/>
      <c r="AHD10" s="65"/>
      <c r="AHE10" s="65"/>
      <c r="AHF10" s="65"/>
      <c r="AHG10" s="65"/>
      <c r="AHH10" s="65"/>
      <c r="AHI10" s="65"/>
      <c r="AHJ10" s="65"/>
      <c r="AHK10" s="65"/>
      <c r="AHL10" s="65"/>
      <c r="AHM10" s="65"/>
      <c r="AHN10" s="65"/>
      <c r="AHO10" s="65"/>
      <c r="AHP10" s="65"/>
      <c r="AHQ10" s="65"/>
      <c r="AHR10" s="65"/>
      <c r="AHS10" s="65"/>
      <c r="AHT10" s="65"/>
      <c r="AHU10" s="65"/>
      <c r="AHV10" s="65"/>
      <c r="AHW10" s="65"/>
      <c r="AHX10" s="65"/>
      <c r="AHY10" s="65"/>
      <c r="AHZ10" s="65"/>
      <c r="AIA10" s="65"/>
      <c r="AIB10" s="65"/>
      <c r="AIC10" s="65"/>
      <c r="AID10" s="65"/>
      <c r="AIE10" s="65"/>
      <c r="AIF10" s="65"/>
      <c r="AIG10" s="65"/>
      <c r="AIH10" s="65"/>
      <c r="AII10" s="65"/>
      <c r="AIJ10" s="65"/>
      <c r="AIK10" s="65"/>
      <c r="AIL10" s="65"/>
      <c r="AIM10" s="65"/>
      <c r="AIN10" s="65"/>
      <c r="AIO10" s="65"/>
      <c r="AIP10" s="65"/>
      <c r="AIQ10" s="65"/>
      <c r="AIR10" s="65"/>
      <c r="AIS10" s="65"/>
      <c r="AIT10" s="65"/>
      <c r="AIU10" s="65"/>
      <c r="AIV10" s="65"/>
      <c r="AIW10" s="65"/>
      <c r="AIX10" s="65"/>
      <c r="AIY10" s="65"/>
      <c r="AIZ10" s="65"/>
      <c r="AJA10" s="65"/>
      <c r="AJB10" s="65"/>
      <c r="AJC10" s="65"/>
      <c r="AJD10" s="65"/>
      <c r="AJE10" s="65"/>
      <c r="AJF10" s="65"/>
      <c r="AJG10" s="65"/>
      <c r="AJH10" s="65"/>
      <c r="AJI10" s="65"/>
      <c r="AJJ10" s="65"/>
      <c r="AJK10" s="65"/>
      <c r="AJL10" s="65"/>
      <c r="AJM10" s="65"/>
      <c r="AJN10" s="65"/>
      <c r="AJO10" s="65"/>
      <c r="AJP10" s="65"/>
      <c r="AJQ10" s="65"/>
      <c r="AJR10" s="65"/>
      <c r="AJS10" s="65"/>
      <c r="AJT10" s="65"/>
      <c r="AJU10" s="65"/>
      <c r="AJV10" s="65"/>
      <c r="AJW10" s="65"/>
      <c r="AJX10" s="65"/>
      <c r="AJY10" s="65"/>
      <c r="AJZ10" s="65"/>
      <c r="AKA10" s="65"/>
      <c r="AKB10" s="65"/>
      <c r="AKC10" s="65"/>
      <c r="AKD10" s="65"/>
      <c r="AKE10" s="65"/>
      <c r="AKF10" s="65"/>
      <c r="AKG10" s="65"/>
      <c r="AKH10" s="65"/>
      <c r="AKI10" s="65"/>
      <c r="AKJ10" s="65"/>
      <c r="AKK10" s="65"/>
      <c r="AKL10" s="65"/>
      <c r="AKM10" s="65"/>
      <c r="AKN10" s="65"/>
      <c r="AKO10" s="65"/>
      <c r="AKP10" s="65"/>
      <c r="AKQ10" s="65"/>
      <c r="AKR10" s="65"/>
      <c r="AKS10" s="65"/>
      <c r="AKT10" s="65"/>
      <c r="AKU10" s="65"/>
      <c r="AKV10" s="65"/>
      <c r="AKW10" s="65"/>
      <c r="AKX10" s="65"/>
      <c r="AKY10" s="65"/>
      <c r="AKZ10" s="65"/>
      <c r="ALA10" s="65"/>
      <c r="ALB10" s="65"/>
      <c r="ALC10" s="65"/>
      <c r="ALD10" s="65"/>
      <c r="ALE10" s="65"/>
      <c r="ALF10" s="65"/>
      <c r="ALG10" s="65"/>
      <c r="ALH10" s="65"/>
      <c r="ALI10" s="65"/>
      <c r="ALJ10" s="65"/>
      <c r="ALK10" s="65"/>
      <c r="ALL10" s="65"/>
      <c r="ALM10" s="65"/>
      <c r="ALN10" s="65"/>
      <c r="ALO10" s="65"/>
      <c r="ALP10" s="65"/>
      <c r="ALQ10" s="65"/>
      <c r="ALR10" s="65"/>
      <c r="ALS10" s="65"/>
      <c r="ALT10" s="65"/>
      <c r="ALU10" s="65"/>
      <c r="ALV10" s="65"/>
      <c r="ALW10" s="65"/>
      <c r="ALX10" s="65"/>
      <c r="ALY10" s="65"/>
      <c r="ALZ10" s="65"/>
      <c r="AMA10" s="65"/>
      <c r="AMB10" s="65"/>
      <c r="AMC10" s="65"/>
      <c r="AMD10" s="65"/>
      <c r="AME10" s="65"/>
      <c r="AMF10" s="65"/>
      <c r="AMG10" s="65"/>
      <c r="AMH10" s="65"/>
      <c r="AMI10" s="65"/>
      <c r="AMJ10" s="65"/>
      <c r="AMK10" s="65"/>
      <c r="AML10" s="65"/>
      <c r="AMM10" s="65"/>
      <c r="AMN10" s="65"/>
      <c r="AMO10" s="65"/>
      <c r="AMP10" s="65"/>
      <c r="AMQ10" s="65"/>
      <c r="AMR10" s="65"/>
      <c r="AMS10" s="65"/>
      <c r="AMT10" s="65"/>
      <c r="AMU10" s="65"/>
      <c r="AMV10" s="65"/>
      <c r="AMW10" s="65"/>
      <c r="AMX10" s="65"/>
      <c r="AMY10" s="65"/>
      <c r="AMZ10" s="65"/>
      <c r="ANA10" s="65"/>
      <c r="ANB10" s="65"/>
      <c r="ANC10" s="65"/>
      <c r="AND10" s="65"/>
      <c r="ANE10" s="65"/>
      <c r="ANF10" s="65"/>
      <c r="ANG10" s="65"/>
      <c r="ANH10" s="65"/>
      <c r="ANI10" s="65"/>
      <c r="ANJ10" s="65"/>
      <c r="ANK10" s="65"/>
      <c r="ANL10" s="65"/>
      <c r="ANM10" s="65"/>
      <c r="ANN10" s="65"/>
      <c r="ANO10" s="65"/>
      <c r="ANP10" s="65"/>
      <c r="ANQ10" s="65"/>
      <c r="ANR10" s="65"/>
      <c r="ANS10" s="65"/>
      <c r="ANT10" s="65"/>
      <c r="ANU10" s="65"/>
      <c r="ANV10" s="65"/>
      <c r="ANW10" s="65"/>
      <c r="ANX10" s="65"/>
      <c r="ANY10" s="65"/>
      <c r="ANZ10" s="65"/>
      <c r="AOA10" s="65"/>
      <c r="AOB10" s="65"/>
      <c r="AOC10" s="65"/>
      <c r="AOD10" s="65"/>
      <c r="AOE10" s="65"/>
      <c r="AOF10" s="65"/>
      <c r="AOG10" s="65"/>
      <c r="AOH10" s="65"/>
      <c r="AOI10" s="65"/>
      <c r="AOJ10" s="65"/>
      <c r="AOK10" s="65"/>
      <c r="AOL10" s="65"/>
      <c r="AOM10" s="65"/>
      <c r="AON10" s="65"/>
      <c r="AOO10" s="65"/>
      <c r="AOP10" s="65"/>
      <c r="AOQ10" s="65"/>
      <c r="AOR10" s="65"/>
      <c r="AOS10" s="65"/>
      <c r="AOT10" s="65"/>
      <c r="AOU10" s="65"/>
      <c r="AOV10" s="65"/>
      <c r="AOW10" s="65"/>
      <c r="AOX10" s="65"/>
      <c r="AOY10" s="65"/>
      <c r="AOZ10" s="65"/>
      <c r="APA10" s="65"/>
      <c r="APB10" s="65"/>
      <c r="APC10" s="65"/>
      <c r="APD10" s="65"/>
      <c r="APE10" s="65"/>
      <c r="APF10" s="65"/>
      <c r="APG10" s="65"/>
      <c r="APH10" s="65"/>
      <c r="API10" s="65"/>
      <c r="APJ10" s="65"/>
      <c r="APK10" s="65"/>
      <c r="APL10" s="65"/>
      <c r="APM10" s="65"/>
      <c r="APN10" s="65"/>
      <c r="APO10" s="65"/>
      <c r="APP10" s="65"/>
      <c r="APQ10" s="65"/>
      <c r="APR10" s="65"/>
      <c r="APS10" s="65"/>
      <c r="APT10" s="65"/>
      <c r="APU10" s="65"/>
      <c r="APV10" s="65"/>
      <c r="APW10" s="65"/>
      <c r="APX10" s="65"/>
      <c r="APY10" s="65"/>
      <c r="APZ10" s="65"/>
      <c r="AQA10" s="65"/>
      <c r="AQB10" s="65"/>
      <c r="AQC10" s="65"/>
      <c r="AQD10" s="65"/>
      <c r="AQE10" s="65"/>
      <c r="AQF10" s="65"/>
      <c r="AQG10" s="65"/>
      <c r="AQH10" s="65"/>
      <c r="AQI10" s="65"/>
      <c r="AQJ10" s="65"/>
      <c r="AQK10" s="65"/>
      <c r="AQL10" s="65"/>
      <c r="AQM10" s="65"/>
      <c r="AQN10" s="65"/>
      <c r="AQO10" s="65"/>
      <c r="AQP10" s="65"/>
      <c r="AQQ10" s="65"/>
      <c r="AQR10" s="65"/>
      <c r="AQS10" s="65"/>
      <c r="AQT10" s="65"/>
      <c r="AQU10" s="65"/>
      <c r="AQV10" s="65"/>
      <c r="AQW10" s="65"/>
      <c r="AQX10" s="65"/>
      <c r="AQY10" s="65"/>
      <c r="AQZ10" s="65"/>
      <c r="ARA10" s="65"/>
      <c r="ARB10" s="65"/>
      <c r="ARC10" s="65"/>
      <c r="ARD10" s="65"/>
      <c r="ARE10" s="65"/>
      <c r="ARF10" s="65"/>
      <c r="ARG10" s="65"/>
      <c r="ARH10" s="65"/>
      <c r="ARI10" s="65"/>
      <c r="ARJ10" s="65"/>
      <c r="ARK10" s="65"/>
      <c r="ARL10" s="65"/>
      <c r="ARM10" s="65"/>
      <c r="ARN10" s="65"/>
      <c r="ARO10" s="65"/>
      <c r="ARP10" s="65"/>
      <c r="ARQ10" s="65"/>
      <c r="ARR10" s="65"/>
      <c r="ARS10" s="65"/>
      <c r="ART10" s="65"/>
      <c r="ARU10" s="65"/>
      <c r="ARV10" s="65"/>
      <c r="ARW10" s="65"/>
      <c r="ARX10" s="65"/>
      <c r="ARY10" s="65"/>
      <c r="ARZ10" s="65"/>
      <c r="ASA10" s="65"/>
      <c r="ASB10" s="65"/>
      <c r="ASC10" s="65"/>
      <c r="ASD10" s="65"/>
      <c r="ASE10" s="65"/>
      <c r="ASF10" s="65"/>
      <c r="ASG10" s="65"/>
      <c r="ASH10" s="65"/>
      <c r="ASI10" s="65"/>
      <c r="ASJ10" s="65"/>
      <c r="ASK10" s="65"/>
      <c r="ASL10" s="65"/>
      <c r="ASM10" s="65"/>
      <c r="ASN10" s="65"/>
      <c r="ASO10" s="65"/>
      <c r="ASP10" s="65"/>
      <c r="ASQ10" s="65"/>
      <c r="ASR10" s="65"/>
      <c r="ASS10" s="65"/>
      <c r="AST10" s="65"/>
      <c r="ASU10" s="65"/>
      <c r="ASV10" s="65"/>
      <c r="ASW10" s="65"/>
      <c r="ASX10" s="65"/>
      <c r="ASY10" s="65"/>
      <c r="ASZ10" s="65"/>
      <c r="ATA10" s="65"/>
      <c r="ATB10" s="65"/>
      <c r="ATC10" s="65"/>
      <c r="ATD10" s="65"/>
      <c r="ATE10" s="65"/>
      <c r="ATF10" s="65"/>
      <c r="ATG10" s="65"/>
      <c r="ATH10" s="65"/>
      <c r="ATI10" s="65"/>
      <c r="ATJ10" s="65"/>
      <c r="ATK10" s="65"/>
      <c r="ATL10" s="65"/>
      <c r="ATM10" s="65"/>
      <c r="ATN10" s="65"/>
      <c r="ATO10" s="65"/>
      <c r="ATP10" s="65"/>
      <c r="ATQ10" s="65"/>
      <c r="ATR10" s="65"/>
      <c r="ATS10" s="65"/>
      <c r="ATT10" s="65"/>
      <c r="ATU10" s="65"/>
      <c r="ATV10" s="65"/>
      <c r="ATW10" s="65"/>
      <c r="ATX10" s="65"/>
      <c r="ATY10" s="65"/>
      <c r="ATZ10" s="65"/>
      <c r="AUA10" s="65"/>
      <c r="AUB10" s="65"/>
      <c r="AUC10" s="65"/>
      <c r="AUD10" s="65"/>
      <c r="AUE10" s="65"/>
      <c r="AUF10" s="65"/>
      <c r="AUG10" s="65"/>
      <c r="AUH10" s="65"/>
      <c r="AUI10" s="65"/>
      <c r="AUJ10" s="65"/>
      <c r="AUK10" s="65"/>
      <c r="AUL10" s="65"/>
      <c r="AUM10" s="65"/>
      <c r="AUN10" s="65"/>
      <c r="AUO10" s="65"/>
      <c r="AUP10" s="65"/>
      <c r="AUQ10" s="65"/>
      <c r="AUR10" s="65"/>
      <c r="AUS10" s="65"/>
      <c r="AUT10" s="65"/>
      <c r="AUU10" s="65"/>
      <c r="AUV10" s="65"/>
      <c r="AUW10" s="65"/>
      <c r="AUX10" s="65"/>
      <c r="AUY10" s="65"/>
      <c r="AUZ10" s="65"/>
      <c r="AVA10" s="65"/>
      <c r="AVB10" s="65"/>
      <c r="AVC10" s="65"/>
      <c r="AVD10" s="65"/>
      <c r="AVE10" s="65"/>
      <c r="AVF10" s="65"/>
      <c r="AVG10" s="65"/>
      <c r="AVH10" s="65"/>
      <c r="AVI10" s="65"/>
      <c r="AVJ10" s="65"/>
      <c r="AVK10" s="65"/>
      <c r="AVL10" s="65"/>
      <c r="AVM10" s="65"/>
      <c r="AVN10" s="65"/>
      <c r="AVO10" s="65"/>
      <c r="AVP10" s="65"/>
      <c r="AVQ10" s="65"/>
      <c r="AVR10" s="65"/>
      <c r="AVS10" s="65"/>
      <c r="AVT10" s="65"/>
      <c r="AVU10" s="65"/>
      <c r="AVV10" s="65"/>
      <c r="AVW10" s="65"/>
      <c r="AVX10" s="65"/>
      <c r="AVY10" s="65"/>
      <c r="AVZ10" s="65"/>
      <c r="AWA10" s="65"/>
      <c r="AWB10" s="65"/>
      <c r="AWC10" s="65"/>
      <c r="AWD10" s="65"/>
      <c r="AWE10" s="65"/>
      <c r="AWF10" s="65"/>
      <c r="AWG10" s="65"/>
      <c r="AWH10" s="65"/>
      <c r="AWI10" s="65"/>
      <c r="AWJ10" s="65"/>
      <c r="AWK10" s="65"/>
      <c r="AWL10" s="65"/>
      <c r="AWM10" s="65"/>
      <c r="AWN10" s="65"/>
      <c r="AWO10" s="65"/>
      <c r="AWP10" s="65"/>
      <c r="AWQ10" s="65"/>
      <c r="AWR10" s="65"/>
      <c r="AWS10" s="65"/>
      <c r="AWT10" s="65"/>
      <c r="AWU10" s="65"/>
      <c r="AWV10" s="65"/>
      <c r="AWW10" s="65"/>
      <c r="AWX10" s="65"/>
      <c r="AWY10" s="65"/>
      <c r="AWZ10" s="65"/>
      <c r="AXA10" s="65"/>
      <c r="AXB10" s="65"/>
      <c r="AXC10" s="65"/>
      <c r="AXD10" s="65"/>
      <c r="AXE10" s="65"/>
      <c r="AXF10" s="65"/>
      <c r="AXG10" s="65"/>
      <c r="AXH10" s="65"/>
      <c r="AXI10" s="65"/>
      <c r="AXJ10" s="65"/>
      <c r="AXK10" s="65"/>
      <c r="AXL10" s="65"/>
      <c r="AXM10" s="65"/>
      <c r="AXN10" s="65"/>
      <c r="AXO10" s="65"/>
      <c r="AXP10" s="65"/>
      <c r="AXQ10" s="65"/>
      <c r="AXR10" s="65"/>
      <c r="AXS10" s="65"/>
      <c r="AXT10" s="65"/>
      <c r="AXU10" s="65"/>
      <c r="AXV10" s="65"/>
      <c r="AXW10" s="65"/>
      <c r="AXX10" s="65"/>
      <c r="AXY10" s="65"/>
      <c r="AXZ10" s="65"/>
      <c r="AYA10" s="65"/>
      <c r="AYB10" s="65"/>
      <c r="AYC10" s="65"/>
      <c r="AYD10" s="65"/>
      <c r="AYE10" s="65"/>
      <c r="AYF10" s="65"/>
      <c r="AYG10" s="65"/>
      <c r="AYH10" s="65"/>
      <c r="AYI10" s="65"/>
      <c r="AYJ10" s="65"/>
      <c r="AYK10" s="65"/>
      <c r="AYL10" s="65"/>
      <c r="AYM10" s="65"/>
      <c r="AYN10" s="65"/>
      <c r="AYO10" s="65"/>
      <c r="AYP10" s="65"/>
      <c r="AYQ10" s="65"/>
      <c r="AYR10" s="65"/>
      <c r="AYS10" s="65"/>
      <c r="AYT10" s="65"/>
      <c r="AYU10" s="65"/>
      <c r="AYV10" s="65"/>
      <c r="AYW10" s="65"/>
      <c r="AYX10" s="65"/>
      <c r="AYY10" s="65"/>
      <c r="AYZ10" s="65"/>
      <c r="AZA10" s="65"/>
      <c r="AZB10" s="65"/>
      <c r="AZC10" s="65"/>
      <c r="AZD10" s="65"/>
      <c r="AZE10" s="65"/>
      <c r="AZF10" s="65"/>
      <c r="AZG10" s="65"/>
      <c r="AZH10" s="65"/>
      <c r="AZI10" s="65"/>
      <c r="AZJ10" s="65"/>
      <c r="AZK10" s="65"/>
      <c r="AZL10" s="65"/>
      <c r="AZM10" s="65"/>
      <c r="AZN10" s="65"/>
      <c r="AZO10" s="65"/>
      <c r="AZP10" s="65"/>
      <c r="AZQ10" s="65"/>
      <c r="AZR10" s="65"/>
      <c r="AZS10" s="65"/>
      <c r="AZT10" s="65"/>
      <c r="AZU10" s="65"/>
      <c r="AZV10" s="65"/>
      <c r="AZW10" s="65"/>
      <c r="AZX10" s="65"/>
      <c r="AZY10" s="65"/>
      <c r="AZZ10" s="65"/>
      <c r="BAA10" s="65"/>
      <c r="BAB10" s="65"/>
      <c r="BAC10" s="65"/>
      <c r="BAD10" s="65"/>
      <c r="BAE10" s="65"/>
      <c r="BAF10" s="65"/>
      <c r="BAG10" s="65"/>
      <c r="BAH10" s="65"/>
      <c r="BAI10" s="65"/>
      <c r="BAJ10" s="65"/>
      <c r="BAK10" s="65"/>
      <c r="BAL10" s="65"/>
      <c r="BAM10" s="65"/>
      <c r="BAN10" s="65"/>
      <c r="BAO10" s="65"/>
      <c r="BAP10" s="65"/>
      <c r="BAQ10" s="65"/>
      <c r="BAR10" s="65"/>
      <c r="BAS10" s="65"/>
      <c r="BAT10" s="65"/>
      <c r="BAU10" s="65"/>
      <c r="BAV10" s="65"/>
      <c r="BAW10" s="65"/>
      <c r="BAX10" s="65"/>
      <c r="BAY10" s="65"/>
      <c r="BAZ10" s="65"/>
      <c r="BBA10" s="65"/>
      <c r="BBB10" s="65"/>
      <c r="BBC10" s="65"/>
      <c r="BBD10" s="65"/>
      <c r="BBE10" s="65"/>
      <c r="BBF10" s="65"/>
      <c r="BBG10" s="65"/>
      <c r="BBH10" s="65"/>
      <c r="BBI10" s="65"/>
      <c r="BBJ10" s="65"/>
      <c r="BBK10" s="65"/>
      <c r="BBL10" s="65"/>
      <c r="BBM10" s="65"/>
      <c r="BBN10" s="65"/>
      <c r="BBO10" s="65"/>
      <c r="BBP10" s="65"/>
      <c r="BBQ10" s="65"/>
      <c r="BBR10" s="65"/>
      <c r="BBS10" s="65"/>
      <c r="BBT10" s="65"/>
      <c r="BBU10" s="65"/>
      <c r="BBV10" s="65"/>
      <c r="BBW10" s="65"/>
      <c r="BBX10" s="65"/>
      <c r="BBY10" s="65"/>
      <c r="BBZ10" s="65"/>
      <c r="BCA10" s="65"/>
      <c r="BCB10" s="65"/>
      <c r="BCC10" s="65"/>
      <c r="BCD10" s="65"/>
      <c r="BCE10" s="65"/>
      <c r="BCF10" s="65"/>
      <c r="BCG10" s="65"/>
      <c r="BCH10" s="65"/>
      <c r="BCI10" s="65"/>
      <c r="BCJ10" s="65"/>
      <c r="BCK10" s="65"/>
      <c r="BCL10" s="65"/>
      <c r="BCM10" s="65"/>
      <c r="BCN10" s="65"/>
      <c r="BCO10" s="65"/>
      <c r="BCP10" s="65"/>
      <c r="BCQ10" s="65"/>
      <c r="BCR10" s="65"/>
      <c r="BCS10" s="65"/>
      <c r="BCT10" s="65"/>
      <c r="BCU10" s="65"/>
      <c r="BCV10" s="65"/>
      <c r="BCW10" s="65"/>
      <c r="BCX10" s="65"/>
      <c r="BCY10" s="65"/>
      <c r="BCZ10" s="65"/>
      <c r="BDA10" s="65"/>
      <c r="BDB10" s="65"/>
      <c r="BDC10" s="65"/>
      <c r="BDD10" s="65"/>
      <c r="BDE10" s="65"/>
      <c r="BDF10" s="65"/>
      <c r="BDG10" s="65"/>
      <c r="BDH10" s="65"/>
      <c r="BDI10" s="65"/>
      <c r="BDJ10" s="65"/>
      <c r="BDK10" s="65"/>
      <c r="BDL10" s="65"/>
      <c r="BDM10" s="65"/>
      <c r="BDN10" s="65"/>
      <c r="BDO10" s="65"/>
      <c r="BDP10" s="65"/>
      <c r="BDQ10" s="65"/>
      <c r="BDR10" s="65"/>
      <c r="BDS10" s="65"/>
      <c r="BDT10" s="65"/>
      <c r="BDU10" s="65"/>
      <c r="BDV10" s="65"/>
      <c r="BDW10" s="65"/>
      <c r="BDX10" s="65"/>
      <c r="BDY10" s="65"/>
      <c r="BDZ10" s="65"/>
      <c r="BEA10" s="65"/>
      <c r="BEB10" s="65"/>
      <c r="BEC10" s="65"/>
      <c r="BED10" s="65"/>
      <c r="BEE10" s="65"/>
      <c r="BEF10" s="65"/>
      <c r="BEG10" s="65"/>
      <c r="BEH10" s="65"/>
      <c r="BEI10" s="65"/>
      <c r="BEJ10" s="65"/>
      <c r="BEK10" s="65"/>
      <c r="BEL10" s="65"/>
      <c r="BEM10" s="65"/>
      <c r="BEN10" s="65"/>
      <c r="BEO10" s="65"/>
      <c r="BEP10" s="65"/>
      <c r="BEQ10" s="65"/>
      <c r="BER10" s="65"/>
      <c r="BES10" s="65"/>
      <c r="BET10" s="65"/>
      <c r="BEU10" s="65"/>
      <c r="BEV10" s="65"/>
      <c r="BEW10" s="65"/>
      <c r="BEX10" s="65"/>
      <c r="BEY10" s="65"/>
      <c r="BEZ10" s="65"/>
      <c r="BFA10" s="65"/>
      <c r="BFB10" s="65"/>
      <c r="BFC10" s="65"/>
      <c r="BFD10" s="65"/>
      <c r="BFE10" s="65"/>
      <c r="BFF10" s="65"/>
      <c r="BFG10" s="65"/>
      <c r="BFH10" s="65"/>
      <c r="BFI10" s="65"/>
      <c r="BFJ10" s="65"/>
      <c r="BFK10" s="65"/>
      <c r="BFL10" s="65"/>
      <c r="BFM10" s="65"/>
      <c r="BFN10" s="65"/>
      <c r="BFO10" s="65"/>
      <c r="BFP10" s="65"/>
      <c r="BFQ10" s="65"/>
      <c r="BFR10" s="65"/>
      <c r="BFS10" s="65"/>
      <c r="BFT10" s="65"/>
      <c r="BFU10" s="65"/>
      <c r="BFV10" s="65"/>
      <c r="BFW10" s="65"/>
      <c r="BFX10" s="65"/>
      <c r="BFY10" s="65"/>
      <c r="BFZ10" s="65"/>
      <c r="BGA10" s="65"/>
      <c r="BGB10" s="65"/>
      <c r="BGC10" s="65"/>
      <c r="BGD10" s="65"/>
      <c r="BGE10" s="65"/>
      <c r="BGF10" s="65"/>
      <c r="BGG10" s="65"/>
      <c r="BGH10" s="65"/>
      <c r="BGI10" s="65"/>
      <c r="BGJ10" s="65"/>
      <c r="BGK10" s="65"/>
      <c r="BGL10" s="65"/>
      <c r="BGM10" s="65"/>
      <c r="BGN10" s="65"/>
      <c r="BGO10" s="65"/>
      <c r="BGP10" s="65"/>
      <c r="BGQ10" s="65"/>
      <c r="BGR10" s="65"/>
      <c r="BGS10" s="65"/>
      <c r="BGT10" s="65"/>
      <c r="BGU10" s="65"/>
      <c r="BGV10" s="65"/>
      <c r="BGW10" s="65"/>
      <c r="BGX10" s="65"/>
      <c r="BGY10" s="65"/>
      <c r="BGZ10" s="65"/>
      <c r="BHA10" s="65"/>
      <c r="BHB10" s="65"/>
      <c r="BHC10" s="65"/>
      <c r="BHD10" s="65"/>
      <c r="BHE10" s="65"/>
      <c r="BHF10" s="65"/>
      <c r="BHG10" s="65"/>
      <c r="BHH10" s="65"/>
      <c r="BHI10" s="65"/>
      <c r="BHJ10" s="65"/>
      <c r="BHK10" s="65"/>
      <c r="BHL10" s="65"/>
      <c r="BHM10" s="65"/>
      <c r="BHN10" s="65"/>
      <c r="BHO10" s="65"/>
      <c r="BHP10" s="65"/>
      <c r="BHQ10" s="65"/>
      <c r="BHR10" s="65"/>
      <c r="BHS10" s="65"/>
      <c r="BHT10" s="65"/>
      <c r="BHU10" s="65"/>
      <c r="BHV10" s="65"/>
      <c r="BHW10" s="65"/>
      <c r="BHX10" s="65"/>
      <c r="BHY10" s="65"/>
      <c r="BHZ10" s="65"/>
      <c r="BIA10" s="65"/>
      <c r="BIB10" s="65"/>
      <c r="BIC10" s="65"/>
      <c r="BID10" s="65"/>
      <c r="BIE10" s="65"/>
      <c r="BIF10" s="65"/>
      <c r="BIG10" s="65"/>
      <c r="BIH10" s="65"/>
      <c r="BII10" s="65"/>
      <c r="BIJ10" s="65"/>
      <c r="BIK10" s="65"/>
      <c r="BIL10" s="65"/>
      <c r="BIM10" s="65"/>
      <c r="BIN10" s="65"/>
      <c r="BIO10" s="65"/>
      <c r="BIP10" s="65"/>
      <c r="BIQ10" s="65"/>
      <c r="BIR10" s="65"/>
      <c r="BIS10" s="65"/>
      <c r="BIT10" s="65"/>
      <c r="BIU10" s="65"/>
      <c r="BIV10" s="65"/>
      <c r="BIW10" s="65"/>
      <c r="BIX10" s="65"/>
      <c r="BIY10" s="65"/>
      <c r="BIZ10" s="65"/>
      <c r="BJA10" s="65"/>
      <c r="BJB10" s="65"/>
      <c r="BJC10" s="65"/>
      <c r="BJD10" s="65"/>
      <c r="BJE10" s="65"/>
      <c r="BJF10" s="65"/>
      <c r="BJG10" s="65"/>
      <c r="BJH10" s="65"/>
      <c r="BJI10" s="65"/>
      <c r="BJJ10" s="65"/>
      <c r="BJK10" s="65"/>
      <c r="BJL10" s="65"/>
      <c r="BJM10" s="65"/>
      <c r="BJN10" s="65"/>
      <c r="BJO10" s="65"/>
      <c r="BJP10" s="65"/>
      <c r="BJQ10" s="65"/>
      <c r="BJR10" s="65"/>
      <c r="BJS10" s="65"/>
      <c r="BJT10" s="65"/>
      <c r="BJU10" s="65"/>
      <c r="BJV10" s="65"/>
      <c r="BJW10" s="65"/>
      <c r="BJX10" s="65"/>
      <c r="BJY10" s="65"/>
      <c r="BJZ10" s="65"/>
      <c r="BKA10" s="65"/>
      <c r="BKB10" s="65"/>
      <c r="BKC10" s="65"/>
      <c r="BKD10" s="65"/>
      <c r="BKE10" s="65"/>
      <c r="BKF10" s="65"/>
      <c r="BKG10" s="65"/>
      <c r="BKH10" s="65"/>
      <c r="BKI10" s="65"/>
      <c r="BKJ10" s="65"/>
      <c r="BKK10" s="65"/>
      <c r="BKL10" s="65"/>
      <c r="BKM10" s="65"/>
      <c r="BKN10" s="65"/>
      <c r="BKO10" s="65"/>
      <c r="BKP10" s="65"/>
      <c r="BKQ10" s="65"/>
      <c r="BKR10" s="65"/>
      <c r="BKS10" s="65"/>
      <c r="BKT10" s="65"/>
      <c r="BKU10" s="65"/>
      <c r="BKV10" s="65"/>
      <c r="BKW10" s="65"/>
      <c r="BKX10" s="65"/>
      <c r="BKY10" s="65"/>
      <c r="BKZ10" s="65"/>
      <c r="BLA10" s="65"/>
      <c r="BLB10" s="65"/>
      <c r="BLC10" s="65"/>
      <c r="BLD10" s="65"/>
      <c r="BLE10" s="65"/>
      <c r="BLF10" s="65"/>
      <c r="BLG10" s="65"/>
      <c r="BLH10" s="65"/>
      <c r="BLI10" s="65"/>
      <c r="BLJ10" s="65"/>
      <c r="BLK10" s="65"/>
      <c r="BLL10" s="65"/>
      <c r="BLM10" s="65"/>
      <c r="BLN10" s="65"/>
      <c r="BLO10" s="65"/>
      <c r="BLP10" s="65"/>
      <c r="BLQ10" s="65"/>
      <c r="BLR10" s="65"/>
      <c r="BLS10" s="65"/>
      <c r="BLT10" s="65"/>
      <c r="BLU10" s="65"/>
      <c r="BLV10" s="65"/>
      <c r="BLW10" s="65"/>
      <c r="BLX10" s="65"/>
      <c r="BLY10" s="65"/>
      <c r="BLZ10" s="65"/>
      <c r="BMA10" s="65"/>
      <c r="BMB10" s="65"/>
      <c r="BMC10" s="65"/>
      <c r="BMD10" s="65"/>
      <c r="BME10" s="65"/>
      <c r="BMF10" s="65"/>
      <c r="BMG10" s="65"/>
      <c r="BMH10" s="65"/>
      <c r="BMI10" s="65"/>
      <c r="BMJ10" s="65"/>
      <c r="BMK10" s="65"/>
      <c r="BML10" s="65"/>
      <c r="BMM10" s="65"/>
      <c r="BMN10" s="65"/>
      <c r="BMO10" s="65"/>
      <c r="BMP10" s="65"/>
      <c r="BMQ10" s="65"/>
      <c r="BMR10" s="65"/>
      <c r="BMS10" s="65"/>
      <c r="BMT10" s="65"/>
      <c r="BMU10" s="65"/>
      <c r="BMV10" s="65"/>
      <c r="BMW10" s="65"/>
      <c r="BMX10" s="65"/>
      <c r="BMY10" s="65"/>
      <c r="BMZ10" s="65"/>
      <c r="BNA10" s="65"/>
      <c r="BNB10" s="65"/>
      <c r="BNC10" s="65"/>
      <c r="BND10" s="65"/>
      <c r="BNE10" s="65"/>
      <c r="BNF10" s="65"/>
      <c r="BNG10" s="65"/>
      <c r="BNH10" s="65"/>
      <c r="BNI10" s="65"/>
      <c r="BNJ10" s="65"/>
      <c r="BNK10" s="65"/>
      <c r="BNL10" s="65"/>
      <c r="BNM10" s="65"/>
      <c r="BNN10" s="65"/>
      <c r="BNO10" s="65"/>
      <c r="BNP10" s="65"/>
      <c r="BNQ10" s="65"/>
      <c r="BNR10" s="65"/>
      <c r="BNS10" s="65"/>
      <c r="BNT10" s="65"/>
      <c r="BNU10" s="65"/>
      <c r="BNV10" s="65"/>
      <c r="BNW10" s="65"/>
      <c r="BNX10" s="65"/>
      <c r="BNY10" s="65"/>
      <c r="BNZ10" s="65"/>
      <c r="BOA10" s="65"/>
      <c r="BOB10" s="65"/>
      <c r="BOC10" s="65"/>
      <c r="BOD10" s="65"/>
      <c r="BOE10" s="65"/>
      <c r="BOF10" s="65"/>
      <c r="BOG10" s="65"/>
      <c r="BOH10" s="65"/>
      <c r="BOI10" s="65"/>
      <c r="BOJ10" s="65"/>
      <c r="BOK10" s="65"/>
      <c r="BOL10" s="65"/>
      <c r="BOM10" s="65"/>
      <c r="BON10" s="65"/>
      <c r="BOO10" s="65"/>
      <c r="BOP10" s="65"/>
      <c r="BOQ10" s="65"/>
      <c r="BOR10" s="65"/>
      <c r="BOS10" s="65"/>
      <c r="BOT10" s="65"/>
      <c r="BOU10" s="65"/>
      <c r="BOV10" s="65"/>
      <c r="BOW10" s="65"/>
      <c r="BOX10" s="65"/>
      <c r="BOY10" s="65"/>
      <c r="BOZ10" s="65"/>
      <c r="BPA10" s="65"/>
      <c r="BPB10" s="65"/>
      <c r="BPC10" s="65"/>
      <c r="BPD10" s="65"/>
      <c r="BPE10" s="65"/>
      <c r="BPF10" s="65"/>
      <c r="BPG10" s="65"/>
      <c r="BPH10" s="65"/>
      <c r="BPI10" s="65"/>
      <c r="BPJ10" s="65"/>
      <c r="BPK10" s="65"/>
      <c r="BPL10" s="65"/>
      <c r="BPM10" s="65"/>
      <c r="BPN10" s="65"/>
      <c r="BPO10" s="65"/>
      <c r="BPP10" s="65"/>
      <c r="BPQ10" s="65"/>
      <c r="BPR10" s="65"/>
      <c r="BPS10" s="65"/>
      <c r="BPT10" s="65"/>
      <c r="BPU10" s="65"/>
      <c r="BPV10" s="65"/>
      <c r="BPW10" s="65"/>
      <c r="BPX10" s="65"/>
      <c r="BPY10" s="65"/>
      <c r="BPZ10" s="65"/>
      <c r="BQA10" s="65"/>
      <c r="BQB10" s="65"/>
      <c r="BQC10" s="65"/>
      <c r="BQD10" s="65"/>
      <c r="BQE10" s="65"/>
      <c r="BQF10" s="65"/>
      <c r="BQG10" s="65"/>
      <c r="BQH10" s="65"/>
      <c r="BQI10" s="65"/>
      <c r="BQJ10" s="65"/>
      <c r="BQK10" s="65"/>
      <c r="BQL10" s="65"/>
      <c r="BQM10" s="65"/>
      <c r="BQN10" s="65"/>
      <c r="BQO10" s="65"/>
      <c r="BQP10" s="65"/>
      <c r="BQQ10" s="65"/>
      <c r="BQR10" s="65"/>
      <c r="BQS10" s="65"/>
      <c r="BQT10" s="65"/>
      <c r="BQU10" s="65"/>
      <c r="BQV10" s="65"/>
      <c r="BQW10" s="65"/>
      <c r="BQX10" s="65"/>
      <c r="BQY10" s="65"/>
      <c r="BQZ10" s="65"/>
      <c r="BRA10" s="65"/>
      <c r="BRB10" s="65"/>
      <c r="BRC10" s="65"/>
      <c r="BRD10" s="65"/>
      <c r="BRE10" s="65"/>
      <c r="BRF10" s="65"/>
      <c r="BRG10" s="65"/>
      <c r="BRH10" s="65"/>
      <c r="BRI10" s="65"/>
      <c r="BRJ10" s="65"/>
      <c r="BRK10" s="65"/>
      <c r="BRL10" s="65"/>
      <c r="BRM10" s="65"/>
      <c r="BRN10" s="65"/>
      <c r="BRO10" s="65"/>
      <c r="BRP10" s="65"/>
      <c r="BRQ10" s="65"/>
      <c r="BRR10" s="65"/>
      <c r="BRS10" s="65"/>
      <c r="BRT10" s="65"/>
      <c r="BRU10" s="65"/>
      <c r="BRV10" s="65"/>
      <c r="BRW10" s="65"/>
      <c r="BRX10" s="65"/>
      <c r="BRY10" s="65"/>
      <c r="BRZ10" s="65"/>
      <c r="BSA10" s="65"/>
      <c r="BSB10" s="65"/>
      <c r="BSC10" s="65"/>
      <c r="BSD10" s="65"/>
      <c r="BSE10" s="65"/>
      <c r="BSF10" s="65"/>
      <c r="BSG10" s="65"/>
      <c r="BSH10" s="65"/>
      <c r="BSI10" s="65"/>
      <c r="BSJ10" s="65"/>
      <c r="BSK10" s="65"/>
      <c r="BSL10" s="65"/>
      <c r="BSM10" s="65"/>
      <c r="BSN10" s="65"/>
      <c r="BSO10" s="65"/>
      <c r="BSP10" s="65"/>
      <c r="BSQ10" s="65"/>
      <c r="BSR10" s="65"/>
      <c r="BSS10" s="65"/>
      <c r="BST10" s="65"/>
      <c r="BSU10" s="65"/>
      <c r="BSV10" s="65"/>
      <c r="BSW10" s="65"/>
      <c r="BSX10" s="65"/>
      <c r="BSY10" s="65"/>
      <c r="BSZ10" s="65"/>
      <c r="BTA10" s="65"/>
      <c r="BTB10" s="65"/>
      <c r="BTC10" s="65"/>
      <c r="BTD10" s="65"/>
      <c r="BTE10" s="65"/>
      <c r="BTF10" s="65"/>
      <c r="BTG10" s="65"/>
      <c r="BTH10" s="65"/>
      <c r="BTI10" s="65"/>
      <c r="BTJ10" s="65"/>
      <c r="BTK10" s="65"/>
      <c r="BTL10" s="65"/>
      <c r="BTM10" s="65"/>
      <c r="BTN10" s="65"/>
      <c r="BTO10" s="65"/>
      <c r="BTP10" s="65"/>
      <c r="BTQ10" s="65"/>
      <c r="BTR10" s="65"/>
      <c r="BTS10" s="65"/>
      <c r="BTT10" s="65"/>
      <c r="BTU10" s="65"/>
      <c r="BTV10" s="65"/>
      <c r="BTW10" s="65"/>
      <c r="BTX10" s="65"/>
      <c r="BTY10" s="65"/>
      <c r="BTZ10" s="65"/>
      <c r="BUA10" s="65"/>
      <c r="BUB10" s="65"/>
      <c r="BUC10" s="65"/>
      <c r="BUD10" s="65"/>
      <c r="BUE10" s="65"/>
      <c r="BUF10" s="65"/>
      <c r="BUG10" s="65"/>
      <c r="BUH10" s="65"/>
      <c r="BUI10" s="65"/>
      <c r="BUJ10" s="65"/>
      <c r="BUK10" s="65"/>
      <c r="BUL10" s="65"/>
      <c r="BUM10" s="65"/>
      <c r="BUN10" s="65"/>
      <c r="BUO10" s="65"/>
      <c r="BUP10" s="65"/>
      <c r="BUQ10" s="65"/>
      <c r="BUR10" s="65"/>
      <c r="BUS10" s="65"/>
      <c r="BUT10" s="65"/>
      <c r="BUU10" s="65"/>
      <c r="BUV10" s="65"/>
      <c r="BUW10" s="65"/>
      <c r="BUX10" s="65"/>
      <c r="BUY10" s="65"/>
      <c r="BUZ10" s="65"/>
      <c r="BVA10" s="65"/>
      <c r="BVB10" s="65"/>
      <c r="BVC10" s="65"/>
      <c r="BVD10" s="65"/>
      <c r="BVE10" s="65"/>
      <c r="BVF10" s="65"/>
      <c r="BVG10" s="65"/>
      <c r="BVH10" s="65"/>
      <c r="BVI10" s="65"/>
      <c r="BVJ10" s="65"/>
      <c r="BVK10" s="65"/>
      <c r="BVL10" s="65"/>
      <c r="BVM10" s="65"/>
      <c r="BVN10" s="65"/>
      <c r="BVO10" s="65"/>
      <c r="BVP10" s="65"/>
      <c r="BVQ10" s="65"/>
      <c r="BVR10" s="65"/>
      <c r="BVS10" s="65"/>
      <c r="BVT10" s="65"/>
      <c r="BVU10" s="65"/>
      <c r="BVV10" s="65"/>
      <c r="BVW10" s="65"/>
      <c r="BVX10" s="65"/>
      <c r="BVY10" s="65"/>
      <c r="BVZ10" s="65"/>
      <c r="BWA10" s="65"/>
      <c r="BWB10" s="65"/>
      <c r="BWC10" s="65"/>
      <c r="BWD10" s="65"/>
      <c r="BWE10" s="65"/>
      <c r="BWF10" s="65"/>
      <c r="BWG10" s="65"/>
      <c r="BWH10" s="65"/>
      <c r="BWI10" s="65"/>
      <c r="BWJ10" s="65"/>
      <c r="BWK10" s="65"/>
      <c r="BWL10" s="65"/>
      <c r="BWM10" s="65"/>
      <c r="BWN10" s="65"/>
      <c r="BWO10" s="65"/>
      <c r="BWP10" s="65"/>
      <c r="BWQ10" s="65"/>
      <c r="BWR10" s="65"/>
      <c r="BWS10" s="65"/>
      <c r="BWT10" s="65"/>
      <c r="BWU10" s="65"/>
      <c r="BWV10" s="65"/>
      <c r="BWW10" s="65"/>
      <c r="BWX10" s="65"/>
      <c r="BWY10" s="65"/>
      <c r="BWZ10" s="65"/>
      <c r="BXA10" s="65"/>
      <c r="BXB10" s="65"/>
      <c r="BXC10" s="65"/>
      <c r="BXD10" s="65"/>
      <c r="BXE10" s="65"/>
      <c r="BXF10" s="65"/>
      <c r="BXG10" s="65"/>
      <c r="BXH10" s="65"/>
      <c r="BXI10" s="65"/>
      <c r="BXJ10" s="65"/>
      <c r="BXK10" s="65"/>
      <c r="BXL10" s="65"/>
      <c r="BXM10" s="65"/>
      <c r="BXN10" s="65"/>
      <c r="BXO10" s="65"/>
      <c r="BXP10" s="65"/>
      <c r="BXQ10" s="65"/>
      <c r="BXR10" s="65"/>
      <c r="BXS10" s="65"/>
      <c r="BXT10" s="65"/>
      <c r="BXU10" s="65"/>
      <c r="BXV10" s="65"/>
      <c r="BXW10" s="65"/>
      <c r="BXX10" s="65"/>
      <c r="BXY10" s="65"/>
      <c r="BXZ10" s="65"/>
      <c r="BYA10" s="65"/>
      <c r="BYB10" s="65"/>
      <c r="BYC10" s="65"/>
      <c r="BYD10" s="65"/>
      <c r="BYE10" s="65"/>
      <c r="BYF10" s="65"/>
      <c r="BYG10" s="65"/>
      <c r="BYH10" s="65"/>
      <c r="BYI10" s="65"/>
      <c r="BYJ10" s="65"/>
      <c r="BYK10" s="65"/>
      <c r="BYL10" s="65"/>
      <c r="BYM10" s="65"/>
      <c r="BYN10" s="65"/>
      <c r="BYO10" s="65"/>
      <c r="BYP10" s="65"/>
      <c r="BYQ10" s="65"/>
      <c r="BYR10" s="65"/>
      <c r="BYS10" s="65"/>
      <c r="BYT10" s="65"/>
      <c r="BYU10" s="65"/>
      <c r="BYV10" s="65"/>
      <c r="BYW10" s="65"/>
      <c r="BYX10" s="65"/>
      <c r="BYY10" s="65"/>
      <c r="BYZ10" s="65"/>
      <c r="BZA10" s="65"/>
      <c r="BZB10" s="65"/>
      <c r="BZC10" s="65"/>
      <c r="BZD10" s="65"/>
      <c r="BZE10" s="65"/>
      <c r="BZF10" s="65"/>
      <c r="BZG10" s="65"/>
      <c r="BZH10" s="65"/>
      <c r="BZI10" s="65"/>
      <c r="BZJ10" s="65"/>
      <c r="BZK10" s="65"/>
      <c r="BZL10" s="65"/>
      <c r="BZM10" s="65"/>
      <c r="BZN10" s="65"/>
      <c r="BZO10" s="65"/>
      <c r="BZP10" s="65"/>
      <c r="BZQ10" s="65"/>
      <c r="BZR10" s="65"/>
      <c r="BZS10" s="65"/>
      <c r="BZT10" s="65"/>
      <c r="BZU10" s="65"/>
      <c r="BZV10" s="65"/>
      <c r="BZW10" s="65"/>
      <c r="BZX10" s="65"/>
      <c r="BZY10" s="65"/>
      <c r="BZZ10" s="65"/>
      <c r="CAA10" s="65"/>
      <c r="CAB10" s="65"/>
      <c r="CAC10" s="65"/>
      <c r="CAD10" s="65"/>
      <c r="CAE10" s="65"/>
      <c r="CAF10" s="65"/>
      <c r="CAG10" s="65"/>
      <c r="CAH10" s="65"/>
      <c r="CAI10" s="65"/>
      <c r="CAJ10" s="65"/>
      <c r="CAK10" s="65"/>
      <c r="CAL10" s="65"/>
      <c r="CAM10" s="65"/>
      <c r="CAN10" s="65"/>
      <c r="CAO10" s="65"/>
      <c r="CAP10" s="65"/>
      <c r="CAQ10" s="65"/>
      <c r="CAR10" s="65"/>
      <c r="CAS10" s="65"/>
      <c r="CAT10" s="65"/>
      <c r="CAU10" s="65"/>
      <c r="CAV10" s="65"/>
      <c r="CAW10" s="65"/>
      <c r="CAX10" s="65"/>
      <c r="CAY10" s="65"/>
      <c r="CAZ10" s="65"/>
      <c r="CBA10" s="65"/>
      <c r="CBB10" s="65"/>
      <c r="CBC10" s="65"/>
      <c r="CBD10" s="65"/>
      <c r="CBE10" s="65"/>
      <c r="CBF10" s="65"/>
      <c r="CBG10" s="65"/>
      <c r="CBH10" s="65"/>
      <c r="CBI10" s="65"/>
      <c r="CBJ10" s="65"/>
      <c r="CBK10" s="65"/>
      <c r="CBL10" s="65"/>
      <c r="CBM10" s="65"/>
      <c r="CBN10" s="65"/>
      <c r="CBO10" s="65"/>
      <c r="CBP10" s="65"/>
      <c r="CBQ10" s="65"/>
      <c r="CBR10" s="65"/>
      <c r="CBS10" s="65"/>
      <c r="CBT10" s="65"/>
      <c r="CBU10" s="65"/>
      <c r="CBV10" s="65"/>
      <c r="CBW10" s="65"/>
      <c r="CBX10" s="65"/>
      <c r="CBY10" s="65"/>
      <c r="CBZ10" s="65"/>
      <c r="CCA10" s="65"/>
      <c r="CCB10" s="65"/>
      <c r="CCC10" s="65"/>
      <c r="CCD10" s="65"/>
      <c r="CCE10" s="65"/>
      <c r="CCF10" s="65"/>
      <c r="CCG10" s="65"/>
      <c r="CCH10" s="65"/>
      <c r="CCI10" s="65"/>
      <c r="CCJ10" s="65"/>
      <c r="CCK10" s="65"/>
      <c r="CCL10" s="65"/>
      <c r="CCM10" s="65"/>
      <c r="CCN10" s="65"/>
      <c r="CCO10" s="65"/>
      <c r="CCP10" s="65"/>
      <c r="CCQ10" s="65"/>
      <c r="CCR10" s="65"/>
      <c r="CCS10" s="65"/>
      <c r="CCT10" s="65"/>
      <c r="CCU10" s="65"/>
      <c r="CCV10" s="65"/>
      <c r="CCW10" s="65"/>
      <c r="CCX10" s="65"/>
      <c r="CCY10" s="65"/>
      <c r="CCZ10" s="65"/>
      <c r="CDA10" s="65"/>
      <c r="CDB10" s="65"/>
      <c r="CDC10" s="65"/>
      <c r="CDD10" s="65"/>
      <c r="CDE10" s="65"/>
      <c r="CDF10" s="65"/>
      <c r="CDG10" s="65"/>
      <c r="CDH10" s="65"/>
      <c r="CDI10" s="65"/>
      <c r="CDJ10" s="65"/>
      <c r="CDK10" s="65"/>
      <c r="CDL10" s="65"/>
      <c r="CDM10" s="65"/>
      <c r="CDN10" s="65"/>
      <c r="CDO10" s="65"/>
      <c r="CDP10" s="65"/>
      <c r="CDQ10" s="65"/>
      <c r="CDR10" s="65"/>
      <c r="CDS10" s="65"/>
      <c r="CDT10" s="65"/>
      <c r="CDU10" s="65"/>
      <c r="CDV10" s="65"/>
      <c r="CDW10" s="65"/>
      <c r="CDX10" s="65"/>
      <c r="CDY10" s="65"/>
      <c r="CDZ10" s="65"/>
      <c r="CEA10" s="65"/>
      <c r="CEB10" s="65"/>
      <c r="CEC10" s="65"/>
      <c r="CED10" s="65"/>
      <c r="CEE10" s="65"/>
      <c r="CEF10" s="65"/>
      <c r="CEG10" s="65"/>
      <c r="CEH10" s="65"/>
      <c r="CEI10" s="65"/>
      <c r="CEJ10" s="65"/>
      <c r="CEK10" s="65"/>
      <c r="CEL10" s="65"/>
      <c r="CEM10" s="65"/>
      <c r="CEN10" s="65"/>
      <c r="CEO10" s="65"/>
      <c r="CEP10" s="65"/>
      <c r="CEQ10" s="65"/>
      <c r="CER10" s="65"/>
      <c r="CES10" s="65"/>
      <c r="CET10" s="65"/>
      <c r="CEU10" s="65"/>
      <c r="CEV10" s="65"/>
      <c r="CEW10" s="65"/>
      <c r="CEX10" s="65"/>
      <c r="CEY10" s="65"/>
      <c r="CEZ10" s="65"/>
      <c r="CFA10" s="65"/>
      <c r="CFB10" s="65"/>
      <c r="CFC10" s="65"/>
      <c r="CFD10" s="65"/>
      <c r="CFE10" s="65"/>
      <c r="CFF10" s="65"/>
      <c r="CFG10" s="65"/>
      <c r="CFH10" s="65"/>
      <c r="CFI10" s="65"/>
      <c r="CFJ10" s="65"/>
      <c r="CFK10" s="65"/>
      <c r="CFL10" s="65"/>
      <c r="CFM10" s="65"/>
      <c r="CFN10" s="65"/>
      <c r="CFO10" s="65"/>
      <c r="CFP10" s="65"/>
      <c r="CFQ10" s="65"/>
      <c r="CFR10" s="65"/>
      <c r="CFS10" s="65"/>
      <c r="CFT10" s="65"/>
      <c r="CFU10" s="65"/>
      <c r="CFV10" s="65"/>
      <c r="CFW10" s="65"/>
      <c r="CFX10" s="65"/>
      <c r="CFY10" s="65"/>
      <c r="CFZ10" s="65"/>
      <c r="CGA10" s="65"/>
      <c r="CGB10" s="65"/>
      <c r="CGC10" s="65"/>
      <c r="CGD10" s="65"/>
      <c r="CGE10" s="65"/>
      <c r="CGF10" s="65"/>
      <c r="CGG10" s="65"/>
      <c r="CGH10" s="65"/>
      <c r="CGI10" s="65"/>
      <c r="CGJ10" s="65"/>
      <c r="CGK10" s="65"/>
      <c r="CGL10" s="65"/>
      <c r="CGM10" s="65"/>
      <c r="CGN10" s="65"/>
      <c r="CGO10" s="65"/>
      <c r="CGP10" s="65"/>
      <c r="CGQ10" s="65"/>
      <c r="CGR10" s="65"/>
      <c r="CGS10" s="65"/>
      <c r="CGT10" s="65"/>
      <c r="CGU10" s="65"/>
      <c r="CGV10" s="65"/>
      <c r="CGW10" s="65"/>
      <c r="CGX10" s="65"/>
      <c r="CGY10" s="65"/>
      <c r="CGZ10" s="65"/>
      <c r="CHA10" s="65"/>
      <c r="CHB10" s="65"/>
      <c r="CHC10" s="65"/>
      <c r="CHD10" s="65"/>
      <c r="CHE10" s="65"/>
      <c r="CHF10" s="65"/>
      <c r="CHG10" s="65"/>
      <c r="CHH10" s="65"/>
      <c r="CHI10" s="65"/>
      <c r="CHJ10" s="65"/>
      <c r="CHK10" s="65"/>
      <c r="CHL10" s="65"/>
      <c r="CHM10" s="65"/>
      <c r="CHN10" s="65"/>
      <c r="CHO10" s="65"/>
      <c r="CHP10" s="65"/>
      <c r="CHQ10" s="65"/>
      <c r="CHR10" s="65"/>
      <c r="CHS10" s="65"/>
      <c r="CHT10" s="65"/>
      <c r="CHU10" s="65"/>
      <c r="CHV10" s="65"/>
      <c r="CHW10" s="65"/>
      <c r="CHX10" s="65"/>
      <c r="CHY10" s="65"/>
      <c r="CHZ10" s="65"/>
      <c r="CIA10" s="65"/>
      <c r="CIB10" s="65"/>
      <c r="CIC10" s="65"/>
      <c r="CID10" s="65"/>
      <c r="CIE10" s="65"/>
      <c r="CIF10" s="65"/>
      <c r="CIG10" s="65"/>
      <c r="CIH10" s="65"/>
      <c r="CII10" s="65"/>
      <c r="CIJ10" s="65"/>
      <c r="CIK10" s="65"/>
      <c r="CIL10" s="65"/>
      <c r="CIM10" s="65"/>
      <c r="CIN10" s="65"/>
      <c r="CIO10" s="65"/>
      <c r="CIP10" s="65"/>
      <c r="CIQ10" s="65"/>
      <c r="CIR10" s="65"/>
      <c r="CIS10" s="65"/>
      <c r="CIT10" s="65"/>
      <c r="CIU10" s="65"/>
      <c r="CIV10" s="65"/>
      <c r="CIW10" s="65"/>
      <c r="CIX10" s="65"/>
      <c r="CIY10" s="65"/>
      <c r="CIZ10" s="65"/>
      <c r="CJA10" s="65"/>
      <c r="CJB10" s="65"/>
      <c r="CJC10" s="65"/>
      <c r="CJD10" s="65"/>
      <c r="CJE10" s="65"/>
      <c r="CJF10" s="65"/>
      <c r="CJG10" s="65"/>
      <c r="CJH10" s="65"/>
      <c r="CJI10" s="65"/>
      <c r="CJJ10" s="65"/>
      <c r="CJK10" s="65"/>
      <c r="CJL10" s="65"/>
      <c r="CJM10" s="65"/>
      <c r="CJN10" s="65"/>
      <c r="CJO10" s="65"/>
      <c r="CJP10" s="65"/>
      <c r="CJQ10" s="65"/>
      <c r="CJR10" s="65"/>
      <c r="CJS10" s="65"/>
      <c r="CJT10" s="65"/>
      <c r="CJU10" s="65"/>
      <c r="CJV10" s="65"/>
      <c r="CJW10" s="65"/>
      <c r="CJX10" s="65"/>
      <c r="CJY10" s="65"/>
      <c r="CJZ10" s="65"/>
      <c r="CKA10" s="65"/>
      <c r="CKB10" s="65"/>
      <c r="CKC10" s="65"/>
      <c r="CKD10" s="65"/>
      <c r="CKE10" s="65"/>
      <c r="CKF10" s="65"/>
      <c r="CKG10" s="65"/>
      <c r="CKH10" s="65"/>
      <c r="CKI10" s="65"/>
      <c r="CKJ10" s="65"/>
      <c r="CKK10" s="65"/>
      <c r="CKL10" s="65"/>
      <c r="CKM10" s="65"/>
      <c r="CKN10" s="65"/>
      <c r="CKO10" s="65"/>
      <c r="CKP10" s="65"/>
      <c r="CKQ10" s="65"/>
      <c r="CKR10" s="65"/>
      <c r="CKS10" s="65"/>
      <c r="CKT10" s="65"/>
      <c r="CKU10" s="65"/>
      <c r="CKV10" s="65"/>
      <c r="CKW10" s="65"/>
      <c r="CKX10" s="65"/>
      <c r="CKY10" s="65"/>
      <c r="CKZ10" s="65"/>
      <c r="CLA10" s="65"/>
      <c r="CLB10" s="65"/>
      <c r="CLC10" s="65"/>
      <c r="CLD10" s="65"/>
      <c r="CLE10" s="65"/>
      <c r="CLF10" s="65"/>
      <c r="CLG10" s="65"/>
      <c r="CLH10" s="65"/>
      <c r="CLI10" s="65"/>
      <c r="CLJ10" s="65"/>
      <c r="CLK10" s="65"/>
      <c r="CLL10" s="65"/>
      <c r="CLM10" s="65"/>
      <c r="CLN10" s="65"/>
      <c r="CLO10" s="65"/>
      <c r="CLP10" s="65"/>
      <c r="CLQ10" s="65"/>
      <c r="CLR10" s="65"/>
      <c r="CLS10" s="65"/>
      <c r="CLT10" s="65"/>
      <c r="CLU10" s="65"/>
      <c r="CLV10" s="65"/>
      <c r="CLW10" s="65"/>
      <c r="CLX10" s="65"/>
      <c r="CLY10" s="65"/>
      <c r="CLZ10" s="65"/>
      <c r="CMA10" s="65"/>
      <c r="CMB10" s="65"/>
      <c r="CMC10" s="65"/>
      <c r="CMD10" s="65"/>
      <c r="CME10" s="65"/>
      <c r="CMF10" s="65"/>
      <c r="CMG10" s="65"/>
      <c r="CMH10" s="65"/>
      <c r="CMI10" s="65"/>
      <c r="CMJ10" s="65"/>
      <c r="CMK10" s="65"/>
      <c r="CML10" s="65"/>
      <c r="CMM10" s="65"/>
      <c r="CMN10" s="65"/>
      <c r="CMO10" s="65"/>
      <c r="CMP10" s="65"/>
      <c r="CMQ10" s="65"/>
      <c r="CMR10" s="65"/>
      <c r="CMS10" s="65"/>
      <c r="CMT10" s="65"/>
      <c r="CMU10" s="65"/>
      <c r="CMV10" s="65"/>
      <c r="CMW10" s="65"/>
      <c r="CMX10" s="65"/>
      <c r="CMY10" s="65"/>
      <c r="CMZ10" s="65"/>
      <c r="CNA10" s="65"/>
      <c r="CNB10" s="65"/>
      <c r="CNC10" s="65"/>
      <c r="CND10" s="65"/>
      <c r="CNE10" s="65"/>
      <c r="CNF10" s="65"/>
      <c r="CNG10" s="65"/>
      <c r="CNH10" s="65"/>
      <c r="CNI10" s="65"/>
      <c r="CNJ10" s="65"/>
      <c r="CNK10" s="65"/>
      <c r="CNL10" s="65"/>
      <c r="CNM10" s="65"/>
      <c r="CNN10" s="65"/>
      <c r="CNO10" s="65"/>
      <c r="CNP10" s="65"/>
      <c r="CNQ10" s="65"/>
      <c r="CNR10" s="65"/>
      <c r="CNS10" s="65"/>
      <c r="CNT10" s="65"/>
      <c r="CNU10" s="65"/>
      <c r="CNV10" s="65"/>
      <c r="CNW10" s="65"/>
      <c r="CNX10" s="65"/>
      <c r="CNY10" s="65"/>
      <c r="CNZ10" s="65"/>
      <c r="COA10" s="65"/>
      <c r="COB10" s="65"/>
      <c r="COC10" s="65"/>
      <c r="COD10" s="65"/>
      <c r="COE10" s="65"/>
      <c r="COF10" s="65"/>
      <c r="COG10" s="65"/>
      <c r="COH10" s="65"/>
      <c r="COI10" s="65"/>
      <c r="COJ10" s="65"/>
      <c r="COK10" s="65"/>
      <c r="COL10" s="65"/>
      <c r="COM10" s="65"/>
      <c r="CON10" s="65"/>
      <c r="COO10" s="65"/>
      <c r="COP10" s="65"/>
      <c r="COQ10" s="65"/>
      <c r="COR10" s="65"/>
      <c r="COS10" s="65"/>
      <c r="COT10" s="65"/>
      <c r="COU10" s="65"/>
      <c r="COV10" s="65"/>
      <c r="COW10" s="65"/>
      <c r="COX10" s="65"/>
      <c r="COY10" s="65"/>
      <c r="COZ10" s="65"/>
      <c r="CPA10" s="65"/>
      <c r="CPB10" s="65"/>
      <c r="CPC10" s="65"/>
      <c r="CPD10" s="65"/>
      <c r="CPE10" s="65"/>
      <c r="CPF10" s="65"/>
      <c r="CPG10" s="65"/>
      <c r="CPH10" s="65"/>
      <c r="CPI10" s="65"/>
      <c r="CPJ10" s="65"/>
      <c r="CPK10" s="65"/>
      <c r="CPL10" s="65"/>
      <c r="CPM10" s="65"/>
      <c r="CPN10" s="65"/>
      <c r="CPO10" s="65"/>
      <c r="CPP10" s="65"/>
      <c r="CPQ10" s="65"/>
      <c r="CPR10" s="65"/>
      <c r="CPS10" s="65"/>
      <c r="CPT10" s="65"/>
      <c r="CPU10" s="65"/>
      <c r="CPV10" s="65"/>
      <c r="CPW10" s="65"/>
      <c r="CPX10" s="65"/>
      <c r="CPY10" s="65"/>
      <c r="CPZ10" s="65"/>
      <c r="CQA10" s="65"/>
      <c r="CQB10" s="65"/>
      <c r="CQC10" s="65"/>
      <c r="CQD10" s="65"/>
      <c r="CQE10" s="65"/>
      <c r="CQF10" s="65"/>
      <c r="CQG10" s="65"/>
      <c r="CQH10" s="65"/>
      <c r="CQI10" s="65"/>
      <c r="CQJ10" s="65"/>
      <c r="CQK10" s="65"/>
      <c r="CQL10" s="65"/>
      <c r="CQM10" s="65"/>
      <c r="CQN10" s="65"/>
      <c r="CQO10" s="65"/>
      <c r="CQP10" s="65"/>
      <c r="CQQ10" s="65"/>
      <c r="CQR10" s="65"/>
      <c r="CQS10" s="65"/>
      <c r="CQT10" s="65"/>
      <c r="CQU10" s="65"/>
      <c r="CQV10" s="65"/>
      <c r="CQW10" s="65"/>
      <c r="CQX10" s="65"/>
      <c r="CQY10" s="65"/>
      <c r="CQZ10" s="65"/>
      <c r="CRA10" s="65"/>
      <c r="CRB10" s="65"/>
      <c r="CRC10" s="65"/>
      <c r="CRD10" s="65"/>
      <c r="CRE10" s="65"/>
      <c r="CRF10" s="65"/>
      <c r="CRG10" s="65"/>
      <c r="CRH10" s="65"/>
      <c r="CRI10" s="65"/>
      <c r="CRJ10" s="65"/>
      <c r="CRK10" s="65"/>
      <c r="CRL10" s="65"/>
      <c r="CRM10" s="65"/>
      <c r="CRN10" s="65"/>
      <c r="CRO10" s="65"/>
      <c r="CRP10" s="65"/>
      <c r="CRQ10" s="65"/>
      <c r="CRR10" s="65"/>
      <c r="CRS10" s="65"/>
      <c r="CRT10" s="65"/>
      <c r="CRU10" s="65"/>
      <c r="CRV10" s="65"/>
      <c r="CRW10" s="65"/>
      <c r="CRX10" s="65"/>
      <c r="CRY10" s="65"/>
      <c r="CRZ10" s="65"/>
      <c r="CSA10" s="65"/>
      <c r="CSB10" s="65"/>
      <c r="CSC10" s="65"/>
      <c r="CSD10" s="65"/>
      <c r="CSE10" s="65"/>
      <c r="CSF10" s="65"/>
      <c r="CSG10" s="65"/>
      <c r="CSH10" s="65"/>
      <c r="CSI10" s="65"/>
      <c r="CSJ10" s="65"/>
      <c r="CSK10" s="65"/>
      <c r="CSL10" s="65"/>
      <c r="CSM10" s="65"/>
      <c r="CSN10" s="65"/>
      <c r="CSO10" s="65"/>
      <c r="CSP10" s="65"/>
      <c r="CSQ10" s="65"/>
      <c r="CSR10" s="65"/>
      <c r="CSS10" s="65"/>
      <c r="CST10" s="65"/>
      <c r="CSU10" s="65"/>
      <c r="CSV10" s="65"/>
      <c r="CSW10" s="65"/>
      <c r="CSX10" s="65"/>
      <c r="CSY10" s="65"/>
      <c r="CSZ10" s="65"/>
      <c r="CTA10" s="65"/>
      <c r="CTB10" s="65"/>
      <c r="CTC10" s="65"/>
      <c r="CTD10" s="65"/>
      <c r="CTE10" s="65"/>
      <c r="CTF10" s="65"/>
      <c r="CTG10" s="65"/>
      <c r="CTH10" s="65"/>
      <c r="CTI10" s="65"/>
      <c r="CTJ10" s="65"/>
      <c r="CTK10" s="65"/>
      <c r="CTL10" s="65"/>
      <c r="CTM10" s="65"/>
      <c r="CTN10" s="65"/>
      <c r="CTO10" s="65"/>
      <c r="CTP10" s="65"/>
      <c r="CTQ10" s="65"/>
      <c r="CTR10" s="65"/>
      <c r="CTS10" s="65"/>
      <c r="CTT10" s="65"/>
      <c r="CTU10" s="65"/>
      <c r="CTV10" s="65"/>
      <c r="CTW10" s="65"/>
      <c r="CTX10" s="65"/>
      <c r="CTY10" s="65"/>
      <c r="CTZ10" s="65"/>
      <c r="CUA10" s="65"/>
      <c r="CUB10" s="65"/>
      <c r="CUC10" s="65"/>
      <c r="CUD10" s="65"/>
      <c r="CUE10" s="65"/>
      <c r="CUF10" s="65"/>
      <c r="CUG10" s="65"/>
      <c r="CUH10" s="65"/>
      <c r="CUI10" s="65"/>
      <c r="CUJ10" s="65"/>
      <c r="CUK10" s="65"/>
      <c r="CUL10" s="65"/>
      <c r="CUM10" s="65"/>
      <c r="CUN10" s="65"/>
      <c r="CUO10" s="65"/>
      <c r="CUP10" s="65"/>
      <c r="CUQ10" s="65"/>
      <c r="CUR10" s="65"/>
      <c r="CUS10" s="65"/>
      <c r="CUT10" s="65"/>
      <c r="CUU10" s="65"/>
      <c r="CUV10" s="65"/>
      <c r="CUW10" s="65"/>
      <c r="CUX10" s="65"/>
      <c r="CUY10" s="65"/>
      <c r="CUZ10" s="65"/>
      <c r="CVA10" s="65"/>
      <c r="CVB10" s="65"/>
      <c r="CVC10" s="65"/>
      <c r="CVD10" s="65"/>
      <c r="CVE10" s="65"/>
      <c r="CVF10" s="65"/>
      <c r="CVG10" s="65"/>
      <c r="CVH10" s="65"/>
      <c r="CVI10" s="65"/>
      <c r="CVJ10" s="65"/>
      <c r="CVK10" s="65"/>
      <c r="CVL10" s="65"/>
      <c r="CVM10" s="65"/>
      <c r="CVN10" s="65"/>
      <c r="CVO10" s="65"/>
      <c r="CVP10" s="65"/>
      <c r="CVQ10" s="65"/>
      <c r="CVR10" s="65"/>
      <c r="CVS10" s="65"/>
      <c r="CVT10" s="65"/>
      <c r="CVU10" s="65"/>
      <c r="CVV10" s="65"/>
      <c r="CVW10" s="65"/>
      <c r="CVX10" s="65"/>
      <c r="CVY10" s="65"/>
      <c r="CVZ10" s="65"/>
      <c r="CWA10" s="65"/>
      <c r="CWB10" s="65"/>
      <c r="CWC10" s="65"/>
      <c r="CWD10" s="65"/>
      <c r="CWE10" s="65"/>
      <c r="CWF10" s="65"/>
      <c r="CWG10" s="65"/>
      <c r="CWH10" s="65"/>
      <c r="CWI10" s="65"/>
      <c r="CWJ10" s="65"/>
      <c r="CWK10" s="65"/>
      <c r="CWL10" s="65"/>
      <c r="CWM10" s="65"/>
      <c r="CWN10" s="65"/>
      <c r="CWO10" s="65"/>
      <c r="CWP10" s="65"/>
      <c r="CWQ10" s="65"/>
      <c r="CWR10" s="65"/>
      <c r="CWS10" s="65"/>
      <c r="CWT10" s="65"/>
      <c r="CWU10" s="65"/>
      <c r="CWV10" s="65"/>
      <c r="CWW10" s="65"/>
      <c r="CWX10" s="65"/>
      <c r="CWY10" s="65"/>
      <c r="CWZ10" s="65"/>
      <c r="CXA10" s="65"/>
      <c r="CXB10" s="65"/>
      <c r="CXC10" s="65"/>
      <c r="CXD10" s="65"/>
      <c r="CXE10" s="65"/>
      <c r="CXF10" s="65"/>
      <c r="CXG10" s="65"/>
      <c r="CXH10" s="65"/>
      <c r="CXI10" s="65"/>
      <c r="CXJ10" s="65"/>
      <c r="CXK10" s="65"/>
      <c r="CXL10" s="65"/>
      <c r="CXM10" s="65"/>
      <c r="CXN10" s="65"/>
      <c r="CXO10" s="65"/>
      <c r="CXP10" s="65"/>
      <c r="CXQ10" s="65"/>
      <c r="CXR10" s="65"/>
      <c r="CXS10" s="65"/>
      <c r="CXT10" s="65"/>
      <c r="CXU10" s="65"/>
      <c r="CXV10" s="65"/>
      <c r="CXW10" s="65"/>
      <c r="CXX10" s="65"/>
      <c r="CXY10" s="65"/>
      <c r="CXZ10" s="65"/>
      <c r="CYA10" s="65"/>
      <c r="CYB10" s="65"/>
      <c r="CYC10" s="65"/>
      <c r="CYD10" s="65"/>
      <c r="CYE10" s="65"/>
      <c r="CYF10" s="65"/>
      <c r="CYG10" s="65"/>
      <c r="CYH10" s="65"/>
      <c r="CYI10" s="65"/>
      <c r="CYJ10" s="65"/>
      <c r="CYK10" s="65"/>
      <c r="CYL10" s="65"/>
      <c r="CYM10" s="65"/>
      <c r="CYN10" s="65"/>
      <c r="CYO10" s="65"/>
      <c r="CYP10" s="65"/>
      <c r="CYQ10" s="65"/>
      <c r="CYR10" s="65"/>
      <c r="CYS10" s="65"/>
      <c r="CYT10" s="65"/>
      <c r="CYU10" s="65"/>
      <c r="CYV10" s="65"/>
      <c r="CYW10" s="65"/>
      <c r="CYX10" s="65"/>
      <c r="CYY10" s="65"/>
      <c r="CYZ10" s="65"/>
      <c r="CZA10" s="65"/>
      <c r="CZB10" s="65"/>
      <c r="CZC10" s="65"/>
      <c r="CZD10" s="65"/>
      <c r="CZE10" s="65"/>
      <c r="CZF10" s="65"/>
      <c r="CZG10" s="65"/>
      <c r="CZH10" s="65"/>
      <c r="CZI10" s="65"/>
      <c r="CZJ10" s="65"/>
      <c r="CZK10" s="65"/>
      <c r="CZL10" s="65"/>
      <c r="CZM10" s="65"/>
      <c r="CZN10" s="65"/>
      <c r="CZO10" s="65"/>
      <c r="CZP10" s="65"/>
      <c r="CZQ10" s="65"/>
      <c r="CZR10" s="65"/>
      <c r="CZS10" s="65"/>
      <c r="CZT10" s="65"/>
      <c r="CZU10" s="65"/>
      <c r="CZV10" s="65"/>
      <c r="CZW10" s="65"/>
      <c r="CZX10" s="65"/>
      <c r="CZY10" s="65"/>
      <c r="CZZ10" s="65"/>
      <c r="DAA10" s="65"/>
      <c r="DAB10" s="65"/>
      <c r="DAC10" s="65"/>
      <c r="DAD10" s="65"/>
      <c r="DAE10" s="65"/>
      <c r="DAF10" s="65"/>
      <c r="DAG10" s="65"/>
      <c r="DAH10" s="65"/>
      <c r="DAI10" s="65"/>
      <c r="DAJ10" s="65"/>
      <c r="DAK10" s="65"/>
      <c r="DAL10" s="65"/>
      <c r="DAM10" s="65"/>
      <c r="DAN10" s="65"/>
      <c r="DAO10" s="65"/>
      <c r="DAP10" s="65"/>
      <c r="DAQ10" s="65"/>
      <c r="DAR10" s="65"/>
      <c r="DAS10" s="65"/>
      <c r="DAT10" s="65"/>
      <c r="DAU10" s="65"/>
      <c r="DAV10" s="65"/>
      <c r="DAW10" s="65"/>
      <c r="DAX10" s="65"/>
      <c r="DAY10" s="65"/>
      <c r="DAZ10" s="65"/>
      <c r="DBA10" s="65"/>
      <c r="DBB10" s="65"/>
      <c r="DBC10" s="65"/>
      <c r="DBD10" s="65"/>
      <c r="DBE10" s="65"/>
      <c r="DBF10" s="65"/>
      <c r="DBG10" s="65"/>
      <c r="DBH10" s="65"/>
      <c r="DBI10" s="65"/>
      <c r="DBJ10" s="65"/>
      <c r="DBK10" s="65"/>
      <c r="DBL10" s="65"/>
      <c r="DBM10" s="65"/>
      <c r="DBN10" s="65"/>
      <c r="DBO10" s="65"/>
      <c r="DBP10" s="65"/>
      <c r="DBQ10" s="65"/>
      <c r="DBR10" s="65"/>
      <c r="DBS10" s="65"/>
      <c r="DBT10" s="65"/>
      <c r="DBU10" s="65"/>
      <c r="DBV10" s="65"/>
      <c r="DBW10" s="65"/>
      <c r="DBX10" s="65"/>
      <c r="DBY10" s="65"/>
      <c r="DBZ10" s="65"/>
      <c r="DCA10" s="65"/>
      <c r="DCB10" s="65"/>
      <c r="DCC10" s="65"/>
      <c r="DCD10" s="65"/>
      <c r="DCE10" s="65"/>
      <c r="DCF10" s="65"/>
      <c r="DCG10" s="65"/>
      <c r="DCH10" s="65"/>
      <c r="DCI10" s="65"/>
      <c r="DCJ10" s="65"/>
      <c r="DCK10" s="65"/>
      <c r="DCL10" s="65"/>
      <c r="DCM10" s="65"/>
      <c r="DCN10" s="65"/>
      <c r="DCO10" s="65"/>
      <c r="DCP10" s="65"/>
      <c r="DCQ10" s="65"/>
      <c r="DCR10" s="65"/>
      <c r="DCS10" s="65"/>
      <c r="DCT10" s="65"/>
      <c r="DCU10" s="65"/>
      <c r="DCV10" s="65"/>
      <c r="DCW10" s="65"/>
      <c r="DCX10" s="65"/>
      <c r="DCY10" s="65"/>
      <c r="DCZ10" s="65"/>
      <c r="DDA10" s="65"/>
      <c r="DDB10" s="65"/>
      <c r="DDC10" s="65"/>
      <c r="DDD10" s="65"/>
      <c r="DDE10" s="65"/>
      <c r="DDF10" s="65"/>
      <c r="DDG10" s="65"/>
      <c r="DDH10" s="65"/>
      <c r="DDI10" s="65"/>
      <c r="DDJ10" s="65"/>
      <c r="DDK10" s="65"/>
      <c r="DDL10" s="65"/>
      <c r="DDM10" s="65"/>
      <c r="DDN10" s="65"/>
      <c r="DDO10" s="65"/>
      <c r="DDP10" s="65"/>
      <c r="DDQ10" s="65"/>
      <c r="DDR10" s="65"/>
      <c r="DDS10" s="65"/>
      <c r="DDT10" s="65"/>
      <c r="DDU10" s="65"/>
      <c r="DDV10" s="65"/>
      <c r="DDW10" s="65"/>
      <c r="DDX10" s="65"/>
      <c r="DDY10" s="65"/>
      <c r="DDZ10" s="65"/>
      <c r="DEA10" s="65"/>
      <c r="DEB10" s="65"/>
      <c r="DEC10" s="65"/>
      <c r="DED10" s="65"/>
      <c r="DEE10" s="65"/>
      <c r="DEF10" s="65"/>
      <c r="DEG10" s="65"/>
      <c r="DEH10" s="65"/>
      <c r="DEI10" s="65"/>
      <c r="DEJ10" s="65"/>
      <c r="DEK10" s="65"/>
      <c r="DEL10" s="65"/>
      <c r="DEM10" s="65"/>
      <c r="DEN10" s="65"/>
      <c r="DEO10" s="65"/>
      <c r="DEP10" s="65"/>
      <c r="DEQ10" s="65"/>
      <c r="DER10" s="65"/>
      <c r="DES10" s="65"/>
      <c r="DET10" s="65"/>
      <c r="DEU10" s="65"/>
      <c r="DEV10" s="65"/>
      <c r="DEW10" s="65"/>
      <c r="DEX10" s="65"/>
      <c r="DEY10" s="65"/>
      <c r="DEZ10" s="65"/>
      <c r="DFA10" s="65"/>
      <c r="DFB10" s="65"/>
      <c r="DFC10" s="65"/>
      <c r="DFD10" s="65"/>
      <c r="DFE10" s="65"/>
      <c r="DFF10" s="65"/>
      <c r="DFG10" s="65"/>
      <c r="DFH10" s="65"/>
      <c r="DFI10" s="65"/>
      <c r="DFJ10" s="65"/>
      <c r="DFK10" s="65"/>
      <c r="DFL10" s="65"/>
      <c r="DFM10" s="65"/>
      <c r="DFN10" s="65"/>
      <c r="DFO10" s="65"/>
      <c r="DFP10" s="65"/>
      <c r="DFQ10" s="65"/>
      <c r="DFR10" s="65"/>
      <c r="DFS10" s="65"/>
      <c r="DFT10" s="65"/>
      <c r="DFU10" s="65"/>
      <c r="DFV10" s="65"/>
      <c r="DFW10" s="65"/>
      <c r="DFX10" s="65"/>
      <c r="DFY10" s="65"/>
      <c r="DFZ10" s="65"/>
      <c r="DGA10" s="65"/>
      <c r="DGB10" s="65"/>
      <c r="DGC10" s="65"/>
      <c r="DGD10" s="65"/>
      <c r="DGE10" s="65"/>
      <c r="DGF10" s="65"/>
      <c r="DGG10" s="65"/>
      <c r="DGH10" s="65"/>
      <c r="DGI10" s="65"/>
      <c r="DGJ10" s="65"/>
      <c r="DGK10" s="65"/>
      <c r="DGL10" s="65"/>
      <c r="DGM10" s="65"/>
      <c r="DGN10" s="65"/>
      <c r="DGO10" s="65"/>
      <c r="DGP10" s="65"/>
      <c r="DGQ10" s="65"/>
      <c r="DGR10" s="65"/>
      <c r="DGS10" s="65"/>
      <c r="DGT10" s="65"/>
      <c r="DGU10" s="65"/>
      <c r="DGV10" s="65"/>
      <c r="DGW10" s="65"/>
      <c r="DGX10" s="65"/>
      <c r="DGY10" s="65"/>
      <c r="DGZ10" s="65"/>
      <c r="DHA10" s="65"/>
      <c r="DHB10" s="65"/>
      <c r="DHC10" s="65"/>
      <c r="DHD10" s="65"/>
      <c r="DHE10" s="65"/>
      <c r="DHF10" s="65"/>
      <c r="DHG10" s="65"/>
      <c r="DHH10" s="65"/>
      <c r="DHI10" s="65"/>
      <c r="DHJ10" s="65"/>
      <c r="DHK10" s="65"/>
      <c r="DHL10" s="65"/>
      <c r="DHM10" s="65"/>
      <c r="DHN10" s="65"/>
      <c r="DHO10" s="65"/>
      <c r="DHP10" s="65"/>
      <c r="DHQ10" s="65"/>
      <c r="DHR10" s="65"/>
      <c r="DHS10" s="65"/>
      <c r="DHT10" s="65"/>
      <c r="DHU10" s="65"/>
      <c r="DHV10" s="65"/>
      <c r="DHW10" s="65"/>
      <c r="DHX10" s="65"/>
      <c r="DHY10" s="65"/>
      <c r="DHZ10" s="65"/>
      <c r="DIA10" s="65"/>
      <c r="DIB10" s="65"/>
      <c r="DIC10" s="65"/>
      <c r="DID10" s="65"/>
      <c r="DIE10" s="65"/>
      <c r="DIF10" s="65"/>
      <c r="DIG10" s="65"/>
      <c r="DIH10" s="65"/>
      <c r="DII10" s="65"/>
      <c r="DIJ10" s="65"/>
      <c r="DIK10" s="65"/>
      <c r="DIL10" s="65"/>
      <c r="DIM10" s="65"/>
      <c r="DIN10" s="65"/>
      <c r="DIO10" s="65"/>
      <c r="DIP10" s="65"/>
      <c r="DIQ10" s="65"/>
      <c r="DIR10" s="65"/>
      <c r="DIS10" s="65"/>
      <c r="DIT10" s="65"/>
      <c r="DIU10" s="65"/>
      <c r="DIV10" s="65"/>
      <c r="DIW10" s="65"/>
      <c r="DIX10" s="65"/>
      <c r="DIY10" s="65"/>
      <c r="DIZ10" s="65"/>
      <c r="DJA10" s="65"/>
      <c r="DJB10" s="65"/>
      <c r="DJC10" s="65"/>
      <c r="DJD10" s="65"/>
      <c r="DJE10" s="65"/>
      <c r="DJF10" s="65"/>
      <c r="DJG10" s="65"/>
      <c r="DJH10" s="65"/>
      <c r="DJI10" s="65"/>
      <c r="DJJ10" s="65"/>
      <c r="DJK10" s="65"/>
      <c r="DJL10" s="65"/>
      <c r="DJM10" s="65"/>
      <c r="DJN10" s="65"/>
      <c r="DJO10" s="65"/>
      <c r="DJP10" s="65"/>
      <c r="DJQ10" s="65"/>
      <c r="DJR10" s="65"/>
      <c r="DJS10" s="65"/>
      <c r="DJT10" s="65"/>
      <c r="DJU10" s="65"/>
      <c r="DJV10" s="65"/>
      <c r="DJW10" s="65"/>
      <c r="DJX10" s="65"/>
      <c r="DJY10" s="65"/>
      <c r="DJZ10" s="65"/>
      <c r="DKA10" s="65"/>
      <c r="DKB10" s="65"/>
      <c r="DKC10" s="65"/>
      <c r="DKD10" s="65"/>
      <c r="DKE10" s="65"/>
      <c r="DKF10" s="65"/>
      <c r="DKG10" s="65"/>
      <c r="DKH10" s="65"/>
      <c r="DKI10" s="65"/>
      <c r="DKJ10" s="65"/>
      <c r="DKK10" s="65"/>
      <c r="DKL10" s="65"/>
      <c r="DKM10" s="65"/>
      <c r="DKN10" s="65"/>
      <c r="DKO10" s="65"/>
      <c r="DKP10" s="65"/>
      <c r="DKQ10" s="65"/>
      <c r="DKR10" s="65"/>
      <c r="DKS10" s="65"/>
      <c r="DKT10" s="65"/>
      <c r="DKU10" s="65"/>
      <c r="DKV10" s="65"/>
      <c r="DKW10" s="65"/>
      <c r="DKX10" s="65"/>
      <c r="DKY10" s="65"/>
      <c r="DKZ10" s="65"/>
      <c r="DLA10" s="65"/>
      <c r="DLB10" s="65"/>
      <c r="DLC10" s="65"/>
      <c r="DLD10" s="65"/>
      <c r="DLE10" s="65"/>
      <c r="DLF10" s="65"/>
      <c r="DLG10" s="65"/>
      <c r="DLH10" s="65"/>
      <c r="DLI10" s="65"/>
      <c r="DLJ10" s="65"/>
      <c r="DLK10" s="65"/>
      <c r="DLL10" s="65"/>
      <c r="DLM10" s="65"/>
      <c r="DLN10" s="65"/>
      <c r="DLO10" s="65"/>
      <c r="DLP10" s="65"/>
      <c r="DLQ10" s="65"/>
      <c r="DLR10" s="65"/>
      <c r="DLS10" s="65"/>
      <c r="DLT10" s="65"/>
      <c r="DLU10" s="65"/>
      <c r="DLV10" s="65"/>
      <c r="DLW10" s="65"/>
      <c r="DLX10" s="65"/>
      <c r="DLY10" s="65"/>
      <c r="DLZ10" s="65"/>
      <c r="DMA10" s="65"/>
      <c r="DMB10" s="65"/>
      <c r="DMC10" s="65"/>
      <c r="DMD10" s="65"/>
      <c r="DME10" s="65"/>
      <c r="DMF10" s="65"/>
      <c r="DMG10" s="65"/>
      <c r="DMH10" s="65"/>
      <c r="DMI10" s="65"/>
      <c r="DMJ10" s="65"/>
      <c r="DMK10" s="65"/>
      <c r="DML10" s="65"/>
      <c r="DMM10" s="65"/>
      <c r="DMN10" s="65"/>
      <c r="DMO10" s="65"/>
      <c r="DMP10" s="65"/>
      <c r="DMQ10" s="65"/>
      <c r="DMR10" s="65"/>
      <c r="DMS10" s="65"/>
      <c r="DMT10" s="65"/>
      <c r="DMU10" s="65"/>
      <c r="DMV10" s="65"/>
      <c r="DMW10" s="65"/>
      <c r="DMX10" s="65"/>
      <c r="DMY10" s="65"/>
      <c r="DMZ10" s="65"/>
      <c r="DNA10" s="65"/>
      <c r="DNB10" s="65"/>
      <c r="DNC10" s="65"/>
      <c r="DND10" s="65"/>
      <c r="DNE10" s="65"/>
      <c r="DNF10" s="65"/>
      <c r="DNG10" s="65"/>
      <c r="DNH10" s="65"/>
      <c r="DNI10" s="65"/>
      <c r="DNJ10" s="65"/>
      <c r="DNK10" s="65"/>
      <c r="DNL10" s="65"/>
      <c r="DNM10" s="65"/>
      <c r="DNN10" s="65"/>
      <c r="DNO10" s="65"/>
      <c r="DNP10" s="65"/>
      <c r="DNQ10" s="65"/>
      <c r="DNR10" s="65"/>
      <c r="DNS10" s="65"/>
      <c r="DNT10" s="65"/>
      <c r="DNU10" s="65"/>
      <c r="DNV10" s="65"/>
      <c r="DNW10" s="65"/>
      <c r="DNX10" s="65"/>
      <c r="DNY10" s="65"/>
      <c r="DNZ10" s="65"/>
      <c r="DOA10" s="65"/>
      <c r="DOB10" s="65"/>
      <c r="DOC10" s="65"/>
      <c r="DOD10" s="65"/>
      <c r="DOE10" s="65"/>
      <c r="DOF10" s="65"/>
      <c r="DOG10" s="65"/>
      <c r="DOH10" s="65"/>
      <c r="DOI10" s="65"/>
      <c r="DOJ10" s="65"/>
      <c r="DOK10" s="65"/>
      <c r="DOL10" s="65"/>
      <c r="DOM10" s="65"/>
      <c r="DON10" s="65"/>
      <c r="DOO10" s="65"/>
      <c r="DOP10" s="65"/>
      <c r="DOQ10" s="65"/>
      <c r="DOR10" s="65"/>
      <c r="DOS10" s="65"/>
      <c r="DOT10" s="65"/>
      <c r="DOU10" s="65"/>
      <c r="DOV10" s="65"/>
      <c r="DOW10" s="65"/>
      <c r="DOX10" s="65"/>
      <c r="DOY10" s="65"/>
      <c r="DOZ10" s="65"/>
      <c r="DPA10" s="65"/>
      <c r="DPB10" s="65"/>
      <c r="DPC10" s="65"/>
      <c r="DPD10" s="65"/>
      <c r="DPE10" s="65"/>
      <c r="DPF10" s="65"/>
      <c r="DPG10" s="65"/>
      <c r="DPH10" s="65"/>
      <c r="DPI10" s="65"/>
      <c r="DPJ10" s="65"/>
      <c r="DPK10" s="65"/>
      <c r="DPL10" s="65"/>
      <c r="DPM10" s="65"/>
      <c r="DPN10" s="65"/>
      <c r="DPO10" s="65"/>
      <c r="DPP10" s="65"/>
      <c r="DPQ10" s="65"/>
      <c r="DPR10" s="65"/>
      <c r="DPS10" s="65"/>
      <c r="DPT10" s="65"/>
      <c r="DPU10" s="65"/>
      <c r="DPV10" s="65"/>
      <c r="DPW10" s="65"/>
      <c r="DPX10" s="65"/>
      <c r="DPY10" s="65"/>
      <c r="DPZ10" s="65"/>
      <c r="DQA10" s="65"/>
      <c r="DQB10" s="65"/>
      <c r="DQC10" s="65"/>
      <c r="DQD10" s="65"/>
      <c r="DQE10" s="65"/>
      <c r="DQF10" s="65"/>
      <c r="DQG10" s="65"/>
      <c r="DQH10" s="65"/>
      <c r="DQI10" s="65"/>
      <c r="DQJ10" s="65"/>
      <c r="DQK10" s="65"/>
      <c r="DQL10" s="65"/>
      <c r="DQM10" s="65"/>
      <c r="DQN10" s="65"/>
      <c r="DQO10" s="65"/>
      <c r="DQP10" s="65"/>
      <c r="DQQ10" s="65"/>
      <c r="DQR10" s="65"/>
      <c r="DQS10" s="65"/>
      <c r="DQT10" s="65"/>
      <c r="DQU10" s="65"/>
      <c r="DQV10" s="65"/>
      <c r="DQW10" s="65"/>
      <c r="DQX10" s="65"/>
      <c r="DQY10" s="65"/>
      <c r="DQZ10" s="65"/>
      <c r="DRA10" s="65"/>
      <c r="DRB10" s="65"/>
      <c r="DRC10" s="65"/>
      <c r="DRD10" s="65"/>
      <c r="DRE10" s="65"/>
      <c r="DRF10" s="65"/>
      <c r="DRG10" s="65"/>
      <c r="DRH10" s="65"/>
      <c r="DRI10" s="65"/>
      <c r="DRJ10" s="65"/>
      <c r="DRK10" s="65"/>
      <c r="DRL10" s="65"/>
      <c r="DRM10" s="65"/>
      <c r="DRN10" s="65"/>
      <c r="DRO10" s="65"/>
      <c r="DRP10" s="65"/>
      <c r="DRQ10" s="65"/>
      <c r="DRR10" s="65"/>
      <c r="DRS10" s="65"/>
      <c r="DRT10" s="65"/>
      <c r="DRU10" s="65"/>
      <c r="DRV10" s="65"/>
      <c r="DRW10" s="65"/>
      <c r="DRX10" s="65"/>
      <c r="DRY10" s="65"/>
      <c r="DRZ10" s="65"/>
      <c r="DSA10" s="65"/>
      <c r="DSB10" s="65"/>
      <c r="DSC10" s="65"/>
      <c r="DSD10" s="65"/>
      <c r="DSE10" s="65"/>
      <c r="DSF10" s="65"/>
      <c r="DSG10" s="65"/>
      <c r="DSH10" s="65"/>
      <c r="DSI10" s="65"/>
      <c r="DSJ10" s="65"/>
      <c r="DSK10" s="65"/>
      <c r="DSL10" s="65"/>
      <c r="DSM10" s="65"/>
      <c r="DSN10" s="65"/>
      <c r="DSO10" s="65"/>
      <c r="DSP10" s="65"/>
      <c r="DSQ10" s="65"/>
      <c r="DSR10" s="65"/>
      <c r="DSS10" s="65"/>
      <c r="DST10" s="65"/>
      <c r="DSU10" s="65"/>
      <c r="DSV10" s="65"/>
      <c r="DSW10" s="65"/>
      <c r="DSX10" s="65"/>
      <c r="DSY10" s="65"/>
      <c r="DSZ10" s="65"/>
      <c r="DTA10" s="65"/>
      <c r="DTB10" s="65"/>
      <c r="DTC10" s="65"/>
      <c r="DTD10" s="65"/>
      <c r="DTE10" s="65"/>
      <c r="DTF10" s="65"/>
      <c r="DTG10" s="65"/>
      <c r="DTH10" s="65"/>
      <c r="DTI10" s="65"/>
      <c r="DTJ10" s="65"/>
      <c r="DTK10" s="65"/>
      <c r="DTL10" s="65"/>
      <c r="DTM10" s="65"/>
      <c r="DTN10" s="65"/>
      <c r="DTO10" s="65"/>
      <c r="DTP10" s="65"/>
      <c r="DTQ10" s="65"/>
      <c r="DTR10" s="65"/>
      <c r="DTS10" s="65"/>
      <c r="DTT10" s="65"/>
      <c r="DTU10" s="65"/>
      <c r="DTV10" s="65"/>
      <c r="DTW10" s="65"/>
      <c r="DTX10" s="65"/>
      <c r="DTY10" s="65"/>
      <c r="DTZ10" s="65"/>
      <c r="DUA10" s="65"/>
      <c r="DUB10" s="65"/>
      <c r="DUC10" s="65"/>
      <c r="DUD10" s="65"/>
      <c r="DUE10" s="65"/>
      <c r="DUF10" s="65"/>
      <c r="DUG10" s="65"/>
      <c r="DUH10" s="65"/>
      <c r="DUI10" s="65"/>
      <c r="DUJ10" s="65"/>
      <c r="DUK10" s="65"/>
      <c r="DUL10" s="65"/>
      <c r="DUM10" s="65"/>
      <c r="DUN10" s="65"/>
      <c r="DUO10" s="65"/>
      <c r="DUP10" s="65"/>
      <c r="DUQ10" s="65"/>
      <c r="DUR10" s="65"/>
      <c r="DUS10" s="65"/>
      <c r="DUT10" s="65"/>
      <c r="DUU10" s="65"/>
      <c r="DUV10" s="65"/>
      <c r="DUW10" s="65"/>
      <c r="DUX10" s="65"/>
      <c r="DUY10" s="65"/>
      <c r="DUZ10" s="65"/>
      <c r="DVA10" s="65"/>
      <c r="DVB10" s="65"/>
      <c r="DVC10" s="65"/>
      <c r="DVD10" s="65"/>
      <c r="DVE10" s="65"/>
      <c r="DVF10" s="65"/>
      <c r="DVG10" s="65"/>
      <c r="DVH10" s="65"/>
      <c r="DVI10" s="65"/>
      <c r="DVJ10" s="65"/>
      <c r="DVK10" s="65"/>
      <c r="DVL10" s="65"/>
      <c r="DVM10" s="65"/>
      <c r="DVN10" s="65"/>
      <c r="DVO10" s="65"/>
      <c r="DVP10" s="65"/>
      <c r="DVQ10" s="65"/>
      <c r="DVR10" s="65"/>
      <c r="DVS10" s="65"/>
      <c r="DVT10" s="65"/>
      <c r="DVU10" s="65"/>
      <c r="DVV10" s="65"/>
      <c r="DVW10" s="65"/>
      <c r="DVX10" s="65"/>
      <c r="DVY10" s="65"/>
      <c r="DVZ10" s="65"/>
      <c r="DWA10" s="65"/>
      <c r="DWB10" s="65"/>
      <c r="DWC10" s="65"/>
      <c r="DWD10" s="65"/>
      <c r="DWE10" s="65"/>
      <c r="DWF10" s="65"/>
      <c r="DWG10" s="65"/>
      <c r="DWH10" s="65"/>
      <c r="DWI10" s="65"/>
      <c r="DWJ10" s="65"/>
      <c r="DWK10" s="65"/>
      <c r="DWL10" s="65"/>
      <c r="DWM10" s="65"/>
      <c r="DWN10" s="65"/>
      <c r="DWO10" s="65"/>
      <c r="DWP10" s="65"/>
      <c r="DWQ10" s="65"/>
      <c r="DWR10" s="65"/>
      <c r="DWS10" s="65"/>
      <c r="DWT10" s="65"/>
      <c r="DWU10" s="65"/>
      <c r="DWV10" s="65"/>
      <c r="DWW10" s="65"/>
      <c r="DWX10" s="65"/>
      <c r="DWY10" s="65"/>
      <c r="DWZ10" s="65"/>
      <c r="DXA10" s="65"/>
      <c r="DXB10" s="65"/>
      <c r="DXC10" s="65"/>
      <c r="DXD10" s="65"/>
      <c r="DXE10" s="65"/>
      <c r="DXF10" s="65"/>
      <c r="DXG10" s="65"/>
      <c r="DXH10" s="65"/>
      <c r="DXI10" s="65"/>
      <c r="DXJ10" s="65"/>
      <c r="DXK10" s="65"/>
      <c r="DXL10" s="65"/>
      <c r="DXM10" s="65"/>
      <c r="DXN10" s="65"/>
      <c r="DXO10" s="65"/>
      <c r="DXP10" s="65"/>
      <c r="DXQ10" s="65"/>
      <c r="DXR10" s="65"/>
      <c r="DXS10" s="65"/>
      <c r="DXT10" s="65"/>
      <c r="DXU10" s="65"/>
      <c r="DXV10" s="65"/>
      <c r="DXW10" s="65"/>
      <c r="DXX10" s="65"/>
      <c r="DXY10" s="65"/>
      <c r="DXZ10" s="65"/>
      <c r="DYA10" s="65"/>
      <c r="DYB10" s="65"/>
      <c r="DYC10" s="65"/>
      <c r="DYD10" s="65"/>
      <c r="DYE10" s="65"/>
      <c r="DYF10" s="65"/>
      <c r="DYG10" s="65"/>
      <c r="DYH10" s="65"/>
      <c r="DYI10" s="65"/>
      <c r="DYJ10" s="65"/>
      <c r="DYK10" s="65"/>
      <c r="DYL10" s="65"/>
      <c r="DYM10" s="65"/>
      <c r="DYN10" s="65"/>
      <c r="DYO10" s="65"/>
      <c r="DYP10" s="65"/>
      <c r="DYQ10" s="65"/>
      <c r="DYR10" s="65"/>
      <c r="DYS10" s="65"/>
      <c r="DYT10" s="65"/>
      <c r="DYU10" s="65"/>
      <c r="DYV10" s="65"/>
      <c r="DYW10" s="65"/>
      <c r="DYX10" s="65"/>
      <c r="DYY10" s="65"/>
      <c r="DYZ10" s="65"/>
      <c r="DZA10" s="65"/>
      <c r="DZB10" s="65"/>
      <c r="DZC10" s="65"/>
      <c r="DZD10" s="65"/>
      <c r="DZE10" s="65"/>
      <c r="DZF10" s="65"/>
      <c r="DZG10" s="65"/>
      <c r="DZH10" s="65"/>
      <c r="DZI10" s="65"/>
      <c r="DZJ10" s="65"/>
      <c r="DZK10" s="65"/>
      <c r="DZL10" s="65"/>
      <c r="DZM10" s="65"/>
      <c r="DZN10" s="65"/>
      <c r="DZO10" s="65"/>
      <c r="DZP10" s="65"/>
      <c r="DZQ10" s="65"/>
      <c r="DZR10" s="65"/>
      <c r="DZS10" s="65"/>
      <c r="DZT10" s="65"/>
      <c r="DZU10" s="65"/>
      <c r="DZV10" s="65"/>
      <c r="DZW10" s="65"/>
      <c r="DZX10" s="65"/>
      <c r="DZY10" s="65"/>
      <c r="DZZ10" s="65"/>
      <c r="EAA10" s="65"/>
      <c r="EAB10" s="65"/>
      <c r="EAC10" s="65"/>
      <c r="EAD10" s="65"/>
      <c r="EAE10" s="65"/>
      <c r="EAF10" s="65"/>
      <c r="EAG10" s="65"/>
      <c r="EAH10" s="65"/>
      <c r="EAI10" s="65"/>
      <c r="EAJ10" s="65"/>
      <c r="EAK10" s="65"/>
      <c r="EAL10" s="65"/>
      <c r="EAM10" s="65"/>
      <c r="EAN10" s="65"/>
      <c r="EAO10" s="65"/>
      <c r="EAP10" s="65"/>
      <c r="EAQ10" s="65"/>
      <c r="EAR10" s="65"/>
      <c r="EAS10" s="65"/>
      <c r="EAT10" s="65"/>
      <c r="EAU10" s="65"/>
      <c r="EAV10" s="65"/>
      <c r="EAW10" s="65"/>
      <c r="EAX10" s="65"/>
      <c r="EAY10" s="65"/>
      <c r="EAZ10" s="65"/>
      <c r="EBA10" s="65"/>
      <c r="EBB10" s="65"/>
      <c r="EBC10" s="65"/>
      <c r="EBD10" s="65"/>
      <c r="EBE10" s="65"/>
      <c r="EBF10" s="65"/>
      <c r="EBG10" s="65"/>
      <c r="EBH10" s="65"/>
      <c r="EBI10" s="65"/>
      <c r="EBJ10" s="65"/>
      <c r="EBK10" s="65"/>
      <c r="EBL10" s="65"/>
      <c r="EBM10" s="65"/>
      <c r="EBN10" s="65"/>
      <c r="EBO10" s="65"/>
      <c r="EBP10" s="65"/>
      <c r="EBQ10" s="65"/>
      <c r="EBR10" s="65"/>
      <c r="EBS10" s="65"/>
      <c r="EBT10" s="65"/>
      <c r="EBU10" s="65"/>
      <c r="EBV10" s="65"/>
      <c r="EBW10" s="65"/>
      <c r="EBX10" s="65"/>
      <c r="EBY10" s="65"/>
      <c r="EBZ10" s="65"/>
      <c r="ECA10" s="65"/>
      <c r="ECB10" s="65"/>
      <c r="ECC10" s="65"/>
      <c r="ECD10" s="65"/>
      <c r="ECE10" s="65"/>
      <c r="ECF10" s="65"/>
      <c r="ECG10" s="65"/>
      <c r="ECH10" s="65"/>
      <c r="ECI10" s="65"/>
      <c r="ECJ10" s="65"/>
      <c r="ECK10" s="65"/>
      <c r="ECL10" s="65"/>
      <c r="ECM10" s="65"/>
      <c r="ECN10" s="65"/>
      <c r="ECO10" s="65"/>
      <c r="ECP10" s="65"/>
      <c r="ECQ10" s="65"/>
      <c r="ECR10" s="65"/>
      <c r="ECS10" s="65"/>
      <c r="ECT10" s="65"/>
      <c r="ECU10" s="65"/>
      <c r="ECV10" s="65"/>
      <c r="ECW10" s="65"/>
      <c r="ECX10" s="65"/>
      <c r="ECY10" s="65"/>
      <c r="ECZ10" s="65"/>
      <c r="EDA10" s="65"/>
      <c r="EDB10" s="65"/>
      <c r="EDC10" s="65"/>
      <c r="EDD10" s="65"/>
      <c r="EDE10" s="65"/>
      <c r="EDF10" s="65"/>
      <c r="EDG10" s="65"/>
      <c r="EDH10" s="65"/>
      <c r="EDI10" s="65"/>
      <c r="EDJ10" s="65"/>
      <c r="EDK10" s="65"/>
      <c r="EDL10" s="65"/>
      <c r="EDM10" s="65"/>
      <c r="EDN10" s="65"/>
      <c r="EDO10" s="65"/>
      <c r="EDP10" s="65"/>
      <c r="EDQ10" s="65"/>
      <c r="EDR10" s="65"/>
      <c r="EDS10" s="65"/>
      <c r="EDT10" s="65"/>
      <c r="EDU10" s="65"/>
      <c r="EDV10" s="65"/>
      <c r="EDW10" s="65"/>
      <c r="EDX10" s="65"/>
      <c r="EDY10" s="65"/>
      <c r="EDZ10" s="65"/>
      <c r="EEA10" s="65"/>
      <c r="EEB10" s="65"/>
      <c r="EEC10" s="65"/>
      <c r="EED10" s="65"/>
      <c r="EEE10" s="65"/>
      <c r="EEF10" s="65"/>
      <c r="EEG10" s="65"/>
      <c r="EEH10" s="65"/>
      <c r="EEI10" s="65"/>
      <c r="EEJ10" s="65"/>
      <c r="EEK10" s="65"/>
      <c r="EEL10" s="65"/>
      <c r="EEM10" s="65"/>
      <c r="EEN10" s="65"/>
      <c r="EEO10" s="65"/>
      <c r="EEP10" s="65"/>
      <c r="EEQ10" s="65"/>
      <c r="EER10" s="65"/>
      <c r="EES10" s="65"/>
      <c r="EET10" s="65"/>
      <c r="EEU10" s="65"/>
      <c r="EEV10" s="65"/>
      <c r="EEW10" s="65"/>
      <c r="EEX10" s="65"/>
      <c r="EEY10" s="65"/>
      <c r="EEZ10" s="65"/>
      <c r="EFA10" s="65"/>
      <c r="EFB10" s="65"/>
      <c r="EFC10" s="65"/>
      <c r="EFD10" s="65"/>
      <c r="EFE10" s="65"/>
      <c r="EFF10" s="65"/>
      <c r="EFG10" s="65"/>
      <c r="EFH10" s="65"/>
      <c r="EFI10" s="65"/>
      <c r="EFJ10" s="65"/>
      <c r="EFK10" s="65"/>
      <c r="EFL10" s="65"/>
      <c r="EFM10" s="65"/>
      <c r="EFN10" s="65"/>
      <c r="EFO10" s="65"/>
      <c r="EFP10" s="65"/>
      <c r="EFQ10" s="65"/>
      <c r="EFR10" s="65"/>
      <c r="EFS10" s="65"/>
      <c r="EFT10" s="65"/>
      <c r="EFU10" s="65"/>
      <c r="EFV10" s="65"/>
      <c r="EFW10" s="65"/>
      <c r="EFX10" s="65"/>
      <c r="EFY10" s="65"/>
      <c r="EFZ10" s="65"/>
      <c r="EGA10" s="65"/>
      <c r="EGB10" s="65"/>
      <c r="EGC10" s="65"/>
      <c r="EGD10" s="65"/>
      <c r="EGE10" s="65"/>
      <c r="EGF10" s="65"/>
      <c r="EGG10" s="65"/>
      <c r="EGH10" s="65"/>
      <c r="EGI10" s="65"/>
      <c r="EGJ10" s="65"/>
      <c r="EGK10" s="65"/>
      <c r="EGL10" s="65"/>
      <c r="EGM10" s="65"/>
      <c r="EGN10" s="65"/>
      <c r="EGO10" s="65"/>
      <c r="EGP10" s="65"/>
      <c r="EGQ10" s="65"/>
      <c r="EGR10" s="65"/>
      <c r="EGS10" s="65"/>
      <c r="EGT10" s="65"/>
      <c r="EGU10" s="65"/>
      <c r="EGV10" s="65"/>
      <c r="EGW10" s="65"/>
      <c r="EGX10" s="65"/>
      <c r="EGY10" s="65"/>
      <c r="EGZ10" s="65"/>
      <c r="EHA10" s="65"/>
      <c r="EHB10" s="65"/>
      <c r="EHC10" s="65"/>
      <c r="EHD10" s="65"/>
      <c r="EHE10" s="65"/>
      <c r="EHF10" s="65"/>
      <c r="EHG10" s="65"/>
      <c r="EHH10" s="65"/>
      <c r="EHI10" s="65"/>
      <c r="EHJ10" s="65"/>
      <c r="EHK10" s="65"/>
      <c r="EHL10" s="65"/>
      <c r="EHM10" s="65"/>
      <c r="EHN10" s="65"/>
      <c r="EHO10" s="65"/>
      <c r="EHP10" s="65"/>
      <c r="EHQ10" s="65"/>
      <c r="EHR10" s="65"/>
      <c r="EHS10" s="65"/>
      <c r="EHT10" s="65"/>
      <c r="EHU10" s="65"/>
      <c r="EHV10" s="65"/>
      <c r="EHW10" s="65"/>
      <c r="EHX10" s="65"/>
      <c r="EHY10" s="65"/>
      <c r="EHZ10" s="65"/>
      <c r="EIA10" s="65"/>
      <c r="EIB10" s="65"/>
      <c r="EIC10" s="65"/>
      <c r="EID10" s="65"/>
      <c r="EIE10" s="65"/>
      <c r="EIF10" s="65"/>
      <c r="EIG10" s="65"/>
      <c r="EIH10" s="65"/>
      <c r="EII10" s="65"/>
      <c r="EIJ10" s="65"/>
      <c r="EIK10" s="65"/>
      <c r="EIL10" s="65"/>
      <c r="EIM10" s="65"/>
      <c r="EIN10" s="65"/>
      <c r="EIO10" s="65"/>
      <c r="EIP10" s="65"/>
      <c r="EIQ10" s="65"/>
      <c r="EIR10" s="65"/>
      <c r="EIS10" s="65"/>
      <c r="EIT10" s="65"/>
      <c r="EIU10" s="65"/>
      <c r="EIV10" s="65"/>
      <c r="EIW10" s="65"/>
      <c r="EIX10" s="65"/>
      <c r="EIY10" s="65"/>
      <c r="EIZ10" s="65"/>
      <c r="EJA10" s="65"/>
      <c r="EJB10" s="65"/>
      <c r="EJC10" s="65"/>
      <c r="EJD10" s="65"/>
      <c r="EJE10" s="65"/>
      <c r="EJF10" s="65"/>
      <c r="EJG10" s="65"/>
      <c r="EJH10" s="65"/>
      <c r="EJI10" s="65"/>
      <c r="EJJ10" s="65"/>
      <c r="EJK10" s="65"/>
      <c r="EJL10" s="65"/>
      <c r="EJM10" s="65"/>
      <c r="EJN10" s="65"/>
      <c r="EJO10" s="65"/>
      <c r="EJP10" s="65"/>
      <c r="EJQ10" s="65"/>
      <c r="EJR10" s="65"/>
      <c r="EJS10" s="65"/>
      <c r="EJT10" s="65"/>
      <c r="EJU10" s="65"/>
      <c r="EJV10" s="65"/>
      <c r="EJW10" s="65"/>
      <c r="EJX10" s="65"/>
      <c r="EJY10" s="65"/>
      <c r="EJZ10" s="65"/>
      <c r="EKA10" s="65"/>
      <c r="EKB10" s="65"/>
      <c r="EKC10" s="65"/>
      <c r="EKD10" s="65"/>
      <c r="EKE10" s="65"/>
      <c r="EKF10" s="65"/>
      <c r="EKG10" s="65"/>
      <c r="EKH10" s="65"/>
      <c r="EKI10" s="65"/>
      <c r="EKJ10" s="65"/>
      <c r="EKK10" s="65"/>
      <c r="EKL10" s="65"/>
      <c r="EKM10" s="65"/>
      <c r="EKN10" s="65"/>
      <c r="EKO10" s="65"/>
      <c r="EKP10" s="65"/>
      <c r="EKQ10" s="65"/>
      <c r="EKR10" s="65"/>
      <c r="EKS10" s="65"/>
      <c r="EKT10" s="65"/>
      <c r="EKU10" s="65"/>
      <c r="EKV10" s="65"/>
      <c r="EKW10" s="65"/>
      <c r="EKX10" s="65"/>
      <c r="EKY10" s="65"/>
      <c r="EKZ10" s="65"/>
      <c r="ELA10" s="65"/>
      <c r="ELB10" s="65"/>
      <c r="ELC10" s="65"/>
      <c r="ELD10" s="65"/>
      <c r="ELE10" s="65"/>
      <c r="ELF10" s="65"/>
      <c r="ELG10" s="65"/>
      <c r="ELH10" s="65"/>
      <c r="ELI10" s="65"/>
      <c r="ELJ10" s="65"/>
      <c r="ELK10" s="65"/>
      <c r="ELL10" s="65"/>
      <c r="ELM10" s="65"/>
      <c r="ELN10" s="65"/>
      <c r="ELO10" s="65"/>
      <c r="ELP10" s="65"/>
      <c r="ELQ10" s="65"/>
      <c r="ELR10" s="65"/>
      <c r="ELS10" s="65"/>
      <c r="ELT10" s="65"/>
      <c r="ELU10" s="65"/>
      <c r="ELV10" s="65"/>
      <c r="ELW10" s="65"/>
      <c r="ELX10" s="65"/>
      <c r="ELY10" s="65"/>
      <c r="ELZ10" s="65"/>
      <c r="EMA10" s="65"/>
      <c r="EMB10" s="65"/>
      <c r="EMC10" s="65"/>
      <c r="EMD10" s="65"/>
      <c r="EME10" s="65"/>
      <c r="EMF10" s="65"/>
      <c r="EMG10" s="65"/>
      <c r="EMH10" s="65"/>
      <c r="EMI10" s="65"/>
      <c r="EMJ10" s="65"/>
      <c r="EMK10" s="65"/>
      <c r="EML10" s="65"/>
      <c r="EMM10" s="65"/>
      <c r="EMN10" s="65"/>
      <c r="EMO10" s="65"/>
      <c r="EMP10" s="65"/>
      <c r="EMQ10" s="65"/>
      <c r="EMR10" s="65"/>
      <c r="EMS10" s="65"/>
      <c r="EMT10" s="65"/>
      <c r="EMU10" s="65"/>
      <c r="EMV10" s="65"/>
      <c r="EMW10" s="65"/>
      <c r="EMX10" s="65"/>
      <c r="EMY10" s="65"/>
      <c r="EMZ10" s="65"/>
      <c r="ENA10" s="65"/>
      <c r="ENB10" s="65"/>
      <c r="ENC10" s="65"/>
      <c r="END10" s="65"/>
      <c r="ENE10" s="65"/>
      <c r="ENF10" s="65"/>
      <c r="ENG10" s="65"/>
      <c r="ENH10" s="65"/>
      <c r="ENI10" s="65"/>
      <c r="ENJ10" s="65"/>
      <c r="ENK10" s="65"/>
      <c r="ENL10" s="65"/>
      <c r="ENM10" s="65"/>
      <c r="ENN10" s="65"/>
      <c r="ENO10" s="65"/>
      <c r="ENP10" s="65"/>
      <c r="ENQ10" s="65"/>
      <c r="ENR10" s="65"/>
      <c r="ENS10" s="65"/>
      <c r="ENT10" s="65"/>
      <c r="ENU10" s="65"/>
      <c r="ENV10" s="65"/>
      <c r="ENW10" s="65"/>
      <c r="ENX10" s="65"/>
      <c r="ENY10" s="65"/>
      <c r="ENZ10" s="65"/>
      <c r="EOA10" s="65"/>
      <c r="EOB10" s="65"/>
      <c r="EOC10" s="65"/>
      <c r="EOD10" s="65"/>
      <c r="EOE10" s="65"/>
      <c r="EOF10" s="65"/>
      <c r="EOG10" s="65"/>
      <c r="EOH10" s="65"/>
      <c r="EOI10" s="65"/>
      <c r="EOJ10" s="65"/>
      <c r="EOK10" s="65"/>
      <c r="EOL10" s="65"/>
      <c r="EOM10" s="65"/>
      <c r="EON10" s="65"/>
      <c r="EOO10" s="65"/>
      <c r="EOP10" s="65"/>
      <c r="EOQ10" s="65"/>
      <c r="EOR10" s="65"/>
      <c r="EOS10" s="65"/>
      <c r="EOT10" s="65"/>
      <c r="EOU10" s="65"/>
      <c r="EOV10" s="65"/>
      <c r="EOW10" s="65"/>
      <c r="EOX10" s="65"/>
      <c r="EOY10" s="65"/>
      <c r="EOZ10" s="65"/>
      <c r="EPA10" s="65"/>
      <c r="EPB10" s="65"/>
      <c r="EPC10" s="65"/>
      <c r="EPD10" s="65"/>
      <c r="EPE10" s="65"/>
      <c r="EPF10" s="65"/>
      <c r="EPG10" s="65"/>
      <c r="EPH10" s="65"/>
      <c r="EPI10" s="65"/>
      <c r="EPJ10" s="65"/>
      <c r="EPK10" s="65"/>
      <c r="EPL10" s="65"/>
      <c r="EPM10" s="65"/>
      <c r="EPN10" s="65"/>
      <c r="EPO10" s="65"/>
      <c r="EPP10" s="65"/>
      <c r="EPQ10" s="65"/>
      <c r="EPR10" s="65"/>
      <c r="EPS10" s="65"/>
      <c r="EPT10" s="65"/>
      <c r="EPU10" s="65"/>
      <c r="EPV10" s="65"/>
      <c r="EPW10" s="65"/>
      <c r="EPX10" s="65"/>
      <c r="EPY10" s="65"/>
      <c r="EPZ10" s="65"/>
      <c r="EQA10" s="65"/>
      <c r="EQB10" s="65"/>
      <c r="EQC10" s="65"/>
      <c r="EQD10" s="65"/>
      <c r="EQE10" s="65"/>
      <c r="EQF10" s="65"/>
      <c r="EQG10" s="65"/>
      <c r="EQH10" s="65"/>
      <c r="EQI10" s="65"/>
      <c r="EQJ10" s="65"/>
      <c r="EQK10" s="65"/>
      <c r="EQL10" s="65"/>
      <c r="EQM10" s="65"/>
      <c r="EQN10" s="65"/>
      <c r="EQO10" s="65"/>
      <c r="EQP10" s="65"/>
      <c r="EQQ10" s="65"/>
      <c r="EQR10" s="65"/>
      <c r="EQS10" s="65"/>
      <c r="EQT10" s="65"/>
      <c r="EQU10" s="65"/>
      <c r="EQV10" s="65"/>
      <c r="EQW10" s="65"/>
      <c r="EQX10" s="65"/>
      <c r="EQY10" s="65"/>
      <c r="EQZ10" s="65"/>
      <c r="ERA10" s="65"/>
      <c r="ERB10" s="65"/>
      <c r="ERC10" s="65"/>
      <c r="ERD10" s="65"/>
      <c r="ERE10" s="65"/>
      <c r="ERF10" s="65"/>
      <c r="ERG10" s="65"/>
      <c r="ERH10" s="65"/>
      <c r="ERI10" s="65"/>
      <c r="ERJ10" s="65"/>
      <c r="ERK10" s="65"/>
      <c r="ERL10" s="65"/>
      <c r="ERM10" s="65"/>
      <c r="ERN10" s="65"/>
      <c r="ERO10" s="65"/>
      <c r="ERP10" s="65"/>
      <c r="ERQ10" s="65"/>
      <c r="ERR10" s="65"/>
      <c r="ERS10" s="65"/>
      <c r="ERT10" s="65"/>
      <c r="ERU10" s="65"/>
      <c r="ERV10" s="65"/>
      <c r="ERW10" s="65"/>
      <c r="ERX10" s="65"/>
      <c r="ERY10" s="65"/>
      <c r="ERZ10" s="65"/>
      <c r="ESA10" s="65"/>
      <c r="ESB10" s="65"/>
      <c r="ESC10" s="65"/>
      <c r="ESD10" s="65"/>
      <c r="ESE10" s="65"/>
      <c r="ESF10" s="65"/>
      <c r="ESG10" s="65"/>
      <c r="ESH10" s="65"/>
      <c r="ESI10" s="65"/>
      <c r="ESJ10" s="65"/>
      <c r="ESK10" s="65"/>
      <c r="ESL10" s="65"/>
      <c r="ESM10" s="65"/>
      <c r="ESN10" s="65"/>
      <c r="ESO10" s="65"/>
      <c r="ESP10" s="65"/>
      <c r="ESQ10" s="65"/>
      <c r="ESR10" s="65"/>
      <c r="ESS10" s="65"/>
      <c r="EST10" s="65"/>
      <c r="ESU10" s="65"/>
      <c r="ESV10" s="65"/>
      <c r="ESW10" s="65"/>
      <c r="ESX10" s="65"/>
      <c r="ESY10" s="65"/>
      <c r="ESZ10" s="65"/>
      <c r="ETA10" s="65"/>
      <c r="ETB10" s="65"/>
      <c r="ETC10" s="65"/>
      <c r="ETD10" s="65"/>
      <c r="ETE10" s="65"/>
      <c r="ETF10" s="65"/>
      <c r="ETG10" s="65"/>
      <c r="ETH10" s="65"/>
      <c r="ETI10" s="65"/>
      <c r="ETJ10" s="65"/>
      <c r="ETK10" s="65"/>
      <c r="ETL10" s="65"/>
      <c r="ETM10" s="65"/>
      <c r="ETN10" s="65"/>
      <c r="ETO10" s="65"/>
      <c r="ETP10" s="65"/>
      <c r="ETQ10" s="65"/>
      <c r="ETR10" s="65"/>
      <c r="ETS10" s="65"/>
      <c r="ETT10" s="65"/>
      <c r="ETU10" s="65"/>
      <c r="ETV10" s="65"/>
      <c r="ETW10" s="65"/>
      <c r="ETX10" s="65"/>
      <c r="ETY10" s="65"/>
      <c r="ETZ10" s="65"/>
      <c r="EUA10" s="65"/>
      <c r="EUB10" s="65"/>
      <c r="EUC10" s="65"/>
      <c r="EUD10" s="65"/>
      <c r="EUE10" s="65"/>
      <c r="EUF10" s="65"/>
      <c r="EUG10" s="65"/>
      <c r="EUH10" s="65"/>
      <c r="EUI10" s="65"/>
      <c r="EUJ10" s="65"/>
      <c r="EUK10" s="65"/>
      <c r="EUL10" s="65"/>
      <c r="EUM10" s="65"/>
      <c r="EUN10" s="65"/>
      <c r="EUO10" s="65"/>
      <c r="EUP10" s="65"/>
      <c r="EUQ10" s="65"/>
      <c r="EUR10" s="65"/>
      <c r="EUS10" s="65"/>
      <c r="EUT10" s="65"/>
      <c r="EUU10" s="65"/>
      <c r="EUV10" s="65"/>
      <c r="EUW10" s="65"/>
      <c r="EUX10" s="65"/>
      <c r="EUY10" s="65"/>
      <c r="EUZ10" s="65"/>
      <c r="EVA10" s="65"/>
      <c r="EVB10" s="65"/>
      <c r="EVC10" s="65"/>
      <c r="EVD10" s="65"/>
      <c r="EVE10" s="65"/>
      <c r="EVF10" s="65"/>
      <c r="EVG10" s="65"/>
      <c r="EVH10" s="65"/>
      <c r="EVI10" s="65"/>
      <c r="EVJ10" s="65"/>
      <c r="EVK10" s="65"/>
      <c r="EVL10" s="65"/>
      <c r="EVM10" s="65"/>
      <c r="EVN10" s="65"/>
      <c r="EVO10" s="65"/>
      <c r="EVP10" s="65"/>
      <c r="EVQ10" s="65"/>
      <c r="EVR10" s="65"/>
      <c r="EVS10" s="65"/>
      <c r="EVT10" s="65"/>
      <c r="EVU10" s="65"/>
      <c r="EVV10" s="65"/>
      <c r="EVW10" s="65"/>
      <c r="EVX10" s="65"/>
      <c r="EVY10" s="65"/>
      <c r="EVZ10" s="65"/>
      <c r="EWA10" s="65"/>
      <c r="EWB10" s="65"/>
      <c r="EWC10" s="65"/>
      <c r="EWD10" s="65"/>
      <c r="EWE10" s="65"/>
      <c r="EWF10" s="65"/>
      <c r="EWG10" s="65"/>
      <c r="EWH10" s="65"/>
      <c r="EWI10" s="65"/>
      <c r="EWJ10" s="65"/>
      <c r="EWK10" s="65"/>
      <c r="EWL10" s="65"/>
      <c r="EWM10" s="65"/>
      <c r="EWN10" s="65"/>
      <c r="EWO10" s="65"/>
      <c r="EWP10" s="65"/>
      <c r="EWQ10" s="65"/>
      <c r="EWR10" s="65"/>
      <c r="EWS10" s="65"/>
      <c r="EWT10" s="65"/>
      <c r="EWU10" s="65"/>
      <c r="EWV10" s="65"/>
      <c r="EWW10" s="65"/>
      <c r="EWX10" s="65"/>
      <c r="EWY10" s="65"/>
      <c r="EWZ10" s="65"/>
      <c r="EXA10" s="65"/>
      <c r="EXB10" s="65"/>
      <c r="EXC10" s="65"/>
      <c r="EXD10" s="65"/>
      <c r="EXE10" s="65"/>
      <c r="EXF10" s="65"/>
      <c r="EXG10" s="65"/>
      <c r="EXH10" s="65"/>
      <c r="EXI10" s="65"/>
      <c r="EXJ10" s="65"/>
      <c r="EXK10" s="65"/>
      <c r="EXL10" s="65"/>
      <c r="EXM10" s="65"/>
      <c r="EXN10" s="65"/>
      <c r="EXO10" s="65"/>
      <c r="EXP10" s="65"/>
      <c r="EXQ10" s="65"/>
      <c r="EXR10" s="65"/>
      <c r="EXS10" s="65"/>
      <c r="EXT10" s="65"/>
      <c r="EXU10" s="65"/>
      <c r="EXV10" s="65"/>
      <c r="EXW10" s="65"/>
      <c r="EXX10" s="65"/>
      <c r="EXY10" s="65"/>
      <c r="EXZ10" s="65"/>
      <c r="EYA10" s="65"/>
      <c r="EYB10" s="65"/>
      <c r="EYC10" s="65"/>
      <c r="EYD10" s="65"/>
      <c r="EYE10" s="65"/>
      <c r="EYF10" s="65"/>
      <c r="EYG10" s="65"/>
      <c r="EYH10" s="65"/>
      <c r="EYI10" s="65"/>
      <c r="EYJ10" s="65"/>
      <c r="EYK10" s="65"/>
      <c r="EYL10" s="65"/>
      <c r="EYM10" s="65"/>
      <c r="EYN10" s="65"/>
      <c r="EYO10" s="65"/>
      <c r="EYP10" s="65"/>
      <c r="EYQ10" s="65"/>
      <c r="EYR10" s="65"/>
      <c r="EYS10" s="65"/>
      <c r="EYT10" s="65"/>
      <c r="EYU10" s="65"/>
      <c r="EYV10" s="65"/>
      <c r="EYW10" s="65"/>
      <c r="EYX10" s="65"/>
      <c r="EYY10" s="65"/>
      <c r="EYZ10" s="65"/>
      <c r="EZA10" s="65"/>
      <c r="EZB10" s="65"/>
      <c r="EZC10" s="65"/>
      <c r="EZD10" s="65"/>
      <c r="EZE10" s="65"/>
      <c r="EZF10" s="65"/>
      <c r="EZG10" s="65"/>
      <c r="EZH10" s="65"/>
      <c r="EZI10" s="65"/>
      <c r="EZJ10" s="65"/>
      <c r="EZK10" s="65"/>
      <c r="EZL10" s="65"/>
      <c r="EZM10" s="65"/>
      <c r="EZN10" s="65"/>
      <c r="EZO10" s="65"/>
      <c r="EZP10" s="65"/>
      <c r="EZQ10" s="65"/>
      <c r="EZR10" s="65"/>
      <c r="EZS10" s="65"/>
      <c r="EZT10" s="65"/>
      <c r="EZU10" s="65"/>
      <c r="EZV10" s="65"/>
      <c r="EZW10" s="65"/>
      <c r="EZX10" s="65"/>
      <c r="EZY10" s="65"/>
      <c r="EZZ10" s="65"/>
      <c r="FAA10" s="65"/>
      <c r="FAB10" s="65"/>
      <c r="FAC10" s="65"/>
      <c r="FAD10" s="65"/>
      <c r="FAE10" s="65"/>
      <c r="FAF10" s="65"/>
      <c r="FAG10" s="65"/>
      <c r="FAH10" s="65"/>
      <c r="FAI10" s="65"/>
      <c r="FAJ10" s="65"/>
      <c r="FAK10" s="65"/>
      <c r="FAL10" s="65"/>
      <c r="FAM10" s="65"/>
      <c r="FAN10" s="65"/>
      <c r="FAO10" s="65"/>
      <c r="FAP10" s="65"/>
      <c r="FAQ10" s="65"/>
      <c r="FAR10" s="65"/>
      <c r="FAS10" s="65"/>
      <c r="FAT10" s="65"/>
      <c r="FAU10" s="65"/>
      <c r="FAV10" s="65"/>
      <c r="FAW10" s="65"/>
      <c r="FAX10" s="65"/>
      <c r="FAY10" s="65"/>
      <c r="FAZ10" s="65"/>
      <c r="FBA10" s="65"/>
      <c r="FBB10" s="65"/>
      <c r="FBC10" s="65"/>
      <c r="FBD10" s="65"/>
      <c r="FBE10" s="65"/>
      <c r="FBF10" s="65"/>
      <c r="FBG10" s="65"/>
      <c r="FBH10" s="65"/>
      <c r="FBI10" s="65"/>
      <c r="FBJ10" s="65"/>
      <c r="FBK10" s="65"/>
      <c r="FBL10" s="65"/>
      <c r="FBM10" s="65"/>
      <c r="FBN10" s="65"/>
      <c r="FBO10" s="65"/>
      <c r="FBP10" s="65"/>
      <c r="FBQ10" s="65"/>
      <c r="FBR10" s="65"/>
      <c r="FBS10" s="65"/>
      <c r="FBT10" s="65"/>
      <c r="FBU10" s="65"/>
      <c r="FBV10" s="65"/>
      <c r="FBW10" s="65"/>
      <c r="FBX10" s="65"/>
      <c r="FBY10" s="65"/>
      <c r="FBZ10" s="65"/>
      <c r="FCA10" s="65"/>
      <c r="FCB10" s="65"/>
      <c r="FCC10" s="65"/>
      <c r="FCD10" s="65"/>
      <c r="FCE10" s="65"/>
      <c r="FCF10" s="65"/>
      <c r="FCG10" s="65"/>
      <c r="FCH10" s="65"/>
      <c r="FCI10" s="65"/>
      <c r="FCJ10" s="65"/>
      <c r="FCK10" s="65"/>
      <c r="FCL10" s="65"/>
      <c r="FCM10" s="65"/>
      <c r="FCN10" s="65"/>
      <c r="FCO10" s="65"/>
      <c r="FCP10" s="65"/>
      <c r="FCQ10" s="65"/>
      <c r="FCR10" s="65"/>
      <c r="FCS10" s="65"/>
      <c r="FCT10" s="65"/>
      <c r="FCU10" s="65"/>
      <c r="FCV10" s="65"/>
      <c r="FCW10" s="65"/>
      <c r="FCX10" s="65"/>
      <c r="FCY10" s="65"/>
      <c r="FCZ10" s="65"/>
      <c r="FDA10" s="65"/>
      <c r="FDB10" s="65"/>
      <c r="FDC10" s="65"/>
      <c r="FDD10" s="65"/>
      <c r="FDE10" s="65"/>
      <c r="FDF10" s="65"/>
      <c r="FDG10" s="65"/>
      <c r="FDH10" s="65"/>
      <c r="FDI10" s="65"/>
      <c r="FDJ10" s="65"/>
      <c r="FDK10" s="65"/>
      <c r="FDL10" s="65"/>
      <c r="FDM10" s="65"/>
      <c r="FDN10" s="65"/>
      <c r="FDO10" s="65"/>
      <c r="FDP10" s="65"/>
      <c r="FDQ10" s="65"/>
      <c r="FDR10" s="65"/>
      <c r="FDS10" s="65"/>
      <c r="FDT10" s="65"/>
      <c r="FDU10" s="65"/>
      <c r="FDV10" s="65"/>
      <c r="FDW10" s="65"/>
      <c r="FDX10" s="65"/>
      <c r="FDY10" s="65"/>
      <c r="FDZ10" s="65"/>
      <c r="FEA10" s="65"/>
      <c r="FEB10" s="65"/>
      <c r="FEC10" s="65"/>
      <c r="FED10" s="65"/>
      <c r="FEE10" s="65"/>
      <c r="FEF10" s="65"/>
      <c r="FEG10" s="65"/>
      <c r="FEH10" s="65"/>
      <c r="FEI10" s="65"/>
      <c r="FEJ10" s="65"/>
      <c r="FEK10" s="65"/>
      <c r="FEL10" s="65"/>
      <c r="FEM10" s="65"/>
      <c r="FEN10" s="65"/>
      <c r="FEO10" s="65"/>
      <c r="FEP10" s="65"/>
      <c r="FEQ10" s="65"/>
      <c r="FER10" s="65"/>
      <c r="FES10" s="65"/>
      <c r="FET10" s="65"/>
      <c r="FEU10" s="65"/>
      <c r="FEV10" s="65"/>
      <c r="FEW10" s="65"/>
      <c r="FEX10" s="65"/>
      <c r="FEY10" s="65"/>
      <c r="FEZ10" s="65"/>
      <c r="FFA10" s="65"/>
      <c r="FFB10" s="65"/>
      <c r="FFC10" s="65"/>
      <c r="FFD10" s="65"/>
      <c r="FFE10" s="65"/>
      <c r="FFF10" s="65"/>
      <c r="FFG10" s="65"/>
      <c r="FFH10" s="65"/>
      <c r="FFI10" s="65"/>
      <c r="FFJ10" s="65"/>
      <c r="FFK10" s="65"/>
      <c r="FFL10" s="65"/>
      <c r="FFM10" s="65"/>
      <c r="FFN10" s="65"/>
      <c r="FFO10" s="65"/>
      <c r="FFP10" s="65"/>
      <c r="FFQ10" s="65"/>
      <c r="FFR10" s="65"/>
      <c r="FFS10" s="65"/>
      <c r="FFT10" s="65"/>
      <c r="FFU10" s="65"/>
      <c r="FFV10" s="65"/>
      <c r="FFW10" s="65"/>
      <c r="FFX10" s="65"/>
      <c r="FFY10" s="65"/>
      <c r="FFZ10" s="65"/>
      <c r="FGA10" s="65"/>
      <c r="FGB10" s="65"/>
      <c r="FGC10" s="65"/>
      <c r="FGD10" s="65"/>
      <c r="FGE10" s="65"/>
      <c r="FGF10" s="65"/>
      <c r="FGG10" s="65"/>
      <c r="FGH10" s="65"/>
      <c r="FGI10" s="65"/>
      <c r="FGJ10" s="65"/>
      <c r="FGK10" s="65"/>
      <c r="FGL10" s="65"/>
      <c r="FGM10" s="65"/>
      <c r="FGN10" s="65"/>
      <c r="FGO10" s="65"/>
      <c r="FGP10" s="65"/>
      <c r="FGQ10" s="65"/>
      <c r="FGR10" s="65"/>
      <c r="FGS10" s="65"/>
      <c r="FGT10" s="65"/>
      <c r="FGU10" s="65"/>
      <c r="FGV10" s="65"/>
      <c r="FGW10" s="65"/>
      <c r="FGX10" s="65"/>
      <c r="FGY10" s="65"/>
      <c r="FGZ10" s="65"/>
      <c r="FHA10" s="65"/>
      <c r="FHB10" s="65"/>
      <c r="FHC10" s="65"/>
      <c r="FHD10" s="65"/>
      <c r="FHE10" s="65"/>
      <c r="FHF10" s="65"/>
      <c r="FHG10" s="65"/>
      <c r="FHH10" s="65"/>
      <c r="FHI10" s="65"/>
      <c r="FHJ10" s="65"/>
      <c r="FHK10" s="65"/>
      <c r="FHL10" s="65"/>
      <c r="FHM10" s="65"/>
      <c r="FHN10" s="65"/>
      <c r="FHO10" s="65"/>
      <c r="FHP10" s="65"/>
      <c r="FHQ10" s="65"/>
      <c r="FHR10" s="65"/>
      <c r="FHS10" s="65"/>
      <c r="FHT10" s="65"/>
      <c r="FHU10" s="65"/>
      <c r="FHV10" s="65"/>
      <c r="FHW10" s="65"/>
      <c r="FHX10" s="65"/>
      <c r="FHY10" s="65"/>
      <c r="FHZ10" s="65"/>
      <c r="FIA10" s="65"/>
      <c r="FIB10" s="65"/>
      <c r="FIC10" s="65"/>
      <c r="FID10" s="65"/>
      <c r="FIE10" s="65"/>
      <c r="FIF10" s="65"/>
      <c r="FIG10" s="65"/>
      <c r="FIH10" s="65"/>
      <c r="FII10" s="65"/>
      <c r="FIJ10" s="65"/>
      <c r="FIK10" s="65"/>
      <c r="FIL10" s="65"/>
      <c r="FIM10" s="65"/>
      <c r="FIN10" s="65"/>
      <c r="FIO10" s="65"/>
      <c r="FIP10" s="65"/>
      <c r="FIQ10" s="65"/>
      <c r="FIR10" s="65"/>
      <c r="FIS10" s="65"/>
      <c r="FIT10" s="65"/>
      <c r="FIU10" s="65"/>
      <c r="FIV10" s="65"/>
      <c r="FIW10" s="65"/>
      <c r="FIX10" s="65"/>
      <c r="FIY10" s="65"/>
      <c r="FIZ10" s="65"/>
      <c r="FJA10" s="65"/>
      <c r="FJB10" s="65"/>
      <c r="FJC10" s="65"/>
      <c r="FJD10" s="65"/>
      <c r="FJE10" s="65"/>
      <c r="FJF10" s="65"/>
      <c r="FJG10" s="65"/>
      <c r="FJH10" s="65"/>
      <c r="FJI10" s="65"/>
      <c r="FJJ10" s="65"/>
      <c r="FJK10" s="65"/>
      <c r="FJL10" s="65"/>
      <c r="FJM10" s="65"/>
      <c r="FJN10" s="65"/>
      <c r="FJO10" s="65"/>
      <c r="FJP10" s="65"/>
      <c r="FJQ10" s="65"/>
      <c r="FJR10" s="65"/>
      <c r="FJS10" s="65"/>
      <c r="FJT10" s="65"/>
      <c r="FJU10" s="65"/>
      <c r="FJV10" s="65"/>
      <c r="FJW10" s="65"/>
      <c r="FJX10" s="65"/>
      <c r="FJY10" s="65"/>
      <c r="FJZ10" s="65"/>
      <c r="FKA10" s="65"/>
      <c r="FKB10" s="65"/>
      <c r="FKC10" s="65"/>
      <c r="FKD10" s="65"/>
      <c r="FKE10" s="65"/>
      <c r="FKF10" s="65"/>
      <c r="FKG10" s="65"/>
      <c r="FKH10" s="65"/>
      <c r="FKI10" s="65"/>
      <c r="FKJ10" s="65"/>
      <c r="FKK10" s="65"/>
      <c r="FKL10" s="65"/>
      <c r="FKM10" s="65"/>
      <c r="FKN10" s="65"/>
      <c r="FKO10" s="65"/>
      <c r="FKP10" s="65"/>
      <c r="FKQ10" s="65"/>
      <c r="FKR10" s="65"/>
      <c r="FKS10" s="65"/>
      <c r="FKT10" s="65"/>
      <c r="FKU10" s="65"/>
      <c r="FKV10" s="65"/>
      <c r="FKW10" s="65"/>
      <c r="FKX10" s="65"/>
      <c r="FKY10" s="65"/>
      <c r="FKZ10" s="65"/>
      <c r="FLA10" s="65"/>
      <c r="FLB10" s="65"/>
      <c r="FLC10" s="65"/>
      <c r="FLD10" s="65"/>
      <c r="FLE10" s="65"/>
      <c r="FLF10" s="65"/>
      <c r="FLG10" s="65"/>
      <c r="FLH10" s="65"/>
      <c r="FLI10" s="65"/>
      <c r="FLJ10" s="65"/>
      <c r="FLK10" s="65"/>
      <c r="FLL10" s="65"/>
      <c r="FLM10" s="65"/>
      <c r="FLN10" s="65"/>
      <c r="FLO10" s="65"/>
      <c r="FLP10" s="65"/>
      <c r="FLQ10" s="65"/>
      <c r="FLR10" s="65"/>
      <c r="FLS10" s="65"/>
      <c r="FLT10" s="65"/>
      <c r="FLU10" s="65"/>
      <c r="FLV10" s="65"/>
      <c r="FLW10" s="65"/>
      <c r="FLX10" s="65"/>
      <c r="FLY10" s="65"/>
      <c r="FLZ10" s="65"/>
      <c r="FMA10" s="65"/>
      <c r="FMB10" s="65"/>
      <c r="FMC10" s="65"/>
      <c r="FMD10" s="65"/>
      <c r="FME10" s="65"/>
      <c r="FMF10" s="65"/>
      <c r="FMG10" s="65"/>
      <c r="FMH10" s="65"/>
      <c r="FMI10" s="65"/>
      <c r="FMJ10" s="65"/>
      <c r="FMK10" s="65"/>
      <c r="FML10" s="65"/>
      <c r="FMM10" s="65"/>
      <c r="FMN10" s="65"/>
      <c r="FMO10" s="65"/>
      <c r="FMP10" s="65"/>
      <c r="FMQ10" s="65"/>
      <c r="FMR10" s="65"/>
      <c r="FMS10" s="65"/>
      <c r="FMT10" s="65"/>
      <c r="FMU10" s="65"/>
      <c r="FMV10" s="65"/>
      <c r="FMW10" s="65"/>
      <c r="FMX10" s="65"/>
      <c r="FMY10" s="65"/>
      <c r="FMZ10" s="65"/>
      <c r="FNA10" s="65"/>
      <c r="FNB10" s="65"/>
      <c r="FNC10" s="65"/>
      <c r="FND10" s="65"/>
      <c r="FNE10" s="65"/>
      <c r="FNF10" s="65"/>
      <c r="FNG10" s="65"/>
      <c r="FNH10" s="65"/>
      <c r="FNI10" s="65"/>
      <c r="FNJ10" s="65"/>
      <c r="FNK10" s="65"/>
      <c r="FNL10" s="65"/>
      <c r="FNM10" s="65"/>
      <c r="FNN10" s="65"/>
      <c r="FNO10" s="65"/>
      <c r="FNP10" s="65"/>
      <c r="FNQ10" s="65"/>
      <c r="FNR10" s="65"/>
      <c r="FNS10" s="65"/>
      <c r="FNT10" s="65"/>
      <c r="FNU10" s="65"/>
      <c r="FNV10" s="65"/>
      <c r="FNW10" s="65"/>
      <c r="FNX10" s="65"/>
      <c r="FNY10" s="65"/>
      <c r="FNZ10" s="65"/>
      <c r="FOA10" s="65"/>
      <c r="FOB10" s="65"/>
      <c r="FOC10" s="65"/>
      <c r="FOD10" s="65"/>
      <c r="FOE10" s="65"/>
      <c r="FOF10" s="65"/>
      <c r="FOG10" s="65"/>
      <c r="FOH10" s="65"/>
      <c r="FOI10" s="65"/>
      <c r="FOJ10" s="65"/>
      <c r="FOK10" s="65"/>
      <c r="FOL10" s="65"/>
      <c r="FOM10" s="65"/>
      <c r="FON10" s="65"/>
      <c r="FOO10" s="65"/>
      <c r="FOP10" s="65"/>
      <c r="FOQ10" s="65"/>
      <c r="FOR10" s="65"/>
      <c r="FOS10" s="65"/>
      <c r="FOT10" s="65"/>
      <c r="FOU10" s="65"/>
      <c r="FOV10" s="65"/>
      <c r="FOW10" s="65"/>
      <c r="FOX10" s="65"/>
      <c r="FOY10" s="65"/>
      <c r="FOZ10" s="65"/>
      <c r="FPA10" s="65"/>
      <c r="FPB10" s="65"/>
      <c r="FPC10" s="65"/>
      <c r="FPD10" s="65"/>
      <c r="FPE10" s="65"/>
      <c r="FPF10" s="65"/>
      <c r="FPG10" s="65"/>
      <c r="FPH10" s="65"/>
      <c r="FPI10" s="65"/>
      <c r="FPJ10" s="65"/>
      <c r="FPK10" s="65"/>
      <c r="FPL10" s="65"/>
      <c r="FPM10" s="65"/>
      <c r="FPN10" s="65"/>
      <c r="FPO10" s="65"/>
      <c r="FPP10" s="65"/>
      <c r="FPQ10" s="65"/>
      <c r="FPR10" s="65"/>
      <c r="FPS10" s="65"/>
      <c r="FPT10" s="65"/>
      <c r="FPU10" s="65"/>
      <c r="FPV10" s="65"/>
      <c r="FPW10" s="65"/>
      <c r="FPX10" s="65"/>
      <c r="FPY10" s="65"/>
      <c r="FPZ10" s="65"/>
      <c r="FQA10" s="65"/>
      <c r="FQB10" s="65"/>
      <c r="FQC10" s="65"/>
      <c r="FQD10" s="65"/>
      <c r="FQE10" s="65"/>
      <c r="FQF10" s="65"/>
      <c r="FQG10" s="65"/>
      <c r="FQH10" s="65"/>
      <c r="FQI10" s="65"/>
      <c r="FQJ10" s="65"/>
      <c r="FQK10" s="65"/>
      <c r="FQL10" s="65"/>
      <c r="FQM10" s="65"/>
      <c r="FQN10" s="65"/>
      <c r="FQO10" s="65"/>
      <c r="FQP10" s="65"/>
      <c r="FQQ10" s="65"/>
      <c r="FQR10" s="65"/>
      <c r="FQS10" s="65"/>
      <c r="FQT10" s="65"/>
      <c r="FQU10" s="65"/>
      <c r="FQV10" s="65"/>
      <c r="FQW10" s="65"/>
      <c r="FQX10" s="65"/>
      <c r="FQY10" s="65"/>
      <c r="FQZ10" s="65"/>
      <c r="FRA10" s="65"/>
      <c r="FRB10" s="65"/>
      <c r="FRC10" s="65"/>
      <c r="FRD10" s="65"/>
      <c r="FRE10" s="65"/>
      <c r="FRF10" s="65"/>
      <c r="FRG10" s="65"/>
      <c r="FRH10" s="65"/>
      <c r="FRI10" s="65"/>
      <c r="FRJ10" s="65"/>
      <c r="FRK10" s="65"/>
      <c r="FRL10" s="65"/>
      <c r="FRM10" s="65"/>
      <c r="FRN10" s="65"/>
      <c r="FRO10" s="65"/>
      <c r="FRP10" s="65"/>
      <c r="FRQ10" s="65"/>
      <c r="FRR10" s="65"/>
      <c r="FRS10" s="65"/>
      <c r="FRT10" s="65"/>
      <c r="FRU10" s="65"/>
      <c r="FRV10" s="65"/>
      <c r="FRW10" s="65"/>
      <c r="FRX10" s="65"/>
      <c r="FRY10" s="65"/>
      <c r="FRZ10" s="65"/>
      <c r="FSA10" s="65"/>
      <c r="FSB10" s="65"/>
      <c r="FSC10" s="65"/>
      <c r="FSD10" s="65"/>
      <c r="FSE10" s="65"/>
      <c r="FSF10" s="65"/>
      <c r="FSG10" s="65"/>
      <c r="FSH10" s="65"/>
      <c r="FSI10" s="65"/>
      <c r="FSJ10" s="65"/>
      <c r="FSK10" s="65"/>
      <c r="FSL10" s="65"/>
      <c r="FSM10" s="65"/>
      <c r="FSN10" s="65"/>
      <c r="FSO10" s="65"/>
      <c r="FSP10" s="65"/>
      <c r="FSQ10" s="65"/>
      <c r="FSR10" s="65"/>
      <c r="FSS10" s="65"/>
      <c r="FST10" s="65"/>
      <c r="FSU10" s="65"/>
      <c r="FSV10" s="65"/>
      <c r="FSW10" s="65"/>
      <c r="FSX10" s="65"/>
      <c r="FSY10" s="65"/>
      <c r="FSZ10" s="65"/>
      <c r="FTA10" s="65"/>
      <c r="FTB10" s="65"/>
      <c r="FTC10" s="65"/>
      <c r="FTD10" s="65"/>
      <c r="FTE10" s="65"/>
      <c r="FTF10" s="65"/>
      <c r="FTG10" s="65"/>
      <c r="FTH10" s="65"/>
      <c r="FTI10" s="65"/>
      <c r="FTJ10" s="65"/>
      <c r="FTK10" s="65"/>
      <c r="FTL10" s="65"/>
      <c r="FTM10" s="65"/>
      <c r="FTN10" s="65"/>
      <c r="FTO10" s="65"/>
      <c r="FTP10" s="65"/>
      <c r="FTQ10" s="65"/>
      <c r="FTR10" s="65"/>
      <c r="FTS10" s="65"/>
      <c r="FTT10" s="65"/>
      <c r="FTU10" s="65"/>
      <c r="FTV10" s="65"/>
      <c r="FTW10" s="65"/>
      <c r="FTX10" s="65"/>
      <c r="FTY10" s="65"/>
      <c r="FTZ10" s="65"/>
      <c r="FUA10" s="65"/>
      <c r="FUB10" s="65"/>
      <c r="FUC10" s="65"/>
      <c r="FUD10" s="65"/>
      <c r="FUE10" s="65"/>
      <c r="FUF10" s="65"/>
      <c r="FUG10" s="65"/>
      <c r="FUH10" s="65"/>
      <c r="FUI10" s="65"/>
      <c r="FUJ10" s="65"/>
      <c r="FUK10" s="65"/>
      <c r="FUL10" s="65"/>
      <c r="FUM10" s="65"/>
      <c r="FUN10" s="65"/>
      <c r="FUO10" s="65"/>
      <c r="FUP10" s="65"/>
      <c r="FUQ10" s="65"/>
      <c r="FUR10" s="65"/>
      <c r="FUS10" s="65"/>
      <c r="FUT10" s="65"/>
      <c r="FUU10" s="65"/>
      <c r="FUV10" s="65"/>
      <c r="FUW10" s="65"/>
      <c r="FUX10" s="65"/>
      <c r="FUY10" s="65"/>
      <c r="FUZ10" s="65"/>
      <c r="FVA10" s="65"/>
      <c r="FVB10" s="65"/>
      <c r="FVC10" s="65"/>
      <c r="FVD10" s="65"/>
      <c r="FVE10" s="65"/>
      <c r="FVF10" s="65"/>
      <c r="FVG10" s="65"/>
      <c r="FVH10" s="65"/>
      <c r="FVI10" s="65"/>
      <c r="FVJ10" s="65"/>
      <c r="FVK10" s="65"/>
      <c r="FVL10" s="65"/>
      <c r="FVM10" s="65"/>
      <c r="FVN10" s="65"/>
      <c r="FVO10" s="65"/>
      <c r="FVP10" s="65"/>
      <c r="FVQ10" s="65"/>
      <c r="FVR10" s="65"/>
      <c r="FVS10" s="65"/>
      <c r="FVT10" s="65"/>
      <c r="FVU10" s="65"/>
      <c r="FVV10" s="65"/>
      <c r="FVW10" s="65"/>
      <c r="FVX10" s="65"/>
      <c r="FVY10" s="65"/>
      <c r="FVZ10" s="65"/>
      <c r="FWA10" s="65"/>
      <c r="FWB10" s="65"/>
      <c r="FWC10" s="65"/>
      <c r="FWD10" s="65"/>
      <c r="FWE10" s="65"/>
      <c r="FWF10" s="65"/>
      <c r="FWG10" s="65"/>
      <c r="FWH10" s="65"/>
      <c r="FWI10" s="65"/>
      <c r="FWJ10" s="65"/>
      <c r="FWK10" s="65"/>
      <c r="FWL10" s="65"/>
      <c r="FWM10" s="65"/>
      <c r="FWN10" s="65"/>
      <c r="FWO10" s="65"/>
      <c r="FWP10" s="65"/>
      <c r="FWQ10" s="65"/>
      <c r="FWR10" s="65"/>
      <c r="FWS10" s="65"/>
      <c r="FWT10" s="65"/>
      <c r="FWU10" s="65"/>
      <c r="FWV10" s="65"/>
      <c r="FWW10" s="65"/>
      <c r="FWX10" s="65"/>
      <c r="FWY10" s="65"/>
      <c r="FWZ10" s="65"/>
      <c r="FXA10" s="65"/>
      <c r="FXB10" s="65"/>
      <c r="FXC10" s="65"/>
      <c r="FXD10" s="65"/>
      <c r="FXE10" s="65"/>
      <c r="FXF10" s="65"/>
      <c r="FXG10" s="65"/>
      <c r="FXH10" s="65"/>
      <c r="FXI10" s="65"/>
      <c r="FXJ10" s="65"/>
      <c r="FXK10" s="65"/>
      <c r="FXL10" s="65"/>
      <c r="FXM10" s="65"/>
      <c r="FXN10" s="65"/>
      <c r="FXO10" s="65"/>
      <c r="FXP10" s="65"/>
      <c r="FXQ10" s="65"/>
      <c r="FXR10" s="65"/>
      <c r="FXS10" s="65"/>
      <c r="FXT10" s="65"/>
      <c r="FXU10" s="65"/>
      <c r="FXV10" s="65"/>
      <c r="FXW10" s="65"/>
      <c r="FXX10" s="65"/>
      <c r="FXY10" s="65"/>
      <c r="FXZ10" s="65"/>
      <c r="FYA10" s="65"/>
      <c r="FYB10" s="65"/>
      <c r="FYC10" s="65"/>
      <c r="FYD10" s="65"/>
      <c r="FYE10" s="65"/>
      <c r="FYF10" s="65"/>
      <c r="FYG10" s="65"/>
      <c r="FYH10" s="65"/>
      <c r="FYI10" s="65"/>
      <c r="FYJ10" s="65"/>
      <c r="FYK10" s="65"/>
      <c r="FYL10" s="65"/>
      <c r="FYM10" s="65"/>
      <c r="FYN10" s="65"/>
      <c r="FYO10" s="65"/>
      <c r="FYP10" s="65"/>
      <c r="FYQ10" s="65"/>
      <c r="FYR10" s="65"/>
      <c r="FYS10" s="65"/>
      <c r="FYT10" s="65"/>
      <c r="FYU10" s="65"/>
      <c r="FYV10" s="65"/>
      <c r="FYW10" s="65"/>
      <c r="FYX10" s="65"/>
      <c r="FYY10" s="65"/>
      <c r="FYZ10" s="65"/>
      <c r="FZA10" s="65"/>
      <c r="FZB10" s="65"/>
      <c r="FZC10" s="65"/>
      <c r="FZD10" s="65"/>
      <c r="FZE10" s="65"/>
      <c r="FZF10" s="65"/>
      <c r="FZG10" s="65"/>
      <c r="FZH10" s="65"/>
      <c r="FZI10" s="65"/>
      <c r="FZJ10" s="65"/>
      <c r="FZK10" s="65"/>
      <c r="FZL10" s="65"/>
      <c r="FZM10" s="65"/>
      <c r="FZN10" s="65"/>
      <c r="FZO10" s="65"/>
      <c r="FZP10" s="65"/>
      <c r="FZQ10" s="65"/>
      <c r="FZR10" s="65"/>
      <c r="FZS10" s="65"/>
      <c r="FZT10" s="65"/>
      <c r="FZU10" s="65"/>
      <c r="FZV10" s="65"/>
      <c r="FZW10" s="65"/>
      <c r="FZX10" s="65"/>
      <c r="FZY10" s="65"/>
      <c r="FZZ10" s="65"/>
      <c r="GAA10" s="65"/>
      <c r="GAB10" s="65"/>
      <c r="GAC10" s="65"/>
      <c r="GAD10" s="65"/>
      <c r="GAE10" s="65"/>
      <c r="GAF10" s="65"/>
      <c r="GAG10" s="65"/>
      <c r="GAH10" s="65"/>
      <c r="GAI10" s="65"/>
      <c r="GAJ10" s="65"/>
      <c r="GAK10" s="65"/>
      <c r="GAL10" s="65"/>
      <c r="GAM10" s="65"/>
      <c r="GAN10" s="65"/>
      <c r="GAO10" s="65"/>
      <c r="GAP10" s="65"/>
      <c r="GAQ10" s="65"/>
      <c r="GAR10" s="65"/>
      <c r="GAS10" s="65"/>
      <c r="GAT10" s="65"/>
      <c r="GAU10" s="65"/>
      <c r="GAV10" s="65"/>
      <c r="GAW10" s="65"/>
      <c r="GAX10" s="65"/>
      <c r="GAY10" s="65"/>
      <c r="GAZ10" s="65"/>
      <c r="GBA10" s="65"/>
      <c r="GBB10" s="65"/>
      <c r="GBC10" s="65"/>
      <c r="GBD10" s="65"/>
      <c r="GBE10" s="65"/>
      <c r="GBF10" s="65"/>
      <c r="GBG10" s="65"/>
      <c r="GBH10" s="65"/>
      <c r="GBI10" s="65"/>
      <c r="GBJ10" s="65"/>
      <c r="GBK10" s="65"/>
      <c r="GBL10" s="65"/>
      <c r="GBM10" s="65"/>
      <c r="GBN10" s="65"/>
      <c r="GBO10" s="65"/>
      <c r="GBP10" s="65"/>
      <c r="GBQ10" s="65"/>
      <c r="GBR10" s="65"/>
      <c r="GBS10" s="65"/>
      <c r="GBT10" s="65"/>
      <c r="GBU10" s="65"/>
      <c r="GBV10" s="65"/>
      <c r="GBW10" s="65"/>
      <c r="GBX10" s="65"/>
      <c r="GBY10" s="65"/>
      <c r="GBZ10" s="65"/>
      <c r="GCA10" s="65"/>
      <c r="GCB10" s="65"/>
      <c r="GCC10" s="65"/>
      <c r="GCD10" s="65"/>
      <c r="GCE10" s="65"/>
      <c r="GCF10" s="65"/>
      <c r="GCG10" s="65"/>
      <c r="GCH10" s="65"/>
      <c r="GCI10" s="65"/>
      <c r="GCJ10" s="65"/>
      <c r="GCK10" s="65"/>
      <c r="GCL10" s="65"/>
      <c r="GCM10" s="65"/>
      <c r="GCN10" s="65"/>
      <c r="GCO10" s="65"/>
      <c r="GCP10" s="65"/>
      <c r="GCQ10" s="65"/>
      <c r="GCR10" s="65"/>
      <c r="GCS10" s="65"/>
      <c r="GCT10" s="65"/>
      <c r="GCU10" s="65"/>
      <c r="GCV10" s="65"/>
      <c r="GCW10" s="65"/>
      <c r="GCX10" s="65"/>
      <c r="GCY10" s="65"/>
      <c r="GCZ10" s="65"/>
      <c r="GDA10" s="65"/>
      <c r="GDB10" s="65"/>
      <c r="GDC10" s="65"/>
      <c r="GDD10" s="65"/>
      <c r="GDE10" s="65"/>
      <c r="GDF10" s="65"/>
      <c r="GDG10" s="65"/>
      <c r="GDH10" s="65"/>
      <c r="GDI10" s="65"/>
      <c r="GDJ10" s="65"/>
      <c r="GDK10" s="65"/>
      <c r="GDL10" s="65"/>
      <c r="GDM10" s="65"/>
      <c r="GDN10" s="65"/>
      <c r="GDO10" s="65"/>
      <c r="GDP10" s="65"/>
      <c r="GDQ10" s="65"/>
      <c r="GDR10" s="65"/>
      <c r="GDS10" s="65"/>
      <c r="GDT10" s="65"/>
      <c r="GDU10" s="65"/>
      <c r="GDV10" s="65"/>
      <c r="GDW10" s="65"/>
      <c r="GDX10" s="65"/>
      <c r="GDY10" s="65"/>
      <c r="GDZ10" s="65"/>
      <c r="GEA10" s="65"/>
      <c r="GEB10" s="65"/>
      <c r="GEC10" s="65"/>
      <c r="GED10" s="65"/>
      <c r="GEE10" s="65"/>
      <c r="GEF10" s="65"/>
      <c r="GEG10" s="65"/>
      <c r="GEH10" s="65"/>
      <c r="GEI10" s="65"/>
      <c r="GEJ10" s="65"/>
      <c r="GEK10" s="65"/>
      <c r="GEL10" s="65"/>
      <c r="GEM10" s="65"/>
      <c r="GEN10" s="65"/>
      <c r="GEO10" s="65"/>
      <c r="GEP10" s="65"/>
      <c r="GEQ10" s="65"/>
      <c r="GER10" s="65"/>
      <c r="GES10" s="65"/>
      <c r="GET10" s="65"/>
      <c r="GEU10" s="65"/>
      <c r="GEV10" s="65"/>
      <c r="GEW10" s="65"/>
      <c r="GEX10" s="65"/>
      <c r="GEY10" s="65"/>
      <c r="GEZ10" s="65"/>
      <c r="GFA10" s="65"/>
      <c r="GFB10" s="65"/>
      <c r="GFC10" s="65"/>
      <c r="GFD10" s="65"/>
      <c r="GFE10" s="65"/>
      <c r="GFF10" s="65"/>
      <c r="GFG10" s="65"/>
      <c r="GFH10" s="65"/>
      <c r="GFI10" s="65"/>
      <c r="GFJ10" s="65"/>
      <c r="GFK10" s="65"/>
      <c r="GFL10" s="65"/>
      <c r="GFM10" s="65"/>
      <c r="GFN10" s="65"/>
      <c r="GFO10" s="65"/>
      <c r="GFP10" s="65"/>
      <c r="GFQ10" s="65"/>
      <c r="GFR10" s="65"/>
      <c r="GFS10" s="65"/>
      <c r="GFT10" s="65"/>
      <c r="GFU10" s="65"/>
      <c r="GFV10" s="65"/>
      <c r="GFW10" s="65"/>
      <c r="GFX10" s="65"/>
      <c r="GFY10" s="65"/>
      <c r="GFZ10" s="65"/>
      <c r="GGA10" s="65"/>
      <c r="GGB10" s="65"/>
      <c r="GGC10" s="65"/>
      <c r="GGD10" s="65"/>
      <c r="GGE10" s="65"/>
      <c r="GGF10" s="65"/>
      <c r="GGG10" s="65"/>
      <c r="GGH10" s="65"/>
      <c r="GGI10" s="65"/>
      <c r="GGJ10" s="65"/>
      <c r="GGK10" s="65"/>
      <c r="GGL10" s="65"/>
      <c r="GGM10" s="65"/>
      <c r="GGN10" s="65"/>
      <c r="GGO10" s="65"/>
      <c r="GGP10" s="65"/>
      <c r="GGQ10" s="65"/>
      <c r="GGR10" s="65"/>
      <c r="GGS10" s="65"/>
      <c r="GGT10" s="65"/>
      <c r="GGU10" s="65"/>
      <c r="GGV10" s="65"/>
      <c r="GGW10" s="65"/>
      <c r="GGX10" s="65"/>
      <c r="GGY10" s="65"/>
      <c r="GGZ10" s="65"/>
      <c r="GHA10" s="65"/>
      <c r="GHB10" s="65"/>
      <c r="GHC10" s="65"/>
      <c r="GHD10" s="65"/>
      <c r="GHE10" s="65"/>
      <c r="GHF10" s="65"/>
      <c r="GHG10" s="65"/>
      <c r="GHH10" s="65"/>
      <c r="GHI10" s="65"/>
      <c r="GHJ10" s="65"/>
      <c r="GHK10" s="65"/>
      <c r="GHL10" s="65"/>
      <c r="GHM10" s="65"/>
      <c r="GHN10" s="65"/>
      <c r="GHO10" s="65"/>
      <c r="GHP10" s="65"/>
      <c r="GHQ10" s="65"/>
      <c r="GHR10" s="65"/>
      <c r="GHS10" s="65"/>
      <c r="GHT10" s="65"/>
      <c r="GHU10" s="65"/>
      <c r="GHV10" s="65"/>
      <c r="GHW10" s="65"/>
      <c r="GHX10" s="65"/>
      <c r="GHY10" s="65"/>
      <c r="GHZ10" s="65"/>
      <c r="GIA10" s="65"/>
      <c r="GIB10" s="65"/>
      <c r="GIC10" s="65"/>
      <c r="GID10" s="65"/>
      <c r="GIE10" s="65"/>
      <c r="GIF10" s="65"/>
      <c r="GIG10" s="65"/>
      <c r="GIH10" s="65"/>
      <c r="GII10" s="65"/>
      <c r="GIJ10" s="65"/>
      <c r="GIK10" s="65"/>
      <c r="GIL10" s="65"/>
      <c r="GIM10" s="65"/>
      <c r="GIN10" s="65"/>
      <c r="GIO10" s="65"/>
      <c r="GIP10" s="65"/>
      <c r="GIQ10" s="65"/>
      <c r="GIR10" s="65"/>
      <c r="GIS10" s="65"/>
      <c r="GIT10" s="65"/>
      <c r="GIU10" s="65"/>
      <c r="GIV10" s="65"/>
      <c r="GIW10" s="65"/>
      <c r="GIX10" s="65"/>
      <c r="GIY10" s="65"/>
      <c r="GIZ10" s="65"/>
      <c r="GJA10" s="65"/>
      <c r="GJB10" s="65"/>
      <c r="GJC10" s="65"/>
      <c r="GJD10" s="65"/>
      <c r="GJE10" s="65"/>
      <c r="GJF10" s="65"/>
      <c r="GJG10" s="65"/>
      <c r="GJH10" s="65"/>
      <c r="GJI10" s="65"/>
      <c r="GJJ10" s="65"/>
      <c r="GJK10" s="65"/>
      <c r="GJL10" s="65"/>
      <c r="GJM10" s="65"/>
      <c r="GJN10" s="65"/>
      <c r="GJO10" s="65"/>
      <c r="GJP10" s="65"/>
      <c r="GJQ10" s="65"/>
      <c r="GJR10" s="65"/>
      <c r="GJS10" s="65"/>
      <c r="GJT10" s="65"/>
      <c r="GJU10" s="65"/>
      <c r="GJV10" s="65"/>
      <c r="GJW10" s="65"/>
      <c r="GJX10" s="65"/>
      <c r="GJY10" s="65"/>
      <c r="GJZ10" s="65"/>
      <c r="GKA10" s="65"/>
      <c r="GKB10" s="65"/>
      <c r="GKC10" s="65"/>
      <c r="GKD10" s="65"/>
      <c r="GKE10" s="65"/>
      <c r="GKF10" s="65"/>
      <c r="GKG10" s="65"/>
      <c r="GKH10" s="65"/>
      <c r="GKI10" s="65"/>
      <c r="GKJ10" s="65"/>
      <c r="GKK10" s="65"/>
      <c r="GKL10" s="65"/>
      <c r="GKM10" s="65"/>
      <c r="GKN10" s="65"/>
      <c r="GKO10" s="65"/>
      <c r="GKP10" s="65"/>
      <c r="GKQ10" s="65"/>
      <c r="GKR10" s="65"/>
      <c r="GKS10" s="65"/>
      <c r="GKT10" s="65"/>
      <c r="GKU10" s="65"/>
      <c r="GKV10" s="65"/>
      <c r="GKW10" s="65"/>
      <c r="GKX10" s="65"/>
      <c r="GKY10" s="65"/>
      <c r="GKZ10" s="65"/>
      <c r="GLA10" s="65"/>
      <c r="GLB10" s="65"/>
      <c r="GLC10" s="65"/>
      <c r="GLD10" s="65"/>
      <c r="GLE10" s="65"/>
      <c r="GLF10" s="65"/>
      <c r="GLG10" s="65"/>
      <c r="GLH10" s="65"/>
      <c r="GLI10" s="65"/>
      <c r="GLJ10" s="65"/>
      <c r="GLK10" s="65"/>
      <c r="GLL10" s="65"/>
      <c r="GLM10" s="65"/>
      <c r="GLN10" s="65"/>
      <c r="GLO10" s="65"/>
      <c r="GLP10" s="65"/>
      <c r="GLQ10" s="65"/>
      <c r="GLR10" s="65"/>
      <c r="GLS10" s="65"/>
      <c r="GLT10" s="65"/>
      <c r="GLU10" s="65"/>
      <c r="GLV10" s="65"/>
      <c r="GLW10" s="65"/>
      <c r="GLX10" s="65"/>
      <c r="GLY10" s="65"/>
      <c r="GLZ10" s="65"/>
      <c r="GMA10" s="65"/>
      <c r="GMB10" s="65"/>
      <c r="GMC10" s="65"/>
      <c r="GMD10" s="65"/>
      <c r="GME10" s="65"/>
      <c r="GMF10" s="65"/>
      <c r="GMG10" s="65"/>
      <c r="GMH10" s="65"/>
      <c r="GMI10" s="65"/>
      <c r="GMJ10" s="65"/>
      <c r="GMK10" s="65"/>
      <c r="GML10" s="65"/>
      <c r="GMM10" s="65"/>
      <c r="GMN10" s="65"/>
      <c r="GMO10" s="65"/>
      <c r="GMP10" s="65"/>
      <c r="GMQ10" s="65"/>
      <c r="GMR10" s="65"/>
      <c r="GMS10" s="65"/>
      <c r="GMT10" s="65"/>
      <c r="GMU10" s="65"/>
      <c r="GMV10" s="65"/>
      <c r="GMW10" s="65"/>
      <c r="GMX10" s="65"/>
      <c r="GMY10" s="65"/>
      <c r="GMZ10" s="65"/>
      <c r="GNA10" s="65"/>
      <c r="GNB10" s="65"/>
      <c r="GNC10" s="65"/>
      <c r="GND10" s="65"/>
      <c r="GNE10" s="65"/>
      <c r="GNF10" s="65"/>
      <c r="GNG10" s="65"/>
      <c r="GNH10" s="65"/>
      <c r="GNI10" s="65"/>
      <c r="GNJ10" s="65"/>
      <c r="GNK10" s="65"/>
      <c r="GNL10" s="65"/>
      <c r="GNM10" s="65"/>
      <c r="GNN10" s="65"/>
      <c r="GNO10" s="65"/>
      <c r="GNP10" s="65"/>
      <c r="GNQ10" s="65"/>
      <c r="GNR10" s="65"/>
      <c r="GNS10" s="65"/>
      <c r="GNT10" s="65"/>
      <c r="GNU10" s="65"/>
      <c r="GNV10" s="65"/>
      <c r="GNW10" s="65"/>
      <c r="GNX10" s="65"/>
      <c r="GNY10" s="65"/>
      <c r="GNZ10" s="65"/>
      <c r="GOA10" s="65"/>
      <c r="GOB10" s="65"/>
      <c r="GOC10" s="65"/>
      <c r="GOD10" s="65"/>
      <c r="GOE10" s="65"/>
      <c r="GOF10" s="65"/>
      <c r="GOG10" s="65"/>
      <c r="GOH10" s="65"/>
      <c r="GOI10" s="65"/>
      <c r="GOJ10" s="65"/>
      <c r="GOK10" s="65"/>
      <c r="GOL10" s="65"/>
      <c r="GOM10" s="65"/>
      <c r="GON10" s="65"/>
      <c r="GOO10" s="65"/>
      <c r="GOP10" s="65"/>
      <c r="GOQ10" s="65"/>
      <c r="GOR10" s="65"/>
      <c r="GOS10" s="65"/>
      <c r="GOT10" s="65"/>
      <c r="GOU10" s="65"/>
      <c r="GOV10" s="65"/>
      <c r="GOW10" s="65"/>
      <c r="GOX10" s="65"/>
      <c r="GOY10" s="65"/>
      <c r="GOZ10" s="65"/>
      <c r="GPA10" s="65"/>
      <c r="GPB10" s="65"/>
      <c r="GPC10" s="65"/>
      <c r="GPD10" s="65"/>
      <c r="GPE10" s="65"/>
      <c r="GPF10" s="65"/>
      <c r="GPG10" s="65"/>
      <c r="GPH10" s="65"/>
      <c r="GPI10" s="65"/>
      <c r="GPJ10" s="65"/>
      <c r="GPK10" s="65"/>
      <c r="GPL10" s="65"/>
      <c r="GPM10" s="65"/>
      <c r="GPN10" s="65"/>
      <c r="GPO10" s="65"/>
      <c r="GPP10" s="65"/>
      <c r="GPQ10" s="65"/>
      <c r="GPR10" s="65"/>
      <c r="GPS10" s="65"/>
      <c r="GPT10" s="65"/>
      <c r="GPU10" s="65"/>
      <c r="GPV10" s="65"/>
      <c r="GPW10" s="65"/>
      <c r="GPX10" s="65"/>
      <c r="GPY10" s="65"/>
      <c r="GPZ10" s="65"/>
      <c r="GQA10" s="65"/>
      <c r="GQB10" s="65"/>
      <c r="GQC10" s="65"/>
      <c r="GQD10" s="65"/>
      <c r="GQE10" s="65"/>
      <c r="GQF10" s="65"/>
      <c r="GQG10" s="65"/>
      <c r="GQH10" s="65"/>
      <c r="GQI10" s="65"/>
      <c r="GQJ10" s="65"/>
      <c r="GQK10" s="65"/>
      <c r="GQL10" s="65"/>
      <c r="GQM10" s="65"/>
      <c r="GQN10" s="65"/>
      <c r="GQO10" s="65"/>
      <c r="GQP10" s="65"/>
      <c r="GQQ10" s="65"/>
      <c r="GQR10" s="65"/>
      <c r="GQS10" s="65"/>
      <c r="GQT10" s="65"/>
      <c r="GQU10" s="65"/>
      <c r="GQV10" s="65"/>
      <c r="GQW10" s="65"/>
      <c r="GQX10" s="65"/>
      <c r="GQY10" s="65"/>
      <c r="GQZ10" s="65"/>
      <c r="GRA10" s="65"/>
      <c r="GRB10" s="65"/>
      <c r="GRC10" s="65"/>
      <c r="GRD10" s="65"/>
      <c r="GRE10" s="65"/>
      <c r="GRF10" s="65"/>
      <c r="GRG10" s="65"/>
      <c r="GRH10" s="65"/>
      <c r="GRI10" s="65"/>
      <c r="GRJ10" s="65"/>
      <c r="GRK10" s="65"/>
      <c r="GRL10" s="65"/>
      <c r="GRM10" s="65"/>
      <c r="GRN10" s="65"/>
      <c r="GRO10" s="65"/>
      <c r="GRP10" s="65"/>
      <c r="GRQ10" s="65"/>
      <c r="GRR10" s="65"/>
      <c r="GRS10" s="65"/>
      <c r="GRT10" s="65"/>
      <c r="GRU10" s="65"/>
      <c r="GRV10" s="65"/>
      <c r="GRW10" s="65"/>
      <c r="GRX10" s="65"/>
      <c r="GRY10" s="65"/>
      <c r="GRZ10" s="65"/>
      <c r="GSA10" s="65"/>
      <c r="GSB10" s="65"/>
      <c r="GSC10" s="65"/>
      <c r="GSD10" s="65"/>
      <c r="GSE10" s="65"/>
      <c r="GSF10" s="65"/>
      <c r="GSG10" s="65"/>
      <c r="GSH10" s="65"/>
      <c r="GSI10" s="65"/>
      <c r="GSJ10" s="65"/>
      <c r="GSK10" s="65"/>
      <c r="GSL10" s="65"/>
      <c r="GSM10" s="65"/>
      <c r="GSN10" s="65"/>
      <c r="GSO10" s="65"/>
      <c r="GSP10" s="65"/>
      <c r="GSQ10" s="65"/>
      <c r="GSR10" s="65"/>
      <c r="GSS10" s="65"/>
      <c r="GST10" s="65"/>
      <c r="GSU10" s="65"/>
      <c r="GSV10" s="65"/>
      <c r="GSW10" s="65"/>
      <c r="GSX10" s="65"/>
      <c r="GSY10" s="65"/>
      <c r="GSZ10" s="65"/>
      <c r="GTA10" s="65"/>
      <c r="GTB10" s="65"/>
      <c r="GTC10" s="65"/>
      <c r="GTD10" s="65"/>
      <c r="GTE10" s="65"/>
      <c r="GTF10" s="65"/>
      <c r="GTG10" s="65"/>
      <c r="GTH10" s="65"/>
      <c r="GTI10" s="65"/>
      <c r="GTJ10" s="65"/>
      <c r="GTK10" s="65"/>
      <c r="GTL10" s="65"/>
      <c r="GTM10" s="65"/>
      <c r="GTN10" s="65"/>
      <c r="GTO10" s="65"/>
      <c r="GTP10" s="65"/>
      <c r="GTQ10" s="65"/>
      <c r="GTR10" s="65"/>
      <c r="GTS10" s="65"/>
      <c r="GTT10" s="65"/>
      <c r="GTU10" s="65"/>
      <c r="GTV10" s="65"/>
      <c r="GTW10" s="65"/>
      <c r="GTX10" s="65"/>
      <c r="GTY10" s="65"/>
      <c r="GTZ10" s="65"/>
      <c r="GUA10" s="65"/>
      <c r="GUB10" s="65"/>
      <c r="GUC10" s="65"/>
      <c r="GUD10" s="65"/>
      <c r="GUE10" s="65"/>
      <c r="GUF10" s="65"/>
      <c r="GUG10" s="65"/>
      <c r="GUH10" s="65"/>
      <c r="GUI10" s="65"/>
      <c r="GUJ10" s="65"/>
      <c r="GUK10" s="65"/>
      <c r="GUL10" s="65"/>
      <c r="GUM10" s="65"/>
      <c r="GUN10" s="65"/>
      <c r="GUO10" s="65"/>
      <c r="GUP10" s="65"/>
      <c r="GUQ10" s="65"/>
      <c r="GUR10" s="65"/>
      <c r="GUS10" s="65"/>
      <c r="GUT10" s="65"/>
      <c r="GUU10" s="65"/>
      <c r="GUV10" s="65"/>
      <c r="GUW10" s="65"/>
      <c r="GUX10" s="65"/>
      <c r="GUY10" s="65"/>
      <c r="GUZ10" s="65"/>
      <c r="GVA10" s="65"/>
      <c r="GVB10" s="65"/>
      <c r="GVC10" s="65"/>
      <c r="GVD10" s="65"/>
      <c r="GVE10" s="65"/>
      <c r="GVF10" s="65"/>
      <c r="GVG10" s="65"/>
      <c r="GVH10" s="65"/>
      <c r="GVI10" s="65"/>
      <c r="GVJ10" s="65"/>
      <c r="GVK10" s="65"/>
      <c r="GVL10" s="65"/>
      <c r="GVM10" s="65"/>
      <c r="GVN10" s="65"/>
      <c r="GVO10" s="65"/>
      <c r="GVP10" s="65"/>
      <c r="GVQ10" s="65"/>
      <c r="GVR10" s="65"/>
      <c r="GVS10" s="65"/>
      <c r="GVT10" s="65"/>
      <c r="GVU10" s="65"/>
      <c r="GVV10" s="65"/>
      <c r="GVW10" s="65"/>
      <c r="GVX10" s="65"/>
      <c r="GVY10" s="65"/>
      <c r="GVZ10" s="65"/>
      <c r="GWA10" s="65"/>
      <c r="GWB10" s="65"/>
      <c r="GWC10" s="65"/>
      <c r="GWD10" s="65"/>
      <c r="GWE10" s="65"/>
      <c r="GWF10" s="65"/>
      <c r="GWG10" s="65"/>
      <c r="GWH10" s="65"/>
      <c r="GWI10" s="65"/>
      <c r="GWJ10" s="65"/>
      <c r="GWK10" s="65"/>
      <c r="GWL10" s="65"/>
      <c r="GWM10" s="65"/>
      <c r="GWN10" s="65"/>
      <c r="GWO10" s="65"/>
      <c r="GWP10" s="65"/>
      <c r="GWQ10" s="65"/>
      <c r="GWR10" s="65"/>
      <c r="GWS10" s="65"/>
      <c r="GWT10" s="65"/>
      <c r="GWU10" s="65"/>
      <c r="GWV10" s="65"/>
      <c r="GWW10" s="65"/>
      <c r="GWX10" s="65"/>
      <c r="GWY10" s="65"/>
      <c r="GWZ10" s="65"/>
      <c r="GXA10" s="65"/>
      <c r="GXB10" s="65"/>
      <c r="GXC10" s="65"/>
      <c r="GXD10" s="65"/>
      <c r="GXE10" s="65"/>
      <c r="GXF10" s="65"/>
      <c r="GXG10" s="65"/>
      <c r="GXH10" s="65"/>
      <c r="GXI10" s="65"/>
      <c r="GXJ10" s="65"/>
      <c r="GXK10" s="65"/>
      <c r="GXL10" s="65"/>
      <c r="GXM10" s="65"/>
      <c r="GXN10" s="65"/>
      <c r="GXO10" s="65"/>
      <c r="GXP10" s="65"/>
      <c r="GXQ10" s="65"/>
      <c r="GXR10" s="65"/>
      <c r="GXS10" s="65"/>
      <c r="GXT10" s="65"/>
      <c r="GXU10" s="65"/>
      <c r="GXV10" s="65"/>
      <c r="GXW10" s="65"/>
      <c r="GXX10" s="65"/>
      <c r="GXY10" s="65"/>
      <c r="GXZ10" s="65"/>
      <c r="GYA10" s="65"/>
      <c r="GYB10" s="65"/>
      <c r="GYC10" s="65"/>
      <c r="GYD10" s="65"/>
      <c r="GYE10" s="65"/>
      <c r="GYF10" s="65"/>
      <c r="GYG10" s="65"/>
      <c r="GYH10" s="65"/>
      <c r="GYI10" s="65"/>
      <c r="GYJ10" s="65"/>
      <c r="GYK10" s="65"/>
      <c r="GYL10" s="65"/>
      <c r="GYM10" s="65"/>
      <c r="GYN10" s="65"/>
      <c r="GYO10" s="65"/>
      <c r="GYP10" s="65"/>
      <c r="GYQ10" s="65"/>
      <c r="GYR10" s="65"/>
      <c r="GYS10" s="65"/>
      <c r="GYT10" s="65"/>
      <c r="GYU10" s="65"/>
      <c r="GYV10" s="65"/>
      <c r="GYW10" s="65"/>
      <c r="GYX10" s="65"/>
      <c r="GYY10" s="65"/>
      <c r="GYZ10" s="65"/>
      <c r="GZA10" s="65"/>
      <c r="GZB10" s="65"/>
      <c r="GZC10" s="65"/>
      <c r="GZD10" s="65"/>
      <c r="GZE10" s="65"/>
      <c r="GZF10" s="65"/>
      <c r="GZG10" s="65"/>
      <c r="GZH10" s="65"/>
      <c r="GZI10" s="65"/>
      <c r="GZJ10" s="65"/>
      <c r="GZK10" s="65"/>
      <c r="GZL10" s="65"/>
      <c r="GZM10" s="65"/>
      <c r="GZN10" s="65"/>
      <c r="GZO10" s="65"/>
      <c r="GZP10" s="65"/>
      <c r="GZQ10" s="65"/>
      <c r="GZR10" s="65"/>
      <c r="GZS10" s="65"/>
      <c r="GZT10" s="65"/>
      <c r="GZU10" s="65"/>
      <c r="GZV10" s="65"/>
      <c r="GZW10" s="65"/>
      <c r="GZX10" s="65"/>
      <c r="GZY10" s="65"/>
      <c r="GZZ10" s="65"/>
      <c r="HAA10" s="65"/>
      <c r="HAB10" s="65"/>
      <c r="HAC10" s="65"/>
      <c r="HAD10" s="65"/>
      <c r="HAE10" s="65"/>
      <c r="HAF10" s="65"/>
      <c r="HAG10" s="65"/>
      <c r="HAH10" s="65"/>
      <c r="HAI10" s="65"/>
      <c r="HAJ10" s="65"/>
      <c r="HAK10" s="65"/>
      <c r="HAL10" s="65"/>
      <c r="HAM10" s="65"/>
      <c r="HAN10" s="65"/>
      <c r="HAO10" s="65"/>
      <c r="HAP10" s="65"/>
      <c r="HAQ10" s="65"/>
      <c r="HAR10" s="65"/>
      <c r="HAS10" s="65"/>
      <c r="HAT10" s="65"/>
      <c r="HAU10" s="65"/>
      <c r="HAV10" s="65"/>
      <c r="HAW10" s="65"/>
      <c r="HAX10" s="65"/>
      <c r="HAY10" s="65"/>
      <c r="HAZ10" s="65"/>
      <c r="HBA10" s="65"/>
      <c r="HBB10" s="65"/>
      <c r="HBC10" s="65"/>
      <c r="HBD10" s="65"/>
      <c r="HBE10" s="65"/>
      <c r="HBF10" s="65"/>
      <c r="HBG10" s="65"/>
      <c r="HBH10" s="65"/>
      <c r="HBI10" s="65"/>
      <c r="HBJ10" s="65"/>
      <c r="HBK10" s="65"/>
      <c r="HBL10" s="65"/>
      <c r="HBM10" s="65"/>
      <c r="HBN10" s="65"/>
      <c r="HBO10" s="65"/>
      <c r="HBP10" s="65"/>
      <c r="HBQ10" s="65"/>
      <c r="HBR10" s="65"/>
      <c r="HBS10" s="65"/>
      <c r="HBT10" s="65"/>
      <c r="HBU10" s="65"/>
      <c r="HBV10" s="65"/>
      <c r="HBW10" s="65"/>
      <c r="HBX10" s="65"/>
      <c r="HBY10" s="65"/>
      <c r="HBZ10" s="65"/>
      <c r="HCA10" s="65"/>
      <c r="HCB10" s="65"/>
      <c r="HCC10" s="65"/>
      <c r="HCD10" s="65"/>
      <c r="HCE10" s="65"/>
      <c r="HCF10" s="65"/>
      <c r="HCG10" s="65"/>
      <c r="HCH10" s="65"/>
      <c r="HCI10" s="65"/>
      <c r="HCJ10" s="65"/>
      <c r="HCK10" s="65"/>
      <c r="HCL10" s="65"/>
      <c r="HCM10" s="65"/>
      <c r="HCN10" s="65"/>
      <c r="HCO10" s="65"/>
      <c r="HCP10" s="65"/>
      <c r="HCQ10" s="65"/>
      <c r="HCR10" s="65"/>
      <c r="HCS10" s="65"/>
      <c r="HCT10" s="65"/>
      <c r="HCU10" s="65"/>
      <c r="HCV10" s="65"/>
      <c r="HCW10" s="65"/>
      <c r="HCX10" s="65"/>
      <c r="HCY10" s="65"/>
      <c r="HCZ10" s="65"/>
      <c r="HDA10" s="65"/>
      <c r="HDB10" s="65"/>
      <c r="HDC10" s="65"/>
      <c r="HDD10" s="65"/>
      <c r="HDE10" s="65"/>
      <c r="HDF10" s="65"/>
      <c r="HDG10" s="65"/>
      <c r="HDH10" s="65"/>
      <c r="HDI10" s="65"/>
      <c r="HDJ10" s="65"/>
      <c r="HDK10" s="65"/>
      <c r="HDL10" s="65"/>
      <c r="HDM10" s="65"/>
      <c r="HDN10" s="65"/>
      <c r="HDO10" s="65"/>
      <c r="HDP10" s="65"/>
      <c r="HDQ10" s="65"/>
      <c r="HDR10" s="65"/>
      <c r="HDS10" s="65"/>
      <c r="HDT10" s="65"/>
      <c r="HDU10" s="65"/>
      <c r="HDV10" s="65"/>
      <c r="HDW10" s="65"/>
      <c r="HDX10" s="65"/>
      <c r="HDY10" s="65"/>
      <c r="HDZ10" s="65"/>
      <c r="HEA10" s="65"/>
      <c r="HEB10" s="65"/>
      <c r="HEC10" s="65"/>
      <c r="HED10" s="65"/>
      <c r="HEE10" s="65"/>
      <c r="HEF10" s="65"/>
      <c r="HEG10" s="65"/>
      <c r="HEH10" s="65"/>
      <c r="HEI10" s="65"/>
      <c r="HEJ10" s="65"/>
      <c r="HEK10" s="65"/>
      <c r="HEL10" s="65"/>
      <c r="HEM10" s="65"/>
      <c r="HEN10" s="65"/>
      <c r="HEO10" s="65"/>
      <c r="HEP10" s="65"/>
      <c r="HEQ10" s="65"/>
      <c r="HER10" s="65"/>
      <c r="HES10" s="65"/>
      <c r="HET10" s="65"/>
      <c r="HEU10" s="65"/>
      <c r="HEV10" s="65"/>
      <c r="HEW10" s="65"/>
      <c r="HEX10" s="65"/>
      <c r="HEY10" s="65"/>
      <c r="HEZ10" s="65"/>
      <c r="HFA10" s="65"/>
      <c r="HFB10" s="65"/>
      <c r="HFC10" s="65"/>
      <c r="HFD10" s="65"/>
      <c r="HFE10" s="65"/>
      <c r="HFF10" s="65"/>
      <c r="HFG10" s="65"/>
      <c r="HFH10" s="65"/>
      <c r="HFI10" s="65"/>
      <c r="HFJ10" s="65"/>
      <c r="HFK10" s="65"/>
      <c r="HFL10" s="65"/>
      <c r="HFM10" s="65"/>
      <c r="HFN10" s="65"/>
      <c r="HFO10" s="65"/>
      <c r="HFP10" s="65"/>
      <c r="HFQ10" s="65"/>
      <c r="HFR10" s="65"/>
      <c r="HFS10" s="65"/>
      <c r="HFT10" s="65"/>
      <c r="HFU10" s="65"/>
      <c r="HFV10" s="65"/>
      <c r="HFW10" s="65"/>
      <c r="HFX10" s="65"/>
      <c r="HFY10" s="65"/>
      <c r="HFZ10" s="65"/>
      <c r="HGA10" s="65"/>
      <c r="HGB10" s="65"/>
      <c r="HGC10" s="65"/>
      <c r="HGD10" s="65"/>
      <c r="HGE10" s="65"/>
      <c r="HGF10" s="65"/>
      <c r="HGG10" s="65"/>
      <c r="HGH10" s="65"/>
      <c r="HGI10" s="65"/>
      <c r="HGJ10" s="65"/>
      <c r="HGK10" s="65"/>
      <c r="HGL10" s="65"/>
      <c r="HGM10" s="65"/>
      <c r="HGN10" s="65"/>
      <c r="HGO10" s="65"/>
      <c r="HGP10" s="65"/>
      <c r="HGQ10" s="65"/>
      <c r="HGR10" s="65"/>
      <c r="HGS10" s="65"/>
      <c r="HGT10" s="65"/>
      <c r="HGU10" s="65"/>
      <c r="HGV10" s="65"/>
      <c r="HGW10" s="65"/>
      <c r="HGX10" s="65"/>
      <c r="HGY10" s="65"/>
      <c r="HGZ10" s="65"/>
      <c r="HHA10" s="65"/>
      <c r="HHB10" s="65"/>
      <c r="HHC10" s="65"/>
      <c r="HHD10" s="65"/>
      <c r="HHE10" s="65"/>
      <c r="HHF10" s="65"/>
      <c r="HHG10" s="65"/>
      <c r="HHH10" s="65"/>
      <c r="HHI10" s="65"/>
      <c r="HHJ10" s="65"/>
      <c r="HHK10" s="65"/>
      <c r="HHL10" s="65"/>
      <c r="HHM10" s="65"/>
      <c r="HHN10" s="65"/>
      <c r="HHO10" s="65"/>
      <c r="HHP10" s="65"/>
      <c r="HHQ10" s="65"/>
      <c r="HHR10" s="65"/>
      <c r="HHS10" s="65"/>
      <c r="HHT10" s="65"/>
      <c r="HHU10" s="65"/>
      <c r="HHV10" s="65"/>
      <c r="HHW10" s="65"/>
      <c r="HHX10" s="65"/>
      <c r="HHY10" s="65"/>
      <c r="HHZ10" s="65"/>
      <c r="HIA10" s="65"/>
      <c r="HIB10" s="65"/>
      <c r="HIC10" s="65"/>
      <c r="HID10" s="65"/>
      <c r="HIE10" s="65"/>
      <c r="HIF10" s="65"/>
      <c r="HIG10" s="65"/>
      <c r="HIH10" s="65"/>
      <c r="HII10" s="65"/>
      <c r="HIJ10" s="65"/>
      <c r="HIK10" s="65"/>
      <c r="HIL10" s="65"/>
      <c r="HIM10" s="65"/>
      <c r="HIN10" s="65"/>
      <c r="HIO10" s="65"/>
      <c r="HIP10" s="65"/>
      <c r="HIQ10" s="65"/>
      <c r="HIR10" s="65"/>
      <c r="HIS10" s="65"/>
      <c r="HIT10" s="65"/>
      <c r="HIU10" s="65"/>
      <c r="HIV10" s="65"/>
      <c r="HIW10" s="65"/>
      <c r="HIX10" s="65"/>
      <c r="HIY10" s="65"/>
      <c r="HIZ10" s="65"/>
      <c r="HJA10" s="65"/>
      <c r="HJB10" s="65"/>
      <c r="HJC10" s="65"/>
      <c r="HJD10" s="65"/>
      <c r="HJE10" s="65"/>
      <c r="HJF10" s="65"/>
      <c r="HJG10" s="65"/>
      <c r="HJH10" s="65"/>
      <c r="HJI10" s="65"/>
      <c r="HJJ10" s="65"/>
      <c r="HJK10" s="65"/>
      <c r="HJL10" s="65"/>
      <c r="HJM10" s="65"/>
      <c r="HJN10" s="65"/>
      <c r="HJO10" s="65"/>
      <c r="HJP10" s="65"/>
      <c r="HJQ10" s="65"/>
      <c r="HJR10" s="65"/>
      <c r="HJS10" s="65"/>
      <c r="HJT10" s="65"/>
      <c r="HJU10" s="65"/>
      <c r="HJV10" s="65"/>
      <c r="HJW10" s="65"/>
      <c r="HJX10" s="65"/>
      <c r="HJY10" s="65"/>
      <c r="HJZ10" s="65"/>
      <c r="HKA10" s="65"/>
      <c r="HKB10" s="65"/>
      <c r="HKC10" s="65"/>
      <c r="HKD10" s="65"/>
      <c r="HKE10" s="65"/>
      <c r="HKF10" s="65"/>
      <c r="HKG10" s="65"/>
      <c r="HKH10" s="65"/>
      <c r="HKI10" s="65"/>
      <c r="HKJ10" s="65"/>
      <c r="HKK10" s="65"/>
      <c r="HKL10" s="65"/>
      <c r="HKM10" s="65"/>
      <c r="HKN10" s="65"/>
      <c r="HKO10" s="65"/>
      <c r="HKP10" s="65"/>
      <c r="HKQ10" s="65"/>
      <c r="HKR10" s="65"/>
      <c r="HKS10" s="65"/>
      <c r="HKT10" s="65"/>
      <c r="HKU10" s="65"/>
      <c r="HKV10" s="65"/>
      <c r="HKW10" s="65"/>
      <c r="HKX10" s="65"/>
      <c r="HKY10" s="65"/>
      <c r="HKZ10" s="65"/>
      <c r="HLA10" s="65"/>
      <c r="HLB10" s="65"/>
      <c r="HLC10" s="65"/>
      <c r="HLD10" s="65"/>
      <c r="HLE10" s="65"/>
      <c r="HLF10" s="65"/>
      <c r="HLG10" s="65"/>
      <c r="HLH10" s="65"/>
      <c r="HLI10" s="65"/>
      <c r="HLJ10" s="65"/>
      <c r="HLK10" s="65"/>
      <c r="HLL10" s="65"/>
      <c r="HLM10" s="65"/>
      <c r="HLN10" s="65"/>
      <c r="HLO10" s="65"/>
      <c r="HLP10" s="65"/>
      <c r="HLQ10" s="65"/>
      <c r="HLR10" s="65"/>
      <c r="HLS10" s="65"/>
      <c r="HLT10" s="65"/>
      <c r="HLU10" s="65"/>
      <c r="HLV10" s="65"/>
      <c r="HLW10" s="65"/>
      <c r="HLX10" s="65"/>
      <c r="HLY10" s="65"/>
      <c r="HLZ10" s="65"/>
      <c r="HMA10" s="65"/>
      <c r="HMB10" s="65"/>
      <c r="HMC10" s="65"/>
      <c r="HMD10" s="65"/>
      <c r="HME10" s="65"/>
      <c r="HMF10" s="65"/>
      <c r="HMG10" s="65"/>
      <c r="HMH10" s="65"/>
      <c r="HMI10" s="65"/>
      <c r="HMJ10" s="65"/>
      <c r="HMK10" s="65"/>
      <c r="HML10" s="65"/>
      <c r="HMM10" s="65"/>
      <c r="HMN10" s="65"/>
      <c r="HMO10" s="65"/>
      <c r="HMP10" s="65"/>
      <c r="HMQ10" s="65"/>
      <c r="HMR10" s="65"/>
      <c r="HMS10" s="65"/>
      <c r="HMT10" s="65"/>
      <c r="HMU10" s="65"/>
      <c r="HMV10" s="65"/>
      <c r="HMW10" s="65"/>
      <c r="HMX10" s="65"/>
      <c r="HMY10" s="65"/>
      <c r="HMZ10" s="65"/>
      <c r="HNA10" s="65"/>
      <c r="HNB10" s="65"/>
      <c r="HNC10" s="65"/>
      <c r="HND10" s="65"/>
      <c r="HNE10" s="65"/>
      <c r="HNF10" s="65"/>
      <c r="HNG10" s="65"/>
      <c r="HNH10" s="65"/>
      <c r="HNI10" s="65"/>
      <c r="HNJ10" s="65"/>
      <c r="HNK10" s="65"/>
      <c r="HNL10" s="65"/>
      <c r="HNM10" s="65"/>
      <c r="HNN10" s="65"/>
      <c r="HNO10" s="65"/>
      <c r="HNP10" s="65"/>
      <c r="HNQ10" s="65"/>
      <c r="HNR10" s="65"/>
      <c r="HNS10" s="65"/>
      <c r="HNT10" s="65"/>
      <c r="HNU10" s="65"/>
      <c r="HNV10" s="65"/>
      <c r="HNW10" s="65"/>
      <c r="HNX10" s="65"/>
      <c r="HNY10" s="65"/>
      <c r="HNZ10" s="65"/>
      <c r="HOA10" s="65"/>
      <c r="HOB10" s="65"/>
      <c r="HOC10" s="65"/>
      <c r="HOD10" s="65"/>
      <c r="HOE10" s="65"/>
      <c r="HOF10" s="65"/>
      <c r="HOG10" s="65"/>
      <c r="HOH10" s="65"/>
      <c r="HOI10" s="65"/>
      <c r="HOJ10" s="65"/>
      <c r="HOK10" s="65"/>
      <c r="HOL10" s="65"/>
      <c r="HOM10" s="65"/>
      <c r="HON10" s="65"/>
      <c r="HOO10" s="65"/>
      <c r="HOP10" s="65"/>
      <c r="HOQ10" s="65"/>
      <c r="HOR10" s="65"/>
      <c r="HOS10" s="65"/>
      <c r="HOT10" s="65"/>
      <c r="HOU10" s="65"/>
      <c r="HOV10" s="65"/>
      <c r="HOW10" s="65"/>
      <c r="HOX10" s="65"/>
      <c r="HOY10" s="65"/>
      <c r="HOZ10" s="65"/>
      <c r="HPA10" s="65"/>
      <c r="HPB10" s="65"/>
      <c r="HPC10" s="65"/>
      <c r="HPD10" s="65"/>
      <c r="HPE10" s="65"/>
      <c r="HPF10" s="65"/>
      <c r="HPG10" s="65"/>
      <c r="HPH10" s="65"/>
      <c r="HPI10" s="65"/>
      <c r="HPJ10" s="65"/>
      <c r="HPK10" s="65"/>
      <c r="HPL10" s="65"/>
      <c r="HPM10" s="65"/>
      <c r="HPN10" s="65"/>
      <c r="HPO10" s="65"/>
      <c r="HPP10" s="65"/>
      <c r="HPQ10" s="65"/>
      <c r="HPR10" s="65"/>
      <c r="HPS10" s="65"/>
      <c r="HPT10" s="65"/>
      <c r="HPU10" s="65"/>
      <c r="HPV10" s="65"/>
      <c r="HPW10" s="65"/>
      <c r="HPX10" s="65"/>
      <c r="HPY10" s="65"/>
      <c r="HPZ10" s="65"/>
      <c r="HQA10" s="65"/>
      <c r="HQB10" s="65"/>
      <c r="HQC10" s="65"/>
      <c r="HQD10" s="65"/>
      <c r="HQE10" s="65"/>
      <c r="HQF10" s="65"/>
      <c r="HQG10" s="65"/>
      <c r="HQH10" s="65"/>
      <c r="HQI10" s="65"/>
      <c r="HQJ10" s="65"/>
      <c r="HQK10" s="65"/>
      <c r="HQL10" s="65"/>
      <c r="HQM10" s="65"/>
      <c r="HQN10" s="65"/>
      <c r="HQO10" s="65"/>
      <c r="HQP10" s="65"/>
      <c r="HQQ10" s="65"/>
      <c r="HQR10" s="65"/>
      <c r="HQS10" s="65"/>
      <c r="HQT10" s="65"/>
      <c r="HQU10" s="65"/>
      <c r="HQV10" s="65"/>
      <c r="HQW10" s="65"/>
      <c r="HQX10" s="65"/>
      <c r="HQY10" s="65"/>
      <c r="HQZ10" s="65"/>
      <c r="HRA10" s="65"/>
      <c r="HRB10" s="65"/>
      <c r="HRC10" s="65"/>
      <c r="HRD10" s="65"/>
      <c r="HRE10" s="65"/>
      <c r="HRF10" s="65"/>
      <c r="HRG10" s="65"/>
      <c r="HRH10" s="65"/>
      <c r="HRI10" s="65"/>
      <c r="HRJ10" s="65"/>
      <c r="HRK10" s="65"/>
      <c r="HRL10" s="65"/>
      <c r="HRM10" s="65"/>
      <c r="HRN10" s="65"/>
      <c r="HRO10" s="65"/>
      <c r="HRP10" s="65"/>
      <c r="HRQ10" s="65"/>
      <c r="HRR10" s="65"/>
      <c r="HRS10" s="65"/>
      <c r="HRT10" s="65"/>
      <c r="HRU10" s="65"/>
      <c r="HRV10" s="65"/>
      <c r="HRW10" s="65"/>
      <c r="HRX10" s="65"/>
      <c r="HRY10" s="65"/>
      <c r="HRZ10" s="65"/>
      <c r="HSA10" s="65"/>
      <c r="HSB10" s="65"/>
      <c r="HSC10" s="65"/>
      <c r="HSD10" s="65"/>
      <c r="HSE10" s="65"/>
      <c r="HSF10" s="65"/>
      <c r="HSG10" s="65"/>
      <c r="HSH10" s="65"/>
      <c r="HSI10" s="65"/>
      <c r="HSJ10" s="65"/>
      <c r="HSK10" s="65"/>
      <c r="HSL10" s="65"/>
      <c r="HSM10" s="65"/>
      <c r="HSN10" s="65"/>
      <c r="HSO10" s="65"/>
      <c r="HSP10" s="65"/>
      <c r="HSQ10" s="65"/>
      <c r="HSR10" s="65"/>
      <c r="HSS10" s="65"/>
      <c r="HST10" s="65"/>
      <c r="HSU10" s="65"/>
      <c r="HSV10" s="65"/>
      <c r="HSW10" s="65"/>
      <c r="HSX10" s="65"/>
      <c r="HSY10" s="65"/>
      <c r="HSZ10" s="65"/>
      <c r="HTA10" s="65"/>
      <c r="HTB10" s="65"/>
      <c r="HTC10" s="65"/>
      <c r="HTD10" s="65"/>
      <c r="HTE10" s="65"/>
      <c r="HTF10" s="65"/>
      <c r="HTG10" s="65"/>
      <c r="HTH10" s="65"/>
      <c r="HTI10" s="65"/>
      <c r="HTJ10" s="65"/>
      <c r="HTK10" s="65"/>
      <c r="HTL10" s="65"/>
      <c r="HTM10" s="65"/>
      <c r="HTN10" s="65"/>
      <c r="HTO10" s="65"/>
      <c r="HTP10" s="65"/>
      <c r="HTQ10" s="65"/>
      <c r="HTR10" s="65"/>
      <c r="HTS10" s="65"/>
      <c r="HTT10" s="65"/>
      <c r="HTU10" s="65"/>
      <c r="HTV10" s="65"/>
      <c r="HTW10" s="65"/>
      <c r="HTX10" s="65"/>
      <c r="HTY10" s="65"/>
      <c r="HTZ10" s="65"/>
      <c r="HUA10" s="65"/>
      <c r="HUB10" s="65"/>
      <c r="HUC10" s="65"/>
      <c r="HUD10" s="65"/>
      <c r="HUE10" s="65"/>
      <c r="HUF10" s="65"/>
      <c r="HUG10" s="65"/>
      <c r="HUH10" s="65"/>
      <c r="HUI10" s="65"/>
      <c r="HUJ10" s="65"/>
      <c r="HUK10" s="65"/>
      <c r="HUL10" s="65"/>
      <c r="HUM10" s="65"/>
      <c r="HUN10" s="65"/>
      <c r="HUO10" s="65"/>
      <c r="HUP10" s="65"/>
      <c r="HUQ10" s="65"/>
      <c r="HUR10" s="65"/>
      <c r="HUS10" s="65"/>
      <c r="HUT10" s="65"/>
      <c r="HUU10" s="65"/>
      <c r="HUV10" s="65"/>
      <c r="HUW10" s="65"/>
      <c r="HUX10" s="65"/>
      <c r="HUY10" s="65"/>
      <c r="HUZ10" s="65"/>
      <c r="HVA10" s="65"/>
      <c r="HVB10" s="65"/>
      <c r="HVC10" s="65"/>
      <c r="HVD10" s="65"/>
      <c r="HVE10" s="65"/>
      <c r="HVF10" s="65"/>
      <c r="HVG10" s="65"/>
      <c r="HVH10" s="65"/>
      <c r="HVI10" s="65"/>
      <c r="HVJ10" s="65"/>
      <c r="HVK10" s="65"/>
      <c r="HVL10" s="65"/>
      <c r="HVM10" s="65"/>
      <c r="HVN10" s="65"/>
      <c r="HVO10" s="65"/>
      <c r="HVP10" s="65"/>
      <c r="HVQ10" s="65"/>
      <c r="HVR10" s="65"/>
      <c r="HVS10" s="65"/>
      <c r="HVT10" s="65"/>
      <c r="HVU10" s="65"/>
      <c r="HVV10" s="65"/>
      <c r="HVW10" s="65"/>
      <c r="HVX10" s="65"/>
      <c r="HVY10" s="65"/>
      <c r="HVZ10" s="65"/>
      <c r="HWA10" s="65"/>
      <c r="HWB10" s="65"/>
      <c r="HWC10" s="65"/>
      <c r="HWD10" s="65"/>
      <c r="HWE10" s="65"/>
      <c r="HWF10" s="65"/>
      <c r="HWG10" s="65"/>
      <c r="HWH10" s="65"/>
      <c r="HWI10" s="65"/>
      <c r="HWJ10" s="65"/>
      <c r="HWK10" s="65"/>
      <c r="HWL10" s="65"/>
      <c r="HWM10" s="65"/>
      <c r="HWN10" s="65"/>
      <c r="HWO10" s="65"/>
      <c r="HWP10" s="65"/>
      <c r="HWQ10" s="65"/>
      <c r="HWR10" s="65"/>
      <c r="HWS10" s="65"/>
      <c r="HWT10" s="65"/>
      <c r="HWU10" s="65"/>
      <c r="HWV10" s="65"/>
      <c r="HWW10" s="65"/>
      <c r="HWX10" s="65"/>
      <c r="HWY10" s="65"/>
      <c r="HWZ10" s="65"/>
      <c r="HXA10" s="65"/>
      <c r="HXB10" s="65"/>
      <c r="HXC10" s="65"/>
      <c r="HXD10" s="65"/>
      <c r="HXE10" s="65"/>
      <c r="HXF10" s="65"/>
      <c r="HXG10" s="65"/>
      <c r="HXH10" s="65"/>
      <c r="HXI10" s="65"/>
      <c r="HXJ10" s="65"/>
      <c r="HXK10" s="65"/>
      <c r="HXL10" s="65"/>
      <c r="HXM10" s="65"/>
      <c r="HXN10" s="65"/>
      <c r="HXO10" s="65"/>
      <c r="HXP10" s="65"/>
      <c r="HXQ10" s="65"/>
      <c r="HXR10" s="65"/>
      <c r="HXS10" s="65"/>
      <c r="HXT10" s="65"/>
      <c r="HXU10" s="65"/>
      <c r="HXV10" s="65"/>
      <c r="HXW10" s="65"/>
      <c r="HXX10" s="65"/>
      <c r="HXY10" s="65"/>
      <c r="HXZ10" s="65"/>
      <c r="HYA10" s="65"/>
      <c r="HYB10" s="65"/>
      <c r="HYC10" s="65"/>
      <c r="HYD10" s="65"/>
      <c r="HYE10" s="65"/>
      <c r="HYF10" s="65"/>
      <c r="HYG10" s="65"/>
      <c r="HYH10" s="65"/>
      <c r="HYI10" s="65"/>
      <c r="HYJ10" s="65"/>
      <c r="HYK10" s="65"/>
      <c r="HYL10" s="65"/>
      <c r="HYM10" s="65"/>
      <c r="HYN10" s="65"/>
      <c r="HYO10" s="65"/>
      <c r="HYP10" s="65"/>
      <c r="HYQ10" s="65"/>
      <c r="HYR10" s="65"/>
      <c r="HYS10" s="65"/>
      <c r="HYT10" s="65"/>
      <c r="HYU10" s="65"/>
      <c r="HYV10" s="65"/>
      <c r="HYW10" s="65"/>
      <c r="HYX10" s="65"/>
      <c r="HYY10" s="65"/>
      <c r="HYZ10" s="65"/>
      <c r="HZA10" s="65"/>
      <c r="HZB10" s="65"/>
      <c r="HZC10" s="65"/>
      <c r="HZD10" s="65"/>
      <c r="HZE10" s="65"/>
      <c r="HZF10" s="65"/>
      <c r="HZG10" s="65"/>
      <c r="HZH10" s="65"/>
      <c r="HZI10" s="65"/>
      <c r="HZJ10" s="65"/>
      <c r="HZK10" s="65"/>
      <c r="HZL10" s="65"/>
      <c r="HZM10" s="65"/>
      <c r="HZN10" s="65"/>
      <c r="HZO10" s="65"/>
      <c r="HZP10" s="65"/>
      <c r="HZQ10" s="65"/>
      <c r="HZR10" s="65"/>
      <c r="HZS10" s="65"/>
      <c r="HZT10" s="65"/>
      <c r="HZU10" s="65"/>
      <c r="HZV10" s="65"/>
      <c r="HZW10" s="65"/>
      <c r="HZX10" s="65"/>
      <c r="HZY10" s="65"/>
      <c r="HZZ10" s="65"/>
      <c r="IAA10" s="65"/>
      <c r="IAB10" s="65"/>
      <c r="IAC10" s="65"/>
      <c r="IAD10" s="65"/>
      <c r="IAE10" s="65"/>
      <c r="IAF10" s="65"/>
      <c r="IAG10" s="65"/>
      <c r="IAH10" s="65"/>
      <c r="IAI10" s="65"/>
      <c r="IAJ10" s="65"/>
      <c r="IAK10" s="65"/>
      <c r="IAL10" s="65"/>
      <c r="IAM10" s="65"/>
      <c r="IAN10" s="65"/>
      <c r="IAO10" s="65"/>
      <c r="IAP10" s="65"/>
      <c r="IAQ10" s="65"/>
      <c r="IAR10" s="65"/>
      <c r="IAS10" s="65"/>
      <c r="IAT10" s="65"/>
      <c r="IAU10" s="65"/>
      <c r="IAV10" s="65"/>
      <c r="IAW10" s="65"/>
      <c r="IAX10" s="65"/>
      <c r="IAY10" s="65"/>
      <c r="IAZ10" s="65"/>
      <c r="IBA10" s="65"/>
      <c r="IBB10" s="65"/>
      <c r="IBC10" s="65"/>
      <c r="IBD10" s="65"/>
      <c r="IBE10" s="65"/>
      <c r="IBF10" s="65"/>
      <c r="IBG10" s="65"/>
      <c r="IBH10" s="65"/>
      <c r="IBI10" s="65"/>
      <c r="IBJ10" s="65"/>
      <c r="IBK10" s="65"/>
      <c r="IBL10" s="65"/>
      <c r="IBM10" s="65"/>
      <c r="IBN10" s="65"/>
      <c r="IBO10" s="65"/>
      <c r="IBP10" s="65"/>
      <c r="IBQ10" s="65"/>
      <c r="IBR10" s="65"/>
      <c r="IBS10" s="65"/>
      <c r="IBT10" s="65"/>
      <c r="IBU10" s="65"/>
      <c r="IBV10" s="65"/>
      <c r="IBW10" s="65"/>
      <c r="IBX10" s="65"/>
      <c r="IBY10" s="65"/>
      <c r="IBZ10" s="65"/>
      <c r="ICA10" s="65"/>
      <c r="ICB10" s="65"/>
      <c r="ICC10" s="65"/>
      <c r="ICD10" s="65"/>
      <c r="ICE10" s="65"/>
      <c r="ICF10" s="65"/>
      <c r="ICG10" s="65"/>
      <c r="ICH10" s="65"/>
      <c r="ICI10" s="65"/>
      <c r="ICJ10" s="65"/>
      <c r="ICK10" s="65"/>
      <c r="ICL10" s="65"/>
      <c r="ICM10" s="65"/>
      <c r="ICN10" s="65"/>
      <c r="ICO10" s="65"/>
      <c r="ICP10" s="65"/>
      <c r="ICQ10" s="65"/>
      <c r="ICR10" s="65"/>
      <c r="ICS10" s="65"/>
      <c r="ICT10" s="65"/>
      <c r="ICU10" s="65"/>
      <c r="ICV10" s="65"/>
      <c r="ICW10" s="65"/>
      <c r="ICX10" s="65"/>
      <c r="ICY10" s="65"/>
      <c r="ICZ10" s="65"/>
      <c r="IDA10" s="65"/>
      <c r="IDB10" s="65"/>
      <c r="IDC10" s="65"/>
      <c r="IDD10" s="65"/>
      <c r="IDE10" s="65"/>
      <c r="IDF10" s="65"/>
      <c r="IDG10" s="65"/>
      <c r="IDH10" s="65"/>
      <c r="IDI10" s="65"/>
      <c r="IDJ10" s="65"/>
      <c r="IDK10" s="65"/>
      <c r="IDL10" s="65"/>
      <c r="IDM10" s="65"/>
      <c r="IDN10" s="65"/>
      <c r="IDO10" s="65"/>
      <c r="IDP10" s="65"/>
      <c r="IDQ10" s="65"/>
      <c r="IDR10" s="65"/>
      <c r="IDS10" s="65"/>
      <c r="IDT10" s="65"/>
      <c r="IDU10" s="65"/>
      <c r="IDV10" s="65"/>
      <c r="IDW10" s="65"/>
      <c r="IDX10" s="65"/>
      <c r="IDY10" s="65"/>
      <c r="IDZ10" s="65"/>
      <c r="IEA10" s="65"/>
      <c r="IEB10" s="65"/>
      <c r="IEC10" s="65"/>
      <c r="IED10" s="65"/>
      <c r="IEE10" s="65"/>
      <c r="IEF10" s="65"/>
      <c r="IEG10" s="65"/>
      <c r="IEH10" s="65"/>
      <c r="IEI10" s="65"/>
      <c r="IEJ10" s="65"/>
      <c r="IEK10" s="65"/>
      <c r="IEL10" s="65"/>
      <c r="IEM10" s="65"/>
      <c r="IEN10" s="65"/>
      <c r="IEO10" s="65"/>
      <c r="IEP10" s="65"/>
      <c r="IEQ10" s="65"/>
      <c r="IER10" s="65"/>
      <c r="IES10" s="65"/>
      <c r="IET10" s="65"/>
      <c r="IEU10" s="65"/>
      <c r="IEV10" s="65"/>
      <c r="IEW10" s="65"/>
      <c r="IEX10" s="65"/>
      <c r="IEY10" s="65"/>
      <c r="IEZ10" s="65"/>
      <c r="IFA10" s="65"/>
      <c r="IFB10" s="65"/>
      <c r="IFC10" s="65"/>
      <c r="IFD10" s="65"/>
      <c r="IFE10" s="65"/>
      <c r="IFF10" s="65"/>
      <c r="IFG10" s="65"/>
      <c r="IFH10" s="65"/>
      <c r="IFI10" s="65"/>
      <c r="IFJ10" s="65"/>
      <c r="IFK10" s="65"/>
      <c r="IFL10" s="65"/>
      <c r="IFM10" s="65"/>
      <c r="IFN10" s="65"/>
      <c r="IFO10" s="65"/>
      <c r="IFP10" s="65"/>
      <c r="IFQ10" s="65"/>
      <c r="IFR10" s="65"/>
      <c r="IFS10" s="65"/>
      <c r="IFT10" s="65"/>
      <c r="IFU10" s="65"/>
      <c r="IFV10" s="65"/>
      <c r="IFW10" s="65"/>
      <c r="IFX10" s="65"/>
      <c r="IFY10" s="65"/>
      <c r="IFZ10" s="65"/>
      <c r="IGA10" s="65"/>
      <c r="IGB10" s="65"/>
      <c r="IGC10" s="65"/>
      <c r="IGD10" s="65"/>
      <c r="IGE10" s="65"/>
      <c r="IGF10" s="65"/>
      <c r="IGG10" s="65"/>
      <c r="IGH10" s="65"/>
      <c r="IGI10" s="65"/>
      <c r="IGJ10" s="65"/>
      <c r="IGK10" s="65"/>
      <c r="IGL10" s="65"/>
      <c r="IGM10" s="65"/>
      <c r="IGN10" s="65"/>
      <c r="IGO10" s="65"/>
      <c r="IGP10" s="65"/>
      <c r="IGQ10" s="65"/>
      <c r="IGR10" s="65"/>
      <c r="IGS10" s="65"/>
      <c r="IGT10" s="65"/>
      <c r="IGU10" s="65"/>
      <c r="IGV10" s="65"/>
      <c r="IGW10" s="65"/>
      <c r="IGX10" s="65"/>
      <c r="IGY10" s="65"/>
      <c r="IGZ10" s="65"/>
      <c r="IHA10" s="65"/>
      <c r="IHB10" s="65"/>
      <c r="IHC10" s="65"/>
      <c r="IHD10" s="65"/>
      <c r="IHE10" s="65"/>
      <c r="IHF10" s="65"/>
      <c r="IHG10" s="65"/>
      <c r="IHH10" s="65"/>
      <c r="IHI10" s="65"/>
      <c r="IHJ10" s="65"/>
      <c r="IHK10" s="65"/>
      <c r="IHL10" s="65"/>
      <c r="IHM10" s="65"/>
      <c r="IHN10" s="65"/>
      <c r="IHO10" s="65"/>
      <c r="IHP10" s="65"/>
      <c r="IHQ10" s="65"/>
      <c r="IHR10" s="65"/>
      <c r="IHS10" s="65"/>
      <c r="IHT10" s="65"/>
      <c r="IHU10" s="65"/>
      <c r="IHV10" s="65"/>
      <c r="IHW10" s="65"/>
      <c r="IHX10" s="65"/>
      <c r="IHY10" s="65"/>
      <c r="IHZ10" s="65"/>
      <c r="IIA10" s="65"/>
      <c r="IIB10" s="65"/>
      <c r="IIC10" s="65"/>
      <c r="IID10" s="65"/>
      <c r="IIE10" s="65"/>
      <c r="IIF10" s="65"/>
      <c r="IIG10" s="65"/>
      <c r="IIH10" s="65"/>
      <c r="III10" s="65"/>
      <c r="IIJ10" s="65"/>
      <c r="IIK10" s="65"/>
      <c r="IIL10" s="65"/>
      <c r="IIM10" s="65"/>
      <c r="IIN10" s="65"/>
      <c r="IIO10" s="65"/>
      <c r="IIP10" s="65"/>
      <c r="IIQ10" s="65"/>
      <c r="IIR10" s="65"/>
      <c r="IIS10" s="65"/>
      <c r="IIT10" s="65"/>
      <c r="IIU10" s="65"/>
      <c r="IIV10" s="65"/>
      <c r="IIW10" s="65"/>
      <c r="IIX10" s="65"/>
      <c r="IIY10" s="65"/>
      <c r="IIZ10" s="65"/>
      <c r="IJA10" s="65"/>
      <c r="IJB10" s="65"/>
      <c r="IJC10" s="65"/>
      <c r="IJD10" s="65"/>
      <c r="IJE10" s="65"/>
      <c r="IJF10" s="65"/>
      <c r="IJG10" s="65"/>
      <c r="IJH10" s="65"/>
      <c r="IJI10" s="65"/>
      <c r="IJJ10" s="65"/>
      <c r="IJK10" s="65"/>
      <c r="IJL10" s="65"/>
      <c r="IJM10" s="65"/>
      <c r="IJN10" s="65"/>
      <c r="IJO10" s="65"/>
      <c r="IJP10" s="65"/>
      <c r="IJQ10" s="65"/>
      <c r="IJR10" s="65"/>
      <c r="IJS10" s="65"/>
      <c r="IJT10" s="65"/>
      <c r="IJU10" s="65"/>
      <c r="IJV10" s="65"/>
      <c r="IJW10" s="65"/>
      <c r="IJX10" s="65"/>
      <c r="IJY10" s="65"/>
      <c r="IJZ10" s="65"/>
      <c r="IKA10" s="65"/>
      <c r="IKB10" s="65"/>
      <c r="IKC10" s="65"/>
      <c r="IKD10" s="65"/>
      <c r="IKE10" s="65"/>
      <c r="IKF10" s="65"/>
      <c r="IKG10" s="65"/>
      <c r="IKH10" s="65"/>
      <c r="IKI10" s="65"/>
      <c r="IKJ10" s="65"/>
      <c r="IKK10" s="65"/>
      <c r="IKL10" s="65"/>
      <c r="IKM10" s="65"/>
      <c r="IKN10" s="65"/>
      <c r="IKO10" s="65"/>
      <c r="IKP10" s="65"/>
      <c r="IKQ10" s="65"/>
      <c r="IKR10" s="65"/>
      <c r="IKS10" s="65"/>
      <c r="IKT10" s="65"/>
      <c r="IKU10" s="65"/>
      <c r="IKV10" s="65"/>
      <c r="IKW10" s="65"/>
      <c r="IKX10" s="65"/>
      <c r="IKY10" s="65"/>
      <c r="IKZ10" s="65"/>
      <c r="ILA10" s="65"/>
      <c r="ILB10" s="65"/>
      <c r="ILC10" s="65"/>
      <c r="ILD10" s="65"/>
      <c r="ILE10" s="65"/>
      <c r="ILF10" s="65"/>
      <c r="ILG10" s="65"/>
      <c r="ILH10" s="65"/>
      <c r="ILI10" s="65"/>
      <c r="ILJ10" s="65"/>
      <c r="ILK10" s="65"/>
      <c r="ILL10" s="65"/>
      <c r="ILM10" s="65"/>
      <c r="ILN10" s="65"/>
      <c r="ILO10" s="65"/>
      <c r="ILP10" s="65"/>
      <c r="ILQ10" s="65"/>
      <c r="ILR10" s="65"/>
      <c r="ILS10" s="65"/>
      <c r="ILT10" s="65"/>
      <c r="ILU10" s="65"/>
      <c r="ILV10" s="65"/>
      <c r="ILW10" s="65"/>
      <c r="ILX10" s="65"/>
      <c r="ILY10" s="65"/>
      <c r="ILZ10" s="65"/>
      <c r="IMA10" s="65"/>
      <c r="IMB10" s="65"/>
      <c r="IMC10" s="65"/>
      <c r="IMD10" s="65"/>
      <c r="IME10" s="65"/>
      <c r="IMF10" s="65"/>
      <c r="IMG10" s="65"/>
      <c r="IMH10" s="65"/>
      <c r="IMI10" s="65"/>
      <c r="IMJ10" s="65"/>
      <c r="IMK10" s="65"/>
      <c r="IML10" s="65"/>
      <c r="IMM10" s="65"/>
      <c r="IMN10" s="65"/>
      <c r="IMO10" s="65"/>
      <c r="IMP10" s="65"/>
      <c r="IMQ10" s="65"/>
      <c r="IMR10" s="65"/>
      <c r="IMS10" s="65"/>
      <c r="IMT10" s="65"/>
      <c r="IMU10" s="65"/>
      <c r="IMV10" s="65"/>
      <c r="IMW10" s="65"/>
      <c r="IMX10" s="65"/>
      <c r="IMY10" s="65"/>
      <c r="IMZ10" s="65"/>
      <c r="INA10" s="65"/>
      <c r="INB10" s="65"/>
      <c r="INC10" s="65"/>
      <c r="IND10" s="65"/>
      <c r="INE10" s="65"/>
      <c r="INF10" s="65"/>
      <c r="ING10" s="65"/>
      <c r="INH10" s="65"/>
      <c r="INI10" s="65"/>
      <c r="INJ10" s="65"/>
      <c r="INK10" s="65"/>
      <c r="INL10" s="65"/>
      <c r="INM10" s="65"/>
      <c r="INN10" s="65"/>
      <c r="INO10" s="65"/>
      <c r="INP10" s="65"/>
      <c r="INQ10" s="65"/>
      <c r="INR10" s="65"/>
      <c r="INS10" s="65"/>
      <c r="INT10" s="65"/>
      <c r="INU10" s="65"/>
      <c r="INV10" s="65"/>
      <c r="INW10" s="65"/>
      <c r="INX10" s="65"/>
      <c r="INY10" s="65"/>
      <c r="INZ10" s="65"/>
      <c r="IOA10" s="65"/>
      <c r="IOB10" s="65"/>
      <c r="IOC10" s="65"/>
      <c r="IOD10" s="65"/>
      <c r="IOE10" s="65"/>
      <c r="IOF10" s="65"/>
      <c r="IOG10" s="65"/>
      <c r="IOH10" s="65"/>
      <c r="IOI10" s="65"/>
      <c r="IOJ10" s="65"/>
      <c r="IOK10" s="65"/>
      <c r="IOL10" s="65"/>
      <c r="IOM10" s="65"/>
      <c r="ION10" s="65"/>
      <c r="IOO10" s="65"/>
      <c r="IOP10" s="65"/>
      <c r="IOQ10" s="65"/>
      <c r="IOR10" s="65"/>
      <c r="IOS10" s="65"/>
      <c r="IOT10" s="65"/>
      <c r="IOU10" s="65"/>
      <c r="IOV10" s="65"/>
      <c r="IOW10" s="65"/>
      <c r="IOX10" s="65"/>
      <c r="IOY10" s="65"/>
      <c r="IOZ10" s="65"/>
      <c r="IPA10" s="65"/>
      <c r="IPB10" s="65"/>
      <c r="IPC10" s="65"/>
      <c r="IPD10" s="65"/>
      <c r="IPE10" s="65"/>
      <c r="IPF10" s="65"/>
      <c r="IPG10" s="65"/>
      <c r="IPH10" s="65"/>
      <c r="IPI10" s="65"/>
      <c r="IPJ10" s="65"/>
      <c r="IPK10" s="65"/>
      <c r="IPL10" s="65"/>
      <c r="IPM10" s="65"/>
      <c r="IPN10" s="65"/>
      <c r="IPO10" s="65"/>
      <c r="IPP10" s="65"/>
      <c r="IPQ10" s="65"/>
      <c r="IPR10" s="65"/>
      <c r="IPS10" s="65"/>
      <c r="IPT10" s="65"/>
      <c r="IPU10" s="65"/>
      <c r="IPV10" s="65"/>
      <c r="IPW10" s="65"/>
      <c r="IPX10" s="65"/>
      <c r="IPY10" s="65"/>
      <c r="IPZ10" s="65"/>
      <c r="IQA10" s="65"/>
      <c r="IQB10" s="65"/>
      <c r="IQC10" s="65"/>
      <c r="IQD10" s="65"/>
      <c r="IQE10" s="65"/>
      <c r="IQF10" s="65"/>
      <c r="IQG10" s="65"/>
      <c r="IQH10" s="65"/>
      <c r="IQI10" s="65"/>
      <c r="IQJ10" s="65"/>
      <c r="IQK10" s="65"/>
      <c r="IQL10" s="65"/>
      <c r="IQM10" s="65"/>
      <c r="IQN10" s="65"/>
      <c r="IQO10" s="65"/>
      <c r="IQP10" s="65"/>
      <c r="IQQ10" s="65"/>
      <c r="IQR10" s="65"/>
      <c r="IQS10" s="65"/>
      <c r="IQT10" s="65"/>
      <c r="IQU10" s="65"/>
      <c r="IQV10" s="65"/>
      <c r="IQW10" s="65"/>
      <c r="IQX10" s="65"/>
      <c r="IQY10" s="65"/>
      <c r="IQZ10" s="65"/>
      <c r="IRA10" s="65"/>
      <c r="IRB10" s="65"/>
      <c r="IRC10" s="65"/>
      <c r="IRD10" s="65"/>
      <c r="IRE10" s="65"/>
      <c r="IRF10" s="65"/>
      <c r="IRG10" s="65"/>
      <c r="IRH10" s="65"/>
      <c r="IRI10" s="65"/>
      <c r="IRJ10" s="65"/>
      <c r="IRK10" s="65"/>
      <c r="IRL10" s="65"/>
      <c r="IRM10" s="65"/>
      <c r="IRN10" s="65"/>
      <c r="IRO10" s="65"/>
      <c r="IRP10" s="65"/>
      <c r="IRQ10" s="65"/>
      <c r="IRR10" s="65"/>
      <c r="IRS10" s="65"/>
      <c r="IRT10" s="65"/>
      <c r="IRU10" s="65"/>
      <c r="IRV10" s="65"/>
      <c r="IRW10" s="65"/>
      <c r="IRX10" s="65"/>
      <c r="IRY10" s="65"/>
      <c r="IRZ10" s="65"/>
      <c r="ISA10" s="65"/>
      <c r="ISB10" s="65"/>
      <c r="ISC10" s="65"/>
      <c r="ISD10" s="65"/>
      <c r="ISE10" s="65"/>
      <c r="ISF10" s="65"/>
      <c r="ISG10" s="65"/>
      <c r="ISH10" s="65"/>
      <c r="ISI10" s="65"/>
      <c r="ISJ10" s="65"/>
      <c r="ISK10" s="65"/>
      <c r="ISL10" s="65"/>
      <c r="ISM10" s="65"/>
      <c r="ISN10" s="65"/>
      <c r="ISO10" s="65"/>
      <c r="ISP10" s="65"/>
      <c r="ISQ10" s="65"/>
      <c r="ISR10" s="65"/>
      <c r="ISS10" s="65"/>
      <c r="IST10" s="65"/>
      <c r="ISU10" s="65"/>
      <c r="ISV10" s="65"/>
      <c r="ISW10" s="65"/>
      <c r="ISX10" s="65"/>
      <c r="ISY10" s="65"/>
      <c r="ISZ10" s="65"/>
      <c r="ITA10" s="65"/>
      <c r="ITB10" s="65"/>
      <c r="ITC10" s="65"/>
      <c r="ITD10" s="65"/>
      <c r="ITE10" s="65"/>
      <c r="ITF10" s="65"/>
      <c r="ITG10" s="65"/>
      <c r="ITH10" s="65"/>
      <c r="ITI10" s="65"/>
      <c r="ITJ10" s="65"/>
      <c r="ITK10" s="65"/>
      <c r="ITL10" s="65"/>
      <c r="ITM10" s="65"/>
      <c r="ITN10" s="65"/>
      <c r="ITO10" s="65"/>
      <c r="ITP10" s="65"/>
      <c r="ITQ10" s="65"/>
      <c r="ITR10" s="65"/>
      <c r="ITS10" s="65"/>
      <c r="ITT10" s="65"/>
      <c r="ITU10" s="65"/>
      <c r="ITV10" s="65"/>
      <c r="ITW10" s="65"/>
      <c r="ITX10" s="65"/>
      <c r="ITY10" s="65"/>
      <c r="ITZ10" s="65"/>
      <c r="IUA10" s="65"/>
      <c r="IUB10" s="65"/>
      <c r="IUC10" s="65"/>
      <c r="IUD10" s="65"/>
      <c r="IUE10" s="65"/>
      <c r="IUF10" s="65"/>
      <c r="IUG10" s="65"/>
      <c r="IUH10" s="65"/>
      <c r="IUI10" s="65"/>
      <c r="IUJ10" s="65"/>
      <c r="IUK10" s="65"/>
      <c r="IUL10" s="65"/>
      <c r="IUM10" s="65"/>
      <c r="IUN10" s="65"/>
      <c r="IUO10" s="65"/>
      <c r="IUP10" s="65"/>
      <c r="IUQ10" s="65"/>
      <c r="IUR10" s="65"/>
      <c r="IUS10" s="65"/>
      <c r="IUT10" s="65"/>
      <c r="IUU10" s="65"/>
      <c r="IUV10" s="65"/>
      <c r="IUW10" s="65"/>
      <c r="IUX10" s="65"/>
      <c r="IUY10" s="65"/>
      <c r="IUZ10" s="65"/>
      <c r="IVA10" s="65"/>
      <c r="IVB10" s="65"/>
      <c r="IVC10" s="65"/>
      <c r="IVD10" s="65"/>
      <c r="IVE10" s="65"/>
      <c r="IVF10" s="65"/>
      <c r="IVG10" s="65"/>
      <c r="IVH10" s="65"/>
      <c r="IVI10" s="65"/>
      <c r="IVJ10" s="65"/>
      <c r="IVK10" s="65"/>
      <c r="IVL10" s="65"/>
      <c r="IVM10" s="65"/>
      <c r="IVN10" s="65"/>
      <c r="IVO10" s="65"/>
      <c r="IVP10" s="65"/>
      <c r="IVQ10" s="65"/>
      <c r="IVR10" s="65"/>
      <c r="IVS10" s="65"/>
      <c r="IVT10" s="65"/>
      <c r="IVU10" s="65"/>
      <c r="IVV10" s="65"/>
      <c r="IVW10" s="65"/>
      <c r="IVX10" s="65"/>
      <c r="IVY10" s="65"/>
      <c r="IVZ10" s="65"/>
      <c r="IWA10" s="65"/>
      <c r="IWB10" s="65"/>
      <c r="IWC10" s="65"/>
      <c r="IWD10" s="65"/>
      <c r="IWE10" s="65"/>
      <c r="IWF10" s="65"/>
      <c r="IWG10" s="65"/>
      <c r="IWH10" s="65"/>
      <c r="IWI10" s="65"/>
      <c r="IWJ10" s="65"/>
      <c r="IWK10" s="65"/>
      <c r="IWL10" s="65"/>
      <c r="IWM10" s="65"/>
      <c r="IWN10" s="65"/>
      <c r="IWO10" s="65"/>
      <c r="IWP10" s="65"/>
      <c r="IWQ10" s="65"/>
      <c r="IWR10" s="65"/>
      <c r="IWS10" s="65"/>
      <c r="IWT10" s="65"/>
      <c r="IWU10" s="65"/>
      <c r="IWV10" s="65"/>
      <c r="IWW10" s="65"/>
      <c r="IWX10" s="65"/>
      <c r="IWY10" s="65"/>
      <c r="IWZ10" s="65"/>
      <c r="IXA10" s="65"/>
      <c r="IXB10" s="65"/>
      <c r="IXC10" s="65"/>
      <c r="IXD10" s="65"/>
      <c r="IXE10" s="65"/>
      <c r="IXF10" s="65"/>
      <c r="IXG10" s="65"/>
      <c r="IXH10" s="65"/>
      <c r="IXI10" s="65"/>
      <c r="IXJ10" s="65"/>
      <c r="IXK10" s="65"/>
      <c r="IXL10" s="65"/>
      <c r="IXM10" s="65"/>
      <c r="IXN10" s="65"/>
      <c r="IXO10" s="65"/>
      <c r="IXP10" s="65"/>
      <c r="IXQ10" s="65"/>
      <c r="IXR10" s="65"/>
      <c r="IXS10" s="65"/>
      <c r="IXT10" s="65"/>
      <c r="IXU10" s="65"/>
      <c r="IXV10" s="65"/>
      <c r="IXW10" s="65"/>
      <c r="IXX10" s="65"/>
      <c r="IXY10" s="65"/>
      <c r="IXZ10" s="65"/>
      <c r="IYA10" s="65"/>
      <c r="IYB10" s="65"/>
      <c r="IYC10" s="65"/>
      <c r="IYD10" s="65"/>
      <c r="IYE10" s="65"/>
      <c r="IYF10" s="65"/>
      <c r="IYG10" s="65"/>
      <c r="IYH10" s="65"/>
      <c r="IYI10" s="65"/>
      <c r="IYJ10" s="65"/>
      <c r="IYK10" s="65"/>
      <c r="IYL10" s="65"/>
      <c r="IYM10" s="65"/>
      <c r="IYN10" s="65"/>
      <c r="IYO10" s="65"/>
      <c r="IYP10" s="65"/>
      <c r="IYQ10" s="65"/>
      <c r="IYR10" s="65"/>
      <c r="IYS10" s="65"/>
      <c r="IYT10" s="65"/>
      <c r="IYU10" s="65"/>
      <c r="IYV10" s="65"/>
      <c r="IYW10" s="65"/>
      <c r="IYX10" s="65"/>
      <c r="IYY10" s="65"/>
      <c r="IYZ10" s="65"/>
      <c r="IZA10" s="65"/>
      <c r="IZB10" s="65"/>
      <c r="IZC10" s="65"/>
      <c r="IZD10" s="65"/>
      <c r="IZE10" s="65"/>
      <c r="IZF10" s="65"/>
      <c r="IZG10" s="65"/>
      <c r="IZH10" s="65"/>
      <c r="IZI10" s="65"/>
      <c r="IZJ10" s="65"/>
      <c r="IZK10" s="65"/>
      <c r="IZL10" s="65"/>
      <c r="IZM10" s="65"/>
      <c r="IZN10" s="65"/>
      <c r="IZO10" s="65"/>
      <c r="IZP10" s="65"/>
      <c r="IZQ10" s="65"/>
      <c r="IZR10" s="65"/>
      <c r="IZS10" s="65"/>
      <c r="IZT10" s="65"/>
      <c r="IZU10" s="65"/>
      <c r="IZV10" s="65"/>
      <c r="IZW10" s="65"/>
      <c r="IZX10" s="65"/>
      <c r="IZY10" s="65"/>
      <c r="IZZ10" s="65"/>
      <c r="JAA10" s="65"/>
      <c r="JAB10" s="65"/>
      <c r="JAC10" s="65"/>
      <c r="JAD10" s="65"/>
      <c r="JAE10" s="65"/>
      <c r="JAF10" s="65"/>
      <c r="JAG10" s="65"/>
      <c r="JAH10" s="65"/>
      <c r="JAI10" s="65"/>
      <c r="JAJ10" s="65"/>
      <c r="JAK10" s="65"/>
      <c r="JAL10" s="65"/>
      <c r="JAM10" s="65"/>
      <c r="JAN10" s="65"/>
      <c r="JAO10" s="65"/>
      <c r="JAP10" s="65"/>
      <c r="JAQ10" s="65"/>
      <c r="JAR10" s="65"/>
      <c r="JAS10" s="65"/>
      <c r="JAT10" s="65"/>
      <c r="JAU10" s="65"/>
      <c r="JAV10" s="65"/>
      <c r="JAW10" s="65"/>
      <c r="JAX10" s="65"/>
      <c r="JAY10" s="65"/>
      <c r="JAZ10" s="65"/>
      <c r="JBA10" s="65"/>
      <c r="JBB10" s="65"/>
      <c r="JBC10" s="65"/>
      <c r="JBD10" s="65"/>
      <c r="JBE10" s="65"/>
      <c r="JBF10" s="65"/>
      <c r="JBG10" s="65"/>
      <c r="JBH10" s="65"/>
      <c r="JBI10" s="65"/>
      <c r="JBJ10" s="65"/>
      <c r="JBK10" s="65"/>
      <c r="JBL10" s="65"/>
      <c r="JBM10" s="65"/>
      <c r="JBN10" s="65"/>
      <c r="JBO10" s="65"/>
      <c r="JBP10" s="65"/>
      <c r="JBQ10" s="65"/>
      <c r="JBR10" s="65"/>
      <c r="JBS10" s="65"/>
      <c r="JBT10" s="65"/>
      <c r="JBU10" s="65"/>
      <c r="JBV10" s="65"/>
      <c r="JBW10" s="65"/>
      <c r="JBX10" s="65"/>
      <c r="JBY10" s="65"/>
      <c r="JBZ10" s="65"/>
      <c r="JCA10" s="65"/>
      <c r="JCB10" s="65"/>
      <c r="JCC10" s="65"/>
      <c r="JCD10" s="65"/>
      <c r="JCE10" s="65"/>
      <c r="JCF10" s="65"/>
      <c r="JCG10" s="65"/>
      <c r="JCH10" s="65"/>
      <c r="JCI10" s="65"/>
      <c r="JCJ10" s="65"/>
      <c r="JCK10" s="65"/>
      <c r="JCL10" s="65"/>
      <c r="JCM10" s="65"/>
      <c r="JCN10" s="65"/>
      <c r="JCO10" s="65"/>
      <c r="JCP10" s="65"/>
      <c r="JCQ10" s="65"/>
      <c r="JCR10" s="65"/>
      <c r="JCS10" s="65"/>
      <c r="JCT10" s="65"/>
      <c r="JCU10" s="65"/>
      <c r="JCV10" s="65"/>
      <c r="JCW10" s="65"/>
      <c r="JCX10" s="65"/>
      <c r="JCY10" s="65"/>
      <c r="JCZ10" s="65"/>
      <c r="JDA10" s="65"/>
      <c r="JDB10" s="65"/>
      <c r="JDC10" s="65"/>
      <c r="JDD10" s="65"/>
      <c r="JDE10" s="65"/>
      <c r="JDF10" s="65"/>
      <c r="JDG10" s="65"/>
      <c r="JDH10" s="65"/>
      <c r="JDI10" s="65"/>
      <c r="JDJ10" s="65"/>
      <c r="JDK10" s="65"/>
      <c r="JDL10" s="65"/>
      <c r="JDM10" s="65"/>
      <c r="JDN10" s="65"/>
      <c r="JDO10" s="65"/>
      <c r="JDP10" s="65"/>
      <c r="JDQ10" s="65"/>
      <c r="JDR10" s="65"/>
      <c r="JDS10" s="65"/>
      <c r="JDT10" s="65"/>
      <c r="JDU10" s="65"/>
      <c r="JDV10" s="65"/>
      <c r="JDW10" s="65"/>
      <c r="JDX10" s="65"/>
      <c r="JDY10" s="65"/>
      <c r="JDZ10" s="65"/>
      <c r="JEA10" s="65"/>
      <c r="JEB10" s="65"/>
      <c r="JEC10" s="65"/>
      <c r="JED10" s="65"/>
      <c r="JEE10" s="65"/>
      <c r="JEF10" s="65"/>
      <c r="JEG10" s="65"/>
      <c r="JEH10" s="65"/>
      <c r="JEI10" s="65"/>
      <c r="JEJ10" s="65"/>
      <c r="JEK10" s="65"/>
      <c r="JEL10" s="65"/>
      <c r="JEM10" s="65"/>
      <c r="JEN10" s="65"/>
      <c r="JEO10" s="65"/>
      <c r="JEP10" s="65"/>
      <c r="JEQ10" s="65"/>
      <c r="JER10" s="65"/>
      <c r="JES10" s="65"/>
      <c r="JET10" s="65"/>
      <c r="JEU10" s="65"/>
      <c r="JEV10" s="65"/>
      <c r="JEW10" s="65"/>
      <c r="JEX10" s="65"/>
      <c r="JEY10" s="65"/>
      <c r="JEZ10" s="65"/>
      <c r="JFA10" s="65"/>
      <c r="JFB10" s="65"/>
      <c r="JFC10" s="65"/>
      <c r="JFD10" s="65"/>
      <c r="JFE10" s="65"/>
      <c r="JFF10" s="65"/>
      <c r="JFG10" s="65"/>
      <c r="JFH10" s="65"/>
      <c r="JFI10" s="65"/>
      <c r="JFJ10" s="65"/>
      <c r="JFK10" s="65"/>
      <c r="JFL10" s="65"/>
      <c r="JFM10" s="65"/>
      <c r="JFN10" s="65"/>
      <c r="JFO10" s="65"/>
      <c r="JFP10" s="65"/>
      <c r="JFQ10" s="65"/>
      <c r="JFR10" s="65"/>
      <c r="JFS10" s="65"/>
      <c r="JFT10" s="65"/>
      <c r="JFU10" s="65"/>
      <c r="JFV10" s="65"/>
      <c r="JFW10" s="65"/>
      <c r="JFX10" s="65"/>
      <c r="JFY10" s="65"/>
      <c r="JFZ10" s="65"/>
      <c r="JGA10" s="65"/>
      <c r="JGB10" s="65"/>
      <c r="JGC10" s="65"/>
      <c r="JGD10" s="65"/>
      <c r="JGE10" s="65"/>
      <c r="JGF10" s="65"/>
      <c r="JGG10" s="65"/>
      <c r="JGH10" s="65"/>
      <c r="JGI10" s="65"/>
      <c r="JGJ10" s="65"/>
      <c r="JGK10" s="65"/>
      <c r="JGL10" s="65"/>
      <c r="JGM10" s="65"/>
      <c r="JGN10" s="65"/>
      <c r="JGO10" s="65"/>
      <c r="JGP10" s="65"/>
      <c r="JGQ10" s="65"/>
      <c r="JGR10" s="65"/>
      <c r="JGS10" s="65"/>
      <c r="JGT10" s="65"/>
      <c r="JGU10" s="65"/>
      <c r="JGV10" s="65"/>
      <c r="JGW10" s="65"/>
      <c r="JGX10" s="65"/>
      <c r="JGY10" s="65"/>
      <c r="JGZ10" s="65"/>
      <c r="JHA10" s="65"/>
      <c r="JHB10" s="65"/>
      <c r="JHC10" s="65"/>
      <c r="JHD10" s="65"/>
      <c r="JHE10" s="65"/>
      <c r="JHF10" s="65"/>
      <c r="JHG10" s="65"/>
      <c r="JHH10" s="65"/>
      <c r="JHI10" s="65"/>
      <c r="JHJ10" s="65"/>
      <c r="JHK10" s="65"/>
      <c r="JHL10" s="65"/>
      <c r="JHM10" s="65"/>
      <c r="JHN10" s="65"/>
      <c r="JHO10" s="65"/>
      <c r="JHP10" s="65"/>
      <c r="JHQ10" s="65"/>
      <c r="JHR10" s="65"/>
      <c r="JHS10" s="65"/>
      <c r="JHT10" s="65"/>
      <c r="JHU10" s="65"/>
      <c r="JHV10" s="65"/>
      <c r="JHW10" s="65"/>
      <c r="JHX10" s="65"/>
      <c r="JHY10" s="65"/>
      <c r="JHZ10" s="65"/>
      <c r="JIA10" s="65"/>
      <c r="JIB10" s="65"/>
      <c r="JIC10" s="65"/>
      <c r="JID10" s="65"/>
      <c r="JIE10" s="65"/>
      <c r="JIF10" s="65"/>
      <c r="JIG10" s="65"/>
      <c r="JIH10" s="65"/>
      <c r="JII10" s="65"/>
      <c r="JIJ10" s="65"/>
      <c r="JIK10" s="65"/>
      <c r="JIL10" s="65"/>
      <c r="JIM10" s="65"/>
      <c r="JIN10" s="65"/>
      <c r="JIO10" s="65"/>
      <c r="JIP10" s="65"/>
      <c r="JIQ10" s="65"/>
      <c r="JIR10" s="65"/>
      <c r="JIS10" s="65"/>
      <c r="JIT10" s="65"/>
      <c r="JIU10" s="65"/>
      <c r="JIV10" s="65"/>
      <c r="JIW10" s="65"/>
      <c r="JIX10" s="65"/>
      <c r="JIY10" s="65"/>
      <c r="JIZ10" s="65"/>
      <c r="JJA10" s="65"/>
      <c r="JJB10" s="65"/>
      <c r="JJC10" s="65"/>
      <c r="JJD10" s="65"/>
      <c r="JJE10" s="65"/>
      <c r="JJF10" s="65"/>
      <c r="JJG10" s="65"/>
      <c r="JJH10" s="65"/>
      <c r="JJI10" s="65"/>
      <c r="JJJ10" s="65"/>
      <c r="JJK10" s="65"/>
      <c r="JJL10" s="65"/>
      <c r="JJM10" s="65"/>
      <c r="JJN10" s="65"/>
      <c r="JJO10" s="65"/>
      <c r="JJP10" s="65"/>
      <c r="JJQ10" s="65"/>
      <c r="JJR10" s="65"/>
      <c r="JJS10" s="65"/>
      <c r="JJT10" s="65"/>
      <c r="JJU10" s="65"/>
      <c r="JJV10" s="65"/>
      <c r="JJW10" s="65"/>
      <c r="JJX10" s="65"/>
      <c r="JJY10" s="65"/>
      <c r="JJZ10" s="65"/>
      <c r="JKA10" s="65"/>
      <c r="JKB10" s="65"/>
      <c r="JKC10" s="65"/>
      <c r="JKD10" s="65"/>
      <c r="JKE10" s="65"/>
      <c r="JKF10" s="65"/>
      <c r="JKG10" s="65"/>
      <c r="JKH10" s="65"/>
      <c r="JKI10" s="65"/>
      <c r="JKJ10" s="65"/>
      <c r="JKK10" s="65"/>
      <c r="JKL10" s="65"/>
      <c r="JKM10" s="65"/>
      <c r="JKN10" s="65"/>
      <c r="JKO10" s="65"/>
      <c r="JKP10" s="65"/>
      <c r="JKQ10" s="65"/>
      <c r="JKR10" s="65"/>
      <c r="JKS10" s="65"/>
      <c r="JKT10" s="65"/>
      <c r="JKU10" s="65"/>
      <c r="JKV10" s="65"/>
      <c r="JKW10" s="65"/>
      <c r="JKX10" s="65"/>
      <c r="JKY10" s="65"/>
      <c r="JKZ10" s="65"/>
      <c r="JLA10" s="65"/>
      <c r="JLB10" s="65"/>
      <c r="JLC10" s="65"/>
      <c r="JLD10" s="65"/>
      <c r="JLE10" s="65"/>
      <c r="JLF10" s="65"/>
      <c r="JLG10" s="65"/>
      <c r="JLH10" s="65"/>
      <c r="JLI10" s="65"/>
      <c r="JLJ10" s="65"/>
      <c r="JLK10" s="65"/>
      <c r="JLL10" s="65"/>
      <c r="JLM10" s="65"/>
      <c r="JLN10" s="65"/>
      <c r="JLO10" s="65"/>
      <c r="JLP10" s="65"/>
      <c r="JLQ10" s="65"/>
      <c r="JLR10" s="65"/>
      <c r="JLS10" s="65"/>
      <c r="JLT10" s="65"/>
      <c r="JLU10" s="65"/>
      <c r="JLV10" s="65"/>
      <c r="JLW10" s="65"/>
      <c r="JLX10" s="65"/>
      <c r="JLY10" s="65"/>
      <c r="JLZ10" s="65"/>
      <c r="JMA10" s="65"/>
      <c r="JMB10" s="65"/>
      <c r="JMC10" s="65"/>
      <c r="JMD10" s="65"/>
      <c r="JME10" s="65"/>
      <c r="JMF10" s="65"/>
      <c r="JMG10" s="65"/>
      <c r="JMH10" s="65"/>
      <c r="JMI10" s="65"/>
      <c r="JMJ10" s="65"/>
      <c r="JMK10" s="65"/>
      <c r="JML10" s="65"/>
      <c r="JMM10" s="65"/>
      <c r="JMN10" s="65"/>
      <c r="JMO10" s="65"/>
      <c r="JMP10" s="65"/>
      <c r="JMQ10" s="65"/>
      <c r="JMR10" s="65"/>
      <c r="JMS10" s="65"/>
      <c r="JMT10" s="65"/>
      <c r="JMU10" s="65"/>
      <c r="JMV10" s="65"/>
      <c r="JMW10" s="65"/>
      <c r="JMX10" s="65"/>
      <c r="JMY10" s="65"/>
      <c r="JMZ10" s="65"/>
      <c r="JNA10" s="65"/>
      <c r="JNB10" s="65"/>
      <c r="JNC10" s="65"/>
      <c r="JND10" s="65"/>
      <c r="JNE10" s="65"/>
      <c r="JNF10" s="65"/>
      <c r="JNG10" s="65"/>
      <c r="JNH10" s="65"/>
      <c r="JNI10" s="65"/>
      <c r="JNJ10" s="65"/>
      <c r="JNK10" s="65"/>
      <c r="JNL10" s="65"/>
      <c r="JNM10" s="65"/>
      <c r="JNN10" s="65"/>
      <c r="JNO10" s="65"/>
      <c r="JNP10" s="65"/>
      <c r="JNQ10" s="65"/>
      <c r="JNR10" s="65"/>
      <c r="JNS10" s="65"/>
      <c r="JNT10" s="65"/>
      <c r="JNU10" s="65"/>
      <c r="JNV10" s="65"/>
      <c r="JNW10" s="65"/>
      <c r="JNX10" s="65"/>
      <c r="JNY10" s="65"/>
      <c r="JNZ10" s="65"/>
      <c r="JOA10" s="65"/>
      <c r="JOB10" s="65"/>
      <c r="JOC10" s="65"/>
      <c r="JOD10" s="65"/>
      <c r="JOE10" s="65"/>
      <c r="JOF10" s="65"/>
      <c r="JOG10" s="65"/>
      <c r="JOH10" s="65"/>
      <c r="JOI10" s="65"/>
      <c r="JOJ10" s="65"/>
      <c r="JOK10" s="65"/>
      <c r="JOL10" s="65"/>
      <c r="JOM10" s="65"/>
      <c r="JON10" s="65"/>
      <c r="JOO10" s="65"/>
      <c r="JOP10" s="65"/>
      <c r="JOQ10" s="65"/>
      <c r="JOR10" s="65"/>
      <c r="JOS10" s="65"/>
      <c r="JOT10" s="65"/>
      <c r="JOU10" s="65"/>
      <c r="JOV10" s="65"/>
      <c r="JOW10" s="65"/>
      <c r="JOX10" s="65"/>
      <c r="JOY10" s="65"/>
      <c r="JOZ10" s="65"/>
      <c r="JPA10" s="65"/>
      <c r="JPB10" s="65"/>
      <c r="JPC10" s="65"/>
      <c r="JPD10" s="65"/>
      <c r="JPE10" s="65"/>
      <c r="JPF10" s="65"/>
      <c r="JPG10" s="65"/>
      <c r="JPH10" s="65"/>
      <c r="JPI10" s="65"/>
      <c r="JPJ10" s="65"/>
      <c r="JPK10" s="65"/>
      <c r="JPL10" s="65"/>
      <c r="JPM10" s="65"/>
      <c r="JPN10" s="65"/>
      <c r="JPO10" s="65"/>
      <c r="JPP10" s="65"/>
      <c r="JPQ10" s="65"/>
      <c r="JPR10" s="65"/>
      <c r="JPS10" s="65"/>
      <c r="JPT10" s="65"/>
      <c r="JPU10" s="65"/>
      <c r="JPV10" s="65"/>
      <c r="JPW10" s="65"/>
      <c r="JPX10" s="65"/>
      <c r="JPY10" s="65"/>
      <c r="JPZ10" s="65"/>
      <c r="JQA10" s="65"/>
      <c r="JQB10" s="65"/>
      <c r="JQC10" s="65"/>
      <c r="JQD10" s="65"/>
      <c r="JQE10" s="65"/>
      <c r="JQF10" s="65"/>
      <c r="JQG10" s="65"/>
      <c r="JQH10" s="65"/>
      <c r="JQI10" s="65"/>
      <c r="JQJ10" s="65"/>
      <c r="JQK10" s="65"/>
      <c r="JQL10" s="65"/>
      <c r="JQM10" s="65"/>
      <c r="JQN10" s="65"/>
      <c r="JQO10" s="65"/>
      <c r="JQP10" s="65"/>
      <c r="JQQ10" s="65"/>
      <c r="JQR10" s="65"/>
      <c r="JQS10" s="65"/>
      <c r="JQT10" s="65"/>
      <c r="JQU10" s="65"/>
      <c r="JQV10" s="65"/>
      <c r="JQW10" s="65"/>
      <c r="JQX10" s="65"/>
      <c r="JQY10" s="65"/>
      <c r="JQZ10" s="65"/>
      <c r="JRA10" s="65"/>
      <c r="JRB10" s="65"/>
      <c r="JRC10" s="65"/>
      <c r="JRD10" s="65"/>
      <c r="JRE10" s="65"/>
      <c r="JRF10" s="65"/>
      <c r="JRG10" s="65"/>
      <c r="JRH10" s="65"/>
      <c r="JRI10" s="65"/>
      <c r="JRJ10" s="65"/>
      <c r="JRK10" s="65"/>
      <c r="JRL10" s="65"/>
      <c r="JRM10" s="65"/>
      <c r="JRN10" s="65"/>
      <c r="JRO10" s="65"/>
      <c r="JRP10" s="65"/>
      <c r="JRQ10" s="65"/>
      <c r="JRR10" s="65"/>
      <c r="JRS10" s="65"/>
      <c r="JRT10" s="65"/>
      <c r="JRU10" s="65"/>
      <c r="JRV10" s="65"/>
      <c r="JRW10" s="65"/>
      <c r="JRX10" s="65"/>
      <c r="JRY10" s="65"/>
      <c r="JRZ10" s="65"/>
      <c r="JSA10" s="65"/>
      <c r="JSB10" s="65"/>
      <c r="JSC10" s="65"/>
      <c r="JSD10" s="65"/>
      <c r="JSE10" s="65"/>
      <c r="JSF10" s="65"/>
      <c r="JSG10" s="65"/>
      <c r="JSH10" s="65"/>
      <c r="JSI10" s="65"/>
      <c r="JSJ10" s="65"/>
      <c r="JSK10" s="65"/>
      <c r="JSL10" s="65"/>
      <c r="JSM10" s="65"/>
      <c r="JSN10" s="65"/>
      <c r="JSO10" s="65"/>
      <c r="JSP10" s="65"/>
      <c r="JSQ10" s="65"/>
      <c r="JSR10" s="65"/>
      <c r="JSS10" s="65"/>
      <c r="JST10" s="65"/>
      <c r="JSU10" s="65"/>
      <c r="JSV10" s="65"/>
      <c r="JSW10" s="65"/>
      <c r="JSX10" s="65"/>
      <c r="JSY10" s="65"/>
      <c r="JSZ10" s="65"/>
      <c r="JTA10" s="65"/>
      <c r="JTB10" s="65"/>
      <c r="JTC10" s="65"/>
      <c r="JTD10" s="65"/>
      <c r="JTE10" s="65"/>
      <c r="JTF10" s="65"/>
      <c r="JTG10" s="65"/>
      <c r="JTH10" s="65"/>
      <c r="JTI10" s="65"/>
      <c r="JTJ10" s="65"/>
      <c r="JTK10" s="65"/>
      <c r="JTL10" s="65"/>
      <c r="JTM10" s="65"/>
      <c r="JTN10" s="65"/>
      <c r="JTO10" s="65"/>
      <c r="JTP10" s="65"/>
      <c r="JTQ10" s="65"/>
      <c r="JTR10" s="65"/>
      <c r="JTS10" s="65"/>
      <c r="JTT10" s="65"/>
      <c r="JTU10" s="65"/>
      <c r="JTV10" s="65"/>
      <c r="JTW10" s="65"/>
      <c r="JTX10" s="65"/>
      <c r="JTY10" s="65"/>
      <c r="JTZ10" s="65"/>
      <c r="JUA10" s="65"/>
      <c r="JUB10" s="65"/>
      <c r="JUC10" s="65"/>
      <c r="JUD10" s="65"/>
      <c r="JUE10" s="65"/>
      <c r="JUF10" s="65"/>
      <c r="JUG10" s="65"/>
      <c r="JUH10" s="65"/>
      <c r="JUI10" s="65"/>
      <c r="JUJ10" s="65"/>
      <c r="JUK10" s="65"/>
      <c r="JUL10" s="65"/>
      <c r="JUM10" s="65"/>
      <c r="JUN10" s="65"/>
      <c r="JUO10" s="65"/>
      <c r="JUP10" s="65"/>
      <c r="JUQ10" s="65"/>
      <c r="JUR10" s="65"/>
      <c r="JUS10" s="65"/>
      <c r="JUT10" s="65"/>
      <c r="JUU10" s="65"/>
      <c r="JUV10" s="65"/>
      <c r="JUW10" s="65"/>
      <c r="JUX10" s="65"/>
      <c r="JUY10" s="65"/>
      <c r="JUZ10" s="65"/>
      <c r="JVA10" s="65"/>
      <c r="JVB10" s="65"/>
      <c r="JVC10" s="65"/>
      <c r="JVD10" s="65"/>
      <c r="JVE10" s="65"/>
      <c r="JVF10" s="65"/>
      <c r="JVG10" s="65"/>
      <c r="JVH10" s="65"/>
      <c r="JVI10" s="65"/>
      <c r="JVJ10" s="65"/>
      <c r="JVK10" s="65"/>
      <c r="JVL10" s="65"/>
      <c r="JVM10" s="65"/>
      <c r="JVN10" s="65"/>
      <c r="JVO10" s="65"/>
      <c r="JVP10" s="65"/>
      <c r="JVQ10" s="65"/>
      <c r="JVR10" s="65"/>
      <c r="JVS10" s="65"/>
      <c r="JVT10" s="65"/>
      <c r="JVU10" s="65"/>
      <c r="JVV10" s="65"/>
      <c r="JVW10" s="65"/>
      <c r="JVX10" s="65"/>
      <c r="JVY10" s="65"/>
      <c r="JVZ10" s="65"/>
      <c r="JWA10" s="65"/>
      <c r="JWB10" s="65"/>
      <c r="JWC10" s="65"/>
      <c r="JWD10" s="65"/>
      <c r="JWE10" s="65"/>
      <c r="JWF10" s="65"/>
      <c r="JWG10" s="65"/>
      <c r="JWH10" s="65"/>
      <c r="JWI10" s="65"/>
      <c r="JWJ10" s="65"/>
      <c r="JWK10" s="65"/>
      <c r="JWL10" s="65"/>
      <c r="JWM10" s="65"/>
      <c r="JWN10" s="65"/>
      <c r="JWO10" s="65"/>
      <c r="JWP10" s="65"/>
      <c r="JWQ10" s="65"/>
      <c r="JWR10" s="65"/>
      <c r="JWS10" s="65"/>
      <c r="JWT10" s="65"/>
      <c r="JWU10" s="65"/>
      <c r="JWV10" s="65"/>
      <c r="JWW10" s="65"/>
      <c r="JWX10" s="65"/>
      <c r="JWY10" s="65"/>
      <c r="JWZ10" s="65"/>
      <c r="JXA10" s="65"/>
      <c r="JXB10" s="65"/>
      <c r="JXC10" s="65"/>
      <c r="JXD10" s="65"/>
      <c r="JXE10" s="65"/>
      <c r="JXF10" s="65"/>
      <c r="JXG10" s="65"/>
      <c r="JXH10" s="65"/>
      <c r="JXI10" s="65"/>
      <c r="JXJ10" s="65"/>
      <c r="JXK10" s="65"/>
      <c r="JXL10" s="65"/>
      <c r="JXM10" s="65"/>
      <c r="JXN10" s="65"/>
      <c r="JXO10" s="65"/>
      <c r="JXP10" s="65"/>
      <c r="JXQ10" s="65"/>
      <c r="JXR10" s="65"/>
      <c r="JXS10" s="65"/>
      <c r="JXT10" s="65"/>
      <c r="JXU10" s="65"/>
      <c r="JXV10" s="65"/>
      <c r="JXW10" s="65"/>
      <c r="JXX10" s="65"/>
      <c r="JXY10" s="65"/>
      <c r="JXZ10" s="65"/>
      <c r="JYA10" s="65"/>
      <c r="JYB10" s="65"/>
      <c r="JYC10" s="65"/>
      <c r="JYD10" s="65"/>
      <c r="JYE10" s="65"/>
      <c r="JYF10" s="65"/>
      <c r="JYG10" s="65"/>
      <c r="JYH10" s="65"/>
      <c r="JYI10" s="65"/>
      <c r="JYJ10" s="65"/>
      <c r="JYK10" s="65"/>
      <c r="JYL10" s="65"/>
      <c r="JYM10" s="65"/>
      <c r="JYN10" s="65"/>
      <c r="JYO10" s="65"/>
      <c r="JYP10" s="65"/>
      <c r="JYQ10" s="65"/>
      <c r="JYR10" s="65"/>
      <c r="JYS10" s="65"/>
      <c r="JYT10" s="65"/>
      <c r="JYU10" s="65"/>
      <c r="JYV10" s="65"/>
      <c r="JYW10" s="65"/>
      <c r="JYX10" s="65"/>
      <c r="JYY10" s="65"/>
      <c r="JYZ10" s="65"/>
      <c r="JZA10" s="65"/>
      <c r="JZB10" s="65"/>
      <c r="JZC10" s="65"/>
      <c r="JZD10" s="65"/>
      <c r="JZE10" s="65"/>
      <c r="JZF10" s="65"/>
      <c r="JZG10" s="65"/>
      <c r="JZH10" s="65"/>
      <c r="JZI10" s="65"/>
      <c r="JZJ10" s="65"/>
      <c r="JZK10" s="65"/>
      <c r="JZL10" s="65"/>
      <c r="JZM10" s="65"/>
      <c r="JZN10" s="65"/>
      <c r="JZO10" s="65"/>
      <c r="JZP10" s="65"/>
      <c r="JZQ10" s="65"/>
      <c r="JZR10" s="65"/>
      <c r="JZS10" s="65"/>
      <c r="JZT10" s="65"/>
      <c r="JZU10" s="65"/>
      <c r="JZV10" s="65"/>
      <c r="JZW10" s="65"/>
      <c r="JZX10" s="65"/>
      <c r="JZY10" s="65"/>
      <c r="JZZ10" s="65"/>
      <c r="KAA10" s="65"/>
      <c r="KAB10" s="65"/>
      <c r="KAC10" s="65"/>
      <c r="KAD10" s="65"/>
      <c r="KAE10" s="65"/>
      <c r="KAF10" s="65"/>
      <c r="KAG10" s="65"/>
      <c r="KAH10" s="65"/>
      <c r="KAI10" s="65"/>
      <c r="KAJ10" s="65"/>
      <c r="KAK10" s="65"/>
      <c r="KAL10" s="65"/>
      <c r="KAM10" s="65"/>
      <c r="KAN10" s="65"/>
      <c r="KAO10" s="65"/>
      <c r="KAP10" s="65"/>
      <c r="KAQ10" s="65"/>
      <c r="KAR10" s="65"/>
      <c r="KAS10" s="65"/>
      <c r="KAT10" s="65"/>
      <c r="KAU10" s="65"/>
      <c r="KAV10" s="65"/>
      <c r="KAW10" s="65"/>
      <c r="KAX10" s="65"/>
      <c r="KAY10" s="65"/>
      <c r="KAZ10" s="65"/>
      <c r="KBA10" s="65"/>
      <c r="KBB10" s="65"/>
      <c r="KBC10" s="65"/>
      <c r="KBD10" s="65"/>
      <c r="KBE10" s="65"/>
      <c r="KBF10" s="65"/>
      <c r="KBG10" s="65"/>
      <c r="KBH10" s="65"/>
      <c r="KBI10" s="65"/>
      <c r="KBJ10" s="65"/>
      <c r="KBK10" s="65"/>
      <c r="KBL10" s="65"/>
      <c r="KBM10" s="65"/>
      <c r="KBN10" s="65"/>
      <c r="KBO10" s="65"/>
      <c r="KBP10" s="65"/>
      <c r="KBQ10" s="65"/>
      <c r="KBR10" s="65"/>
      <c r="KBS10" s="65"/>
      <c r="KBT10" s="65"/>
      <c r="KBU10" s="65"/>
      <c r="KBV10" s="65"/>
      <c r="KBW10" s="65"/>
      <c r="KBX10" s="65"/>
      <c r="KBY10" s="65"/>
      <c r="KBZ10" s="65"/>
      <c r="KCA10" s="65"/>
      <c r="KCB10" s="65"/>
      <c r="KCC10" s="65"/>
      <c r="KCD10" s="65"/>
      <c r="KCE10" s="65"/>
      <c r="KCF10" s="65"/>
      <c r="KCG10" s="65"/>
      <c r="KCH10" s="65"/>
      <c r="KCI10" s="65"/>
      <c r="KCJ10" s="65"/>
      <c r="KCK10" s="65"/>
      <c r="KCL10" s="65"/>
      <c r="KCM10" s="65"/>
      <c r="KCN10" s="65"/>
      <c r="KCO10" s="65"/>
      <c r="KCP10" s="65"/>
      <c r="KCQ10" s="65"/>
      <c r="KCR10" s="65"/>
      <c r="KCS10" s="65"/>
      <c r="KCT10" s="65"/>
      <c r="KCU10" s="65"/>
      <c r="KCV10" s="65"/>
      <c r="KCW10" s="65"/>
      <c r="KCX10" s="65"/>
      <c r="KCY10" s="65"/>
      <c r="KCZ10" s="65"/>
      <c r="KDA10" s="65"/>
      <c r="KDB10" s="65"/>
      <c r="KDC10" s="65"/>
      <c r="KDD10" s="65"/>
      <c r="KDE10" s="65"/>
      <c r="KDF10" s="65"/>
      <c r="KDG10" s="65"/>
      <c r="KDH10" s="65"/>
      <c r="KDI10" s="65"/>
      <c r="KDJ10" s="65"/>
      <c r="KDK10" s="65"/>
      <c r="KDL10" s="65"/>
      <c r="KDM10" s="65"/>
      <c r="KDN10" s="65"/>
      <c r="KDO10" s="65"/>
      <c r="KDP10" s="65"/>
      <c r="KDQ10" s="65"/>
      <c r="KDR10" s="65"/>
      <c r="KDS10" s="65"/>
      <c r="KDT10" s="65"/>
      <c r="KDU10" s="65"/>
      <c r="KDV10" s="65"/>
      <c r="KDW10" s="65"/>
      <c r="KDX10" s="65"/>
      <c r="KDY10" s="65"/>
      <c r="KDZ10" s="65"/>
      <c r="KEA10" s="65"/>
      <c r="KEB10" s="65"/>
      <c r="KEC10" s="65"/>
      <c r="KED10" s="65"/>
      <c r="KEE10" s="65"/>
      <c r="KEF10" s="65"/>
      <c r="KEG10" s="65"/>
      <c r="KEH10" s="65"/>
      <c r="KEI10" s="65"/>
      <c r="KEJ10" s="65"/>
      <c r="KEK10" s="65"/>
      <c r="KEL10" s="65"/>
      <c r="KEM10" s="65"/>
      <c r="KEN10" s="65"/>
      <c r="KEO10" s="65"/>
      <c r="KEP10" s="65"/>
      <c r="KEQ10" s="65"/>
      <c r="KER10" s="65"/>
      <c r="KES10" s="65"/>
      <c r="KET10" s="65"/>
      <c r="KEU10" s="65"/>
      <c r="KEV10" s="65"/>
      <c r="KEW10" s="65"/>
      <c r="KEX10" s="65"/>
      <c r="KEY10" s="65"/>
      <c r="KEZ10" s="65"/>
      <c r="KFA10" s="65"/>
      <c r="KFB10" s="65"/>
      <c r="KFC10" s="65"/>
      <c r="KFD10" s="65"/>
      <c r="KFE10" s="65"/>
      <c r="KFF10" s="65"/>
      <c r="KFG10" s="65"/>
      <c r="KFH10" s="65"/>
      <c r="KFI10" s="65"/>
      <c r="KFJ10" s="65"/>
      <c r="KFK10" s="65"/>
      <c r="KFL10" s="65"/>
      <c r="KFM10" s="65"/>
      <c r="KFN10" s="65"/>
      <c r="KFO10" s="65"/>
      <c r="KFP10" s="65"/>
      <c r="KFQ10" s="65"/>
      <c r="KFR10" s="65"/>
      <c r="KFS10" s="65"/>
      <c r="KFT10" s="65"/>
      <c r="KFU10" s="65"/>
      <c r="KFV10" s="65"/>
      <c r="KFW10" s="65"/>
      <c r="KFX10" s="65"/>
      <c r="KFY10" s="65"/>
      <c r="KFZ10" s="65"/>
      <c r="KGA10" s="65"/>
      <c r="KGB10" s="65"/>
      <c r="KGC10" s="65"/>
      <c r="KGD10" s="65"/>
      <c r="KGE10" s="65"/>
      <c r="KGF10" s="65"/>
      <c r="KGG10" s="65"/>
      <c r="KGH10" s="65"/>
      <c r="KGI10" s="65"/>
      <c r="KGJ10" s="65"/>
      <c r="KGK10" s="65"/>
      <c r="KGL10" s="65"/>
      <c r="KGM10" s="65"/>
      <c r="KGN10" s="65"/>
      <c r="KGO10" s="65"/>
      <c r="KGP10" s="65"/>
      <c r="KGQ10" s="65"/>
      <c r="KGR10" s="65"/>
      <c r="KGS10" s="65"/>
      <c r="KGT10" s="65"/>
      <c r="KGU10" s="65"/>
      <c r="KGV10" s="65"/>
      <c r="KGW10" s="65"/>
      <c r="KGX10" s="65"/>
      <c r="KGY10" s="65"/>
      <c r="KGZ10" s="65"/>
      <c r="KHA10" s="65"/>
      <c r="KHB10" s="65"/>
      <c r="KHC10" s="65"/>
      <c r="KHD10" s="65"/>
      <c r="KHE10" s="65"/>
      <c r="KHF10" s="65"/>
      <c r="KHG10" s="65"/>
      <c r="KHH10" s="65"/>
      <c r="KHI10" s="65"/>
      <c r="KHJ10" s="65"/>
      <c r="KHK10" s="65"/>
      <c r="KHL10" s="65"/>
      <c r="KHM10" s="65"/>
      <c r="KHN10" s="65"/>
      <c r="KHO10" s="65"/>
      <c r="KHP10" s="65"/>
      <c r="KHQ10" s="65"/>
      <c r="KHR10" s="65"/>
      <c r="KHS10" s="65"/>
      <c r="KHT10" s="65"/>
      <c r="KHU10" s="65"/>
      <c r="KHV10" s="65"/>
      <c r="KHW10" s="65"/>
      <c r="KHX10" s="65"/>
      <c r="KHY10" s="65"/>
      <c r="KHZ10" s="65"/>
      <c r="KIA10" s="65"/>
      <c r="KIB10" s="65"/>
      <c r="KIC10" s="65"/>
      <c r="KID10" s="65"/>
      <c r="KIE10" s="65"/>
      <c r="KIF10" s="65"/>
      <c r="KIG10" s="65"/>
      <c r="KIH10" s="65"/>
      <c r="KII10" s="65"/>
      <c r="KIJ10" s="65"/>
      <c r="KIK10" s="65"/>
      <c r="KIL10" s="65"/>
      <c r="KIM10" s="65"/>
      <c r="KIN10" s="65"/>
      <c r="KIO10" s="65"/>
      <c r="KIP10" s="65"/>
      <c r="KIQ10" s="65"/>
      <c r="KIR10" s="65"/>
      <c r="KIS10" s="65"/>
      <c r="KIT10" s="65"/>
      <c r="KIU10" s="65"/>
      <c r="KIV10" s="65"/>
      <c r="KIW10" s="65"/>
      <c r="KIX10" s="65"/>
      <c r="KIY10" s="65"/>
      <c r="KIZ10" s="65"/>
      <c r="KJA10" s="65"/>
      <c r="KJB10" s="65"/>
      <c r="KJC10" s="65"/>
      <c r="KJD10" s="65"/>
      <c r="KJE10" s="65"/>
      <c r="KJF10" s="65"/>
      <c r="KJG10" s="65"/>
      <c r="KJH10" s="65"/>
      <c r="KJI10" s="65"/>
      <c r="KJJ10" s="65"/>
      <c r="KJK10" s="65"/>
      <c r="KJL10" s="65"/>
      <c r="KJM10" s="65"/>
      <c r="KJN10" s="65"/>
      <c r="KJO10" s="65"/>
      <c r="KJP10" s="65"/>
      <c r="KJQ10" s="65"/>
      <c r="KJR10" s="65"/>
      <c r="KJS10" s="65"/>
      <c r="KJT10" s="65"/>
      <c r="KJU10" s="65"/>
      <c r="KJV10" s="65"/>
      <c r="KJW10" s="65"/>
      <c r="KJX10" s="65"/>
      <c r="KJY10" s="65"/>
      <c r="KJZ10" s="65"/>
      <c r="KKA10" s="65"/>
      <c r="KKB10" s="65"/>
      <c r="KKC10" s="65"/>
      <c r="KKD10" s="65"/>
      <c r="KKE10" s="65"/>
      <c r="KKF10" s="65"/>
      <c r="KKG10" s="65"/>
      <c r="KKH10" s="65"/>
      <c r="KKI10" s="65"/>
      <c r="KKJ10" s="65"/>
      <c r="KKK10" s="65"/>
      <c r="KKL10" s="65"/>
      <c r="KKM10" s="65"/>
      <c r="KKN10" s="65"/>
      <c r="KKO10" s="65"/>
      <c r="KKP10" s="65"/>
      <c r="KKQ10" s="65"/>
      <c r="KKR10" s="65"/>
      <c r="KKS10" s="65"/>
      <c r="KKT10" s="65"/>
      <c r="KKU10" s="65"/>
      <c r="KKV10" s="65"/>
      <c r="KKW10" s="65"/>
      <c r="KKX10" s="65"/>
      <c r="KKY10" s="65"/>
      <c r="KKZ10" s="65"/>
      <c r="KLA10" s="65"/>
      <c r="KLB10" s="65"/>
      <c r="KLC10" s="65"/>
      <c r="KLD10" s="65"/>
      <c r="KLE10" s="65"/>
      <c r="KLF10" s="65"/>
      <c r="KLG10" s="65"/>
      <c r="KLH10" s="65"/>
      <c r="KLI10" s="65"/>
      <c r="KLJ10" s="65"/>
      <c r="KLK10" s="65"/>
      <c r="KLL10" s="65"/>
      <c r="KLM10" s="65"/>
      <c r="KLN10" s="65"/>
      <c r="KLO10" s="65"/>
      <c r="KLP10" s="65"/>
      <c r="KLQ10" s="65"/>
      <c r="KLR10" s="65"/>
      <c r="KLS10" s="65"/>
      <c r="KLT10" s="65"/>
      <c r="KLU10" s="65"/>
      <c r="KLV10" s="65"/>
      <c r="KLW10" s="65"/>
      <c r="KLX10" s="65"/>
      <c r="KLY10" s="65"/>
      <c r="KLZ10" s="65"/>
      <c r="KMA10" s="65"/>
      <c r="KMB10" s="65"/>
      <c r="KMC10" s="65"/>
      <c r="KMD10" s="65"/>
      <c r="KME10" s="65"/>
      <c r="KMF10" s="65"/>
      <c r="KMG10" s="65"/>
      <c r="KMH10" s="65"/>
      <c r="KMI10" s="65"/>
      <c r="KMJ10" s="65"/>
      <c r="KMK10" s="65"/>
      <c r="KML10" s="65"/>
      <c r="KMM10" s="65"/>
      <c r="KMN10" s="65"/>
      <c r="KMO10" s="65"/>
      <c r="KMP10" s="65"/>
      <c r="KMQ10" s="65"/>
      <c r="KMR10" s="65"/>
      <c r="KMS10" s="65"/>
      <c r="KMT10" s="65"/>
      <c r="KMU10" s="65"/>
      <c r="KMV10" s="65"/>
      <c r="KMW10" s="65"/>
      <c r="KMX10" s="65"/>
      <c r="KMY10" s="65"/>
      <c r="KMZ10" s="65"/>
      <c r="KNA10" s="65"/>
      <c r="KNB10" s="65"/>
      <c r="KNC10" s="65"/>
      <c r="KND10" s="65"/>
      <c r="KNE10" s="65"/>
      <c r="KNF10" s="65"/>
      <c r="KNG10" s="65"/>
      <c r="KNH10" s="65"/>
      <c r="KNI10" s="65"/>
      <c r="KNJ10" s="65"/>
      <c r="KNK10" s="65"/>
      <c r="KNL10" s="65"/>
      <c r="KNM10" s="65"/>
      <c r="KNN10" s="65"/>
      <c r="KNO10" s="65"/>
      <c r="KNP10" s="65"/>
      <c r="KNQ10" s="65"/>
      <c r="KNR10" s="65"/>
      <c r="KNS10" s="65"/>
      <c r="KNT10" s="65"/>
      <c r="KNU10" s="65"/>
      <c r="KNV10" s="65"/>
      <c r="KNW10" s="65"/>
      <c r="KNX10" s="65"/>
      <c r="KNY10" s="65"/>
      <c r="KNZ10" s="65"/>
      <c r="KOA10" s="65"/>
      <c r="KOB10" s="65"/>
      <c r="KOC10" s="65"/>
      <c r="KOD10" s="65"/>
      <c r="KOE10" s="65"/>
      <c r="KOF10" s="65"/>
      <c r="KOG10" s="65"/>
      <c r="KOH10" s="65"/>
      <c r="KOI10" s="65"/>
      <c r="KOJ10" s="65"/>
      <c r="KOK10" s="65"/>
      <c r="KOL10" s="65"/>
      <c r="KOM10" s="65"/>
      <c r="KON10" s="65"/>
      <c r="KOO10" s="65"/>
      <c r="KOP10" s="65"/>
      <c r="KOQ10" s="65"/>
      <c r="KOR10" s="65"/>
      <c r="KOS10" s="65"/>
      <c r="KOT10" s="65"/>
      <c r="KOU10" s="65"/>
      <c r="KOV10" s="65"/>
      <c r="KOW10" s="65"/>
      <c r="KOX10" s="65"/>
      <c r="KOY10" s="65"/>
      <c r="KOZ10" s="65"/>
      <c r="KPA10" s="65"/>
      <c r="KPB10" s="65"/>
      <c r="KPC10" s="65"/>
      <c r="KPD10" s="65"/>
      <c r="KPE10" s="65"/>
      <c r="KPF10" s="65"/>
      <c r="KPG10" s="65"/>
      <c r="KPH10" s="65"/>
      <c r="KPI10" s="65"/>
      <c r="KPJ10" s="65"/>
      <c r="KPK10" s="65"/>
      <c r="KPL10" s="65"/>
      <c r="KPM10" s="65"/>
      <c r="KPN10" s="65"/>
      <c r="KPO10" s="65"/>
      <c r="KPP10" s="65"/>
      <c r="KPQ10" s="65"/>
      <c r="KPR10" s="65"/>
      <c r="KPS10" s="65"/>
      <c r="KPT10" s="65"/>
      <c r="KPU10" s="65"/>
      <c r="KPV10" s="65"/>
      <c r="KPW10" s="65"/>
      <c r="KPX10" s="65"/>
      <c r="KPY10" s="65"/>
      <c r="KPZ10" s="65"/>
      <c r="KQA10" s="65"/>
      <c r="KQB10" s="65"/>
      <c r="KQC10" s="65"/>
      <c r="KQD10" s="65"/>
      <c r="KQE10" s="65"/>
      <c r="KQF10" s="65"/>
      <c r="KQG10" s="65"/>
      <c r="KQH10" s="65"/>
      <c r="KQI10" s="65"/>
      <c r="KQJ10" s="65"/>
      <c r="KQK10" s="65"/>
      <c r="KQL10" s="65"/>
      <c r="KQM10" s="65"/>
      <c r="KQN10" s="65"/>
      <c r="KQO10" s="65"/>
      <c r="KQP10" s="65"/>
      <c r="KQQ10" s="65"/>
      <c r="KQR10" s="65"/>
      <c r="KQS10" s="65"/>
      <c r="KQT10" s="65"/>
      <c r="KQU10" s="65"/>
      <c r="KQV10" s="65"/>
      <c r="KQW10" s="65"/>
      <c r="KQX10" s="65"/>
      <c r="KQY10" s="65"/>
      <c r="KQZ10" s="65"/>
      <c r="KRA10" s="65"/>
      <c r="KRB10" s="65"/>
      <c r="KRC10" s="65"/>
      <c r="KRD10" s="65"/>
      <c r="KRE10" s="65"/>
      <c r="KRF10" s="65"/>
      <c r="KRG10" s="65"/>
      <c r="KRH10" s="65"/>
      <c r="KRI10" s="65"/>
      <c r="KRJ10" s="65"/>
      <c r="KRK10" s="65"/>
      <c r="KRL10" s="65"/>
      <c r="KRM10" s="65"/>
      <c r="KRN10" s="65"/>
      <c r="KRO10" s="65"/>
      <c r="KRP10" s="65"/>
      <c r="KRQ10" s="65"/>
      <c r="KRR10" s="65"/>
      <c r="KRS10" s="65"/>
      <c r="KRT10" s="65"/>
      <c r="KRU10" s="65"/>
      <c r="KRV10" s="65"/>
      <c r="KRW10" s="65"/>
      <c r="KRX10" s="65"/>
      <c r="KRY10" s="65"/>
      <c r="KRZ10" s="65"/>
      <c r="KSA10" s="65"/>
      <c r="KSB10" s="65"/>
      <c r="KSC10" s="65"/>
      <c r="KSD10" s="65"/>
      <c r="KSE10" s="65"/>
      <c r="KSF10" s="65"/>
      <c r="KSG10" s="65"/>
      <c r="KSH10" s="65"/>
      <c r="KSI10" s="65"/>
      <c r="KSJ10" s="65"/>
      <c r="KSK10" s="65"/>
      <c r="KSL10" s="65"/>
      <c r="KSM10" s="65"/>
      <c r="KSN10" s="65"/>
      <c r="KSO10" s="65"/>
      <c r="KSP10" s="65"/>
      <c r="KSQ10" s="65"/>
      <c r="KSR10" s="65"/>
      <c r="KSS10" s="65"/>
      <c r="KST10" s="65"/>
      <c r="KSU10" s="65"/>
      <c r="KSV10" s="65"/>
      <c r="KSW10" s="65"/>
      <c r="KSX10" s="65"/>
      <c r="KSY10" s="65"/>
      <c r="KSZ10" s="65"/>
      <c r="KTA10" s="65"/>
      <c r="KTB10" s="65"/>
      <c r="KTC10" s="65"/>
      <c r="KTD10" s="65"/>
      <c r="KTE10" s="65"/>
      <c r="KTF10" s="65"/>
      <c r="KTG10" s="65"/>
      <c r="KTH10" s="65"/>
      <c r="KTI10" s="65"/>
      <c r="KTJ10" s="65"/>
      <c r="KTK10" s="65"/>
      <c r="KTL10" s="65"/>
      <c r="KTM10" s="65"/>
      <c r="KTN10" s="65"/>
      <c r="KTO10" s="65"/>
      <c r="KTP10" s="65"/>
      <c r="KTQ10" s="65"/>
      <c r="KTR10" s="65"/>
      <c r="KTS10" s="65"/>
      <c r="KTT10" s="65"/>
      <c r="KTU10" s="65"/>
      <c r="KTV10" s="65"/>
      <c r="KTW10" s="65"/>
      <c r="KTX10" s="65"/>
      <c r="KTY10" s="65"/>
      <c r="KTZ10" s="65"/>
      <c r="KUA10" s="65"/>
      <c r="KUB10" s="65"/>
      <c r="KUC10" s="65"/>
      <c r="KUD10" s="65"/>
      <c r="KUE10" s="65"/>
      <c r="KUF10" s="65"/>
      <c r="KUG10" s="65"/>
      <c r="KUH10" s="65"/>
      <c r="KUI10" s="65"/>
      <c r="KUJ10" s="65"/>
      <c r="KUK10" s="65"/>
      <c r="KUL10" s="65"/>
      <c r="KUM10" s="65"/>
      <c r="KUN10" s="65"/>
      <c r="KUO10" s="65"/>
      <c r="KUP10" s="65"/>
      <c r="KUQ10" s="65"/>
      <c r="KUR10" s="65"/>
      <c r="KUS10" s="65"/>
      <c r="KUT10" s="65"/>
      <c r="KUU10" s="65"/>
      <c r="KUV10" s="65"/>
      <c r="KUW10" s="65"/>
      <c r="KUX10" s="65"/>
      <c r="KUY10" s="65"/>
      <c r="KUZ10" s="65"/>
      <c r="KVA10" s="65"/>
      <c r="KVB10" s="65"/>
      <c r="KVC10" s="65"/>
      <c r="KVD10" s="65"/>
      <c r="KVE10" s="65"/>
      <c r="KVF10" s="65"/>
      <c r="KVG10" s="65"/>
      <c r="KVH10" s="65"/>
      <c r="KVI10" s="65"/>
      <c r="KVJ10" s="65"/>
      <c r="KVK10" s="65"/>
      <c r="KVL10" s="65"/>
      <c r="KVM10" s="65"/>
      <c r="KVN10" s="65"/>
      <c r="KVO10" s="65"/>
      <c r="KVP10" s="65"/>
      <c r="KVQ10" s="65"/>
      <c r="KVR10" s="65"/>
      <c r="KVS10" s="65"/>
      <c r="KVT10" s="65"/>
      <c r="KVU10" s="65"/>
      <c r="KVV10" s="65"/>
      <c r="KVW10" s="65"/>
      <c r="KVX10" s="65"/>
      <c r="KVY10" s="65"/>
      <c r="KVZ10" s="65"/>
      <c r="KWA10" s="65"/>
      <c r="KWB10" s="65"/>
      <c r="KWC10" s="65"/>
      <c r="KWD10" s="65"/>
      <c r="KWE10" s="65"/>
      <c r="KWF10" s="65"/>
      <c r="KWG10" s="65"/>
      <c r="KWH10" s="65"/>
      <c r="KWI10" s="65"/>
      <c r="KWJ10" s="65"/>
      <c r="KWK10" s="65"/>
      <c r="KWL10" s="65"/>
      <c r="KWM10" s="65"/>
      <c r="KWN10" s="65"/>
      <c r="KWO10" s="65"/>
      <c r="KWP10" s="65"/>
      <c r="KWQ10" s="65"/>
      <c r="KWR10" s="65"/>
      <c r="KWS10" s="65"/>
      <c r="KWT10" s="65"/>
      <c r="KWU10" s="65"/>
      <c r="KWV10" s="65"/>
      <c r="KWW10" s="65"/>
      <c r="KWX10" s="65"/>
      <c r="KWY10" s="65"/>
      <c r="KWZ10" s="65"/>
      <c r="KXA10" s="65"/>
      <c r="KXB10" s="65"/>
      <c r="KXC10" s="65"/>
      <c r="KXD10" s="65"/>
      <c r="KXE10" s="65"/>
      <c r="KXF10" s="65"/>
      <c r="KXG10" s="65"/>
      <c r="KXH10" s="65"/>
      <c r="KXI10" s="65"/>
      <c r="KXJ10" s="65"/>
      <c r="KXK10" s="65"/>
      <c r="KXL10" s="65"/>
      <c r="KXM10" s="65"/>
      <c r="KXN10" s="65"/>
      <c r="KXO10" s="65"/>
      <c r="KXP10" s="65"/>
      <c r="KXQ10" s="65"/>
      <c r="KXR10" s="65"/>
      <c r="KXS10" s="65"/>
      <c r="KXT10" s="65"/>
      <c r="KXU10" s="65"/>
      <c r="KXV10" s="65"/>
      <c r="KXW10" s="65"/>
      <c r="KXX10" s="65"/>
      <c r="KXY10" s="65"/>
      <c r="KXZ10" s="65"/>
      <c r="KYA10" s="65"/>
      <c r="KYB10" s="65"/>
      <c r="KYC10" s="65"/>
      <c r="KYD10" s="65"/>
      <c r="KYE10" s="65"/>
      <c r="KYF10" s="65"/>
      <c r="KYG10" s="65"/>
      <c r="KYH10" s="65"/>
      <c r="KYI10" s="65"/>
      <c r="KYJ10" s="65"/>
      <c r="KYK10" s="65"/>
      <c r="KYL10" s="65"/>
      <c r="KYM10" s="65"/>
      <c r="KYN10" s="65"/>
      <c r="KYO10" s="65"/>
      <c r="KYP10" s="65"/>
      <c r="KYQ10" s="65"/>
      <c r="KYR10" s="65"/>
      <c r="KYS10" s="65"/>
      <c r="KYT10" s="65"/>
      <c r="KYU10" s="65"/>
      <c r="KYV10" s="65"/>
      <c r="KYW10" s="65"/>
      <c r="KYX10" s="65"/>
      <c r="KYY10" s="65"/>
      <c r="KYZ10" s="65"/>
      <c r="KZA10" s="65"/>
      <c r="KZB10" s="65"/>
      <c r="KZC10" s="65"/>
      <c r="KZD10" s="65"/>
      <c r="KZE10" s="65"/>
      <c r="KZF10" s="65"/>
      <c r="KZG10" s="65"/>
      <c r="KZH10" s="65"/>
      <c r="KZI10" s="65"/>
      <c r="KZJ10" s="65"/>
      <c r="KZK10" s="65"/>
      <c r="KZL10" s="65"/>
      <c r="KZM10" s="65"/>
      <c r="KZN10" s="65"/>
      <c r="KZO10" s="65"/>
      <c r="KZP10" s="65"/>
      <c r="KZQ10" s="65"/>
      <c r="KZR10" s="65"/>
      <c r="KZS10" s="65"/>
      <c r="KZT10" s="65"/>
      <c r="KZU10" s="65"/>
      <c r="KZV10" s="65"/>
      <c r="KZW10" s="65"/>
      <c r="KZX10" s="65"/>
      <c r="KZY10" s="65"/>
      <c r="KZZ10" s="65"/>
      <c r="LAA10" s="65"/>
      <c r="LAB10" s="65"/>
      <c r="LAC10" s="65"/>
      <c r="LAD10" s="65"/>
      <c r="LAE10" s="65"/>
      <c r="LAF10" s="65"/>
      <c r="LAG10" s="65"/>
      <c r="LAH10" s="65"/>
      <c r="LAI10" s="65"/>
      <c r="LAJ10" s="65"/>
      <c r="LAK10" s="65"/>
      <c r="LAL10" s="65"/>
      <c r="LAM10" s="65"/>
      <c r="LAN10" s="65"/>
      <c r="LAO10" s="65"/>
      <c r="LAP10" s="65"/>
      <c r="LAQ10" s="65"/>
      <c r="LAR10" s="65"/>
      <c r="LAS10" s="65"/>
      <c r="LAT10" s="65"/>
      <c r="LAU10" s="65"/>
      <c r="LAV10" s="65"/>
      <c r="LAW10" s="65"/>
      <c r="LAX10" s="65"/>
      <c r="LAY10" s="65"/>
      <c r="LAZ10" s="65"/>
      <c r="LBA10" s="65"/>
      <c r="LBB10" s="65"/>
      <c r="LBC10" s="65"/>
      <c r="LBD10" s="65"/>
      <c r="LBE10" s="65"/>
      <c r="LBF10" s="65"/>
      <c r="LBG10" s="65"/>
      <c r="LBH10" s="65"/>
      <c r="LBI10" s="65"/>
      <c r="LBJ10" s="65"/>
      <c r="LBK10" s="65"/>
      <c r="LBL10" s="65"/>
      <c r="LBM10" s="65"/>
      <c r="LBN10" s="65"/>
      <c r="LBO10" s="65"/>
      <c r="LBP10" s="65"/>
      <c r="LBQ10" s="65"/>
      <c r="LBR10" s="65"/>
      <c r="LBS10" s="65"/>
      <c r="LBT10" s="65"/>
      <c r="LBU10" s="65"/>
      <c r="LBV10" s="65"/>
      <c r="LBW10" s="65"/>
      <c r="LBX10" s="65"/>
      <c r="LBY10" s="65"/>
      <c r="LBZ10" s="65"/>
      <c r="LCA10" s="65"/>
      <c r="LCB10" s="65"/>
      <c r="LCC10" s="65"/>
      <c r="LCD10" s="65"/>
      <c r="LCE10" s="65"/>
      <c r="LCF10" s="65"/>
      <c r="LCG10" s="65"/>
      <c r="LCH10" s="65"/>
      <c r="LCI10" s="65"/>
      <c r="LCJ10" s="65"/>
      <c r="LCK10" s="65"/>
      <c r="LCL10" s="65"/>
      <c r="LCM10" s="65"/>
      <c r="LCN10" s="65"/>
      <c r="LCO10" s="65"/>
      <c r="LCP10" s="65"/>
      <c r="LCQ10" s="65"/>
      <c r="LCR10" s="65"/>
      <c r="LCS10" s="65"/>
      <c r="LCT10" s="65"/>
      <c r="LCU10" s="65"/>
      <c r="LCV10" s="65"/>
      <c r="LCW10" s="65"/>
      <c r="LCX10" s="65"/>
      <c r="LCY10" s="65"/>
      <c r="LCZ10" s="65"/>
      <c r="LDA10" s="65"/>
      <c r="LDB10" s="65"/>
      <c r="LDC10" s="65"/>
      <c r="LDD10" s="65"/>
      <c r="LDE10" s="65"/>
      <c r="LDF10" s="65"/>
      <c r="LDG10" s="65"/>
      <c r="LDH10" s="65"/>
      <c r="LDI10" s="65"/>
      <c r="LDJ10" s="65"/>
      <c r="LDK10" s="65"/>
      <c r="LDL10" s="65"/>
      <c r="LDM10" s="65"/>
      <c r="LDN10" s="65"/>
      <c r="LDO10" s="65"/>
      <c r="LDP10" s="65"/>
      <c r="LDQ10" s="65"/>
      <c r="LDR10" s="65"/>
      <c r="LDS10" s="65"/>
      <c r="LDT10" s="65"/>
      <c r="LDU10" s="65"/>
      <c r="LDV10" s="65"/>
      <c r="LDW10" s="65"/>
      <c r="LDX10" s="65"/>
      <c r="LDY10" s="65"/>
      <c r="LDZ10" s="65"/>
      <c r="LEA10" s="65"/>
      <c r="LEB10" s="65"/>
      <c r="LEC10" s="65"/>
      <c r="LED10" s="65"/>
      <c r="LEE10" s="65"/>
      <c r="LEF10" s="65"/>
      <c r="LEG10" s="65"/>
      <c r="LEH10" s="65"/>
      <c r="LEI10" s="65"/>
      <c r="LEJ10" s="65"/>
      <c r="LEK10" s="65"/>
      <c r="LEL10" s="65"/>
      <c r="LEM10" s="65"/>
      <c r="LEN10" s="65"/>
      <c r="LEO10" s="65"/>
      <c r="LEP10" s="65"/>
      <c r="LEQ10" s="65"/>
      <c r="LER10" s="65"/>
      <c r="LES10" s="65"/>
      <c r="LET10" s="65"/>
      <c r="LEU10" s="65"/>
      <c r="LEV10" s="65"/>
      <c r="LEW10" s="65"/>
      <c r="LEX10" s="65"/>
      <c r="LEY10" s="65"/>
      <c r="LEZ10" s="65"/>
      <c r="LFA10" s="65"/>
      <c r="LFB10" s="65"/>
      <c r="LFC10" s="65"/>
      <c r="LFD10" s="65"/>
      <c r="LFE10" s="65"/>
      <c r="LFF10" s="65"/>
      <c r="LFG10" s="65"/>
      <c r="LFH10" s="65"/>
      <c r="LFI10" s="65"/>
      <c r="LFJ10" s="65"/>
      <c r="LFK10" s="65"/>
      <c r="LFL10" s="65"/>
      <c r="LFM10" s="65"/>
      <c r="LFN10" s="65"/>
      <c r="LFO10" s="65"/>
      <c r="LFP10" s="65"/>
      <c r="LFQ10" s="65"/>
      <c r="LFR10" s="65"/>
      <c r="LFS10" s="65"/>
      <c r="LFT10" s="65"/>
      <c r="LFU10" s="65"/>
      <c r="LFV10" s="65"/>
      <c r="LFW10" s="65"/>
      <c r="LFX10" s="65"/>
      <c r="LFY10" s="65"/>
      <c r="LFZ10" s="65"/>
      <c r="LGA10" s="65"/>
      <c r="LGB10" s="65"/>
      <c r="LGC10" s="65"/>
      <c r="LGD10" s="65"/>
      <c r="LGE10" s="65"/>
      <c r="LGF10" s="65"/>
      <c r="LGG10" s="65"/>
      <c r="LGH10" s="65"/>
      <c r="LGI10" s="65"/>
      <c r="LGJ10" s="65"/>
      <c r="LGK10" s="65"/>
      <c r="LGL10" s="65"/>
      <c r="LGM10" s="65"/>
      <c r="LGN10" s="65"/>
      <c r="LGO10" s="65"/>
      <c r="LGP10" s="65"/>
      <c r="LGQ10" s="65"/>
      <c r="LGR10" s="65"/>
      <c r="LGS10" s="65"/>
      <c r="LGT10" s="65"/>
      <c r="LGU10" s="65"/>
      <c r="LGV10" s="65"/>
      <c r="LGW10" s="65"/>
      <c r="LGX10" s="65"/>
      <c r="LGY10" s="65"/>
      <c r="LGZ10" s="65"/>
      <c r="LHA10" s="65"/>
      <c r="LHB10" s="65"/>
      <c r="LHC10" s="65"/>
      <c r="LHD10" s="65"/>
      <c r="LHE10" s="65"/>
      <c r="LHF10" s="65"/>
      <c r="LHG10" s="65"/>
      <c r="LHH10" s="65"/>
      <c r="LHI10" s="65"/>
      <c r="LHJ10" s="65"/>
      <c r="LHK10" s="65"/>
      <c r="LHL10" s="65"/>
      <c r="LHM10" s="65"/>
      <c r="LHN10" s="65"/>
      <c r="LHO10" s="65"/>
      <c r="LHP10" s="65"/>
      <c r="LHQ10" s="65"/>
      <c r="LHR10" s="65"/>
      <c r="LHS10" s="65"/>
      <c r="LHT10" s="65"/>
      <c r="LHU10" s="65"/>
      <c r="LHV10" s="65"/>
      <c r="LHW10" s="65"/>
      <c r="LHX10" s="65"/>
      <c r="LHY10" s="65"/>
      <c r="LHZ10" s="65"/>
      <c r="LIA10" s="65"/>
      <c r="LIB10" s="65"/>
      <c r="LIC10" s="65"/>
      <c r="LID10" s="65"/>
      <c r="LIE10" s="65"/>
      <c r="LIF10" s="65"/>
      <c r="LIG10" s="65"/>
      <c r="LIH10" s="65"/>
      <c r="LII10" s="65"/>
      <c r="LIJ10" s="65"/>
      <c r="LIK10" s="65"/>
      <c r="LIL10" s="65"/>
      <c r="LIM10" s="65"/>
      <c r="LIN10" s="65"/>
      <c r="LIO10" s="65"/>
      <c r="LIP10" s="65"/>
      <c r="LIQ10" s="65"/>
      <c r="LIR10" s="65"/>
      <c r="LIS10" s="65"/>
      <c r="LIT10" s="65"/>
      <c r="LIU10" s="65"/>
      <c r="LIV10" s="65"/>
      <c r="LIW10" s="65"/>
      <c r="LIX10" s="65"/>
      <c r="LIY10" s="65"/>
      <c r="LIZ10" s="65"/>
      <c r="LJA10" s="65"/>
      <c r="LJB10" s="65"/>
      <c r="LJC10" s="65"/>
      <c r="LJD10" s="65"/>
      <c r="LJE10" s="65"/>
      <c r="LJF10" s="65"/>
      <c r="LJG10" s="65"/>
      <c r="LJH10" s="65"/>
      <c r="LJI10" s="65"/>
      <c r="LJJ10" s="65"/>
      <c r="LJK10" s="65"/>
      <c r="LJL10" s="65"/>
      <c r="LJM10" s="65"/>
      <c r="LJN10" s="65"/>
      <c r="LJO10" s="65"/>
      <c r="LJP10" s="65"/>
      <c r="LJQ10" s="65"/>
      <c r="LJR10" s="65"/>
      <c r="LJS10" s="65"/>
      <c r="LJT10" s="65"/>
      <c r="LJU10" s="65"/>
      <c r="LJV10" s="65"/>
      <c r="LJW10" s="65"/>
      <c r="LJX10" s="65"/>
      <c r="LJY10" s="65"/>
      <c r="LJZ10" s="65"/>
      <c r="LKA10" s="65"/>
      <c r="LKB10" s="65"/>
      <c r="LKC10" s="65"/>
      <c r="LKD10" s="65"/>
      <c r="LKE10" s="65"/>
      <c r="LKF10" s="65"/>
      <c r="LKG10" s="65"/>
      <c r="LKH10" s="65"/>
      <c r="LKI10" s="65"/>
      <c r="LKJ10" s="65"/>
      <c r="LKK10" s="65"/>
      <c r="LKL10" s="65"/>
      <c r="LKM10" s="65"/>
      <c r="LKN10" s="65"/>
      <c r="LKO10" s="65"/>
      <c r="LKP10" s="65"/>
      <c r="LKQ10" s="65"/>
      <c r="LKR10" s="65"/>
      <c r="LKS10" s="65"/>
      <c r="LKT10" s="65"/>
      <c r="LKU10" s="65"/>
      <c r="LKV10" s="65"/>
      <c r="LKW10" s="65"/>
      <c r="LKX10" s="65"/>
      <c r="LKY10" s="65"/>
      <c r="LKZ10" s="65"/>
      <c r="LLA10" s="65"/>
      <c r="LLB10" s="65"/>
      <c r="LLC10" s="65"/>
      <c r="LLD10" s="65"/>
      <c r="LLE10" s="65"/>
      <c r="LLF10" s="65"/>
      <c r="LLG10" s="65"/>
      <c r="LLH10" s="65"/>
      <c r="LLI10" s="65"/>
      <c r="LLJ10" s="65"/>
      <c r="LLK10" s="65"/>
      <c r="LLL10" s="65"/>
      <c r="LLM10" s="65"/>
      <c r="LLN10" s="65"/>
      <c r="LLO10" s="65"/>
      <c r="LLP10" s="65"/>
      <c r="LLQ10" s="65"/>
      <c r="LLR10" s="65"/>
      <c r="LLS10" s="65"/>
      <c r="LLT10" s="65"/>
      <c r="LLU10" s="65"/>
      <c r="LLV10" s="65"/>
      <c r="LLW10" s="65"/>
      <c r="LLX10" s="65"/>
      <c r="LLY10" s="65"/>
      <c r="LLZ10" s="65"/>
      <c r="LMA10" s="65"/>
      <c r="LMB10" s="65"/>
      <c r="LMC10" s="65"/>
      <c r="LMD10" s="65"/>
      <c r="LME10" s="65"/>
      <c r="LMF10" s="65"/>
      <c r="LMG10" s="65"/>
      <c r="LMH10" s="65"/>
      <c r="LMI10" s="65"/>
      <c r="LMJ10" s="65"/>
      <c r="LMK10" s="65"/>
      <c r="LML10" s="65"/>
      <c r="LMM10" s="65"/>
      <c r="LMN10" s="65"/>
      <c r="LMO10" s="65"/>
      <c r="LMP10" s="65"/>
      <c r="LMQ10" s="65"/>
      <c r="LMR10" s="65"/>
      <c r="LMS10" s="65"/>
      <c r="LMT10" s="65"/>
      <c r="LMU10" s="65"/>
      <c r="LMV10" s="65"/>
      <c r="LMW10" s="65"/>
      <c r="LMX10" s="65"/>
      <c r="LMY10" s="65"/>
      <c r="LMZ10" s="65"/>
      <c r="LNA10" s="65"/>
      <c r="LNB10" s="65"/>
      <c r="LNC10" s="65"/>
      <c r="LND10" s="65"/>
      <c r="LNE10" s="65"/>
      <c r="LNF10" s="65"/>
      <c r="LNG10" s="65"/>
      <c r="LNH10" s="65"/>
      <c r="LNI10" s="65"/>
      <c r="LNJ10" s="65"/>
      <c r="LNK10" s="65"/>
      <c r="LNL10" s="65"/>
      <c r="LNM10" s="65"/>
      <c r="LNN10" s="65"/>
      <c r="LNO10" s="65"/>
      <c r="LNP10" s="65"/>
      <c r="LNQ10" s="65"/>
      <c r="LNR10" s="65"/>
      <c r="LNS10" s="65"/>
      <c r="LNT10" s="65"/>
      <c r="LNU10" s="65"/>
      <c r="LNV10" s="65"/>
      <c r="LNW10" s="65"/>
      <c r="LNX10" s="65"/>
      <c r="LNY10" s="65"/>
      <c r="LNZ10" s="65"/>
      <c r="LOA10" s="65"/>
      <c r="LOB10" s="65"/>
      <c r="LOC10" s="65"/>
      <c r="LOD10" s="65"/>
      <c r="LOE10" s="65"/>
      <c r="LOF10" s="65"/>
      <c r="LOG10" s="65"/>
      <c r="LOH10" s="65"/>
      <c r="LOI10" s="65"/>
      <c r="LOJ10" s="65"/>
      <c r="LOK10" s="65"/>
      <c r="LOL10" s="65"/>
      <c r="LOM10" s="65"/>
      <c r="LON10" s="65"/>
      <c r="LOO10" s="65"/>
      <c r="LOP10" s="65"/>
      <c r="LOQ10" s="65"/>
      <c r="LOR10" s="65"/>
      <c r="LOS10" s="65"/>
      <c r="LOT10" s="65"/>
      <c r="LOU10" s="65"/>
      <c r="LOV10" s="65"/>
      <c r="LOW10" s="65"/>
      <c r="LOX10" s="65"/>
      <c r="LOY10" s="65"/>
      <c r="LOZ10" s="65"/>
      <c r="LPA10" s="65"/>
      <c r="LPB10" s="65"/>
      <c r="LPC10" s="65"/>
      <c r="LPD10" s="65"/>
      <c r="LPE10" s="65"/>
      <c r="LPF10" s="65"/>
      <c r="LPG10" s="65"/>
      <c r="LPH10" s="65"/>
      <c r="LPI10" s="65"/>
      <c r="LPJ10" s="65"/>
      <c r="LPK10" s="65"/>
      <c r="LPL10" s="65"/>
      <c r="LPM10" s="65"/>
      <c r="LPN10" s="65"/>
      <c r="LPO10" s="65"/>
      <c r="LPP10" s="65"/>
      <c r="LPQ10" s="65"/>
      <c r="LPR10" s="65"/>
      <c r="LPS10" s="65"/>
      <c r="LPT10" s="65"/>
      <c r="LPU10" s="65"/>
      <c r="LPV10" s="65"/>
      <c r="LPW10" s="65"/>
      <c r="LPX10" s="65"/>
      <c r="LPY10" s="65"/>
      <c r="LPZ10" s="65"/>
      <c r="LQA10" s="65"/>
      <c r="LQB10" s="65"/>
      <c r="LQC10" s="65"/>
      <c r="LQD10" s="65"/>
      <c r="LQE10" s="65"/>
      <c r="LQF10" s="65"/>
      <c r="LQG10" s="65"/>
      <c r="LQH10" s="65"/>
      <c r="LQI10" s="65"/>
      <c r="LQJ10" s="65"/>
      <c r="LQK10" s="65"/>
      <c r="LQL10" s="65"/>
      <c r="LQM10" s="65"/>
      <c r="LQN10" s="65"/>
      <c r="LQO10" s="65"/>
      <c r="LQP10" s="65"/>
      <c r="LQQ10" s="65"/>
      <c r="LQR10" s="65"/>
      <c r="LQS10" s="65"/>
      <c r="LQT10" s="65"/>
      <c r="LQU10" s="65"/>
      <c r="LQV10" s="65"/>
      <c r="LQW10" s="65"/>
      <c r="LQX10" s="65"/>
      <c r="LQY10" s="65"/>
      <c r="LQZ10" s="65"/>
      <c r="LRA10" s="65"/>
      <c r="LRB10" s="65"/>
      <c r="LRC10" s="65"/>
      <c r="LRD10" s="65"/>
      <c r="LRE10" s="65"/>
      <c r="LRF10" s="65"/>
      <c r="LRG10" s="65"/>
      <c r="LRH10" s="65"/>
      <c r="LRI10" s="65"/>
      <c r="LRJ10" s="65"/>
      <c r="LRK10" s="65"/>
      <c r="LRL10" s="65"/>
      <c r="LRM10" s="65"/>
      <c r="LRN10" s="65"/>
      <c r="LRO10" s="65"/>
      <c r="LRP10" s="65"/>
      <c r="LRQ10" s="65"/>
      <c r="LRR10" s="65"/>
      <c r="LRS10" s="65"/>
      <c r="LRT10" s="65"/>
      <c r="LRU10" s="65"/>
      <c r="LRV10" s="65"/>
      <c r="LRW10" s="65"/>
      <c r="LRX10" s="65"/>
      <c r="LRY10" s="65"/>
      <c r="LRZ10" s="65"/>
      <c r="LSA10" s="65"/>
      <c r="LSB10" s="65"/>
      <c r="LSC10" s="65"/>
      <c r="LSD10" s="65"/>
      <c r="LSE10" s="65"/>
      <c r="LSF10" s="65"/>
      <c r="LSG10" s="65"/>
      <c r="LSH10" s="65"/>
      <c r="LSI10" s="65"/>
      <c r="LSJ10" s="65"/>
      <c r="LSK10" s="65"/>
      <c r="LSL10" s="65"/>
      <c r="LSM10" s="65"/>
      <c r="LSN10" s="65"/>
      <c r="LSO10" s="65"/>
      <c r="LSP10" s="65"/>
      <c r="LSQ10" s="65"/>
      <c r="LSR10" s="65"/>
      <c r="LSS10" s="65"/>
      <c r="LST10" s="65"/>
      <c r="LSU10" s="65"/>
      <c r="LSV10" s="65"/>
      <c r="LSW10" s="65"/>
      <c r="LSX10" s="65"/>
      <c r="LSY10" s="65"/>
      <c r="LSZ10" s="65"/>
      <c r="LTA10" s="65"/>
      <c r="LTB10" s="65"/>
      <c r="LTC10" s="65"/>
      <c r="LTD10" s="65"/>
      <c r="LTE10" s="65"/>
      <c r="LTF10" s="65"/>
      <c r="LTG10" s="65"/>
      <c r="LTH10" s="65"/>
      <c r="LTI10" s="65"/>
      <c r="LTJ10" s="65"/>
      <c r="LTK10" s="65"/>
      <c r="LTL10" s="65"/>
      <c r="LTM10" s="65"/>
      <c r="LTN10" s="65"/>
      <c r="LTO10" s="65"/>
      <c r="LTP10" s="65"/>
      <c r="LTQ10" s="65"/>
      <c r="LTR10" s="65"/>
      <c r="LTS10" s="65"/>
      <c r="LTT10" s="65"/>
      <c r="LTU10" s="65"/>
      <c r="LTV10" s="65"/>
      <c r="LTW10" s="65"/>
      <c r="LTX10" s="65"/>
      <c r="LTY10" s="65"/>
      <c r="LTZ10" s="65"/>
      <c r="LUA10" s="65"/>
      <c r="LUB10" s="65"/>
      <c r="LUC10" s="65"/>
      <c r="LUD10" s="65"/>
      <c r="LUE10" s="65"/>
      <c r="LUF10" s="65"/>
      <c r="LUG10" s="65"/>
      <c r="LUH10" s="65"/>
      <c r="LUI10" s="65"/>
      <c r="LUJ10" s="65"/>
      <c r="LUK10" s="65"/>
      <c r="LUL10" s="65"/>
      <c r="LUM10" s="65"/>
      <c r="LUN10" s="65"/>
      <c r="LUO10" s="65"/>
      <c r="LUP10" s="65"/>
      <c r="LUQ10" s="65"/>
      <c r="LUR10" s="65"/>
      <c r="LUS10" s="65"/>
      <c r="LUT10" s="65"/>
      <c r="LUU10" s="65"/>
      <c r="LUV10" s="65"/>
      <c r="LUW10" s="65"/>
      <c r="LUX10" s="65"/>
      <c r="LUY10" s="65"/>
      <c r="LUZ10" s="65"/>
      <c r="LVA10" s="65"/>
      <c r="LVB10" s="65"/>
      <c r="LVC10" s="65"/>
      <c r="LVD10" s="65"/>
      <c r="LVE10" s="65"/>
      <c r="LVF10" s="65"/>
      <c r="LVG10" s="65"/>
      <c r="LVH10" s="65"/>
      <c r="LVI10" s="65"/>
      <c r="LVJ10" s="65"/>
      <c r="LVK10" s="65"/>
      <c r="LVL10" s="65"/>
      <c r="LVM10" s="65"/>
      <c r="LVN10" s="65"/>
      <c r="LVO10" s="65"/>
      <c r="LVP10" s="65"/>
      <c r="LVQ10" s="65"/>
      <c r="LVR10" s="65"/>
      <c r="LVS10" s="65"/>
      <c r="LVT10" s="65"/>
      <c r="LVU10" s="65"/>
      <c r="LVV10" s="65"/>
      <c r="LVW10" s="65"/>
      <c r="LVX10" s="65"/>
      <c r="LVY10" s="65"/>
      <c r="LVZ10" s="65"/>
      <c r="LWA10" s="65"/>
      <c r="LWB10" s="65"/>
      <c r="LWC10" s="65"/>
      <c r="LWD10" s="65"/>
      <c r="LWE10" s="65"/>
      <c r="LWF10" s="65"/>
      <c r="LWG10" s="65"/>
      <c r="LWH10" s="65"/>
      <c r="LWI10" s="65"/>
      <c r="LWJ10" s="65"/>
      <c r="LWK10" s="65"/>
      <c r="LWL10" s="65"/>
      <c r="LWM10" s="65"/>
      <c r="LWN10" s="65"/>
      <c r="LWO10" s="65"/>
      <c r="LWP10" s="65"/>
      <c r="LWQ10" s="65"/>
      <c r="LWR10" s="65"/>
      <c r="LWS10" s="65"/>
      <c r="LWT10" s="65"/>
      <c r="LWU10" s="65"/>
      <c r="LWV10" s="65"/>
      <c r="LWW10" s="65"/>
      <c r="LWX10" s="65"/>
      <c r="LWY10" s="65"/>
      <c r="LWZ10" s="65"/>
      <c r="LXA10" s="65"/>
      <c r="LXB10" s="65"/>
      <c r="LXC10" s="65"/>
      <c r="LXD10" s="65"/>
      <c r="LXE10" s="65"/>
      <c r="LXF10" s="65"/>
      <c r="LXG10" s="65"/>
      <c r="LXH10" s="65"/>
      <c r="LXI10" s="65"/>
      <c r="LXJ10" s="65"/>
      <c r="LXK10" s="65"/>
      <c r="LXL10" s="65"/>
      <c r="LXM10" s="65"/>
      <c r="LXN10" s="65"/>
      <c r="LXO10" s="65"/>
      <c r="LXP10" s="65"/>
      <c r="LXQ10" s="65"/>
      <c r="LXR10" s="65"/>
      <c r="LXS10" s="65"/>
      <c r="LXT10" s="65"/>
      <c r="LXU10" s="65"/>
      <c r="LXV10" s="65"/>
      <c r="LXW10" s="65"/>
      <c r="LXX10" s="65"/>
      <c r="LXY10" s="65"/>
      <c r="LXZ10" s="65"/>
      <c r="LYA10" s="65"/>
      <c r="LYB10" s="65"/>
      <c r="LYC10" s="65"/>
      <c r="LYD10" s="65"/>
      <c r="LYE10" s="65"/>
      <c r="LYF10" s="65"/>
      <c r="LYG10" s="65"/>
      <c r="LYH10" s="65"/>
      <c r="LYI10" s="65"/>
      <c r="LYJ10" s="65"/>
      <c r="LYK10" s="65"/>
      <c r="LYL10" s="65"/>
      <c r="LYM10" s="65"/>
      <c r="LYN10" s="65"/>
      <c r="LYO10" s="65"/>
      <c r="LYP10" s="65"/>
      <c r="LYQ10" s="65"/>
      <c r="LYR10" s="65"/>
      <c r="LYS10" s="65"/>
      <c r="LYT10" s="65"/>
      <c r="LYU10" s="65"/>
      <c r="LYV10" s="65"/>
      <c r="LYW10" s="65"/>
      <c r="LYX10" s="65"/>
      <c r="LYY10" s="65"/>
      <c r="LYZ10" s="65"/>
      <c r="LZA10" s="65"/>
      <c r="LZB10" s="65"/>
      <c r="LZC10" s="65"/>
      <c r="LZD10" s="65"/>
      <c r="LZE10" s="65"/>
      <c r="LZF10" s="65"/>
      <c r="LZG10" s="65"/>
      <c r="LZH10" s="65"/>
      <c r="LZI10" s="65"/>
      <c r="LZJ10" s="65"/>
      <c r="LZK10" s="65"/>
      <c r="LZL10" s="65"/>
      <c r="LZM10" s="65"/>
      <c r="LZN10" s="65"/>
      <c r="LZO10" s="65"/>
      <c r="LZP10" s="65"/>
      <c r="LZQ10" s="65"/>
      <c r="LZR10" s="65"/>
      <c r="LZS10" s="65"/>
      <c r="LZT10" s="65"/>
      <c r="LZU10" s="65"/>
      <c r="LZV10" s="65"/>
      <c r="LZW10" s="65"/>
      <c r="LZX10" s="65"/>
      <c r="LZY10" s="65"/>
      <c r="LZZ10" s="65"/>
      <c r="MAA10" s="65"/>
      <c r="MAB10" s="65"/>
      <c r="MAC10" s="65"/>
      <c r="MAD10" s="65"/>
      <c r="MAE10" s="65"/>
      <c r="MAF10" s="65"/>
      <c r="MAG10" s="65"/>
      <c r="MAH10" s="65"/>
      <c r="MAI10" s="65"/>
      <c r="MAJ10" s="65"/>
      <c r="MAK10" s="65"/>
      <c r="MAL10" s="65"/>
      <c r="MAM10" s="65"/>
      <c r="MAN10" s="65"/>
      <c r="MAO10" s="65"/>
      <c r="MAP10" s="65"/>
      <c r="MAQ10" s="65"/>
      <c r="MAR10" s="65"/>
      <c r="MAS10" s="65"/>
      <c r="MAT10" s="65"/>
      <c r="MAU10" s="65"/>
      <c r="MAV10" s="65"/>
      <c r="MAW10" s="65"/>
      <c r="MAX10" s="65"/>
      <c r="MAY10" s="65"/>
      <c r="MAZ10" s="65"/>
      <c r="MBA10" s="65"/>
      <c r="MBB10" s="65"/>
      <c r="MBC10" s="65"/>
      <c r="MBD10" s="65"/>
      <c r="MBE10" s="65"/>
      <c r="MBF10" s="65"/>
      <c r="MBG10" s="65"/>
      <c r="MBH10" s="65"/>
      <c r="MBI10" s="65"/>
      <c r="MBJ10" s="65"/>
      <c r="MBK10" s="65"/>
      <c r="MBL10" s="65"/>
      <c r="MBM10" s="65"/>
      <c r="MBN10" s="65"/>
      <c r="MBO10" s="65"/>
      <c r="MBP10" s="65"/>
      <c r="MBQ10" s="65"/>
      <c r="MBR10" s="65"/>
      <c r="MBS10" s="65"/>
      <c r="MBT10" s="65"/>
      <c r="MBU10" s="65"/>
      <c r="MBV10" s="65"/>
      <c r="MBW10" s="65"/>
      <c r="MBX10" s="65"/>
      <c r="MBY10" s="65"/>
      <c r="MBZ10" s="65"/>
      <c r="MCA10" s="65"/>
      <c r="MCB10" s="65"/>
      <c r="MCC10" s="65"/>
      <c r="MCD10" s="65"/>
      <c r="MCE10" s="65"/>
      <c r="MCF10" s="65"/>
      <c r="MCG10" s="65"/>
      <c r="MCH10" s="65"/>
      <c r="MCI10" s="65"/>
      <c r="MCJ10" s="65"/>
      <c r="MCK10" s="65"/>
      <c r="MCL10" s="65"/>
      <c r="MCM10" s="65"/>
      <c r="MCN10" s="65"/>
      <c r="MCO10" s="65"/>
      <c r="MCP10" s="65"/>
      <c r="MCQ10" s="65"/>
      <c r="MCR10" s="65"/>
      <c r="MCS10" s="65"/>
      <c r="MCT10" s="65"/>
      <c r="MCU10" s="65"/>
      <c r="MCV10" s="65"/>
      <c r="MCW10" s="65"/>
      <c r="MCX10" s="65"/>
      <c r="MCY10" s="65"/>
      <c r="MCZ10" s="65"/>
      <c r="MDA10" s="65"/>
      <c r="MDB10" s="65"/>
      <c r="MDC10" s="65"/>
      <c r="MDD10" s="65"/>
      <c r="MDE10" s="65"/>
      <c r="MDF10" s="65"/>
      <c r="MDG10" s="65"/>
      <c r="MDH10" s="65"/>
      <c r="MDI10" s="65"/>
      <c r="MDJ10" s="65"/>
      <c r="MDK10" s="65"/>
      <c r="MDL10" s="65"/>
      <c r="MDM10" s="65"/>
      <c r="MDN10" s="65"/>
      <c r="MDO10" s="65"/>
      <c r="MDP10" s="65"/>
      <c r="MDQ10" s="65"/>
      <c r="MDR10" s="65"/>
      <c r="MDS10" s="65"/>
      <c r="MDT10" s="65"/>
      <c r="MDU10" s="65"/>
      <c r="MDV10" s="65"/>
      <c r="MDW10" s="65"/>
      <c r="MDX10" s="65"/>
      <c r="MDY10" s="65"/>
      <c r="MDZ10" s="65"/>
      <c r="MEA10" s="65"/>
      <c r="MEB10" s="65"/>
      <c r="MEC10" s="65"/>
      <c r="MED10" s="65"/>
      <c r="MEE10" s="65"/>
      <c r="MEF10" s="65"/>
      <c r="MEG10" s="65"/>
      <c r="MEH10" s="65"/>
      <c r="MEI10" s="65"/>
      <c r="MEJ10" s="65"/>
      <c r="MEK10" s="65"/>
      <c r="MEL10" s="65"/>
      <c r="MEM10" s="65"/>
      <c r="MEN10" s="65"/>
      <c r="MEO10" s="65"/>
      <c r="MEP10" s="65"/>
      <c r="MEQ10" s="65"/>
      <c r="MER10" s="65"/>
      <c r="MES10" s="65"/>
      <c r="MET10" s="65"/>
      <c r="MEU10" s="65"/>
      <c r="MEV10" s="65"/>
      <c r="MEW10" s="65"/>
      <c r="MEX10" s="65"/>
      <c r="MEY10" s="65"/>
      <c r="MEZ10" s="65"/>
      <c r="MFA10" s="65"/>
      <c r="MFB10" s="65"/>
      <c r="MFC10" s="65"/>
      <c r="MFD10" s="65"/>
      <c r="MFE10" s="65"/>
      <c r="MFF10" s="65"/>
      <c r="MFG10" s="65"/>
      <c r="MFH10" s="65"/>
      <c r="MFI10" s="65"/>
      <c r="MFJ10" s="65"/>
      <c r="MFK10" s="65"/>
      <c r="MFL10" s="65"/>
      <c r="MFM10" s="65"/>
      <c r="MFN10" s="65"/>
      <c r="MFO10" s="65"/>
      <c r="MFP10" s="65"/>
      <c r="MFQ10" s="65"/>
      <c r="MFR10" s="65"/>
      <c r="MFS10" s="65"/>
      <c r="MFT10" s="65"/>
      <c r="MFU10" s="65"/>
      <c r="MFV10" s="65"/>
      <c r="MFW10" s="65"/>
      <c r="MFX10" s="65"/>
      <c r="MFY10" s="65"/>
      <c r="MFZ10" s="65"/>
      <c r="MGA10" s="65"/>
      <c r="MGB10" s="65"/>
      <c r="MGC10" s="65"/>
      <c r="MGD10" s="65"/>
      <c r="MGE10" s="65"/>
      <c r="MGF10" s="65"/>
      <c r="MGG10" s="65"/>
      <c r="MGH10" s="65"/>
      <c r="MGI10" s="65"/>
      <c r="MGJ10" s="65"/>
      <c r="MGK10" s="65"/>
      <c r="MGL10" s="65"/>
      <c r="MGM10" s="65"/>
      <c r="MGN10" s="65"/>
      <c r="MGO10" s="65"/>
      <c r="MGP10" s="65"/>
      <c r="MGQ10" s="65"/>
      <c r="MGR10" s="65"/>
      <c r="MGS10" s="65"/>
      <c r="MGT10" s="65"/>
      <c r="MGU10" s="65"/>
      <c r="MGV10" s="65"/>
      <c r="MGW10" s="65"/>
      <c r="MGX10" s="65"/>
      <c r="MGY10" s="65"/>
      <c r="MGZ10" s="65"/>
      <c r="MHA10" s="65"/>
      <c r="MHB10" s="65"/>
      <c r="MHC10" s="65"/>
      <c r="MHD10" s="65"/>
      <c r="MHE10" s="65"/>
      <c r="MHF10" s="65"/>
      <c r="MHG10" s="65"/>
      <c r="MHH10" s="65"/>
      <c r="MHI10" s="65"/>
      <c r="MHJ10" s="65"/>
      <c r="MHK10" s="65"/>
      <c r="MHL10" s="65"/>
      <c r="MHM10" s="65"/>
      <c r="MHN10" s="65"/>
      <c r="MHO10" s="65"/>
      <c r="MHP10" s="65"/>
      <c r="MHQ10" s="65"/>
      <c r="MHR10" s="65"/>
      <c r="MHS10" s="65"/>
      <c r="MHT10" s="65"/>
      <c r="MHU10" s="65"/>
      <c r="MHV10" s="65"/>
      <c r="MHW10" s="65"/>
      <c r="MHX10" s="65"/>
      <c r="MHY10" s="65"/>
      <c r="MHZ10" s="65"/>
      <c r="MIA10" s="65"/>
      <c r="MIB10" s="65"/>
      <c r="MIC10" s="65"/>
      <c r="MID10" s="65"/>
      <c r="MIE10" s="65"/>
      <c r="MIF10" s="65"/>
      <c r="MIG10" s="65"/>
      <c r="MIH10" s="65"/>
      <c r="MII10" s="65"/>
      <c r="MIJ10" s="65"/>
      <c r="MIK10" s="65"/>
      <c r="MIL10" s="65"/>
      <c r="MIM10" s="65"/>
      <c r="MIN10" s="65"/>
      <c r="MIO10" s="65"/>
      <c r="MIP10" s="65"/>
      <c r="MIQ10" s="65"/>
      <c r="MIR10" s="65"/>
      <c r="MIS10" s="65"/>
      <c r="MIT10" s="65"/>
      <c r="MIU10" s="65"/>
      <c r="MIV10" s="65"/>
      <c r="MIW10" s="65"/>
      <c r="MIX10" s="65"/>
      <c r="MIY10" s="65"/>
      <c r="MIZ10" s="65"/>
      <c r="MJA10" s="65"/>
      <c r="MJB10" s="65"/>
      <c r="MJC10" s="65"/>
      <c r="MJD10" s="65"/>
      <c r="MJE10" s="65"/>
      <c r="MJF10" s="65"/>
      <c r="MJG10" s="65"/>
      <c r="MJH10" s="65"/>
      <c r="MJI10" s="65"/>
      <c r="MJJ10" s="65"/>
      <c r="MJK10" s="65"/>
      <c r="MJL10" s="65"/>
      <c r="MJM10" s="65"/>
      <c r="MJN10" s="65"/>
      <c r="MJO10" s="65"/>
      <c r="MJP10" s="65"/>
      <c r="MJQ10" s="65"/>
      <c r="MJR10" s="65"/>
      <c r="MJS10" s="65"/>
      <c r="MJT10" s="65"/>
      <c r="MJU10" s="65"/>
      <c r="MJV10" s="65"/>
      <c r="MJW10" s="65"/>
      <c r="MJX10" s="65"/>
      <c r="MJY10" s="65"/>
      <c r="MJZ10" s="65"/>
      <c r="MKA10" s="65"/>
      <c r="MKB10" s="65"/>
      <c r="MKC10" s="65"/>
      <c r="MKD10" s="65"/>
      <c r="MKE10" s="65"/>
      <c r="MKF10" s="65"/>
      <c r="MKG10" s="65"/>
      <c r="MKH10" s="65"/>
      <c r="MKI10" s="65"/>
      <c r="MKJ10" s="65"/>
      <c r="MKK10" s="65"/>
      <c r="MKL10" s="65"/>
      <c r="MKM10" s="65"/>
      <c r="MKN10" s="65"/>
      <c r="MKO10" s="65"/>
      <c r="MKP10" s="65"/>
      <c r="MKQ10" s="65"/>
      <c r="MKR10" s="65"/>
      <c r="MKS10" s="65"/>
      <c r="MKT10" s="65"/>
      <c r="MKU10" s="65"/>
      <c r="MKV10" s="65"/>
      <c r="MKW10" s="65"/>
      <c r="MKX10" s="65"/>
      <c r="MKY10" s="65"/>
      <c r="MKZ10" s="65"/>
      <c r="MLA10" s="65"/>
      <c r="MLB10" s="65"/>
      <c r="MLC10" s="65"/>
      <c r="MLD10" s="65"/>
      <c r="MLE10" s="65"/>
      <c r="MLF10" s="65"/>
      <c r="MLG10" s="65"/>
      <c r="MLH10" s="65"/>
      <c r="MLI10" s="65"/>
      <c r="MLJ10" s="65"/>
      <c r="MLK10" s="65"/>
      <c r="MLL10" s="65"/>
      <c r="MLM10" s="65"/>
      <c r="MLN10" s="65"/>
      <c r="MLO10" s="65"/>
      <c r="MLP10" s="65"/>
      <c r="MLQ10" s="65"/>
      <c r="MLR10" s="65"/>
      <c r="MLS10" s="65"/>
      <c r="MLT10" s="65"/>
      <c r="MLU10" s="65"/>
      <c r="MLV10" s="65"/>
      <c r="MLW10" s="65"/>
      <c r="MLX10" s="65"/>
      <c r="MLY10" s="65"/>
      <c r="MLZ10" s="65"/>
      <c r="MMA10" s="65"/>
      <c r="MMB10" s="65"/>
      <c r="MMC10" s="65"/>
      <c r="MMD10" s="65"/>
      <c r="MME10" s="65"/>
      <c r="MMF10" s="65"/>
      <c r="MMG10" s="65"/>
      <c r="MMH10" s="65"/>
      <c r="MMI10" s="65"/>
      <c r="MMJ10" s="65"/>
      <c r="MMK10" s="65"/>
      <c r="MML10" s="65"/>
      <c r="MMM10" s="65"/>
      <c r="MMN10" s="65"/>
      <c r="MMO10" s="65"/>
      <c r="MMP10" s="65"/>
      <c r="MMQ10" s="65"/>
      <c r="MMR10" s="65"/>
      <c r="MMS10" s="65"/>
      <c r="MMT10" s="65"/>
      <c r="MMU10" s="65"/>
      <c r="MMV10" s="65"/>
      <c r="MMW10" s="65"/>
      <c r="MMX10" s="65"/>
      <c r="MMY10" s="65"/>
      <c r="MMZ10" s="65"/>
      <c r="MNA10" s="65"/>
      <c r="MNB10" s="65"/>
      <c r="MNC10" s="65"/>
      <c r="MND10" s="65"/>
      <c r="MNE10" s="65"/>
      <c r="MNF10" s="65"/>
      <c r="MNG10" s="65"/>
      <c r="MNH10" s="65"/>
      <c r="MNI10" s="65"/>
      <c r="MNJ10" s="65"/>
      <c r="MNK10" s="65"/>
      <c r="MNL10" s="65"/>
      <c r="MNM10" s="65"/>
      <c r="MNN10" s="65"/>
      <c r="MNO10" s="65"/>
      <c r="MNP10" s="65"/>
      <c r="MNQ10" s="65"/>
      <c r="MNR10" s="65"/>
      <c r="MNS10" s="65"/>
      <c r="MNT10" s="65"/>
      <c r="MNU10" s="65"/>
      <c r="MNV10" s="65"/>
      <c r="MNW10" s="65"/>
      <c r="MNX10" s="65"/>
      <c r="MNY10" s="65"/>
      <c r="MNZ10" s="65"/>
      <c r="MOA10" s="65"/>
      <c r="MOB10" s="65"/>
      <c r="MOC10" s="65"/>
      <c r="MOD10" s="65"/>
      <c r="MOE10" s="65"/>
      <c r="MOF10" s="65"/>
      <c r="MOG10" s="65"/>
      <c r="MOH10" s="65"/>
      <c r="MOI10" s="65"/>
      <c r="MOJ10" s="65"/>
      <c r="MOK10" s="65"/>
      <c r="MOL10" s="65"/>
      <c r="MOM10" s="65"/>
      <c r="MON10" s="65"/>
      <c r="MOO10" s="65"/>
      <c r="MOP10" s="65"/>
      <c r="MOQ10" s="65"/>
      <c r="MOR10" s="65"/>
      <c r="MOS10" s="65"/>
      <c r="MOT10" s="65"/>
      <c r="MOU10" s="65"/>
      <c r="MOV10" s="65"/>
      <c r="MOW10" s="65"/>
      <c r="MOX10" s="65"/>
      <c r="MOY10" s="65"/>
      <c r="MOZ10" s="65"/>
      <c r="MPA10" s="65"/>
      <c r="MPB10" s="65"/>
      <c r="MPC10" s="65"/>
      <c r="MPD10" s="65"/>
      <c r="MPE10" s="65"/>
      <c r="MPF10" s="65"/>
      <c r="MPG10" s="65"/>
      <c r="MPH10" s="65"/>
      <c r="MPI10" s="65"/>
      <c r="MPJ10" s="65"/>
      <c r="MPK10" s="65"/>
      <c r="MPL10" s="65"/>
      <c r="MPM10" s="65"/>
      <c r="MPN10" s="65"/>
      <c r="MPO10" s="65"/>
      <c r="MPP10" s="65"/>
      <c r="MPQ10" s="65"/>
      <c r="MPR10" s="65"/>
      <c r="MPS10" s="65"/>
      <c r="MPT10" s="65"/>
      <c r="MPU10" s="65"/>
      <c r="MPV10" s="65"/>
      <c r="MPW10" s="65"/>
      <c r="MPX10" s="65"/>
      <c r="MPY10" s="65"/>
      <c r="MPZ10" s="65"/>
      <c r="MQA10" s="65"/>
      <c r="MQB10" s="65"/>
      <c r="MQC10" s="65"/>
      <c r="MQD10" s="65"/>
      <c r="MQE10" s="65"/>
      <c r="MQF10" s="65"/>
      <c r="MQG10" s="65"/>
      <c r="MQH10" s="65"/>
      <c r="MQI10" s="65"/>
      <c r="MQJ10" s="65"/>
      <c r="MQK10" s="65"/>
      <c r="MQL10" s="65"/>
      <c r="MQM10" s="65"/>
      <c r="MQN10" s="65"/>
      <c r="MQO10" s="65"/>
      <c r="MQP10" s="65"/>
      <c r="MQQ10" s="65"/>
      <c r="MQR10" s="65"/>
      <c r="MQS10" s="65"/>
      <c r="MQT10" s="65"/>
      <c r="MQU10" s="65"/>
      <c r="MQV10" s="65"/>
      <c r="MQW10" s="65"/>
      <c r="MQX10" s="65"/>
      <c r="MQY10" s="65"/>
      <c r="MQZ10" s="65"/>
      <c r="MRA10" s="65"/>
      <c r="MRB10" s="65"/>
      <c r="MRC10" s="65"/>
      <c r="MRD10" s="65"/>
      <c r="MRE10" s="65"/>
      <c r="MRF10" s="65"/>
      <c r="MRG10" s="65"/>
      <c r="MRH10" s="65"/>
      <c r="MRI10" s="65"/>
      <c r="MRJ10" s="65"/>
      <c r="MRK10" s="65"/>
      <c r="MRL10" s="65"/>
      <c r="MRM10" s="65"/>
      <c r="MRN10" s="65"/>
      <c r="MRO10" s="65"/>
      <c r="MRP10" s="65"/>
      <c r="MRQ10" s="65"/>
      <c r="MRR10" s="65"/>
      <c r="MRS10" s="65"/>
      <c r="MRT10" s="65"/>
      <c r="MRU10" s="65"/>
      <c r="MRV10" s="65"/>
      <c r="MRW10" s="65"/>
      <c r="MRX10" s="65"/>
      <c r="MRY10" s="65"/>
      <c r="MRZ10" s="65"/>
      <c r="MSA10" s="65"/>
      <c r="MSB10" s="65"/>
      <c r="MSC10" s="65"/>
      <c r="MSD10" s="65"/>
      <c r="MSE10" s="65"/>
      <c r="MSF10" s="65"/>
      <c r="MSG10" s="65"/>
      <c r="MSH10" s="65"/>
      <c r="MSI10" s="65"/>
      <c r="MSJ10" s="65"/>
      <c r="MSK10" s="65"/>
      <c r="MSL10" s="65"/>
      <c r="MSM10" s="65"/>
      <c r="MSN10" s="65"/>
      <c r="MSO10" s="65"/>
      <c r="MSP10" s="65"/>
      <c r="MSQ10" s="65"/>
      <c r="MSR10" s="65"/>
      <c r="MSS10" s="65"/>
      <c r="MST10" s="65"/>
      <c r="MSU10" s="65"/>
      <c r="MSV10" s="65"/>
      <c r="MSW10" s="65"/>
      <c r="MSX10" s="65"/>
      <c r="MSY10" s="65"/>
      <c r="MSZ10" s="65"/>
      <c r="MTA10" s="65"/>
      <c r="MTB10" s="65"/>
      <c r="MTC10" s="65"/>
      <c r="MTD10" s="65"/>
      <c r="MTE10" s="65"/>
      <c r="MTF10" s="65"/>
      <c r="MTG10" s="65"/>
      <c r="MTH10" s="65"/>
      <c r="MTI10" s="65"/>
      <c r="MTJ10" s="65"/>
      <c r="MTK10" s="65"/>
      <c r="MTL10" s="65"/>
      <c r="MTM10" s="65"/>
      <c r="MTN10" s="65"/>
      <c r="MTO10" s="65"/>
      <c r="MTP10" s="65"/>
      <c r="MTQ10" s="65"/>
      <c r="MTR10" s="65"/>
      <c r="MTS10" s="65"/>
      <c r="MTT10" s="65"/>
      <c r="MTU10" s="65"/>
      <c r="MTV10" s="65"/>
      <c r="MTW10" s="65"/>
      <c r="MTX10" s="65"/>
      <c r="MTY10" s="65"/>
      <c r="MTZ10" s="65"/>
      <c r="MUA10" s="65"/>
      <c r="MUB10" s="65"/>
      <c r="MUC10" s="65"/>
      <c r="MUD10" s="65"/>
      <c r="MUE10" s="65"/>
      <c r="MUF10" s="65"/>
      <c r="MUG10" s="65"/>
      <c r="MUH10" s="65"/>
      <c r="MUI10" s="65"/>
      <c r="MUJ10" s="65"/>
      <c r="MUK10" s="65"/>
      <c r="MUL10" s="65"/>
      <c r="MUM10" s="65"/>
      <c r="MUN10" s="65"/>
      <c r="MUO10" s="65"/>
      <c r="MUP10" s="65"/>
      <c r="MUQ10" s="65"/>
      <c r="MUR10" s="65"/>
      <c r="MUS10" s="65"/>
      <c r="MUT10" s="65"/>
      <c r="MUU10" s="65"/>
      <c r="MUV10" s="65"/>
      <c r="MUW10" s="65"/>
      <c r="MUX10" s="65"/>
      <c r="MUY10" s="65"/>
      <c r="MUZ10" s="65"/>
      <c r="MVA10" s="65"/>
      <c r="MVB10" s="65"/>
      <c r="MVC10" s="65"/>
      <c r="MVD10" s="65"/>
      <c r="MVE10" s="65"/>
      <c r="MVF10" s="65"/>
      <c r="MVG10" s="65"/>
      <c r="MVH10" s="65"/>
      <c r="MVI10" s="65"/>
      <c r="MVJ10" s="65"/>
      <c r="MVK10" s="65"/>
      <c r="MVL10" s="65"/>
      <c r="MVM10" s="65"/>
      <c r="MVN10" s="65"/>
      <c r="MVO10" s="65"/>
      <c r="MVP10" s="65"/>
      <c r="MVQ10" s="65"/>
      <c r="MVR10" s="65"/>
      <c r="MVS10" s="65"/>
      <c r="MVT10" s="65"/>
      <c r="MVU10" s="65"/>
      <c r="MVV10" s="65"/>
      <c r="MVW10" s="65"/>
      <c r="MVX10" s="65"/>
      <c r="MVY10" s="65"/>
      <c r="MVZ10" s="65"/>
      <c r="MWA10" s="65"/>
      <c r="MWB10" s="65"/>
      <c r="MWC10" s="65"/>
      <c r="MWD10" s="65"/>
      <c r="MWE10" s="65"/>
      <c r="MWF10" s="65"/>
      <c r="MWG10" s="65"/>
      <c r="MWH10" s="65"/>
      <c r="MWI10" s="65"/>
      <c r="MWJ10" s="65"/>
      <c r="MWK10" s="65"/>
      <c r="MWL10" s="65"/>
      <c r="MWM10" s="65"/>
      <c r="MWN10" s="65"/>
      <c r="MWO10" s="65"/>
      <c r="MWP10" s="65"/>
      <c r="MWQ10" s="65"/>
      <c r="MWR10" s="65"/>
      <c r="MWS10" s="65"/>
      <c r="MWT10" s="65"/>
      <c r="MWU10" s="65"/>
      <c r="MWV10" s="65"/>
      <c r="MWW10" s="65"/>
      <c r="MWX10" s="65"/>
      <c r="MWY10" s="65"/>
      <c r="MWZ10" s="65"/>
      <c r="MXA10" s="65"/>
      <c r="MXB10" s="65"/>
      <c r="MXC10" s="65"/>
      <c r="MXD10" s="65"/>
      <c r="MXE10" s="65"/>
      <c r="MXF10" s="65"/>
      <c r="MXG10" s="65"/>
      <c r="MXH10" s="65"/>
      <c r="MXI10" s="65"/>
      <c r="MXJ10" s="65"/>
      <c r="MXK10" s="65"/>
      <c r="MXL10" s="65"/>
      <c r="MXM10" s="65"/>
      <c r="MXN10" s="65"/>
      <c r="MXO10" s="65"/>
      <c r="MXP10" s="65"/>
      <c r="MXQ10" s="65"/>
      <c r="MXR10" s="65"/>
      <c r="MXS10" s="65"/>
      <c r="MXT10" s="65"/>
      <c r="MXU10" s="65"/>
      <c r="MXV10" s="65"/>
      <c r="MXW10" s="65"/>
      <c r="MXX10" s="65"/>
      <c r="MXY10" s="65"/>
      <c r="MXZ10" s="65"/>
      <c r="MYA10" s="65"/>
      <c r="MYB10" s="65"/>
      <c r="MYC10" s="65"/>
      <c r="MYD10" s="65"/>
      <c r="MYE10" s="65"/>
      <c r="MYF10" s="65"/>
      <c r="MYG10" s="65"/>
      <c r="MYH10" s="65"/>
      <c r="MYI10" s="65"/>
      <c r="MYJ10" s="65"/>
      <c r="MYK10" s="65"/>
      <c r="MYL10" s="65"/>
      <c r="MYM10" s="65"/>
      <c r="MYN10" s="65"/>
      <c r="MYO10" s="65"/>
      <c r="MYP10" s="65"/>
      <c r="MYQ10" s="65"/>
      <c r="MYR10" s="65"/>
      <c r="MYS10" s="65"/>
      <c r="MYT10" s="65"/>
      <c r="MYU10" s="65"/>
      <c r="MYV10" s="65"/>
      <c r="MYW10" s="65"/>
      <c r="MYX10" s="65"/>
      <c r="MYY10" s="65"/>
      <c r="MYZ10" s="65"/>
      <c r="MZA10" s="65"/>
      <c r="MZB10" s="65"/>
      <c r="MZC10" s="65"/>
      <c r="MZD10" s="65"/>
      <c r="MZE10" s="65"/>
      <c r="MZF10" s="65"/>
      <c r="MZG10" s="65"/>
      <c r="MZH10" s="65"/>
      <c r="MZI10" s="65"/>
      <c r="MZJ10" s="65"/>
      <c r="MZK10" s="65"/>
      <c r="MZL10" s="65"/>
      <c r="MZM10" s="65"/>
      <c r="MZN10" s="65"/>
      <c r="MZO10" s="65"/>
      <c r="MZP10" s="65"/>
      <c r="MZQ10" s="65"/>
      <c r="MZR10" s="65"/>
      <c r="MZS10" s="65"/>
      <c r="MZT10" s="65"/>
      <c r="MZU10" s="65"/>
      <c r="MZV10" s="65"/>
      <c r="MZW10" s="65"/>
      <c r="MZX10" s="65"/>
      <c r="MZY10" s="65"/>
      <c r="MZZ10" s="65"/>
      <c r="NAA10" s="65"/>
      <c r="NAB10" s="65"/>
      <c r="NAC10" s="65"/>
      <c r="NAD10" s="65"/>
      <c r="NAE10" s="65"/>
      <c r="NAF10" s="65"/>
      <c r="NAG10" s="65"/>
      <c r="NAH10" s="65"/>
      <c r="NAI10" s="65"/>
      <c r="NAJ10" s="65"/>
      <c r="NAK10" s="65"/>
      <c r="NAL10" s="65"/>
      <c r="NAM10" s="65"/>
      <c r="NAN10" s="65"/>
      <c r="NAO10" s="65"/>
      <c r="NAP10" s="65"/>
      <c r="NAQ10" s="65"/>
      <c r="NAR10" s="65"/>
      <c r="NAS10" s="65"/>
      <c r="NAT10" s="65"/>
      <c r="NAU10" s="65"/>
      <c r="NAV10" s="65"/>
      <c r="NAW10" s="65"/>
      <c r="NAX10" s="65"/>
      <c r="NAY10" s="65"/>
      <c r="NAZ10" s="65"/>
      <c r="NBA10" s="65"/>
      <c r="NBB10" s="65"/>
      <c r="NBC10" s="65"/>
      <c r="NBD10" s="65"/>
      <c r="NBE10" s="65"/>
      <c r="NBF10" s="65"/>
      <c r="NBG10" s="65"/>
      <c r="NBH10" s="65"/>
      <c r="NBI10" s="65"/>
      <c r="NBJ10" s="65"/>
      <c r="NBK10" s="65"/>
      <c r="NBL10" s="65"/>
      <c r="NBM10" s="65"/>
      <c r="NBN10" s="65"/>
      <c r="NBO10" s="65"/>
      <c r="NBP10" s="65"/>
      <c r="NBQ10" s="65"/>
      <c r="NBR10" s="65"/>
      <c r="NBS10" s="65"/>
      <c r="NBT10" s="65"/>
      <c r="NBU10" s="65"/>
      <c r="NBV10" s="65"/>
      <c r="NBW10" s="65"/>
      <c r="NBX10" s="65"/>
      <c r="NBY10" s="65"/>
      <c r="NBZ10" s="65"/>
      <c r="NCA10" s="65"/>
      <c r="NCB10" s="65"/>
      <c r="NCC10" s="65"/>
      <c r="NCD10" s="65"/>
      <c r="NCE10" s="65"/>
      <c r="NCF10" s="65"/>
      <c r="NCG10" s="65"/>
      <c r="NCH10" s="65"/>
      <c r="NCI10" s="65"/>
      <c r="NCJ10" s="65"/>
      <c r="NCK10" s="65"/>
      <c r="NCL10" s="65"/>
      <c r="NCM10" s="65"/>
      <c r="NCN10" s="65"/>
      <c r="NCO10" s="65"/>
      <c r="NCP10" s="65"/>
      <c r="NCQ10" s="65"/>
      <c r="NCR10" s="65"/>
      <c r="NCS10" s="65"/>
      <c r="NCT10" s="65"/>
      <c r="NCU10" s="65"/>
      <c r="NCV10" s="65"/>
      <c r="NCW10" s="65"/>
      <c r="NCX10" s="65"/>
      <c r="NCY10" s="65"/>
      <c r="NCZ10" s="65"/>
      <c r="NDA10" s="65"/>
      <c r="NDB10" s="65"/>
      <c r="NDC10" s="65"/>
      <c r="NDD10" s="65"/>
      <c r="NDE10" s="65"/>
      <c r="NDF10" s="65"/>
      <c r="NDG10" s="65"/>
      <c r="NDH10" s="65"/>
      <c r="NDI10" s="65"/>
      <c r="NDJ10" s="65"/>
      <c r="NDK10" s="65"/>
      <c r="NDL10" s="65"/>
      <c r="NDM10" s="65"/>
      <c r="NDN10" s="65"/>
      <c r="NDO10" s="65"/>
      <c r="NDP10" s="65"/>
      <c r="NDQ10" s="65"/>
      <c r="NDR10" s="65"/>
      <c r="NDS10" s="65"/>
      <c r="NDT10" s="65"/>
      <c r="NDU10" s="65"/>
      <c r="NDV10" s="65"/>
      <c r="NDW10" s="65"/>
      <c r="NDX10" s="65"/>
      <c r="NDY10" s="65"/>
      <c r="NDZ10" s="65"/>
      <c r="NEA10" s="65"/>
      <c r="NEB10" s="65"/>
      <c r="NEC10" s="65"/>
      <c r="NED10" s="65"/>
      <c r="NEE10" s="65"/>
      <c r="NEF10" s="65"/>
      <c r="NEG10" s="65"/>
      <c r="NEH10" s="65"/>
      <c r="NEI10" s="65"/>
      <c r="NEJ10" s="65"/>
      <c r="NEK10" s="65"/>
      <c r="NEL10" s="65"/>
      <c r="NEM10" s="65"/>
      <c r="NEN10" s="65"/>
      <c r="NEO10" s="65"/>
      <c r="NEP10" s="65"/>
      <c r="NEQ10" s="65"/>
      <c r="NER10" s="65"/>
      <c r="NES10" s="65"/>
      <c r="NET10" s="65"/>
      <c r="NEU10" s="65"/>
      <c r="NEV10" s="65"/>
      <c r="NEW10" s="65"/>
      <c r="NEX10" s="65"/>
      <c r="NEY10" s="65"/>
      <c r="NEZ10" s="65"/>
      <c r="NFA10" s="65"/>
      <c r="NFB10" s="65"/>
      <c r="NFC10" s="65"/>
      <c r="NFD10" s="65"/>
      <c r="NFE10" s="65"/>
      <c r="NFF10" s="65"/>
      <c r="NFG10" s="65"/>
      <c r="NFH10" s="65"/>
      <c r="NFI10" s="65"/>
      <c r="NFJ10" s="65"/>
      <c r="NFK10" s="65"/>
      <c r="NFL10" s="65"/>
      <c r="NFM10" s="65"/>
      <c r="NFN10" s="65"/>
      <c r="NFO10" s="65"/>
      <c r="NFP10" s="65"/>
      <c r="NFQ10" s="65"/>
      <c r="NFR10" s="65"/>
      <c r="NFS10" s="65"/>
      <c r="NFT10" s="65"/>
      <c r="NFU10" s="65"/>
      <c r="NFV10" s="65"/>
      <c r="NFW10" s="65"/>
      <c r="NFX10" s="65"/>
      <c r="NFY10" s="65"/>
      <c r="NFZ10" s="65"/>
      <c r="NGA10" s="65"/>
      <c r="NGB10" s="65"/>
      <c r="NGC10" s="65"/>
      <c r="NGD10" s="65"/>
      <c r="NGE10" s="65"/>
      <c r="NGF10" s="65"/>
      <c r="NGG10" s="65"/>
      <c r="NGH10" s="65"/>
      <c r="NGI10" s="65"/>
      <c r="NGJ10" s="65"/>
      <c r="NGK10" s="65"/>
      <c r="NGL10" s="65"/>
      <c r="NGM10" s="65"/>
      <c r="NGN10" s="65"/>
      <c r="NGO10" s="65"/>
      <c r="NGP10" s="65"/>
      <c r="NGQ10" s="65"/>
      <c r="NGR10" s="65"/>
      <c r="NGS10" s="65"/>
      <c r="NGT10" s="65"/>
      <c r="NGU10" s="65"/>
      <c r="NGV10" s="65"/>
      <c r="NGW10" s="65"/>
      <c r="NGX10" s="65"/>
      <c r="NGY10" s="65"/>
      <c r="NGZ10" s="65"/>
      <c r="NHA10" s="65"/>
      <c r="NHB10" s="65"/>
      <c r="NHC10" s="65"/>
      <c r="NHD10" s="65"/>
      <c r="NHE10" s="65"/>
      <c r="NHF10" s="65"/>
      <c r="NHG10" s="65"/>
      <c r="NHH10" s="65"/>
      <c r="NHI10" s="65"/>
      <c r="NHJ10" s="65"/>
      <c r="NHK10" s="65"/>
      <c r="NHL10" s="65"/>
      <c r="NHM10" s="65"/>
      <c r="NHN10" s="65"/>
      <c r="NHO10" s="65"/>
      <c r="NHP10" s="65"/>
      <c r="NHQ10" s="65"/>
      <c r="NHR10" s="65"/>
      <c r="NHS10" s="65"/>
      <c r="NHT10" s="65"/>
      <c r="NHU10" s="65"/>
      <c r="NHV10" s="65"/>
      <c r="NHW10" s="65"/>
      <c r="NHX10" s="65"/>
      <c r="NHY10" s="65"/>
      <c r="NHZ10" s="65"/>
      <c r="NIA10" s="65"/>
      <c r="NIB10" s="65"/>
      <c r="NIC10" s="65"/>
      <c r="NID10" s="65"/>
      <c r="NIE10" s="65"/>
      <c r="NIF10" s="65"/>
      <c r="NIG10" s="65"/>
      <c r="NIH10" s="65"/>
      <c r="NII10" s="65"/>
      <c r="NIJ10" s="65"/>
      <c r="NIK10" s="65"/>
      <c r="NIL10" s="65"/>
      <c r="NIM10" s="65"/>
      <c r="NIN10" s="65"/>
      <c r="NIO10" s="65"/>
      <c r="NIP10" s="65"/>
      <c r="NIQ10" s="65"/>
      <c r="NIR10" s="65"/>
      <c r="NIS10" s="65"/>
      <c r="NIT10" s="65"/>
      <c r="NIU10" s="65"/>
      <c r="NIV10" s="65"/>
      <c r="NIW10" s="65"/>
      <c r="NIX10" s="65"/>
      <c r="NIY10" s="65"/>
      <c r="NIZ10" s="65"/>
      <c r="NJA10" s="65"/>
      <c r="NJB10" s="65"/>
      <c r="NJC10" s="65"/>
      <c r="NJD10" s="65"/>
      <c r="NJE10" s="65"/>
      <c r="NJF10" s="65"/>
      <c r="NJG10" s="65"/>
      <c r="NJH10" s="65"/>
      <c r="NJI10" s="65"/>
      <c r="NJJ10" s="65"/>
      <c r="NJK10" s="65"/>
      <c r="NJL10" s="65"/>
      <c r="NJM10" s="65"/>
      <c r="NJN10" s="65"/>
      <c r="NJO10" s="65"/>
      <c r="NJP10" s="65"/>
      <c r="NJQ10" s="65"/>
      <c r="NJR10" s="65"/>
      <c r="NJS10" s="65"/>
      <c r="NJT10" s="65"/>
      <c r="NJU10" s="65"/>
      <c r="NJV10" s="65"/>
      <c r="NJW10" s="65"/>
      <c r="NJX10" s="65"/>
      <c r="NJY10" s="65"/>
      <c r="NJZ10" s="65"/>
      <c r="NKA10" s="65"/>
      <c r="NKB10" s="65"/>
      <c r="NKC10" s="65"/>
      <c r="NKD10" s="65"/>
      <c r="NKE10" s="65"/>
      <c r="NKF10" s="65"/>
      <c r="NKG10" s="65"/>
      <c r="NKH10" s="65"/>
      <c r="NKI10" s="65"/>
      <c r="NKJ10" s="65"/>
      <c r="NKK10" s="65"/>
      <c r="NKL10" s="65"/>
      <c r="NKM10" s="65"/>
      <c r="NKN10" s="65"/>
      <c r="NKO10" s="65"/>
      <c r="NKP10" s="65"/>
      <c r="NKQ10" s="65"/>
      <c r="NKR10" s="65"/>
      <c r="NKS10" s="65"/>
      <c r="NKT10" s="65"/>
      <c r="NKU10" s="65"/>
      <c r="NKV10" s="65"/>
      <c r="NKW10" s="65"/>
      <c r="NKX10" s="65"/>
      <c r="NKY10" s="65"/>
      <c r="NKZ10" s="65"/>
      <c r="NLA10" s="65"/>
      <c r="NLB10" s="65"/>
      <c r="NLC10" s="65"/>
      <c r="NLD10" s="65"/>
      <c r="NLE10" s="65"/>
      <c r="NLF10" s="65"/>
      <c r="NLG10" s="65"/>
      <c r="NLH10" s="65"/>
      <c r="NLI10" s="65"/>
      <c r="NLJ10" s="65"/>
      <c r="NLK10" s="65"/>
      <c r="NLL10" s="65"/>
      <c r="NLM10" s="65"/>
      <c r="NLN10" s="65"/>
      <c r="NLO10" s="65"/>
      <c r="NLP10" s="65"/>
      <c r="NLQ10" s="65"/>
      <c r="NLR10" s="65"/>
      <c r="NLS10" s="65"/>
      <c r="NLT10" s="65"/>
      <c r="NLU10" s="65"/>
      <c r="NLV10" s="65"/>
      <c r="NLW10" s="65"/>
      <c r="NLX10" s="65"/>
      <c r="NLY10" s="65"/>
      <c r="NLZ10" s="65"/>
      <c r="NMA10" s="65"/>
      <c r="NMB10" s="65"/>
      <c r="NMC10" s="65"/>
      <c r="NMD10" s="65"/>
      <c r="NME10" s="65"/>
      <c r="NMF10" s="65"/>
      <c r="NMG10" s="65"/>
      <c r="NMH10" s="65"/>
      <c r="NMI10" s="65"/>
      <c r="NMJ10" s="65"/>
      <c r="NMK10" s="65"/>
      <c r="NML10" s="65"/>
      <c r="NMM10" s="65"/>
      <c r="NMN10" s="65"/>
      <c r="NMO10" s="65"/>
      <c r="NMP10" s="65"/>
      <c r="NMQ10" s="65"/>
      <c r="NMR10" s="65"/>
      <c r="NMS10" s="65"/>
      <c r="NMT10" s="65"/>
      <c r="NMU10" s="65"/>
      <c r="NMV10" s="65"/>
      <c r="NMW10" s="65"/>
      <c r="NMX10" s="65"/>
      <c r="NMY10" s="65"/>
      <c r="NMZ10" s="65"/>
      <c r="NNA10" s="65"/>
      <c r="NNB10" s="65"/>
      <c r="NNC10" s="65"/>
      <c r="NND10" s="65"/>
      <c r="NNE10" s="65"/>
      <c r="NNF10" s="65"/>
      <c r="NNG10" s="65"/>
      <c r="NNH10" s="65"/>
      <c r="NNI10" s="65"/>
      <c r="NNJ10" s="65"/>
      <c r="NNK10" s="65"/>
      <c r="NNL10" s="65"/>
      <c r="NNM10" s="65"/>
      <c r="NNN10" s="65"/>
      <c r="NNO10" s="65"/>
      <c r="NNP10" s="65"/>
      <c r="NNQ10" s="65"/>
      <c r="NNR10" s="65"/>
      <c r="NNS10" s="65"/>
      <c r="NNT10" s="65"/>
      <c r="NNU10" s="65"/>
      <c r="NNV10" s="65"/>
      <c r="NNW10" s="65"/>
      <c r="NNX10" s="65"/>
      <c r="NNY10" s="65"/>
      <c r="NNZ10" s="65"/>
      <c r="NOA10" s="65"/>
      <c r="NOB10" s="65"/>
      <c r="NOC10" s="65"/>
      <c r="NOD10" s="65"/>
      <c r="NOE10" s="65"/>
      <c r="NOF10" s="65"/>
      <c r="NOG10" s="65"/>
      <c r="NOH10" s="65"/>
      <c r="NOI10" s="65"/>
      <c r="NOJ10" s="65"/>
      <c r="NOK10" s="65"/>
      <c r="NOL10" s="65"/>
      <c r="NOM10" s="65"/>
      <c r="NON10" s="65"/>
      <c r="NOO10" s="65"/>
      <c r="NOP10" s="65"/>
      <c r="NOQ10" s="65"/>
      <c r="NOR10" s="65"/>
      <c r="NOS10" s="65"/>
      <c r="NOT10" s="65"/>
      <c r="NOU10" s="65"/>
      <c r="NOV10" s="65"/>
      <c r="NOW10" s="65"/>
      <c r="NOX10" s="65"/>
      <c r="NOY10" s="65"/>
      <c r="NOZ10" s="65"/>
      <c r="NPA10" s="65"/>
      <c r="NPB10" s="65"/>
      <c r="NPC10" s="65"/>
      <c r="NPD10" s="65"/>
      <c r="NPE10" s="65"/>
      <c r="NPF10" s="65"/>
      <c r="NPG10" s="65"/>
      <c r="NPH10" s="65"/>
      <c r="NPI10" s="65"/>
      <c r="NPJ10" s="65"/>
      <c r="NPK10" s="65"/>
      <c r="NPL10" s="65"/>
      <c r="NPM10" s="65"/>
      <c r="NPN10" s="65"/>
      <c r="NPO10" s="65"/>
      <c r="NPP10" s="65"/>
      <c r="NPQ10" s="65"/>
      <c r="NPR10" s="65"/>
      <c r="NPS10" s="65"/>
      <c r="NPT10" s="65"/>
      <c r="NPU10" s="65"/>
      <c r="NPV10" s="65"/>
      <c r="NPW10" s="65"/>
      <c r="NPX10" s="65"/>
      <c r="NPY10" s="65"/>
      <c r="NPZ10" s="65"/>
      <c r="NQA10" s="65"/>
      <c r="NQB10" s="65"/>
      <c r="NQC10" s="65"/>
      <c r="NQD10" s="65"/>
      <c r="NQE10" s="65"/>
      <c r="NQF10" s="65"/>
      <c r="NQG10" s="65"/>
      <c r="NQH10" s="65"/>
      <c r="NQI10" s="65"/>
      <c r="NQJ10" s="65"/>
      <c r="NQK10" s="65"/>
      <c r="NQL10" s="65"/>
      <c r="NQM10" s="65"/>
      <c r="NQN10" s="65"/>
      <c r="NQO10" s="65"/>
      <c r="NQP10" s="65"/>
      <c r="NQQ10" s="65"/>
      <c r="NQR10" s="65"/>
      <c r="NQS10" s="65"/>
      <c r="NQT10" s="65"/>
      <c r="NQU10" s="65"/>
      <c r="NQV10" s="65"/>
      <c r="NQW10" s="65"/>
      <c r="NQX10" s="65"/>
      <c r="NQY10" s="65"/>
      <c r="NQZ10" s="65"/>
      <c r="NRA10" s="65"/>
      <c r="NRB10" s="65"/>
      <c r="NRC10" s="65"/>
      <c r="NRD10" s="65"/>
      <c r="NRE10" s="65"/>
      <c r="NRF10" s="65"/>
      <c r="NRG10" s="65"/>
      <c r="NRH10" s="65"/>
      <c r="NRI10" s="65"/>
      <c r="NRJ10" s="65"/>
      <c r="NRK10" s="65"/>
      <c r="NRL10" s="65"/>
      <c r="NRM10" s="65"/>
      <c r="NRN10" s="65"/>
      <c r="NRO10" s="65"/>
      <c r="NRP10" s="65"/>
      <c r="NRQ10" s="65"/>
      <c r="NRR10" s="65"/>
      <c r="NRS10" s="65"/>
      <c r="NRT10" s="65"/>
      <c r="NRU10" s="65"/>
      <c r="NRV10" s="65"/>
      <c r="NRW10" s="65"/>
      <c r="NRX10" s="65"/>
      <c r="NRY10" s="65"/>
      <c r="NRZ10" s="65"/>
      <c r="NSA10" s="65"/>
      <c r="NSB10" s="65"/>
      <c r="NSC10" s="65"/>
      <c r="NSD10" s="65"/>
      <c r="NSE10" s="65"/>
      <c r="NSF10" s="65"/>
      <c r="NSG10" s="65"/>
      <c r="NSH10" s="65"/>
      <c r="NSI10" s="65"/>
      <c r="NSJ10" s="65"/>
      <c r="NSK10" s="65"/>
      <c r="NSL10" s="65"/>
      <c r="NSM10" s="65"/>
      <c r="NSN10" s="65"/>
      <c r="NSO10" s="65"/>
      <c r="NSP10" s="65"/>
      <c r="NSQ10" s="65"/>
      <c r="NSR10" s="65"/>
      <c r="NSS10" s="65"/>
      <c r="NST10" s="65"/>
      <c r="NSU10" s="65"/>
      <c r="NSV10" s="65"/>
      <c r="NSW10" s="65"/>
      <c r="NSX10" s="65"/>
      <c r="NSY10" s="65"/>
      <c r="NSZ10" s="65"/>
      <c r="NTA10" s="65"/>
      <c r="NTB10" s="65"/>
      <c r="NTC10" s="65"/>
      <c r="NTD10" s="65"/>
      <c r="NTE10" s="65"/>
      <c r="NTF10" s="65"/>
      <c r="NTG10" s="65"/>
      <c r="NTH10" s="65"/>
      <c r="NTI10" s="65"/>
      <c r="NTJ10" s="65"/>
      <c r="NTK10" s="65"/>
      <c r="NTL10" s="65"/>
      <c r="NTM10" s="65"/>
      <c r="NTN10" s="65"/>
      <c r="NTO10" s="65"/>
      <c r="NTP10" s="65"/>
      <c r="NTQ10" s="65"/>
      <c r="NTR10" s="65"/>
      <c r="NTS10" s="65"/>
      <c r="NTT10" s="65"/>
      <c r="NTU10" s="65"/>
      <c r="NTV10" s="65"/>
      <c r="NTW10" s="65"/>
      <c r="NTX10" s="65"/>
      <c r="NTY10" s="65"/>
      <c r="NTZ10" s="65"/>
      <c r="NUA10" s="65"/>
      <c r="NUB10" s="65"/>
      <c r="NUC10" s="65"/>
      <c r="NUD10" s="65"/>
      <c r="NUE10" s="65"/>
      <c r="NUF10" s="65"/>
      <c r="NUG10" s="65"/>
      <c r="NUH10" s="65"/>
      <c r="NUI10" s="65"/>
      <c r="NUJ10" s="65"/>
      <c r="NUK10" s="65"/>
      <c r="NUL10" s="65"/>
      <c r="NUM10" s="65"/>
      <c r="NUN10" s="65"/>
      <c r="NUO10" s="65"/>
      <c r="NUP10" s="65"/>
      <c r="NUQ10" s="65"/>
      <c r="NUR10" s="65"/>
      <c r="NUS10" s="65"/>
      <c r="NUT10" s="65"/>
      <c r="NUU10" s="65"/>
      <c r="NUV10" s="65"/>
      <c r="NUW10" s="65"/>
      <c r="NUX10" s="65"/>
      <c r="NUY10" s="65"/>
      <c r="NUZ10" s="65"/>
      <c r="NVA10" s="65"/>
      <c r="NVB10" s="65"/>
      <c r="NVC10" s="65"/>
      <c r="NVD10" s="65"/>
      <c r="NVE10" s="65"/>
      <c r="NVF10" s="65"/>
      <c r="NVG10" s="65"/>
      <c r="NVH10" s="65"/>
      <c r="NVI10" s="65"/>
      <c r="NVJ10" s="65"/>
      <c r="NVK10" s="65"/>
      <c r="NVL10" s="65"/>
      <c r="NVM10" s="65"/>
      <c r="NVN10" s="65"/>
      <c r="NVO10" s="65"/>
      <c r="NVP10" s="65"/>
      <c r="NVQ10" s="65"/>
      <c r="NVR10" s="65"/>
      <c r="NVS10" s="65"/>
      <c r="NVT10" s="65"/>
      <c r="NVU10" s="65"/>
      <c r="NVV10" s="65"/>
      <c r="NVW10" s="65"/>
      <c r="NVX10" s="65"/>
      <c r="NVY10" s="65"/>
      <c r="NVZ10" s="65"/>
      <c r="NWA10" s="65"/>
      <c r="NWB10" s="65"/>
      <c r="NWC10" s="65"/>
      <c r="NWD10" s="65"/>
      <c r="NWE10" s="65"/>
      <c r="NWF10" s="65"/>
      <c r="NWG10" s="65"/>
      <c r="NWH10" s="65"/>
      <c r="NWI10" s="65"/>
      <c r="NWJ10" s="65"/>
      <c r="NWK10" s="65"/>
      <c r="NWL10" s="65"/>
      <c r="NWM10" s="65"/>
      <c r="NWN10" s="65"/>
      <c r="NWO10" s="65"/>
      <c r="NWP10" s="65"/>
      <c r="NWQ10" s="65"/>
      <c r="NWR10" s="65"/>
      <c r="NWS10" s="65"/>
      <c r="NWT10" s="65"/>
      <c r="NWU10" s="65"/>
      <c r="NWV10" s="65"/>
      <c r="NWW10" s="65"/>
      <c r="NWX10" s="65"/>
      <c r="NWY10" s="65"/>
      <c r="NWZ10" s="65"/>
      <c r="NXA10" s="65"/>
      <c r="NXB10" s="65"/>
      <c r="NXC10" s="65"/>
      <c r="NXD10" s="65"/>
      <c r="NXE10" s="65"/>
      <c r="NXF10" s="65"/>
      <c r="NXG10" s="65"/>
      <c r="NXH10" s="65"/>
      <c r="NXI10" s="65"/>
      <c r="NXJ10" s="65"/>
      <c r="NXK10" s="65"/>
      <c r="NXL10" s="65"/>
      <c r="NXM10" s="65"/>
      <c r="NXN10" s="65"/>
      <c r="NXO10" s="65"/>
      <c r="NXP10" s="65"/>
      <c r="NXQ10" s="65"/>
      <c r="NXR10" s="65"/>
      <c r="NXS10" s="65"/>
      <c r="NXT10" s="65"/>
      <c r="NXU10" s="65"/>
      <c r="NXV10" s="65"/>
      <c r="NXW10" s="65"/>
      <c r="NXX10" s="65"/>
      <c r="NXY10" s="65"/>
      <c r="NXZ10" s="65"/>
      <c r="NYA10" s="65"/>
      <c r="NYB10" s="65"/>
      <c r="NYC10" s="65"/>
      <c r="NYD10" s="65"/>
      <c r="NYE10" s="65"/>
      <c r="NYF10" s="65"/>
      <c r="NYG10" s="65"/>
      <c r="NYH10" s="65"/>
      <c r="NYI10" s="65"/>
      <c r="NYJ10" s="65"/>
      <c r="NYK10" s="65"/>
      <c r="NYL10" s="65"/>
      <c r="NYM10" s="65"/>
      <c r="NYN10" s="65"/>
      <c r="NYO10" s="65"/>
      <c r="NYP10" s="65"/>
      <c r="NYQ10" s="65"/>
      <c r="NYR10" s="65"/>
      <c r="NYS10" s="65"/>
      <c r="NYT10" s="65"/>
      <c r="NYU10" s="65"/>
      <c r="NYV10" s="65"/>
      <c r="NYW10" s="65"/>
      <c r="NYX10" s="65"/>
      <c r="NYY10" s="65"/>
      <c r="NYZ10" s="65"/>
      <c r="NZA10" s="65"/>
      <c r="NZB10" s="65"/>
      <c r="NZC10" s="65"/>
      <c r="NZD10" s="65"/>
      <c r="NZE10" s="65"/>
      <c r="NZF10" s="65"/>
      <c r="NZG10" s="65"/>
      <c r="NZH10" s="65"/>
      <c r="NZI10" s="65"/>
      <c r="NZJ10" s="65"/>
      <c r="NZK10" s="65"/>
      <c r="NZL10" s="65"/>
      <c r="NZM10" s="65"/>
      <c r="NZN10" s="65"/>
      <c r="NZO10" s="65"/>
      <c r="NZP10" s="65"/>
      <c r="NZQ10" s="65"/>
      <c r="NZR10" s="65"/>
      <c r="NZS10" s="65"/>
      <c r="NZT10" s="65"/>
      <c r="NZU10" s="65"/>
      <c r="NZV10" s="65"/>
      <c r="NZW10" s="65"/>
      <c r="NZX10" s="65"/>
      <c r="NZY10" s="65"/>
      <c r="NZZ10" s="65"/>
      <c r="OAA10" s="65"/>
      <c r="OAB10" s="65"/>
      <c r="OAC10" s="65"/>
      <c r="OAD10" s="65"/>
      <c r="OAE10" s="65"/>
      <c r="OAF10" s="65"/>
      <c r="OAG10" s="65"/>
      <c r="OAH10" s="65"/>
      <c r="OAI10" s="65"/>
      <c r="OAJ10" s="65"/>
      <c r="OAK10" s="65"/>
      <c r="OAL10" s="65"/>
      <c r="OAM10" s="65"/>
      <c r="OAN10" s="65"/>
      <c r="OAO10" s="65"/>
      <c r="OAP10" s="65"/>
      <c r="OAQ10" s="65"/>
      <c r="OAR10" s="65"/>
      <c r="OAS10" s="65"/>
      <c r="OAT10" s="65"/>
      <c r="OAU10" s="65"/>
      <c r="OAV10" s="65"/>
      <c r="OAW10" s="65"/>
      <c r="OAX10" s="65"/>
      <c r="OAY10" s="65"/>
      <c r="OAZ10" s="65"/>
      <c r="OBA10" s="65"/>
      <c r="OBB10" s="65"/>
      <c r="OBC10" s="65"/>
      <c r="OBD10" s="65"/>
      <c r="OBE10" s="65"/>
      <c r="OBF10" s="65"/>
      <c r="OBG10" s="65"/>
      <c r="OBH10" s="65"/>
      <c r="OBI10" s="65"/>
      <c r="OBJ10" s="65"/>
      <c r="OBK10" s="65"/>
      <c r="OBL10" s="65"/>
      <c r="OBM10" s="65"/>
      <c r="OBN10" s="65"/>
      <c r="OBO10" s="65"/>
      <c r="OBP10" s="65"/>
      <c r="OBQ10" s="65"/>
      <c r="OBR10" s="65"/>
      <c r="OBS10" s="65"/>
      <c r="OBT10" s="65"/>
      <c r="OBU10" s="65"/>
      <c r="OBV10" s="65"/>
      <c r="OBW10" s="65"/>
      <c r="OBX10" s="65"/>
      <c r="OBY10" s="65"/>
      <c r="OBZ10" s="65"/>
      <c r="OCA10" s="65"/>
      <c r="OCB10" s="65"/>
      <c r="OCC10" s="65"/>
      <c r="OCD10" s="65"/>
      <c r="OCE10" s="65"/>
      <c r="OCF10" s="65"/>
      <c r="OCG10" s="65"/>
      <c r="OCH10" s="65"/>
      <c r="OCI10" s="65"/>
      <c r="OCJ10" s="65"/>
      <c r="OCK10" s="65"/>
      <c r="OCL10" s="65"/>
      <c r="OCM10" s="65"/>
      <c r="OCN10" s="65"/>
      <c r="OCO10" s="65"/>
      <c r="OCP10" s="65"/>
      <c r="OCQ10" s="65"/>
      <c r="OCR10" s="65"/>
      <c r="OCS10" s="65"/>
      <c r="OCT10" s="65"/>
      <c r="OCU10" s="65"/>
      <c r="OCV10" s="65"/>
      <c r="OCW10" s="65"/>
      <c r="OCX10" s="65"/>
      <c r="OCY10" s="65"/>
      <c r="OCZ10" s="65"/>
      <c r="ODA10" s="65"/>
      <c r="ODB10" s="65"/>
      <c r="ODC10" s="65"/>
      <c r="ODD10" s="65"/>
      <c r="ODE10" s="65"/>
      <c r="ODF10" s="65"/>
      <c r="ODG10" s="65"/>
      <c r="ODH10" s="65"/>
      <c r="ODI10" s="65"/>
      <c r="ODJ10" s="65"/>
      <c r="ODK10" s="65"/>
      <c r="ODL10" s="65"/>
      <c r="ODM10" s="65"/>
      <c r="ODN10" s="65"/>
      <c r="ODO10" s="65"/>
      <c r="ODP10" s="65"/>
      <c r="ODQ10" s="65"/>
      <c r="ODR10" s="65"/>
      <c r="ODS10" s="65"/>
      <c r="ODT10" s="65"/>
      <c r="ODU10" s="65"/>
      <c r="ODV10" s="65"/>
      <c r="ODW10" s="65"/>
      <c r="ODX10" s="65"/>
      <c r="ODY10" s="65"/>
      <c r="ODZ10" s="65"/>
      <c r="OEA10" s="65"/>
      <c r="OEB10" s="65"/>
      <c r="OEC10" s="65"/>
      <c r="OED10" s="65"/>
      <c r="OEE10" s="65"/>
      <c r="OEF10" s="65"/>
      <c r="OEG10" s="65"/>
      <c r="OEH10" s="65"/>
      <c r="OEI10" s="65"/>
      <c r="OEJ10" s="65"/>
      <c r="OEK10" s="65"/>
      <c r="OEL10" s="65"/>
      <c r="OEM10" s="65"/>
      <c r="OEN10" s="65"/>
      <c r="OEO10" s="65"/>
      <c r="OEP10" s="65"/>
      <c r="OEQ10" s="65"/>
      <c r="OER10" s="65"/>
      <c r="OES10" s="65"/>
      <c r="OET10" s="65"/>
      <c r="OEU10" s="65"/>
      <c r="OEV10" s="65"/>
      <c r="OEW10" s="65"/>
      <c r="OEX10" s="65"/>
      <c r="OEY10" s="65"/>
      <c r="OEZ10" s="65"/>
      <c r="OFA10" s="65"/>
      <c r="OFB10" s="65"/>
      <c r="OFC10" s="65"/>
      <c r="OFD10" s="65"/>
      <c r="OFE10" s="65"/>
      <c r="OFF10" s="65"/>
      <c r="OFG10" s="65"/>
      <c r="OFH10" s="65"/>
      <c r="OFI10" s="65"/>
      <c r="OFJ10" s="65"/>
      <c r="OFK10" s="65"/>
      <c r="OFL10" s="65"/>
      <c r="OFM10" s="65"/>
      <c r="OFN10" s="65"/>
      <c r="OFO10" s="65"/>
      <c r="OFP10" s="65"/>
      <c r="OFQ10" s="65"/>
      <c r="OFR10" s="65"/>
      <c r="OFS10" s="65"/>
      <c r="OFT10" s="65"/>
      <c r="OFU10" s="65"/>
      <c r="OFV10" s="65"/>
      <c r="OFW10" s="65"/>
      <c r="OFX10" s="65"/>
      <c r="OFY10" s="65"/>
      <c r="OFZ10" s="65"/>
      <c r="OGA10" s="65"/>
      <c r="OGB10" s="65"/>
      <c r="OGC10" s="65"/>
      <c r="OGD10" s="65"/>
      <c r="OGE10" s="65"/>
      <c r="OGF10" s="65"/>
      <c r="OGG10" s="65"/>
      <c r="OGH10" s="65"/>
      <c r="OGI10" s="65"/>
      <c r="OGJ10" s="65"/>
      <c r="OGK10" s="65"/>
      <c r="OGL10" s="65"/>
      <c r="OGM10" s="65"/>
      <c r="OGN10" s="65"/>
      <c r="OGO10" s="65"/>
      <c r="OGP10" s="65"/>
      <c r="OGQ10" s="65"/>
      <c r="OGR10" s="65"/>
      <c r="OGS10" s="65"/>
      <c r="OGT10" s="65"/>
      <c r="OGU10" s="65"/>
      <c r="OGV10" s="65"/>
      <c r="OGW10" s="65"/>
      <c r="OGX10" s="65"/>
      <c r="OGY10" s="65"/>
      <c r="OGZ10" s="65"/>
      <c r="OHA10" s="65"/>
      <c r="OHB10" s="65"/>
      <c r="OHC10" s="65"/>
      <c r="OHD10" s="65"/>
      <c r="OHE10" s="65"/>
      <c r="OHF10" s="65"/>
      <c r="OHG10" s="65"/>
      <c r="OHH10" s="65"/>
      <c r="OHI10" s="65"/>
      <c r="OHJ10" s="65"/>
      <c r="OHK10" s="65"/>
      <c r="OHL10" s="65"/>
      <c r="OHM10" s="65"/>
      <c r="OHN10" s="65"/>
      <c r="OHO10" s="65"/>
      <c r="OHP10" s="65"/>
      <c r="OHQ10" s="65"/>
      <c r="OHR10" s="65"/>
      <c r="OHS10" s="65"/>
      <c r="OHT10" s="65"/>
      <c r="OHU10" s="65"/>
      <c r="OHV10" s="65"/>
      <c r="OHW10" s="65"/>
      <c r="OHX10" s="65"/>
      <c r="OHY10" s="65"/>
      <c r="OHZ10" s="65"/>
      <c r="OIA10" s="65"/>
      <c r="OIB10" s="65"/>
      <c r="OIC10" s="65"/>
      <c r="OID10" s="65"/>
      <c r="OIE10" s="65"/>
      <c r="OIF10" s="65"/>
      <c r="OIG10" s="65"/>
      <c r="OIH10" s="65"/>
      <c r="OII10" s="65"/>
      <c r="OIJ10" s="65"/>
      <c r="OIK10" s="65"/>
      <c r="OIL10" s="65"/>
      <c r="OIM10" s="65"/>
      <c r="OIN10" s="65"/>
      <c r="OIO10" s="65"/>
      <c r="OIP10" s="65"/>
      <c r="OIQ10" s="65"/>
      <c r="OIR10" s="65"/>
      <c r="OIS10" s="65"/>
      <c r="OIT10" s="65"/>
      <c r="OIU10" s="65"/>
      <c r="OIV10" s="65"/>
      <c r="OIW10" s="65"/>
      <c r="OIX10" s="65"/>
      <c r="OIY10" s="65"/>
      <c r="OIZ10" s="65"/>
      <c r="OJA10" s="65"/>
      <c r="OJB10" s="65"/>
      <c r="OJC10" s="65"/>
      <c r="OJD10" s="65"/>
      <c r="OJE10" s="65"/>
      <c r="OJF10" s="65"/>
      <c r="OJG10" s="65"/>
      <c r="OJH10" s="65"/>
      <c r="OJI10" s="65"/>
      <c r="OJJ10" s="65"/>
      <c r="OJK10" s="65"/>
      <c r="OJL10" s="65"/>
      <c r="OJM10" s="65"/>
      <c r="OJN10" s="65"/>
      <c r="OJO10" s="65"/>
      <c r="OJP10" s="65"/>
      <c r="OJQ10" s="65"/>
      <c r="OJR10" s="65"/>
      <c r="OJS10" s="65"/>
      <c r="OJT10" s="65"/>
      <c r="OJU10" s="65"/>
      <c r="OJV10" s="65"/>
      <c r="OJW10" s="65"/>
      <c r="OJX10" s="65"/>
      <c r="OJY10" s="65"/>
      <c r="OJZ10" s="65"/>
      <c r="OKA10" s="65"/>
      <c r="OKB10" s="65"/>
      <c r="OKC10" s="65"/>
      <c r="OKD10" s="65"/>
      <c r="OKE10" s="65"/>
      <c r="OKF10" s="65"/>
      <c r="OKG10" s="65"/>
      <c r="OKH10" s="65"/>
      <c r="OKI10" s="65"/>
      <c r="OKJ10" s="65"/>
      <c r="OKK10" s="65"/>
      <c r="OKL10" s="65"/>
      <c r="OKM10" s="65"/>
      <c r="OKN10" s="65"/>
      <c r="OKO10" s="65"/>
      <c r="OKP10" s="65"/>
      <c r="OKQ10" s="65"/>
      <c r="OKR10" s="65"/>
      <c r="OKS10" s="65"/>
      <c r="OKT10" s="65"/>
      <c r="OKU10" s="65"/>
      <c r="OKV10" s="65"/>
      <c r="OKW10" s="65"/>
      <c r="OKX10" s="65"/>
      <c r="OKY10" s="65"/>
      <c r="OKZ10" s="65"/>
      <c r="OLA10" s="65"/>
      <c r="OLB10" s="65"/>
      <c r="OLC10" s="65"/>
      <c r="OLD10" s="65"/>
      <c r="OLE10" s="65"/>
      <c r="OLF10" s="65"/>
      <c r="OLG10" s="65"/>
      <c r="OLH10" s="65"/>
      <c r="OLI10" s="65"/>
      <c r="OLJ10" s="65"/>
      <c r="OLK10" s="65"/>
      <c r="OLL10" s="65"/>
      <c r="OLM10" s="65"/>
      <c r="OLN10" s="65"/>
      <c r="OLO10" s="65"/>
      <c r="OLP10" s="65"/>
      <c r="OLQ10" s="65"/>
      <c r="OLR10" s="65"/>
      <c r="OLS10" s="65"/>
      <c r="OLT10" s="65"/>
      <c r="OLU10" s="65"/>
      <c r="OLV10" s="65"/>
      <c r="OLW10" s="65"/>
      <c r="OLX10" s="65"/>
      <c r="OLY10" s="65"/>
      <c r="OLZ10" s="65"/>
      <c r="OMA10" s="65"/>
      <c r="OMB10" s="65"/>
      <c r="OMC10" s="65"/>
      <c r="OMD10" s="65"/>
      <c r="OME10" s="65"/>
      <c r="OMF10" s="65"/>
      <c r="OMG10" s="65"/>
      <c r="OMH10" s="65"/>
      <c r="OMI10" s="65"/>
      <c r="OMJ10" s="65"/>
      <c r="OMK10" s="65"/>
      <c r="OML10" s="65"/>
      <c r="OMM10" s="65"/>
      <c r="OMN10" s="65"/>
      <c r="OMO10" s="65"/>
      <c r="OMP10" s="65"/>
      <c r="OMQ10" s="65"/>
      <c r="OMR10" s="65"/>
      <c r="OMS10" s="65"/>
      <c r="OMT10" s="65"/>
      <c r="OMU10" s="65"/>
      <c r="OMV10" s="65"/>
      <c r="OMW10" s="65"/>
      <c r="OMX10" s="65"/>
      <c r="OMY10" s="65"/>
      <c r="OMZ10" s="65"/>
      <c r="ONA10" s="65"/>
      <c r="ONB10" s="65"/>
      <c r="ONC10" s="65"/>
      <c r="OND10" s="65"/>
      <c r="ONE10" s="65"/>
      <c r="ONF10" s="65"/>
      <c r="ONG10" s="65"/>
      <c r="ONH10" s="65"/>
      <c r="ONI10" s="65"/>
      <c r="ONJ10" s="65"/>
      <c r="ONK10" s="65"/>
      <c r="ONL10" s="65"/>
      <c r="ONM10" s="65"/>
      <c r="ONN10" s="65"/>
      <c r="ONO10" s="65"/>
      <c r="ONP10" s="65"/>
      <c r="ONQ10" s="65"/>
      <c r="ONR10" s="65"/>
      <c r="ONS10" s="65"/>
      <c r="ONT10" s="65"/>
      <c r="ONU10" s="65"/>
      <c r="ONV10" s="65"/>
      <c r="ONW10" s="65"/>
      <c r="ONX10" s="65"/>
      <c r="ONY10" s="65"/>
      <c r="ONZ10" s="65"/>
      <c r="OOA10" s="65"/>
      <c r="OOB10" s="65"/>
      <c r="OOC10" s="65"/>
      <c r="OOD10" s="65"/>
      <c r="OOE10" s="65"/>
      <c r="OOF10" s="65"/>
      <c r="OOG10" s="65"/>
      <c r="OOH10" s="65"/>
      <c r="OOI10" s="65"/>
      <c r="OOJ10" s="65"/>
      <c r="OOK10" s="65"/>
      <c r="OOL10" s="65"/>
      <c r="OOM10" s="65"/>
      <c r="OON10" s="65"/>
      <c r="OOO10" s="65"/>
      <c r="OOP10" s="65"/>
      <c r="OOQ10" s="65"/>
      <c r="OOR10" s="65"/>
      <c r="OOS10" s="65"/>
      <c r="OOT10" s="65"/>
      <c r="OOU10" s="65"/>
      <c r="OOV10" s="65"/>
      <c r="OOW10" s="65"/>
      <c r="OOX10" s="65"/>
      <c r="OOY10" s="65"/>
      <c r="OOZ10" s="65"/>
      <c r="OPA10" s="65"/>
      <c r="OPB10" s="65"/>
      <c r="OPC10" s="65"/>
      <c r="OPD10" s="65"/>
      <c r="OPE10" s="65"/>
      <c r="OPF10" s="65"/>
      <c r="OPG10" s="65"/>
      <c r="OPH10" s="65"/>
      <c r="OPI10" s="65"/>
      <c r="OPJ10" s="65"/>
      <c r="OPK10" s="65"/>
      <c r="OPL10" s="65"/>
      <c r="OPM10" s="65"/>
      <c r="OPN10" s="65"/>
      <c r="OPO10" s="65"/>
      <c r="OPP10" s="65"/>
      <c r="OPQ10" s="65"/>
      <c r="OPR10" s="65"/>
      <c r="OPS10" s="65"/>
      <c r="OPT10" s="65"/>
      <c r="OPU10" s="65"/>
      <c r="OPV10" s="65"/>
      <c r="OPW10" s="65"/>
      <c r="OPX10" s="65"/>
      <c r="OPY10" s="65"/>
      <c r="OPZ10" s="65"/>
      <c r="OQA10" s="65"/>
      <c r="OQB10" s="65"/>
      <c r="OQC10" s="65"/>
      <c r="OQD10" s="65"/>
      <c r="OQE10" s="65"/>
      <c r="OQF10" s="65"/>
      <c r="OQG10" s="65"/>
      <c r="OQH10" s="65"/>
      <c r="OQI10" s="65"/>
      <c r="OQJ10" s="65"/>
      <c r="OQK10" s="65"/>
      <c r="OQL10" s="65"/>
      <c r="OQM10" s="65"/>
      <c r="OQN10" s="65"/>
      <c r="OQO10" s="65"/>
      <c r="OQP10" s="65"/>
      <c r="OQQ10" s="65"/>
      <c r="OQR10" s="65"/>
      <c r="OQS10" s="65"/>
      <c r="OQT10" s="65"/>
      <c r="OQU10" s="65"/>
      <c r="OQV10" s="65"/>
      <c r="OQW10" s="65"/>
      <c r="OQX10" s="65"/>
      <c r="OQY10" s="65"/>
      <c r="OQZ10" s="65"/>
      <c r="ORA10" s="65"/>
      <c r="ORB10" s="65"/>
      <c r="ORC10" s="65"/>
      <c r="ORD10" s="65"/>
      <c r="ORE10" s="65"/>
      <c r="ORF10" s="65"/>
      <c r="ORG10" s="65"/>
      <c r="ORH10" s="65"/>
      <c r="ORI10" s="65"/>
      <c r="ORJ10" s="65"/>
      <c r="ORK10" s="65"/>
      <c r="ORL10" s="65"/>
      <c r="ORM10" s="65"/>
      <c r="ORN10" s="65"/>
      <c r="ORO10" s="65"/>
      <c r="ORP10" s="65"/>
      <c r="ORQ10" s="65"/>
      <c r="ORR10" s="65"/>
      <c r="ORS10" s="65"/>
      <c r="ORT10" s="65"/>
      <c r="ORU10" s="65"/>
      <c r="ORV10" s="65"/>
      <c r="ORW10" s="65"/>
      <c r="ORX10" s="65"/>
      <c r="ORY10" s="65"/>
      <c r="ORZ10" s="65"/>
      <c r="OSA10" s="65"/>
      <c r="OSB10" s="65"/>
      <c r="OSC10" s="65"/>
      <c r="OSD10" s="65"/>
      <c r="OSE10" s="65"/>
      <c r="OSF10" s="65"/>
      <c r="OSG10" s="65"/>
      <c r="OSH10" s="65"/>
      <c r="OSI10" s="65"/>
      <c r="OSJ10" s="65"/>
      <c r="OSK10" s="65"/>
      <c r="OSL10" s="65"/>
      <c r="OSM10" s="65"/>
      <c r="OSN10" s="65"/>
      <c r="OSO10" s="65"/>
      <c r="OSP10" s="65"/>
      <c r="OSQ10" s="65"/>
      <c r="OSR10" s="65"/>
      <c r="OSS10" s="65"/>
      <c r="OST10" s="65"/>
      <c r="OSU10" s="65"/>
      <c r="OSV10" s="65"/>
      <c r="OSW10" s="65"/>
      <c r="OSX10" s="65"/>
      <c r="OSY10" s="65"/>
      <c r="OSZ10" s="65"/>
      <c r="OTA10" s="65"/>
      <c r="OTB10" s="65"/>
      <c r="OTC10" s="65"/>
      <c r="OTD10" s="65"/>
      <c r="OTE10" s="65"/>
      <c r="OTF10" s="65"/>
      <c r="OTG10" s="65"/>
      <c r="OTH10" s="65"/>
      <c r="OTI10" s="65"/>
      <c r="OTJ10" s="65"/>
      <c r="OTK10" s="65"/>
      <c r="OTL10" s="65"/>
      <c r="OTM10" s="65"/>
      <c r="OTN10" s="65"/>
      <c r="OTO10" s="65"/>
      <c r="OTP10" s="65"/>
      <c r="OTQ10" s="65"/>
      <c r="OTR10" s="65"/>
      <c r="OTS10" s="65"/>
      <c r="OTT10" s="65"/>
      <c r="OTU10" s="65"/>
      <c r="OTV10" s="65"/>
      <c r="OTW10" s="65"/>
      <c r="OTX10" s="65"/>
      <c r="OTY10" s="65"/>
      <c r="OTZ10" s="65"/>
      <c r="OUA10" s="65"/>
      <c r="OUB10" s="65"/>
      <c r="OUC10" s="65"/>
      <c r="OUD10" s="65"/>
      <c r="OUE10" s="65"/>
      <c r="OUF10" s="65"/>
      <c r="OUG10" s="65"/>
      <c r="OUH10" s="65"/>
      <c r="OUI10" s="65"/>
      <c r="OUJ10" s="65"/>
      <c r="OUK10" s="65"/>
      <c r="OUL10" s="65"/>
      <c r="OUM10" s="65"/>
      <c r="OUN10" s="65"/>
      <c r="OUO10" s="65"/>
      <c r="OUP10" s="65"/>
      <c r="OUQ10" s="65"/>
      <c r="OUR10" s="65"/>
      <c r="OUS10" s="65"/>
      <c r="OUT10" s="65"/>
      <c r="OUU10" s="65"/>
      <c r="OUV10" s="65"/>
      <c r="OUW10" s="65"/>
      <c r="OUX10" s="65"/>
      <c r="OUY10" s="65"/>
      <c r="OUZ10" s="65"/>
      <c r="OVA10" s="65"/>
      <c r="OVB10" s="65"/>
      <c r="OVC10" s="65"/>
      <c r="OVD10" s="65"/>
      <c r="OVE10" s="65"/>
      <c r="OVF10" s="65"/>
      <c r="OVG10" s="65"/>
      <c r="OVH10" s="65"/>
      <c r="OVI10" s="65"/>
      <c r="OVJ10" s="65"/>
      <c r="OVK10" s="65"/>
      <c r="OVL10" s="65"/>
      <c r="OVM10" s="65"/>
      <c r="OVN10" s="65"/>
      <c r="OVO10" s="65"/>
      <c r="OVP10" s="65"/>
      <c r="OVQ10" s="65"/>
      <c r="OVR10" s="65"/>
      <c r="OVS10" s="65"/>
      <c r="OVT10" s="65"/>
      <c r="OVU10" s="65"/>
      <c r="OVV10" s="65"/>
      <c r="OVW10" s="65"/>
      <c r="OVX10" s="65"/>
      <c r="OVY10" s="65"/>
      <c r="OVZ10" s="65"/>
      <c r="OWA10" s="65"/>
      <c r="OWB10" s="65"/>
      <c r="OWC10" s="65"/>
      <c r="OWD10" s="65"/>
      <c r="OWE10" s="65"/>
      <c r="OWF10" s="65"/>
      <c r="OWG10" s="65"/>
      <c r="OWH10" s="65"/>
      <c r="OWI10" s="65"/>
      <c r="OWJ10" s="65"/>
      <c r="OWK10" s="65"/>
      <c r="OWL10" s="65"/>
      <c r="OWM10" s="65"/>
      <c r="OWN10" s="65"/>
      <c r="OWO10" s="65"/>
      <c r="OWP10" s="65"/>
      <c r="OWQ10" s="65"/>
      <c r="OWR10" s="65"/>
      <c r="OWS10" s="65"/>
      <c r="OWT10" s="65"/>
      <c r="OWU10" s="65"/>
      <c r="OWV10" s="65"/>
      <c r="OWW10" s="65"/>
      <c r="OWX10" s="65"/>
      <c r="OWY10" s="65"/>
      <c r="OWZ10" s="65"/>
      <c r="OXA10" s="65"/>
      <c r="OXB10" s="65"/>
      <c r="OXC10" s="65"/>
      <c r="OXD10" s="65"/>
      <c r="OXE10" s="65"/>
      <c r="OXF10" s="65"/>
      <c r="OXG10" s="65"/>
      <c r="OXH10" s="65"/>
      <c r="OXI10" s="65"/>
      <c r="OXJ10" s="65"/>
      <c r="OXK10" s="65"/>
      <c r="OXL10" s="65"/>
      <c r="OXM10" s="65"/>
      <c r="OXN10" s="65"/>
      <c r="OXO10" s="65"/>
      <c r="OXP10" s="65"/>
      <c r="OXQ10" s="65"/>
      <c r="OXR10" s="65"/>
      <c r="OXS10" s="65"/>
      <c r="OXT10" s="65"/>
      <c r="OXU10" s="65"/>
      <c r="OXV10" s="65"/>
      <c r="OXW10" s="65"/>
      <c r="OXX10" s="65"/>
      <c r="OXY10" s="65"/>
      <c r="OXZ10" s="65"/>
      <c r="OYA10" s="65"/>
      <c r="OYB10" s="65"/>
      <c r="OYC10" s="65"/>
      <c r="OYD10" s="65"/>
      <c r="OYE10" s="65"/>
      <c r="OYF10" s="65"/>
      <c r="OYG10" s="65"/>
      <c r="OYH10" s="65"/>
      <c r="OYI10" s="65"/>
      <c r="OYJ10" s="65"/>
      <c r="OYK10" s="65"/>
      <c r="OYL10" s="65"/>
      <c r="OYM10" s="65"/>
      <c r="OYN10" s="65"/>
      <c r="OYO10" s="65"/>
      <c r="OYP10" s="65"/>
      <c r="OYQ10" s="65"/>
      <c r="OYR10" s="65"/>
      <c r="OYS10" s="65"/>
      <c r="OYT10" s="65"/>
      <c r="OYU10" s="65"/>
      <c r="OYV10" s="65"/>
      <c r="OYW10" s="65"/>
      <c r="OYX10" s="65"/>
      <c r="OYY10" s="65"/>
      <c r="OYZ10" s="65"/>
      <c r="OZA10" s="65"/>
      <c r="OZB10" s="65"/>
      <c r="OZC10" s="65"/>
      <c r="OZD10" s="65"/>
      <c r="OZE10" s="65"/>
      <c r="OZF10" s="65"/>
      <c r="OZG10" s="65"/>
      <c r="OZH10" s="65"/>
      <c r="OZI10" s="65"/>
      <c r="OZJ10" s="65"/>
      <c r="OZK10" s="65"/>
      <c r="OZL10" s="65"/>
      <c r="OZM10" s="65"/>
      <c r="OZN10" s="65"/>
      <c r="OZO10" s="65"/>
      <c r="OZP10" s="65"/>
      <c r="OZQ10" s="65"/>
      <c r="OZR10" s="65"/>
      <c r="OZS10" s="65"/>
      <c r="OZT10" s="65"/>
      <c r="OZU10" s="65"/>
      <c r="OZV10" s="65"/>
      <c r="OZW10" s="65"/>
      <c r="OZX10" s="65"/>
      <c r="OZY10" s="65"/>
      <c r="OZZ10" s="65"/>
      <c r="PAA10" s="65"/>
      <c r="PAB10" s="65"/>
      <c r="PAC10" s="65"/>
      <c r="PAD10" s="65"/>
      <c r="PAE10" s="65"/>
      <c r="PAF10" s="65"/>
      <c r="PAG10" s="65"/>
      <c r="PAH10" s="65"/>
      <c r="PAI10" s="65"/>
      <c r="PAJ10" s="65"/>
      <c r="PAK10" s="65"/>
      <c r="PAL10" s="65"/>
      <c r="PAM10" s="65"/>
      <c r="PAN10" s="65"/>
      <c r="PAO10" s="65"/>
      <c r="PAP10" s="65"/>
      <c r="PAQ10" s="65"/>
      <c r="PAR10" s="65"/>
      <c r="PAS10" s="65"/>
      <c r="PAT10" s="65"/>
      <c r="PAU10" s="65"/>
      <c r="PAV10" s="65"/>
      <c r="PAW10" s="65"/>
      <c r="PAX10" s="65"/>
      <c r="PAY10" s="65"/>
      <c r="PAZ10" s="65"/>
      <c r="PBA10" s="65"/>
      <c r="PBB10" s="65"/>
      <c r="PBC10" s="65"/>
      <c r="PBD10" s="65"/>
      <c r="PBE10" s="65"/>
      <c r="PBF10" s="65"/>
      <c r="PBG10" s="65"/>
      <c r="PBH10" s="65"/>
      <c r="PBI10" s="65"/>
      <c r="PBJ10" s="65"/>
      <c r="PBK10" s="65"/>
      <c r="PBL10" s="65"/>
      <c r="PBM10" s="65"/>
      <c r="PBN10" s="65"/>
      <c r="PBO10" s="65"/>
      <c r="PBP10" s="65"/>
      <c r="PBQ10" s="65"/>
      <c r="PBR10" s="65"/>
      <c r="PBS10" s="65"/>
      <c r="PBT10" s="65"/>
      <c r="PBU10" s="65"/>
      <c r="PBV10" s="65"/>
      <c r="PBW10" s="65"/>
      <c r="PBX10" s="65"/>
      <c r="PBY10" s="65"/>
      <c r="PBZ10" s="65"/>
      <c r="PCA10" s="65"/>
      <c r="PCB10" s="65"/>
      <c r="PCC10" s="65"/>
      <c r="PCD10" s="65"/>
      <c r="PCE10" s="65"/>
      <c r="PCF10" s="65"/>
      <c r="PCG10" s="65"/>
      <c r="PCH10" s="65"/>
      <c r="PCI10" s="65"/>
      <c r="PCJ10" s="65"/>
      <c r="PCK10" s="65"/>
      <c r="PCL10" s="65"/>
      <c r="PCM10" s="65"/>
      <c r="PCN10" s="65"/>
      <c r="PCO10" s="65"/>
      <c r="PCP10" s="65"/>
      <c r="PCQ10" s="65"/>
      <c r="PCR10" s="65"/>
      <c r="PCS10" s="65"/>
      <c r="PCT10" s="65"/>
      <c r="PCU10" s="65"/>
      <c r="PCV10" s="65"/>
      <c r="PCW10" s="65"/>
      <c r="PCX10" s="65"/>
      <c r="PCY10" s="65"/>
      <c r="PCZ10" s="65"/>
      <c r="PDA10" s="65"/>
      <c r="PDB10" s="65"/>
      <c r="PDC10" s="65"/>
      <c r="PDD10" s="65"/>
      <c r="PDE10" s="65"/>
      <c r="PDF10" s="65"/>
      <c r="PDG10" s="65"/>
      <c r="PDH10" s="65"/>
      <c r="PDI10" s="65"/>
      <c r="PDJ10" s="65"/>
      <c r="PDK10" s="65"/>
      <c r="PDL10" s="65"/>
      <c r="PDM10" s="65"/>
      <c r="PDN10" s="65"/>
      <c r="PDO10" s="65"/>
      <c r="PDP10" s="65"/>
      <c r="PDQ10" s="65"/>
      <c r="PDR10" s="65"/>
      <c r="PDS10" s="65"/>
      <c r="PDT10" s="65"/>
      <c r="PDU10" s="65"/>
      <c r="PDV10" s="65"/>
      <c r="PDW10" s="65"/>
      <c r="PDX10" s="65"/>
      <c r="PDY10" s="65"/>
      <c r="PDZ10" s="65"/>
      <c r="PEA10" s="65"/>
      <c r="PEB10" s="65"/>
      <c r="PEC10" s="65"/>
      <c r="PED10" s="65"/>
      <c r="PEE10" s="65"/>
      <c r="PEF10" s="65"/>
      <c r="PEG10" s="65"/>
      <c r="PEH10" s="65"/>
      <c r="PEI10" s="65"/>
      <c r="PEJ10" s="65"/>
      <c r="PEK10" s="65"/>
      <c r="PEL10" s="65"/>
      <c r="PEM10" s="65"/>
      <c r="PEN10" s="65"/>
      <c r="PEO10" s="65"/>
      <c r="PEP10" s="65"/>
      <c r="PEQ10" s="65"/>
      <c r="PER10" s="65"/>
      <c r="PES10" s="65"/>
      <c r="PET10" s="65"/>
      <c r="PEU10" s="65"/>
      <c r="PEV10" s="65"/>
      <c r="PEW10" s="65"/>
      <c r="PEX10" s="65"/>
      <c r="PEY10" s="65"/>
      <c r="PEZ10" s="65"/>
      <c r="PFA10" s="65"/>
      <c r="PFB10" s="65"/>
      <c r="PFC10" s="65"/>
      <c r="PFD10" s="65"/>
      <c r="PFE10" s="65"/>
      <c r="PFF10" s="65"/>
      <c r="PFG10" s="65"/>
      <c r="PFH10" s="65"/>
      <c r="PFI10" s="65"/>
      <c r="PFJ10" s="65"/>
      <c r="PFK10" s="65"/>
      <c r="PFL10" s="65"/>
      <c r="PFM10" s="65"/>
      <c r="PFN10" s="65"/>
      <c r="PFO10" s="65"/>
      <c r="PFP10" s="65"/>
      <c r="PFQ10" s="65"/>
      <c r="PFR10" s="65"/>
      <c r="PFS10" s="65"/>
      <c r="PFT10" s="65"/>
      <c r="PFU10" s="65"/>
      <c r="PFV10" s="65"/>
      <c r="PFW10" s="65"/>
      <c r="PFX10" s="65"/>
      <c r="PFY10" s="65"/>
      <c r="PFZ10" s="65"/>
      <c r="PGA10" s="65"/>
      <c r="PGB10" s="65"/>
      <c r="PGC10" s="65"/>
      <c r="PGD10" s="65"/>
      <c r="PGE10" s="65"/>
      <c r="PGF10" s="65"/>
      <c r="PGG10" s="65"/>
      <c r="PGH10" s="65"/>
      <c r="PGI10" s="65"/>
      <c r="PGJ10" s="65"/>
      <c r="PGK10" s="65"/>
      <c r="PGL10" s="65"/>
      <c r="PGM10" s="65"/>
      <c r="PGN10" s="65"/>
      <c r="PGO10" s="65"/>
      <c r="PGP10" s="65"/>
      <c r="PGQ10" s="65"/>
      <c r="PGR10" s="65"/>
      <c r="PGS10" s="65"/>
      <c r="PGT10" s="65"/>
      <c r="PGU10" s="65"/>
      <c r="PGV10" s="65"/>
      <c r="PGW10" s="65"/>
      <c r="PGX10" s="65"/>
      <c r="PGY10" s="65"/>
      <c r="PGZ10" s="65"/>
      <c r="PHA10" s="65"/>
      <c r="PHB10" s="65"/>
      <c r="PHC10" s="65"/>
      <c r="PHD10" s="65"/>
      <c r="PHE10" s="65"/>
      <c r="PHF10" s="65"/>
      <c r="PHG10" s="65"/>
      <c r="PHH10" s="65"/>
      <c r="PHI10" s="65"/>
      <c r="PHJ10" s="65"/>
      <c r="PHK10" s="65"/>
      <c r="PHL10" s="65"/>
      <c r="PHM10" s="65"/>
      <c r="PHN10" s="65"/>
      <c r="PHO10" s="65"/>
      <c r="PHP10" s="65"/>
      <c r="PHQ10" s="65"/>
      <c r="PHR10" s="65"/>
      <c r="PHS10" s="65"/>
      <c r="PHT10" s="65"/>
      <c r="PHU10" s="65"/>
      <c r="PHV10" s="65"/>
      <c r="PHW10" s="65"/>
      <c r="PHX10" s="65"/>
      <c r="PHY10" s="65"/>
      <c r="PHZ10" s="65"/>
      <c r="PIA10" s="65"/>
      <c r="PIB10" s="65"/>
      <c r="PIC10" s="65"/>
      <c r="PID10" s="65"/>
      <c r="PIE10" s="65"/>
      <c r="PIF10" s="65"/>
      <c r="PIG10" s="65"/>
      <c r="PIH10" s="65"/>
      <c r="PII10" s="65"/>
      <c r="PIJ10" s="65"/>
      <c r="PIK10" s="65"/>
      <c r="PIL10" s="65"/>
      <c r="PIM10" s="65"/>
      <c r="PIN10" s="65"/>
      <c r="PIO10" s="65"/>
      <c r="PIP10" s="65"/>
      <c r="PIQ10" s="65"/>
      <c r="PIR10" s="65"/>
      <c r="PIS10" s="65"/>
      <c r="PIT10" s="65"/>
      <c r="PIU10" s="65"/>
      <c r="PIV10" s="65"/>
      <c r="PIW10" s="65"/>
      <c r="PIX10" s="65"/>
      <c r="PIY10" s="65"/>
      <c r="PIZ10" s="65"/>
      <c r="PJA10" s="65"/>
      <c r="PJB10" s="65"/>
      <c r="PJC10" s="65"/>
      <c r="PJD10" s="65"/>
      <c r="PJE10" s="65"/>
      <c r="PJF10" s="65"/>
      <c r="PJG10" s="65"/>
      <c r="PJH10" s="65"/>
      <c r="PJI10" s="65"/>
      <c r="PJJ10" s="65"/>
      <c r="PJK10" s="65"/>
      <c r="PJL10" s="65"/>
      <c r="PJM10" s="65"/>
      <c r="PJN10" s="65"/>
      <c r="PJO10" s="65"/>
      <c r="PJP10" s="65"/>
      <c r="PJQ10" s="65"/>
      <c r="PJR10" s="65"/>
      <c r="PJS10" s="65"/>
      <c r="PJT10" s="65"/>
      <c r="PJU10" s="65"/>
      <c r="PJV10" s="65"/>
      <c r="PJW10" s="65"/>
      <c r="PJX10" s="65"/>
      <c r="PJY10" s="65"/>
      <c r="PJZ10" s="65"/>
      <c r="PKA10" s="65"/>
      <c r="PKB10" s="65"/>
      <c r="PKC10" s="65"/>
      <c r="PKD10" s="65"/>
      <c r="PKE10" s="65"/>
      <c r="PKF10" s="65"/>
      <c r="PKG10" s="65"/>
      <c r="PKH10" s="65"/>
      <c r="PKI10" s="65"/>
      <c r="PKJ10" s="65"/>
      <c r="PKK10" s="65"/>
      <c r="PKL10" s="65"/>
      <c r="PKM10" s="65"/>
      <c r="PKN10" s="65"/>
      <c r="PKO10" s="65"/>
      <c r="PKP10" s="65"/>
      <c r="PKQ10" s="65"/>
      <c r="PKR10" s="65"/>
      <c r="PKS10" s="65"/>
      <c r="PKT10" s="65"/>
      <c r="PKU10" s="65"/>
      <c r="PKV10" s="65"/>
      <c r="PKW10" s="65"/>
      <c r="PKX10" s="65"/>
      <c r="PKY10" s="65"/>
      <c r="PKZ10" s="65"/>
      <c r="PLA10" s="65"/>
      <c r="PLB10" s="65"/>
      <c r="PLC10" s="65"/>
      <c r="PLD10" s="65"/>
      <c r="PLE10" s="65"/>
      <c r="PLF10" s="65"/>
      <c r="PLG10" s="65"/>
      <c r="PLH10" s="65"/>
      <c r="PLI10" s="65"/>
      <c r="PLJ10" s="65"/>
      <c r="PLK10" s="65"/>
      <c r="PLL10" s="65"/>
      <c r="PLM10" s="65"/>
      <c r="PLN10" s="65"/>
      <c r="PLO10" s="65"/>
      <c r="PLP10" s="65"/>
      <c r="PLQ10" s="65"/>
      <c r="PLR10" s="65"/>
      <c r="PLS10" s="65"/>
      <c r="PLT10" s="65"/>
      <c r="PLU10" s="65"/>
      <c r="PLV10" s="65"/>
      <c r="PLW10" s="65"/>
      <c r="PLX10" s="65"/>
      <c r="PLY10" s="65"/>
      <c r="PLZ10" s="65"/>
      <c r="PMA10" s="65"/>
      <c r="PMB10" s="65"/>
      <c r="PMC10" s="65"/>
      <c r="PMD10" s="65"/>
      <c r="PME10" s="65"/>
      <c r="PMF10" s="65"/>
      <c r="PMG10" s="65"/>
      <c r="PMH10" s="65"/>
      <c r="PMI10" s="65"/>
      <c r="PMJ10" s="65"/>
      <c r="PMK10" s="65"/>
      <c r="PML10" s="65"/>
      <c r="PMM10" s="65"/>
      <c r="PMN10" s="65"/>
      <c r="PMO10" s="65"/>
      <c r="PMP10" s="65"/>
      <c r="PMQ10" s="65"/>
      <c r="PMR10" s="65"/>
      <c r="PMS10" s="65"/>
      <c r="PMT10" s="65"/>
      <c r="PMU10" s="65"/>
      <c r="PMV10" s="65"/>
      <c r="PMW10" s="65"/>
      <c r="PMX10" s="65"/>
      <c r="PMY10" s="65"/>
      <c r="PMZ10" s="65"/>
      <c r="PNA10" s="65"/>
      <c r="PNB10" s="65"/>
      <c r="PNC10" s="65"/>
      <c r="PND10" s="65"/>
      <c r="PNE10" s="65"/>
      <c r="PNF10" s="65"/>
      <c r="PNG10" s="65"/>
      <c r="PNH10" s="65"/>
      <c r="PNI10" s="65"/>
      <c r="PNJ10" s="65"/>
      <c r="PNK10" s="65"/>
      <c r="PNL10" s="65"/>
      <c r="PNM10" s="65"/>
      <c r="PNN10" s="65"/>
      <c r="PNO10" s="65"/>
      <c r="PNP10" s="65"/>
      <c r="PNQ10" s="65"/>
      <c r="PNR10" s="65"/>
      <c r="PNS10" s="65"/>
      <c r="PNT10" s="65"/>
      <c r="PNU10" s="65"/>
      <c r="PNV10" s="65"/>
      <c r="PNW10" s="65"/>
      <c r="PNX10" s="65"/>
      <c r="PNY10" s="65"/>
      <c r="PNZ10" s="65"/>
      <c r="POA10" s="65"/>
      <c r="POB10" s="65"/>
      <c r="POC10" s="65"/>
      <c r="POD10" s="65"/>
      <c r="POE10" s="65"/>
      <c r="POF10" s="65"/>
      <c r="POG10" s="65"/>
      <c r="POH10" s="65"/>
      <c r="POI10" s="65"/>
      <c r="POJ10" s="65"/>
      <c r="POK10" s="65"/>
      <c r="POL10" s="65"/>
      <c r="POM10" s="65"/>
      <c r="PON10" s="65"/>
      <c r="POO10" s="65"/>
      <c r="POP10" s="65"/>
      <c r="POQ10" s="65"/>
      <c r="POR10" s="65"/>
      <c r="POS10" s="65"/>
      <c r="POT10" s="65"/>
      <c r="POU10" s="65"/>
      <c r="POV10" s="65"/>
      <c r="POW10" s="65"/>
      <c r="POX10" s="65"/>
      <c r="POY10" s="65"/>
      <c r="POZ10" s="65"/>
      <c r="PPA10" s="65"/>
      <c r="PPB10" s="65"/>
      <c r="PPC10" s="65"/>
      <c r="PPD10" s="65"/>
      <c r="PPE10" s="65"/>
      <c r="PPF10" s="65"/>
      <c r="PPG10" s="65"/>
      <c r="PPH10" s="65"/>
      <c r="PPI10" s="65"/>
      <c r="PPJ10" s="65"/>
      <c r="PPK10" s="65"/>
      <c r="PPL10" s="65"/>
      <c r="PPM10" s="65"/>
      <c r="PPN10" s="65"/>
      <c r="PPO10" s="65"/>
      <c r="PPP10" s="65"/>
      <c r="PPQ10" s="65"/>
      <c r="PPR10" s="65"/>
      <c r="PPS10" s="65"/>
      <c r="PPT10" s="65"/>
      <c r="PPU10" s="65"/>
      <c r="PPV10" s="65"/>
      <c r="PPW10" s="65"/>
      <c r="PPX10" s="65"/>
      <c r="PPY10" s="65"/>
      <c r="PPZ10" s="65"/>
      <c r="PQA10" s="65"/>
      <c r="PQB10" s="65"/>
      <c r="PQC10" s="65"/>
      <c r="PQD10" s="65"/>
      <c r="PQE10" s="65"/>
      <c r="PQF10" s="65"/>
      <c r="PQG10" s="65"/>
      <c r="PQH10" s="65"/>
      <c r="PQI10" s="65"/>
      <c r="PQJ10" s="65"/>
      <c r="PQK10" s="65"/>
      <c r="PQL10" s="65"/>
      <c r="PQM10" s="65"/>
      <c r="PQN10" s="65"/>
      <c r="PQO10" s="65"/>
      <c r="PQP10" s="65"/>
      <c r="PQQ10" s="65"/>
      <c r="PQR10" s="65"/>
      <c r="PQS10" s="65"/>
      <c r="PQT10" s="65"/>
      <c r="PQU10" s="65"/>
      <c r="PQV10" s="65"/>
      <c r="PQW10" s="65"/>
      <c r="PQX10" s="65"/>
      <c r="PQY10" s="65"/>
      <c r="PQZ10" s="65"/>
      <c r="PRA10" s="65"/>
      <c r="PRB10" s="65"/>
      <c r="PRC10" s="65"/>
      <c r="PRD10" s="65"/>
      <c r="PRE10" s="65"/>
      <c r="PRF10" s="65"/>
      <c r="PRG10" s="65"/>
      <c r="PRH10" s="65"/>
      <c r="PRI10" s="65"/>
      <c r="PRJ10" s="65"/>
      <c r="PRK10" s="65"/>
      <c r="PRL10" s="65"/>
      <c r="PRM10" s="65"/>
      <c r="PRN10" s="65"/>
      <c r="PRO10" s="65"/>
      <c r="PRP10" s="65"/>
      <c r="PRQ10" s="65"/>
      <c r="PRR10" s="65"/>
      <c r="PRS10" s="65"/>
      <c r="PRT10" s="65"/>
      <c r="PRU10" s="65"/>
      <c r="PRV10" s="65"/>
      <c r="PRW10" s="65"/>
      <c r="PRX10" s="65"/>
      <c r="PRY10" s="65"/>
      <c r="PRZ10" s="65"/>
      <c r="PSA10" s="65"/>
      <c r="PSB10" s="65"/>
      <c r="PSC10" s="65"/>
      <c r="PSD10" s="65"/>
      <c r="PSE10" s="65"/>
      <c r="PSF10" s="65"/>
      <c r="PSG10" s="65"/>
      <c r="PSH10" s="65"/>
      <c r="PSI10" s="65"/>
      <c r="PSJ10" s="65"/>
      <c r="PSK10" s="65"/>
      <c r="PSL10" s="65"/>
      <c r="PSM10" s="65"/>
      <c r="PSN10" s="65"/>
      <c r="PSO10" s="65"/>
      <c r="PSP10" s="65"/>
      <c r="PSQ10" s="65"/>
      <c r="PSR10" s="65"/>
      <c r="PSS10" s="65"/>
      <c r="PST10" s="65"/>
      <c r="PSU10" s="65"/>
      <c r="PSV10" s="65"/>
      <c r="PSW10" s="65"/>
      <c r="PSX10" s="65"/>
      <c r="PSY10" s="65"/>
      <c r="PSZ10" s="65"/>
      <c r="PTA10" s="65"/>
      <c r="PTB10" s="65"/>
      <c r="PTC10" s="65"/>
      <c r="PTD10" s="65"/>
      <c r="PTE10" s="65"/>
      <c r="PTF10" s="65"/>
      <c r="PTG10" s="65"/>
      <c r="PTH10" s="65"/>
      <c r="PTI10" s="65"/>
      <c r="PTJ10" s="65"/>
      <c r="PTK10" s="65"/>
      <c r="PTL10" s="65"/>
      <c r="PTM10" s="65"/>
      <c r="PTN10" s="65"/>
      <c r="PTO10" s="65"/>
      <c r="PTP10" s="65"/>
      <c r="PTQ10" s="65"/>
      <c r="PTR10" s="65"/>
      <c r="PTS10" s="65"/>
      <c r="PTT10" s="65"/>
      <c r="PTU10" s="65"/>
      <c r="PTV10" s="65"/>
      <c r="PTW10" s="65"/>
      <c r="PTX10" s="65"/>
      <c r="PTY10" s="65"/>
      <c r="PTZ10" s="65"/>
      <c r="PUA10" s="65"/>
      <c r="PUB10" s="65"/>
      <c r="PUC10" s="65"/>
      <c r="PUD10" s="65"/>
      <c r="PUE10" s="65"/>
      <c r="PUF10" s="65"/>
      <c r="PUG10" s="65"/>
      <c r="PUH10" s="65"/>
      <c r="PUI10" s="65"/>
      <c r="PUJ10" s="65"/>
      <c r="PUK10" s="65"/>
      <c r="PUL10" s="65"/>
      <c r="PUM10" s="65"/>
      <c r="PUN10" s="65"/>
      <c r="PUO10" s="65"/>
      <c r="PUP10" s="65"/>
      <c r="PUQ10" s="65"/>
      <c r="PUR10" s="65"/>
      <c r="PUS10" s="65"/>
      <c r="PUT10" s="65"/>
      <c r="PUU10" s="65"/>
      <c r="PUV10" s="65"/>
      <c r="PUW10" s="65"/>
      <c r="PUX10" s="65"/>
      <c r="PUY10" s="65"/>
      <c r="PUZ10" s="65"/>
      <c r="PVA10" s="65"/>
      <c r="PVB10" s="65"/>
      <c r="PVC10" s="65"/>
      <c r="PVD10" s="65"/>
      <c r="PVE10" s="65"/>
      <c r="PVF10" s="65"/>
      <c r="PVG10" s="65"/>
      <c r="PVH10" s="65"/>
      <c r="PVI10" s="65"/>
      <c r="PVJ10" s="65"/>
      <c r="PVK10" s="65"/>
      <c r="PVL10" s="65"/>
      <c r="PVM10" s="65"/>
      <c r="PVN10" s="65"/>
      <c r="PVO10" s="65"/>
      <c r="PVP10" s="65"/>
      <c r="PVQ10" s="65"/>
      <c r="PVR10" s="65"/>
      <c r="PVS10" s="65"/>
      <c r="PVT10" s="65"/>
      <c r="PVU10" s="65"/>
      <c r="PVV10" s="65"/>
      <c r="PVW10" s="65"/>
      <c r="PVX10" s="65"/>
      <c r="PVY10" s="65"/>
      <c r="PVZ10" s="65"/>
      <c r="PWA10" s="65"/>
      <c r="PWB10" s="65"/>
      <c r="PWC10" s="65"/>
      <c r="PWD10" s="65"/>
      <c r="PWE10" s="65"/>
      <c r="PWF10" s="65"/>
      <c r="PWG10" s="65"/>
      <c r="PWH10" s="65"/>
      <c r="PWI10" s="65"/>
      <c r="PWJ10" s="65"/>
      <c r="PWK10" s="65"/>
      <c r="PWL10" s="65"/>
      <c r="PWM10" s="65"/>
      <c r="PWN10" s="65"/>
      <c r="PWO10" s="65"/>
      <c r="PWP10" s="65"/>
      <c r="PWQ10" s="65"/>
      <c r="PWR10" s="65"/>
      <c r="PWS10" s="65"/>
      <c r="PWT10" s="65"/>
      <c r="PWU10" s="65"/>
      <c r="PWV10" s="65"/>
      <c r="PWW10" s="65"/>
      <c r="PWX10" s="65"/>
      <c r="PWY10" s="65"/>
      <c r="PWZ10" s="65"/>
      <c r="PXA10" s="65"/>
      <c r="PXB10" s="65"/>
      <c r="PXC10" s="65"/>
      <c r="PXD10" s="65"/>
      <c r="PXE10" s="65"/>
      <c r="PXF10" s="65"/>
      <c r="PXG10" s="65"/>
      <c r="PXH10" s="65"/>
      <c r="PXI10" s="65"/>
      <c r="PXJ10" s="65"/>
      <c r="PXK10" s="65"/>
      <c r="PXL10" s="65"/>
      <c r="PXM10" s="65"/>
      <c r="PXN10" s="65"/>
      <c r="PXO10" s="65"/>
      <c r="PXP10" s="65"/>
      <c r="PXQ10" s="65"/>
      <c r="PXR10" s="65"/>
      <c r="PXS10" s="65"/>
      <c r="PXT10" s="65"/>
      <c r="PXU10" s="65"/>
      <c r="PXV10" s="65"/>
      <c r="PXW10" s="65"/>
      <c r="PXX10" s="65"/>
      <c r="PXY10" s="65"/>
      <c r="PXZ10" s="65"/>
      <c r="PYA10" s="65"/>
      <c r="PYB10" s="65"/>
      <c r="PYC10" s="65"/>
      <c r="PYD10" s="65"/>
      <c r="PYE10" s="65"/>
      <c r="PYF10" s="65"/>
      <c r="PYG10" s="65"/>
      <c r="PYH10" s="65"/>
      <c r="PYI10" s="65"/>
      <c r="PYJ10" s="65"/>
      <c r="PYK10" s="65"/>
      <c r="PYL10" s="65"/>
      <c r="PYM10" s="65"/>
      <c r="PYN10" s="65"/>
      <c r="PYO10" s="65"/>
      <c r="PYP10" s="65"/>
      <c r="PYQ10" s="65"/>
      <c r="PYR10" s="65"/>
      <c r="PYS10" s="65"/>
      <c r="PYT10" s="65"/>
      <c r="PYU10" s="65"/>
      <c r="PYV10" s="65"/>
      <c r="PYW10" s="65"/>
      <c r="PYX10" s="65"/>
      <c r="PYY10" s="65"/>
      <c r="PYZ10" s="65"/>
      <c r="PZA10" s="65"/>
      <c r="PZB10" s="65"/>
      <c r="PZC10" s="65"/>
      <c r="PZD10" s="65"/>
      <c r="PZE10" s="65"/>
      <c r="PZF10" s="65"/>
      <c r="PZG10" s="65"/>
      <c r="PZH10" s="65"/>
      <c r="PZI10" s="65"/>
      <c r="PZJ10" s="65"/>
      <c r="PZK10" s="65"/>
      <c r="PZL10" s="65"/>
      <c r="PZM10" s="65"/>
      <c r="PZN10" s="65"/>
      <c r="PZO10" s="65"/>
      <c r="PZP10" s="65"/>
      <c r="PZQ10" s="65"/>
      <c r="PZR10" s="65"/>
      <c r="PZS10" s="65"/>
      <c r="PZT10" s="65"/>
      <c r="PZU10" s="65"/>
      <c r="PZV10" s="65"/>
      <c r="PZW10" s="65"/>
      <c r="PZX10" s="65"/>
      <c r="PZY10" s="65"/>
      <c r="PZZ10" s="65"/>
      <c r="QAA10" s="65"/>
      <c r="QAB10" s="65"/>
      <c r="QAC10" s="65"/>
      <c r="QAD10" s="65"/>
      <c r="QAE10" s="65"/>
      <c r="QAF10" s="65"/>
      <c r="QAG10" s="65"/>
      <c r="QAH10" s="65"/>
      <c r="QAI10" s="65"/>
      <c r="QAJ10" s="65"/>
      <c r="QAK10" s="65"/>
      <c r="QAL10" s="65"/>
      <c r="QAM10" s="65"/>
      <c r="QAN10" s="65"/>
      <c r="QAO10" s="65"/>
      <c r="QAP10" s="65"/>
      <c r="QAQ10" s="65"/>
      <c r="QAR10" s="65"/>
      <c r="QAS10" s="65"/>
      <c r="QAT10" s="65"/>
      <c r="QAU10" s="65"/>
      <c r="QAV10" s="65"/>
      <c r="QAW10" s="65"/>
      <c r="QAX10" s="65"/>
      <c r="QAY10" s="65"/>
      <c r="QAZ10" s="65"/>
      <c r="QBA10" s="65"/>
      <c r="QBB10" s="65"/>
      <c r="QBC10" s="65"/>
      <c r="QBD10" s="65"/>
      <c r="QBE10" s="65"/>
      <c r="QBF10" s="65"/>
      <c r="QBG10" s="65"/>
      <c r="QBH10" s="65"/>
      <c r="QBI10" s="65"/>
      <c r="QBJ10" s="65"/>
      <c r="QBK10" s="65"/>
      <c r="QBL10" s="65"/>
      <c r="QBM10" s="65"/>
      <c r="QBN10" s="65"/>
      <c r="QBO10" s="65"/>
      <c r="QBP10" s="65"/>
      <c r="QBQ10" s="65"/>
      <c r="QBR10" s="65"/>
      <c r="QBS10" s="65"/>
      <c r="QBT10" s="65"/>
      <c r="QBU10" s="65"/>
      <c r="QBV10" s="65"/>
      <c r="QBW10" s="65"/>
      <c r="QBX10" s="65"/>
      <c r="QBY10" s="65"/>
      <c r="QBZ10" s="65"/>
      <c r="QCA10" s="65"/>
      <c r="QCB10" s="65"/>
      <c r="QCC10" s="65"/>
      <c r="QCD10" s="65"/>
      <c r="QCE10" s="65"/>
      <c r="QCF10" s="65"/>
      <c r="QCG10" s="65"/>
      <c r="QCH10" s="65"/>
      <c r="QCI10" s="65"/>
      <c r="QCJ10" s="65"/>
      <c r="QCK10" s="65"/>
      <c r="QCL10" s="65"/>
      <c r="QCM10" s="65"/>
      <c r="QCN10" s="65"/>
      <c r="QCO10" s="65"/>
      <c r="QCP10" s="65"/>
      <c r="QCQ10" s="65"/>
      <c r="QCR10" s="65"/>
      <c r="QCS10" s="65"/>
      <c r="QCT10" s="65"/>
      <c r="QCU10" s="65"/>
      <c r="QCV10" s="65"/>
      <c r="QCW10" s="65"/>
      <c r="QCX10" s="65"/>
      <c r="QCY10" s="65"/>
      <c r="QCZ10" s="65"/>
      <c r="QDA10" s="65"/>
      <c r="QDB10" s="65"/>
      <c r="QDC10" s="65"/>
      <c r="QDD10" s="65"/>
      <c r="QDE10" s="65"/>
      <c r="QDF10" s="65"/>
      <c r="QDG10" s="65"/>
      <c r="QDH10" s="65"/>
      <c r="QDI10" s="65"/>
      <c r="QDJ10" s="65"/>
      <c r="QDK10" s="65"/>
      <c r="QDL10" s="65"/>
      <c r="QDM10" s="65"/>
      <c r="QDN10" s="65"/>
      <c r="QDO10" s="65"/>
      <c r="QDP10" s="65"/>
      <c r="QDQ10" s="65"/>
      <c r="QDR10" s="65"/>
      <c r="QDS10" s="65"/>
      <c r="QDT10" s="65"/>
      <c r="QDU10" s="65"/>
      <c r="QDV10" s="65"/>
      <c r="QDW10" s="65"/>
      <c r="QDX10" s="65"/>
      <c r="QDY10" s="65"/>
      <c r="QDZ10" s="65"/>
      <c r="QEA10" s="65"/>
      <c r="QEB10" s="65"/>
      <c r="QEC10" s="65"/>
      <c r="QED10" s="65"/>
      <c r="QEE10" s="65"/>
      <c r="QEF10" s="65"/>
      <c r="QEG10" s="65"/>
      <c r="QEH10" s="65"/>
      <c r="QEI10" s="65"/>
      <c r="QEJ10" s="65"/>
      <c r="QEK10" s="65"/>
      <c r="QEL10" s="65"/>
      <c r="QEM10" s="65"/>
      <c r="QEN10" s="65"/>
      <c r="QEO10" s="65"/>
      <c r="QEP10" s="65"/>
      <c r="QEQ10" s="65"/>
      <c r="QER10" s="65"/>
      <c r="QES10" s="65"/>
      <c r="QET10" s="65"/>
      <c r="QEU10" s="65"/>
      <c r="QEV10" s="65"/>
      <c r="QEW10" s="65"/>
      <c r="QEX10" s="65"/>
      <c r="QEY10" s="65"/>
      <c r="QEZ10" s="65"/>
      <c r="QFA10" s="65"/>
      <c r="QFB10" s="65"/>
      <c r="QFC10" s="65"/>
      <c r="QFD10" s="65"/>
      <c r="QFE10" s="65"/>
      <c r="QFF10" s="65"/>
      <c r="QFG10" s="65"/>
      <c r="QFH10" s="65"/>
      <c r="QFI10" s="65"/>
      <c r="QFJ10" s="65"/>
      <c r="QFK10" s="65"/>
      <c r="QFL10" s="65"/>
      <c r="QFM10" s="65"/>
      <c r="QFN10" s="65"/>
      <c r="QFO10" s="65"/>
      <c r="QFP10" s="65"/>
      <c r="QFQ10" s="65"/>
      <c r="QFR10" s="65"/>
      <c r="QFS10" s="65"/>
      <c r="QFT10" s="65"/>
      <c r="QFU10" s="65"/>
      <c r="QFV10" s="65"/>
      <c r="QFW10" s="65"/>
      <c r="QFX10" s="65"/>
      <c r="QFY10" s="65"/>
      <c r="QFZ10" s="65"/>
      <c r="QGA10" s="65"/>
      <c r="QGB10" s="65"/>
      <c r="QGC10" s="65"/>
      <c r="QGD10" s="65"/>
      <c r="QGE10" s="65"/>
      <c r="QGF10" s="65"/>
      <c r="QGG10" s="65"/>
      <c r="QGH10" s="65"/>
      <c r="QGI10" s="65"/>
      <c r="QGJ10" s="65"/>
      <c r="QGK10" s="65"/>
      <c r="QGL10" s="65"/>
      <c r="QGM10" s="65"/>
      <c r="QGN10" s="65"/>
      <c r="QGO10" s="65"/>
      <c r="QGP10" s="65"/>
      <c r="QGQ10" s="65"/>
      <c r="QGR10" s="65"/>
      <c r="QGS10" s="65"/>
      <c r="QGT10" s="65"/>
      <c r="QGU10" s="65"/>
      <c r="QGV10" s="65"/>
      <c r="QGW10" s="65"/>
      <c r="QGX10" s="65"/>
      <c r="QGY10" s="65"/>
      <c r="QGZ10" s="65"/>
      <c r="QHA10" s="65"/>
      <c r="QHB10" s="65"/>
      <c r="QHC10" s="65"/>
      <c r="QHD10" s="65"/>
      <c r="QHE10" s="65"/>
      <c r="QHF10" s="65"/>
      <c r="QHG10" s="65"/>
      <c r="QHH10" s="65"/>
      <c r="QHI10" s="65"/>
      <c r="QHJ10" s="65"/>
      <c r="QHK10" s="65"/>
      <c r="QHL10" s="65"/>
      <c r="QHM10" s="65"/>
      <c r="QHN10" s="65"/>
      <c r="QHO10" s="65"/>
      <c r="QHP10" s="65"/>
      <c r="QHQ10" s="65"/>
      <c r="QHR10" s="65"/>
      <c r="QHS10" s="65"/>
      <c r="QHT10" s="65"/>
      <c r="QHU10" s="65"/>
      <c r="QHV10" s="65"/>
      <c r="QHW10" s="65"/>
      <c r="QHX10" s="65"/>
      <c r="QHY10" s="65"/>
      <c r="QHZ10" s="65"/>
      <c r="QIA10" s="65"/>
      <c r="QIB10" s="65"/>
      <c r="QIC10" s="65"/>
      <c r="QID10" s="65"/>
      <c r="QIE10" s="65"/>
      <c r="QIF10" s="65"/>
      <c r="QIG10" s="65"/>
      <c r="QIH10" s="65"/>
      <c r="QII10" s="65"/>
      <c r="QIJ10" s="65"/>
      <c r="QIK10" s="65"/>
      <c r="QIL10" s="65"/>
      <c r="QIM10" s="65"/>
      <c r="QIN10" s="65"/>
      <c r="QIO10" s="65"/>
      <c r="QIP10" s="65"/>
      <c r="QIQ10" s="65"/>
      <c r="QIR10" s="65"/>
      <c r="QIS10" s="65"/>
      <c r="QIT10" s="65"/>
      <c r="QIU10" s="65"/>
      <c r="QIV10" s="65"/>
      <c r="QIW10" s="65"/>
      <c r="QIX10" s="65"/>
      <c r="QIY10" s="65"/>
      <c r="QIZ10" s="65"/>
      <c r="QJA10" s="65"/>
      <c r="QJB10" s="65"/>
      <c r="QJC10" s="65"/>
      <c r="QJD10" s="65"/>
      <c r="QJE10" s="65"/>
      <c r="QJF10" s="65"/>
      <c r="QJG10" s="65"/>
      <c r="QJH10" s="65"/>
      <c r="QJI10" s="65"/>
      <c r="QJJ10" s="65"/>
      <c r="QJK10" s="65"/>
      <c r="QJL10" s="65"/>
      <c r="QJM10" s="65"/>
      <c r="QJN10" s="65"/>
      <c r="QJO10" s="65"/>
      <c r="QJP10" s="65"/>
      <c r="QJQ10" s="65"/>
      <c r="QJR10" s="65"/>
      <c r="QJS10" s="65"/>
      <c r="QJT10" s="65"/>
      <c r="QJU10" s="65"/>
      <c r="QJV10" s="65"/>
      <c r="QJW10" s="65"/>
      <c r="QJX10" s="65"/>
      <c r="QJY10" s="65"/>
      <c r="QJZ10" s="65"/>
      <c r="QKA10" s="65"/>
      <c r="QKB10" s="65"/>
      <c r="QKC10" s="65"/>
      <c r="QKD10" s="65"/>
      <c r="QKE10" s="65"/>
      <c r="QKF10" s="65"/>
      <c r="QKG10" s="65"/>
      <c r="QKH10" s="65"/>
      <c r="QKI10" s="65"/>
      <c r="QKJ10" s="65"/>
      <c r="QKK10" s="65"/>
      <c r="QKL10" s="65"/>
      <c r="QKM10" s="65"/>
      <c r="QKN10" s="65"/>
      <c r="QKO10" s="65"/>
      <c r="QKP10" s="65"/>
      <c r="QKQ10" s="65"/>
      <c r="QKR10" s="65"/>
      <c r="QKS10" s="65"/>
      <c r="QKT10" s="65"/>
      <c r="QKU10" s="65"/>
      <c r="QKV10" s="65"/>
      <c r="QKW10" s="65"/>
      <c r="QKX10" s="65"/>
      <c r="QKY10" s="65"/>
      <c r="QKZ10" s="65"/>
      <c r="QLA10" s="65"/>
      <c r="QLB10" s="65"/>
      <c r="QLC10" s="65"/>
      <c r="QLD10" s="65"/>
      <c r="QLE10" s="65"/>
      <c r="QLF10" s="65"/>
      <c r="QLG10" s="65"/>
      <c r="QLH10" s="65"/>
      <c r="QLI10" s="65"/>
      <c r="QLJ10" s="65"/>
      <c r="QLK10" s="65"/>
      <c r="QLL10" s="65"/>
      <c r="QLM10" s="65"/>
      <c r="QLN10" s="65"/>
      <c r="QLO10" s="65"/>
      <c r="QLP10" s="65"/>
      <c r="QLQ10" s="65"/>
      <c r="QLR10" s="65"/>
      <c r="QLS10" s="65"/>
      <c r="QLT10" s="65"/>
      <c r="QLU10" s="65"/>
      <c r="QLV10" s="65"/>
      <c r="QLW10" s="65"/>
      <c r="QLX10" s="65"/>
      <c r="QLY10" s="65"/>
      <c r="QLZ10" s="65"/>
      <c r="QMA10" s="65"/>
      <c r="QMB10" s="65"/>
      <c r="QMC10" s="65"/>
      <c r="QMD10" s="65"/>
      <c r="QME10" s="65"/>
      <c r="QMF10" s="65"/>
      <c r="QMG10" s="65"/>
      <c r="QMH10" s="65"/>
      <c r="QMI10" s="65"/>
      <c r="QMJ10" s="65"/>
      <c r="QMK10" s="65"/>
      <c r="QML10" s="65"/>
      <c r="QMM10" s="65"/>
      <c r="QMN10" s="65"/>
      <c r="QMO10" s="65"/>
      <c r="QMP10" s="65"/>
      <c r="QMQ10" s="65"/>
      <c r="QMR10" s="65"/>
      <c r="QMS10" s="65"/>
      <c r="QMT10" s="65"/>
      <c r="QMU10" s="65"/>
      <c r="QMV10" s="65"/>
      <c r="QMW10" s="65"/>
      <c r="QMX10" s="65"/>
      <c r="QMY10" s="65"/>
      <c r="QMZ10" s="65"/>
      <c r="QNA10" s="65"/>
      <c r="QNB10" s="65"/>
      <c r="QNC10" s="65"/>
      <c r="QND10" s="65"/>
      <c r="QNE10" s="65"/>
      <c r="QNF10" s="65"/>
      <c r="QNG10" s="65"/>
      <c r="QNH10" s="65"/>
      <c r="QNI10" s="65"/>
      <c r="QNJ10" s="65"/>
      <c r="QNK10" s="65"/>
      <c r="QNL10" s="65"/>
      <c r="QNM10" s="65"/>
      <c r="QNN10" s="65"/>
      <c r="QNO10" s="65"/>
      <c r="QNP10" s="65"/>
      <c r="QNQ10" s="65"/>
      <c r="QNR10" s="65"/>
      <c r="QNS10" s="65"/>
      <c r="QNT10" s="65"/>
      <c r="QNU10" s="65"/>
      <c r="QNV10" s="65"/>
      <c r="QNW10" s="65"/>
      <c r="QNX10" s="65"/>
      <c r="QNY10" s="65"/>
      <c r="QNZ10" s="65"/>
      <c r="QOA10" s="65"/>
      <c r="QOB10" s="65"/>
      <c r="QOC10" s="65"/>
      <c r="QOD10" s="65"/>
      <c r="QOE10" s="65"/>
      <c r="QOF10" s="65"/>
      <c r="QOG10" s="65"/>
      <c r="QOH10" s="65"/>
      <c r="QOI10" s="65"/>
      <c r="QOJ10" s="65"/>
      <c r="QOK10" s="65"/>
      <c r="QOL10" s="65"/>
      <c r="QOM10" s="65"/>
      <c r="QON10" s="65"/>
      <c r="QOO10" s="65"/>
      <c r="QOP10" s="65"/>
      <c r="QOQ10" s="65"/>
      <c r="QOR10" s="65"/>
      <c r="QOS10" s="65"/>
      <c r="QOT10" s="65"/>
      <c r="QOU10" s="65"/>
      <c r="QOV10" s="65"/>
      <c r="QOW10" s="65"/>
      <c r="QOX10" s="65"/>
      <c r="QOY10" s="65"/>
      <c r="QOZ10" s="65"/>
      <c r="QPA10" s="65"/>
      <c r="QPB10" s="65"/>
      <c r="QPC10" s="65"/>
      <c r="QPD10" s="65"/>
      <c r="QPE10" s="65"/>
      <c r="QPF10" s="65"/>
      <c r="QPG10" s="65"/>
      <c r="QPH10" s="65"/>
      <c r="QPI10" s="65"/>
      <c r="QPJ10" s="65"/>
      <c r="QPK10" s="65"/>
      <c r="QPL10" s="65"/>
      <c r="QPM10" s="65"/>
      <c r="QPN10" s="65"/>
      <c r="QPO10" s="65"/>
      <c r="QPP10" s="65"/>
      <c r="QPQ10" s="65"/>
      <c r="QPR10" s="65"/>
      <c r="QPS10" s="65"/>
      <c r="QPT10" s="65"/>
      <c r="QPU10" s="65"/>
      <c r="QPV10" s="65"/>
      <c r="QPW10" s="65"/>
      <c r="QPX10" s="65"/>
      <c r="QPY10" s="65"/>
      <c r="QPZ10" s="65"/>
      <c r="QQA10" s="65"/>
      <c r="QQB10" s="65"/>
      <c r="QQC10" s="65"/>
      <c r="QQD10" s="65"/>
      <c r="QQE10" s="65"/>
      <c r="QQF10" s="65"/>
      <c r="QQG10" s="65"/>
      <c r="QQH10" s="65"/>
      <c r="QQI10" s="65"/>
      <c r="QQJ10" s="65"/>
      <c r="QQK10" s="65"/>
      <c r="QQL10" s="65"/>
      <c r="QQM10" s="65"/>
      <c r="QQN10" s="65"/>
      <c r="QQO10" s="65"/>
      <c r="QQP10" s="65"/>
      <c r="QQQ10" s="65"/>
      <c r="QQR10" s="65"/>
      <c r="QQS10" s="65"/>
      <c r="QQT10" s="65"/>
      <c r="QQU10" s="65"/>
      <c r="QQV10" s="65"/>
      <c r="QQW10" s="65"/>
      <c r="QQX10" s="65"/>
      <c r="QQY10" s="65"/>
      <c r="QQZ10" s="65"/>
      <c r="QRA10" s="65"/>
      <c r="QRB10" s="65"/>
      <c r="QRC10" s="65"/>
      <c r="QRD10" s="65"/>
      <c r="QRE10" s="65"/>
      <c r="QRF10" s="65"/>
      <c r="QRG10" s="65"/>
      <c r="QRH10" s="65"/>
      <c r="QRI10" s="65"/>
      <c r="QRJ10" s="65"/>
      <c r="QRK10" s="65"/>
      <c r="QRL10" s="65"/>
      <c r="QRM10" s="65"/>
      <c r="QRN10" s="65"/>
      <c r="QRO10" s="65"/>
      <c r="QRP10" s="65"/>
      <c r="QRQ10" s="65"/>
      <c r="QRR10" s="65"/>
      <c r="QRS10" s="65"/>
      <c r="QRT10" s="65"/>
      <c r="QRU10" s="65"/>
      <c r="QRV10" s="65"/>
      <c r="QRW10" s="65"/>
      <c r="QRX10" s="65"/>
      <c r="QRY10" s="65"/>
      <c r="QRZ10" s="65"/>
      <c r="QSA10" s="65"/>
      <c r="QSB10" s="65"/>
      <c r="QSC10" s="65"/>
      <c r="QSD10" s="65"/>
      <c r="QSE10" s="65"/>
      <c r="QSF10" s="65"/>
      <c r="QSG10" s="65"/>
      <c r="QSH10" s="65"/>
      <c r="QSI10" s="65"/>
      <c r="QSJ10" s="65"/>
      <c r="QSK10" s="65"/>
      <c r="QSL10" s="65"/>
      <c r="QSM10" s="65"/>
      <c r="QSN10" s="65"/>
      <c r="QSO10" s="65"/>
      <c r="QSP10" s="65"/>
      <c r="QSQ10" s="65"/>
      <c r="QSR10" s="65"/>
      <c r="QSS10" s="65"/>
      <c r="QST10" s="65"/>
      <c r="QSU10" s="65"/>
      <c r="QSV10" s="65"/>
      <c r="QSW10" s="65"/>
      <c r="QSX10" s="65"/>
      <c r="QSY10" s="65"/>
      <c r="QSZ10" s="65"/>
      <c r="QTA10" s="65"/>
      <c r="QTB10" s="65"/>
      <c r="QTC10" s="65"/>
      <c r="QTD10" s="65"/>
      <c r="QTE10" s="65"/>
      <c r="QTF10" s="65"/>
      <c r="QTG10" s="65"/>
      <c r="QTH10" s="65"/>
      <c r="QTI10" s="65"/>
      <c r="QTJ10" s="65"/>
      <c r="QTK10" s="65"/>
      <c r="QTL10" s="65"/>
      <c r="QTM10" s="65"/>
      <c r="QTN10" s="65"/>
      <c r="QTO10" s="65"/>
      <c r="QTP10" s="65"/>
      <c r="QTQ10" s="65"/>
      <c r="QTR10" s="65"/>
      <c r="QTS10" s="65"/>
      <c r="QTT10" s="65"/>
      <c r="QTU10" s="65"/>
      <c r="QTV10" s="65"/>
      <c r="QTW10" s="65"/>
      <c r="QTX10" s="65"/>
      <c r="QTY10" s="65"/>
      <c r="QTZ10" s="65"/>
      <c r="QUA10" s="65"/>
      <c r="QUB10" s="65"/>
      <c r="QUC10" s="65"/>
      <c r="QUD10" s="65"/>
      <c r="QUE10" s="65"/>
      <c r="QUF10" s="65"/>
      <c r="QUG10" s="65"/>
      <c r="QUH10" s="65"/>
      <c r="QUI10" s="65"/>
      <c r="QUJ10" s="65"/>
      <c r="QUK10" s="65"/>
      <c r="QUL10" s="65"/>
      <c r="QUM10" s="65"/>
      <c r="QUN10" s="65"/>
      <c r="QUO10" s="65"/>
      <c r="QUP10" s="65"/>
      <c r="QUQ10" s="65"/>
      <c r="QUR10" s="65"/>
      <c r="QUS10" s="65"/>
      <c r="QUT10" s="65"/>
      <c r="QUU10" s="65"/>
      <c r="QUV10" s="65"/>
      <c r="QUW10" s="65"/>
      <c r="QUX10" s="65"/>
      <c r="QUY10" s="65"/>
      <c r="QUZ10" s="65"/>
      <c r="QVA10" s="65"/>
      <c r="QVB10" s="65"/>
      <c r="QVC10" s="65"/>
      <c r="QVD10" s="65"/>
      <c r="QVE10" s="65"/>
      <c r="QVF10" s="65"/>
      <c r="QVG10" s="65"/>
      <c r="QVH10" s="65"/>
      <c r="QVI10" s="65"/>
      <c r="QVJ10" s="65"/>
      <c r="QVK10" s="65"/>
      <c r="QVL10" s="65"/>
      <c r="QVM10" s="65"/>
      <c r="QVN10" s="65"/>
      <c r="QVO10" s="65"/>
      <c r="QVP10" s="65"/>
      <c r="QVQ10" s="65"/>
      <c r="QVR10" s="65"/>
      <c r="QVS10" s="65"/>
      <c r="QVT10" s="65"/>
      <c r="QVU10" s="65"/>
      <c r="QVV10" s="65"/>
      <c r="QVW10" s="65"/>
      <c r="QVX10" s="65"/>
      <c r="QVY10" s="65"/>
      <c r="QVZ10" s="65"/>
      <c r="QWA10" s="65"/>
      <c r="QWB10" s="65"/>
      <c r="QWC10" s="65"/>
      <c r="QWD10" s="65"/>
      <c r="QWE10" s="65"/>
      <c r="QWF10" s="65"/>
      <c r="QWG10" s="65"/>
      <c r="QWH10" s="65"/>
      <c r="QWI10" s="65"/>
      <c r="QWJ10" s="65"/>
      <c r="QWK10" s="65"/>
      <c r="QWL10" s="65"/>
      <c r="QWM10" s="65"/>
      <c r="QWN10" s="65"/>
      <c r="QWO10" s="65"/>
      <c r="QWP10" s="65"/>
      <c r="QWQ10" s="65"/>
      <c r="QWR10" s="65"/>
      <c r="QWS10" s="65"/>
      <c r="QWT10" s="65"/>
      <c r="QWU10" s="65"/>
      <c r="QWV10" s="65"/>
      <c r="QWW10" s="65"/>
      <c r="QWX10" s="65"/>
      <c r="QWY10" s="65"/>
      <c r="QWZ10" s="65"/>
      <c r="QXA10" s="65"/>
      <c r="QXB10" s="65"/>
      <c r="QXC10" s="65"/>
      <c r="QXD10" s="65"/>
      <c r="QXE10" s="65"/>
      <c r="QXF10" s="65"/>
      <c r="QXG10" s="65"/>
      <c r="QXH10" s="65"/>
      <c r="QXI10" s="65"/>
      <c r="QXJ10" s="65"/>
      <c r="QXK10" s="65"/>
      <c r="QXL10" s="65"/>
      <c r="QXM10" s="65"/>
      <c r="QXN10" s="65"/>
      <c r="QXO10" s="65"/>
      <c r="QXP10" s="65"/>
      <c r="QXQ10" s="65"/>
      <c r="QXR10" s="65"/>
      <c r="QXS10" s="65"/>
      <c r="QXT10" s="65"/>
      <c r="QXU10" s="65"/>
      <c r="QXV10" s="65"/>
      <c r="QXW10" s="65"/>
      <c r="QXX10" s="65"/>
      <c r="QXY10" s="65"/>
      <c r="QXZ10" s="65"/>
      <c r="QYA10" s="65"/>
      <c r="QYB10" s="65"/>
      <c r="QYC10" s="65"/>
      <c r="QYD10" s="65"/>
      <c r="QYE10" s="65"/>
      <c r="QYF10" s="65"/>
      <c r="QYG10" s="65"/>
      <c r="QYH10" s="65"/>
      <c r="QYI10" s="65"/>
      <c r="QYJ10" s="65"/>
      <c r="QYK10" s="65"/>
      <c r="QYL10" s="65"/>
      <c r="QYM10" s="65"/>
      <c r="QYN10" s="65"/>
      <c r="QYO10" s="65"/>
      <c r="QYP10" s="65"/>
      <c r="QYQ10" s="65"/>
      <c r="QYR10" s="65"/>
      <c r="QYS10" s="65"/>
      <c r="QYT10" s="65"/>
      <c r="QYU10" s="65"/>
      <c r="QYV10" s="65"/>
      <c r="QYW10" s="65"/>
      <c r="QYX10" s="65"/>
      <c r="QYY10" s="65"/>
      <c r="QYZ10" s="65"/>
      <c r="QZA10" s="65"/>
      <c r="QZB10" s="65"/>
      <c r="QZC10" s="65"/>
      <c r="QZD10" s="65"/>
      <c r="QZE10" s="65"/>
      <c r="QZF10" s="65"/>
      <c r="QZG10" s="65"/>
      <c r="QZH10" s="65"/>
      <c r="QZI10" s="65"/>
      <c r="QZJ10" s="65"/>
      <c r="QZK10" s="65"/>
      <c r="QZL10" s="65"/>
      <c r="QZM10" s="65"/>
      <c r="QZN10" s="65"/>
      <c r="QZO10" s="65"/>
      <c r="QZP10" s="65"/>
      <c r="QZQ10" s="65"/>
      <c r="QZR10" s="65"/>
      <c r="QZS10" s="65"/>
      <c r="QZT10" s="65"/>
      <c r="QZU10" s="65"/>
      <c r="QZV10" s="65"/>
      <c r="QZW10" s="65"/>
      <c r="QZX10" s="65"/>
      <c r="QZY10" s="65"/>
      <c r="QZZ10" s="65"/>
      <c r="RAA10" s="65"/>
      <c r="RAB10" s="65"/>
      <c r="RAC10" s="65"/>
      <c r="RAD10" s="65"/>
      <c r="RAE10" s="65"/>
      <c r="RAF10" s="65"/>
      <c r="RAG10" s="65"/>
      <c r="RAH10" s="65"/>
      <c r="RAI10" s="65"/>
      <c r="RAJ10" s="65"/>
      <c r="RAK10" s="65"/>
      <c r="RAL10" s="65"/>
      <c r="RAM10" s="65"/>
      <c r="RAN10" s="65"/>
      <c r="RAO10" s="65"/>
      <c r="RAP10" s="65"/>
      <c r="RAQ10" s="65"/>
      <c r="RAR10" s="65"/>
      <c r="RAS10" s="65"/>
      <c r="RAT10" s="65"/>
      <c r="RAU10" s="65"/>
      <c r="RAV10" s="65"/>
      <c r="RAW10" s="65"/>
      <c r="RAX10" s="65"/>
      <c r="RAY10" s="65"/>
      <c r="RAZ10" s="65"/>
      <c r="RBA10" s="65"/>
      <c r="RBB10" s="65"/>
      <c r="RBC10" s="65"/>
      <c r="RBD10" s="65"/>
      <c r="RBE10" s="65"/>
      <c r="RBF10" s="65"/>
      <c r="RBG10" s="65"/>
      <c r="RBH10" s="65"/>
      <c r="RBI10" s="65"/>
      <c r="RBJ10" s="65"/>
      <c r="RBK10" s="65"/>
      <c r="RBL10" s="65"/>
      <c r="RBM10" s="65"/>
      <c r="RBN10" s="65"/>
      <c r="RBO10" s="65"/>
      <c r="RBP10" s="65"/>
      <c r="RBQ10" s="65"/>
      <c r="RBR10" s="65"/>
      <c r="RBS10" s="65"/>
      <c r="RBT10" s="65"/>
      <c r="RBU10" s="65"/>
      <c r="RBV10" s="65"/>
      <c r="RBW10" s="65"/>
      <c r="RBX10" s="65"/>
      <c r="RBY10" s="65"/>
      <c r="RBZ10" s="65"/>
      <c r="RCA10" s="65"/>
      <c r="RCB10" s="65"/>
      <c r="RCC10" s="65"/>
      <c r="RCD10" s="65"/>
      <c r="RCE10" s="65"/>
      <c r="RCF10" s="65"/>
      <c r="RCG10" s="65"/>
      <c r="RCH10" s="65"/>
      <c r="RCI10" s="65"/>
      <c r="RCJ10" s="65"/>
      <c r="RCK10" s="65"/>
      <c r="RCL10" s="65"/>
      <c r="RCM10" s="65"/>
      <c r="RCN10" s="65"/>
      <c r="RCO10" s="65"/>
      <c r="RCP10" s="65"/>
      <c r="RCQ10" s="65"/>
      <c r="RCR10" s="65"/>
      <c r="RCS10" s="65"/>
      <c r="RCT10" s="65"/>
      <c r="RCU10" s="65"/>
      <c r="RCV10" s="65"/>
      <c r="RCW10" s="65"/>
      <c r="RCX10" s="65"/>
      <c r="RCY10" s="65"/>
      <c r="RCZ10" s="65"/>
      <c r="RDA10" s="65"/>
      <c r="RDB10" s="65"/>
      <c r="RDC10" s="65"/>
      <c r="RDD10" s="65"/>
      <c r="RDE10" s="65"/>
      <c r="RDF10" s="65"/>
      <c r="RDG10" s="65"/>
      <c r="RDH10" s="65"/>
      <c r="RDI10" s="65"/>
      <c r="RDJ10" s="65"/>
      <c r="RDK10" s="65"/>
      <c r="RDL10" s="65"/>
      <c r="RDM10" s="65"/>
      <c r="RDN10" s="65"/>
      <c r="RDO10" s="65"/>
      <c r="RDP10" s="65"/>
      <c r="RDQ10" s="65"/>
      <c r="RDR10" s="65"/>
      <c r="RDS10" s="65"/>
      <c r="RDT10" s="65"/>
      <c r="RDU10" s="65"/>
      <c r="RDV10" s="65"/>
      <c r="RDW10" s="65"/>
      <c r="RDX10" s="65"/>
      <c r="RDY10" s="65"/>
      <c r="RDZ10" s="65"/>
      <c r="REA10" s="65"/>
      <c r="REB10" s="65"/>
      <c r="REC10" s="65"/>
      <c r="RED10" s="65"/>
      <c r="REE10" s="65"/>
      <c r="REF10" s="65"/>
      <c r="REG10" s="65"/>
      <c r="REH10" s="65"/>
      <c r="REI10" s="65"/>
      <c r="REJ10" s="65"/>
      <c r="REK10" s="65"/>
      <c r="REL10" s="65"/>
      <c r="REM10" s="65"/>
      <c r="REN10" s="65"/>
      <c r="REO10" s="65"/>
      <c r="REP10" s="65"/>
      <c r="REQ10" s="65"/>
      <c r="RER10" s="65"/>
      <c r="RES10" s="65"/>
      <c r="RET10" s="65"/>
      <c r="REU10" s="65"/>
      <c r="REV10" s="65"/>
      <c r="REW10" s="65"/>
      <c r="REX10" s="65"/>
      <c r="REY10" s="65"/>
      <c r="REZ10" s="65"/>
      <c r="RFA10" s="65"/>
      <c r="RFB10" s="65"/>
      <c r="RFC10" s="65"/>
      <c r="RFD10" s="65"/>
      <c r="RFE10" s="65"/>
      <c r="RFF10" s="65"/>
      <c r="RFG10" s="65"/>
      <c r="RFH10" s="65"/>
      <c r="RFI10" s="65"/>
      <c r="RFJ10" s="65"/>
      <c r="RFK10" s="65"/>
      <c r="RFL10" s="65"/>
      <c r="RFM10" s="65"/>
      <c r="RFN10" s="65"/>
      <c r="RFO10" s="65"/>
      <c r="RFP10" s="65"/>
      <c r="RFQ10" s="65"/>
      <c r="RFR10" s="65"/>
      <c r="RFS10" s="65"/>
      <c r="RFT10" s="65"/>
      <c r="RFU10" s="65"/>
      <c r="RFV10" s="65"/>
      <c r="RFW10" s="65"/>
      <c r="RFX10" s="65"/>
      <c r="RFY10" s="65"/>
      <c r="RFZ10" s="65"/>
      <c r="RGA10" s="65"/>
      <c r="RGB10" s="65"/>
      <c r="RGC10" s="65"/>
      <c r="RGD10" s="65"/>
      <c r="RGE10" s="65"/>
      <c r="RGF10" s="65"/>
      <c r="RGG10" s="65"/>
      <c r="RGH10" s="65"/>
      <c r="RGI10" s="65"/>
      <c r="RGJ10" s="65"/>
      <c r="RGK10" s="65"/>
      <c r="RGL10" s="65"/>
      <c r="RGM10" s="65"/>
      <c r="RGN10" s="65"/>
      <c r="RGO10" s="65"/>
      <c r="RGP10" s="65"/>
      <c r="RGQ10" s="65"/>
      <c r="RGR10" s="65"/>
      <c r="RGS10" s="65"/>
      <c r="RGT10" s="65"/>
      <c r="RGU10" s="65"/>
      <c r="RGV10" s="65"/>
      <c r="RGW10" s="65"/>
      <c r="RGX10" s="65"/>
      <c r="RGY10" s="65"/>
      <c r="RGZ10" s="65"/>
      <c r="RHA10" s="65"/>
      <c r="RHB10" s="65"/>
      <c r="RHC10" s="65"/>
      <c r="RHD10" s="65"/>
      <c r="RHE10" s="65"/>
      <c r="RHF10" s="65"/>
      <c r="RHG10" s="65"/>
      <c r="RHH10" s="65"/>
      <c r="RHI10" s="65"/>
      <c r="RHJ10" s="65"/>
      <c r="RHK10" s="65"/>
      <c r="RHL10" s="65"/>
      <c r="RHM10" s="65"/>
      <c r="RHN10" s="65"/>
      <c r="RHO10" s="65"/>
      <c r="RHP10" s="65"/>
      <c r="RHQ10" s="65"/>
      <c r="RHR10" s="65"/>
      <c r="RHS10" s="65"/>
      <c r="RHT10" s="65"/>
      <c r="RHU10" s="65"/>
      <c r="RHV10" s="65"/>
      <c r="RHW10" s="65"/>
      <c r="RHX10" s="65"/>
      <c r="RHY10" s="65"/>
      <c r="RHZ10" s="65"/>
      <c r="RIA10" s="65"/>
      <c r="RIB10" s="65"/>
      <c r="RIC10" s="65"/>
      <c r="RID10" s="65"/>
      <c r="RIE10" s="65"/>
      <c r="RIF10" s="65"/>
      <c r="RIG10" s="65"/>
      <c r="RIH10" s="65"/>
      <c r="RII10" s="65"/>
      <c r="RIJ10" s="65"/>
      <c r="RIK10" s="65"/>
      <c r="RIL10" s="65"/>
      <c r="RIM10" s="65"/>
      <c r="RIN10" s="65"/>
      <c r="RIO10" s="65"/>
      <c r="RIP10" s="65"/>
      <c r="RIQ10" s="65"/>
      <c r="RIR10" s="65"/>
      <c r="RIS10" s="65"/>
      <c r="RIT10" s="65"/>
      <c r="RIU10" s="65"/>
      <c r="RIV10" s="65"/>
      <c r="RIW10" s="65"/>
      <c r="RIX10" s="65"/>
      <c r="RIY10" s="65"/>
      <c r="RIZ10" s="65"/>
      <c r="RJA10" s="65"/>
      <c r="RJB10" s="65"/>
      <c r="RJC10" s="65"/>
      <c r="RJD10" s="65"/>
      <c r="RJE10" s="65"/>
      <c r="RJF10" s="65"/>
      <c r="RJG10" s="65"/>
      <c r="RJH10" s="65"/>
      <c r="RJI10" s="65"/>
      <c r="RJJ10" s="65"/>
      <c r="RJK10" s="65"/>
      <c r="RJL10" s="65"/>
      <c r="RJM10" s="65"/>
      <c r="RJN10" s="65"/>
      <c r="RJO10" s="65"/>
      <c r="RJP10" s="65"/>
      <c r="RJQ10" s="65"/>
      <c r="RJR10" s="65"/>
      <c r="RJS10" s="65"/>
      <c r="RJT10" s="65"/>
      <c r="RJU10" s="65"/>
      <c r="RJV10" s="65"/>
      <c r="RJW10" s="65"/>
      <c r="RJX10" s="65"/>
      <c r="RJY10" s="65"/>
      <c r="RJZ10" s="65"/>
      <c r="RKA10" s="65"/>
      <c r="RKB10" s="65"/>
      <c r="RKC10" s="65"/>
      <c r="RKD10" s="65"/>
      <c r="RKE10" s="65"/>
      <c r="RKF10" s="65"/>
      <c r="RKG10" s="65"/>
      <c r="RKH10" s="65"/>
      <c r="RKI10" s="65"/>
      <c r="RKJ10" s="65"/>
      <c r="RKK10" s="65"/>
      <c r="RKL10" s="65"/>
      <c r="RKM10" s="65"/>
      <c r="RKN10" s="65"/>
      <c r="RKO10" s="65"/>
      <c r="RKP10" s="65"/>
      <c r="RKQ10" s="65"/>
      <c r="RKR10" s="65"/>
      <c r="RKS10" s="65"/>
      <c r="RKT10" s="65"/>
      <c r="RKU10" s="65"/>
      <c r="RKV10" s="65"/>
      <c r="RKW10" s="65"/>
      <c r="RKX10" s="65"/>
      <c r="RKY10" s="65"/>
      <c r="RKZ10" s="65"/>
      <c r="RLA10" s="65"/>
      <c r="RLB10" s="65"/>
      <c r="RLC10" s="65"/>
      <c r="RLD10" s="65"/>
      <c r="RLE10" s="65"/>
      <c r="RLF10" s="65"/>
      <c r="RLG10" s="65"/>
      <c r="RLH10" s="65"/>
      <c r="RLI10" s="65"/>
      <c r="RLJ10" s="65"/>
      <c r="RLK10" s="65"/>
      <c r="RLL10" s="65"/>
      <c r="RLM10" s="65"/>
      <c r="RLN10" s="65"/>
      <c r="RLO10" s="65"/>
      <c r="RLP10" s="65"/>
      <c r="RLQ10" s="65"/>
      <c r="RLR10" s="65"/>
      <c r="RLS10" s="65"/>
      <c r="RLT10" s="65"/>
      <c r="RLU10" s="65"/>
      <c r="RLV10" s="65"/>
      <c r="RLW10" s="65"/>
      <c r="RLX10" s="65"/>
      <c r="RLY10" s="65"/>
      <c r="RLZ10" s="65"/>
      <c r="RMA10" s="65"/>
      <c r="RMB10" s="65"/>
      <c r="RMC10" s="65"/>
      <c r="RMD10" s="65"/>
      <c r="RME10" s="65"/>
      <c r="RMF10" s="65"/>
      <c r="RMG10" s="65"/>
      <c r="RMH10" s="65"/>
      <c r="RMI10" s="65"/>
      <c r="RMJ10" s="65"/>
      <c r="RMK10" s="65"/>
      <c r="RML10" s="65"/>
      <c r="RMM10" s="65"/>
      <c r="RMN10" s="65"/>
      <c r="RMO10" s="65"/>
      <c r="RMP10" s="65"/>
      <c r="RMQ10" s="65"/>
      <c r="RMR10" s="65"/>
      <c r="RMS10" s="65"/>
      <c r="RMT10" s="65"/>
      <c r="RMU10" s="65"/>
      <c r="RMV10" s="65"/>
      <c r="RMW10" s="65"/>
      <c r="RMX10" s="65"/>
      <c r="RMY10" s="65"/>
      <c r="RMZ10" s="65"/>
      <c r="RNA10" s="65"/>
      <c r="RNB10" s="65"/>
      <c r="RNC10" s="65"/>
      <c r="RND10" s="65"/>
      <c r="RNE10" s="65"/>
      <c r="RNF10" s="65"/>
      <c r="RNG10" s="65"/>
      <c r="RNH10" s="65"/>
      <c r="RNI10" s="65"/>
      <c r="RNJ10" s="65"/>
      <c r="RNK10" s="65"/>
      <c r="RNL10" s="65"/>
      <c r="RNM10" s="65"/>
      <c r="RNN10" s="65"/>
      <c r="RNO10" s="65"/>
      <c r="RNP10" s="65"/>
      <c r="RNQ10" s="65"/>
      <c r="RNR10" s="65"/>
      <c r="RNS10" s="65"/>
      <c r="RNT10" s="65"/>
      <c r="RNU10" s="65"/>
      <c r="RNV10" s="65"/>
      <c r="RNW10" s="65"/>
      <c r="RNX10" s="65"/>
      <c r="RNY10" s="65"/>
      <c r="RNZ10" s="65"/>
      <c r="ROA10" s="65"/>
      <c r="ROB10" s="65"/>
      <c r="ROC10" s="65"/>
      <c r="ROD10" s="65"/>
      <c r="ROE10" s="65"/>
      <c r="ROF10" s="65"/>
      <c r="ROG10" s="65"/>
      <c r="ROH10" s="65"/>
      <c r="ROI10" s="65"/>
      <c r="ROJ10" s="65"/>
      <c r="ROK10" s="65"/>
      <c r="ROL10" s="65"/>
      <c r="ROM10" s="65"/>
      <c r="RON10" s="65"/>
      <c r="ROO10" s="65"/>
      <c r="ROP10" s="65"/>
      <c r="ROQ10" s="65"/>
      <c r="ROR10" s="65"/>
      <c r="ROS10" s="65"/>
      <c r="ROT10" s="65"/>
      <c r="ROU10" s="65"/>
      <c r="ROV10" s="65"/>
      <c r="ROW10" s="65"/>
      <c r="ROX10" s="65"/>
      <c r="ROY10" s="65"/>
      <c r="ROZ10" s="65"/>
      <c r="RPA10" s="65"/>
      <c r="RPB10" s="65"/>
      <c r="RPC10" s="65"/>
      <c r="RPD10" s="65"/>
      <c r="RPE10" s="65"/>
      <c r="RPF10" s="65"/>
      <c r="RPG10" s="65"/>
      <c r="RPH10" s="65"/>
      <c r="RPI10" s="65"/>
      <c r="RPJ10" s="65"/>
      <c r="RPK10" s="65"/>
      <c r="RPL10" s="65"/>
      <c r="RPM10" s="65"/>
      <c r="RPN10" s="65"/>
      <c r="RPO10" s="65"/>
      <c r="RPP10" s="65"/>
      <c r="RPQ10" s="65"/>
      <c r="RPR10" s="65"/>
      <c r="RPS10" s="65"/>
      <c r="RPT10" s="65"/>
      <c r="RPU10" s="65"/>
      <c r="RPV10" s="65"/>
      <c r="RPW10" s="65"/>
      <c r="RPX10" s="65"/>
      <c r="RPY10" s="65"/>
      <c r="RPZ10" s="65"/>
      <c r="RQA10" s="65"/>
      <c r="RQB10" s="65"/>
      <c r="RQC10" s="65"/>
      <c r="RQD10" s="65"/>
      <c r="RQE10" s="65"/>
      <c r="RQF10" s="65"/>
      <c r="RQG10" s="65"/>
      <c r="RQH10" s="65"/>
      <c r="RQI10" s="65"/>
      <c r="RQJ10" s="65"/>
      <c r="RQK10" s="65"/>
      <c r="RQL10" s="65"/>
      <c r="RQM10" s="65"/>
      <c r="RQN10" s="65"/>
      <c r="RQO10" s="65"/>
      <c r="RQP10" s="65"/>
      <c r="RQQ10" s="65"/>
      <c r="RQR10" s="65"/>
      <c r="RQS10" s="65"/>
      <c r="RQT10" s="65"/>
      <c r="RQU10" s="65"/>
      <c r="RQV10" s="65"/>
      <c r="RQW10" s="65"/>
      <c r="RQX10" s="65"/>
      <c r="RQY10" s="65"/>
      <c r="RQZ10" s="65"/>
      <c r="RRA10" s="65"/>
      <c r="RRB10" s="65"/>
      <c r="RRC10" s="65"/>
      <c r="RRD10" s="65"/>
      <c r="RRE10" s="65"/>
      <c r="RRF10" s="65"/>
      <c r="RRG10" s="65"/>
      <c r="RRH10" s="65"/>
      <c r="RRI10" s="65"/>
      <c r="RRJ10" s="65"/>
      <c r="RRK10" s="65"/>
      <c r="RRL10" s="65"/>
      <c r="RRM10" s="65"/>
      <c r="RRN10" s="65"/>
      <c r="RRO10" s="65"/>
      <c r="RRP10" s="65"/>
      <c r="RRQ10" s="65"/>
      <c r="RRR10" s="65"/>
      <c r="RRS10" s="65"/>
      <c r="RRT10" s="65"/>
      <c r="RRU10" s="65"/>
      <c r="RRV10" s="65"/>
      <c r="RRW10" s="65"/>
      <c r="RRX10" s="65"/>
      <c r="RRY10" s="65"/>
      <c r="RRZ10" s="65"/>
      <c r="RSA10" s="65"/>
      <c r="RSB10" s="65"/>
      <c r="RSC10" s="65"/>
      <c r="RSD10" s="65"/>
      <c r="RSE10" s="65"/>
      <c r="RSF10" s="65"/>
      <c r="RSG10" s="65"/>
      <c r="RSH10" s="65"/>
      <c r="RSI10" s="65"/>
      <c r="RSJ10" s="65"/>
      <c r="RSK10" s="65"/>
      <c r="RSL10" s="65"/>
      <c r="RSM10" s="65"/>
      <c r="RSN10" s="65"/>
      <c r="RSO10" s="65"/>
      <c r="RSP10" s="65"/>
      <c r="RSQ10" s="65"/>
      <c r="RSR10" s="65"/>
      <c r="RSS10" s="65"/>
      <c r="RST10" s="65"/>
      <c r="RSU10" s="65"/>
      <c r="RSV10" s="65"/>
      <c r="RSW10" s="65"/>
      <c r="RSX10" s="65"/>
      <c r="RSY10" s="65"/>
      <c r="RSZ10" s="65"/>
      <c r="RTA10" s="65"/>
      <c r="RTB10" s="65"/>
      <c r="RTC10" s="65"/>
      <c r="RTD10" s="65"/>
      <c r="RTE10" s="65"/>
      <c r="RTF10" s="65"/>
      <c r="RTG10" s="65"/>
      <c r="RTH10" s="65"/>
      <c r="RTI10" s="65"/>
      <c r="RTJ10" s="65"/>
      <c r="RTK10" s="65"/>
      <c r="RTL10" s="65"/>
      <c r="RTM10" s="65"/>
      <c r="RTN10" s="65"/>
      <c r="RTO10" s="65"/>
      <c r="RTP10" s="65"/>
      <c r="RTQ10" s="65"/>
      <c r="RTR10" s="65"/>
      <c r="RTS10" s="65"/>
      <c r="RTT10" s="65"/>
      <c r="RTU10" s="65"/>
      <c r="RTV10" s="65"/>
      <c r="RTW10" s="65"/>
      <c r="RTX10" s="65"/>
      <c r="RTY10" s="65"/>
      <c r="RTZ10" s="65"/>
      <c r="RUA10" s="65"/>
      <c r="RUB10" s="65"/>
      <c r="RUC10" s="65"/>
      <c r="RUD10" s="65"/>
      <c r="RUE10" s="65"/>
      <c r="RUF10" s="65"/>
      <c r="RUG10" s="65"/>
      <c r="RUH10" s="65"/>
      <c r="RUI10" s="65"/>
      <c r="RUJ10" s="65"/>
      <c r="RUK10" s="65"/>
      <c r="RUL10" s="65"/>
      <c r="RUM10" s="65"/>
      <c r="RUN10" s="65"/>
      <c r="RUO10" s="65"/>
      <c r="RUP10" s="65"/>
      <c r="RUQ10" s="65"/>
      <c r="RUR10" s="65"/>
      <c r="RUS10" s="65"/>
      <c r="RUT10" s="65"/>
      <c r="RUU10" s="65"/>
      <c r="RUV10" s="65"/>
      <c r="RUW10" s="65"/>
      <c r="RUX10" s="65"/>
      <c r="RUY10" s="65"/>
      <c r="RUZ10" s="65"/>
      <c r="RVA10" s="65"/>
      <c r="RVB10" s="65"/>
      <c r="RVC10" s="65"/>
      <c r="RVD10" s="65"/>
      <c r="RVE10" s="65"/>
      <c r="RVF10" s="65"/>
      <c r="RVG10" s="65"/>
      <c r="RVH10" s="65"/>
      <c r="RVI10" s="65"/>
      <c r="RVJ10" s="65"/>
      <c r="RVK10" s="65"/>
      <c r="RVL10" s="65"/>
      <c r="RVM10" s="65"/>
      <c r="RVN10" s="65"/>
      <c r="RVO10" s="65"/>
      <c r="RVP10" s="65"/>
      <c r="RVQ10" s="65"/>
      <c r="RVR10" s="65"/>
      <c r="RVS10" s="65"/>
      <c r="RVT10" s="65"/>
      <c r="RVU10" s="65"/>
      <c r="RVV10" s="65"/>
      <c r="RVW10" s="65"/>
      <c r="RVX10" s="65"/>
      <c r="RVY10" s="65"/>
      <c r="RVZ10" s="65"/>
      <c r="RWA10" s="65"/>
      <c r="RWB10" s="65"/>
      <c r="RWC10" s="65"/>
      <c r="RWD10" s="65"/>
      <c r="RWE10" s="65"/>
      <c r="RWF10" s="65"/>
      <c r="RWG10" s="65"/>
      <c r="RWH10" s="65"/>
      <c r="RWI10" s="65"/>
      <c r="RWJ10" s="65"/>
      <c r="RWK10" s="65"/>
      <c r="RWL10" s="65"/>
      <c r="RWM10" s="65"/>
      <c r="RWN10" s="65"/>
      <c r="RWO10" s="65"/>
      <c r="RWP10" s="65"/>
      <c r="RWQ10" s="65"/>
      <c r="RWR10" s="65"/>
      <c r="RWS10" s="65"/>
      <c r="RWT10" s="65"/>
      <c r="RWU10" s="65"/>
      <c r="RWV10" s="65"/>
      <c r="RWW10" s="65"/>
      <c r="RWX10" s="65"/>
      <c r="RWY10" s="65"/>
      <c r="RWZ10" s="65"/>
      <c r="RXA10" s="65"/>
      <c r="RXB10" s="65"/>
      <c r="RXC10" s="65"/>
      <c r="RXD10" s="65"/>
      <c r="RXE10" s="65"/>
      <c r="RXF10" s="65"/>
      <c r="RXG10" s="65"/>
      <c r="RXH10" s="65"/>
      <c r="RXI10" s="65"/>
      <c r="RXJ10" s="65"/>
      <c r="RXK10" s="65"/>
      <c r="RXL10" s="65"/>
      <c r="RXM10" s="65"/>
      <c r="RXN10" s="65"/>
      <c r="RXO10" s="65"/>
      <c r="RXP10" s="65"/>
      <c r="RXQ10" s="65"/>
      <c r="RXR10" s="65"/>
      <c r="RXS10" s="65"/>
      <c r="RXT10" s="65"/>
      <c r="RXU10" s="65"/>
      <c r="RXV10" s="65"/>
      <c r="RXW10" s="65"/>
      <c r="RXX10" s="65"/>
      <c r="RXY10" s="65"/>
      <c r="RXZ10" s="65"/>
      <c r="RYA10" s="65"/>
      <c r="RYB10" s="65"/>
      <c r="RYC10" s="65"/>
      <c r="RYD10" s="65"/>
      <c r="RYE10" s="65"/>
      <c r="RYF10" s="65"/>
      <c r="RYG10" s="65"/>
      <c r="RYH10" s="65"/>
      <c r="RYI10" s="65"/>
      <c r="RYJ10" s="65"/>
      <c r="RYK10" s="65"/>
      <c r="RYL10" s="65"/>
      <c r="RYM10" s="65"/>
      <c r="RYN10" s="65"/>
      <c r="RYO10" s="65"/>
      <c r="RYP10" s="65"/>
      <c r="RYQ10" s="65"/>
      <c r="RYR10" s="65"/>
      <c r="RYS10" s="65"/>
      <c r="RYT10" s="65"/>
      <c r="RYU10" s="65"/>
      <c r="RYV10" s="65"/>
      <c r="RYW10" s="65"/>
      <c r="RYX10" s="65"/>
      <c r="RYY10" s="65"/>
      <c r="RYZ10" s="65"/>
      <c r="RZA10" s="65"/>
      <c r="RZB10" s="65"/>
      <c r="RZC10" s="65"/>
      <c r="RZD10" s="65"/>
      <c r="RZE10" s="65"/>
      <c r="RZF10" s="65"/>
      <c r="RZG10" s="65"/>
      <c r="RZH10" s="65"/>
      <c r="RZI10" s="65"/>
      <c r="RZJ10" s="65"/>
      <c r="RZK10" s="65"/>
      <c r="RZL10" s="65"/>
      <c r="RZM10" s="65"/>
      <c r="RZN10" s="65"/>
      <c r="RZO10" s="65"/>
      <c r="RZP10" s="65"/>
      <c r="RZQ10" s="65"/>
      <c r="RZR10" s="65"/>
      <c r="RZS10" s="65"/>
      <c r="RZT10" s="65"/>
      <c r="RZU10" s="65"/>
      <c r="RZV10" s="65"/>
      <c r="RZW10" s="65"/>
      <c r="RZX10" s="65"/>
      <c r="RZY10" s="65"/>
      <c r="RZZ10" s="65"/>
      <c r="SAA10" s="65"/>
      <c r="SAB10" s="65"/>
      <c r="SAC10" s="65"/>
      <c r="SAD10" s="65"/>
      <c r="SAE10" s="65"/>
      <c r="SAF10" s="65"/>
      <c r="SAG10" s="65"/>
      <c r="SAH10" s="65"/>
      <c r="SAI10" s="65"/>
      <c r="SAJ10" s="65"/>
      <c r="SAK10" s="65"/>
      <c r="SAL10" s="65"/>
      <c r="SAM10" s="65"/>
      <c r="SAN10" s="65"/>
      <c r="SAO10" s="65"/>
      <c r="SAP10" s="65"/>
      <c r="SAQ10" s="65"/>
      <c r="SAR10" s="65"/>
      <c r="SAS10" s="65"/>
      <c r="SAT10" s="65"/>
      <c r="SAU10" s="65"/>
      <c r="SAV10" s="65"/>
      <c r="SAW10" s="65"/>
      <c r="SAX10" s="65"/>
      <c r="SAY10" s="65"/>
      <c r="SAZ10" s="65"/>
      <c r="SBA10" s="65"/>
      <c r="SBB10" s="65"/>
      <c r="SBC10" s="65"/>
      <c r="SBD10" s="65"/>
      <c r="SBE10" s="65"/>
      <c r="SBF10" s="65"/>
      <c r="SBG10" s="65"/>
      <c r="SBH10" s="65"/>
      <c r="SBI10" s="65"/>
      <c r="SBJ10" s="65"/>
      <c r="SBK10" s="65"/>
      <c r="SBL10" s="65"/>
      <c r="SBM10" s="65"/>
      <c r="SBN10" s="65"/>
      <c r="SBO10" s="65"/>
      <c r="SBP10" s="65"/>
      <c r="SBQ10" s="65"/>
      <c r="SBR10" s="65"/>
      <c r="SBS10" s="65"/>
      <c r="SBT10" s="65"/>
      <c r="SBU10" s="65"/>
      <c r="SBV10" s="65"/>
      <c r="SBW10" s="65"/>
      <c r="SBX10" s="65"/>
      <c r="SBY10" s="65"/>
      <c r="SBZ10" s="65"/>
      <c r="SCA10" s="65"/>
      <c r="SCB10" s="65"/>
      <c r="SCC10" s="65"/>
      <c r="SCD10" s="65"/>
      <c r="SCE10" s="65"/>
      <c r="SCF10" s="65"/>
      <c r="SCG10" s="65"/>
      <c r="SCH10" s="65"/>
      <c r="SCI10" s="65"/>
      <c r="SCJ10" s="65"/>
      <c r="SCK10" s="65"/>
      <c r="SCL10" s="65"/>
      <c r="SCM10" s="65"/>
      <c r="SCN10" s="65"/>
      <c r="SCO10" s="65"/>
      <c r="SCP10" s="65"/>
      <c r="SCQ10" s="65"/>
      <c r="SCR10" s="65"/>
      <c r="SCS10" s="65"/>
      <c r="SCT10" s="65"/>
      <c r="SCU10" s="65"/>
      <c r="SCV10" s="65"/>
      <c r="SCW10" s="65"/>
      <c r="SCX10" s="65"/>
      <c r="SCY10" s="65"/>
      <c r="SCZ10" s="65"/>
      <c r="SDA10" s="65"/>
      <c r="SDB10" s="65"/>
      <c r="SDC10" s="65"/>
      <c r="SDD10" s="65"/>
      <c r="SDE10" s="65"/>
      <c r="SDF10" s="65"/>
      <c r="SDG10" s="65"/>
      <c r="SDH10" s="65"/>
      <c r="SDI10" s="65"/>
      <c r="SDJ10" s="65"/>
      <c r="SDK10" s="65"/>
      <c r="SDL10" s="65"/>
      <c r="SDM10" s="65"/>
      <c r="SDN10" s="65"/>
      <c r="SDO10" s="65"/>
      <c r="SDP10" s="65"/>
      <c r="SDQ10" s="65"/>
      <c r="SDR10" s="65"/>
      <c r="SDS10" s="65"/>
      <c r="SDT10" s="65"/>
      <c r="SDU10" s="65"/>
      <c r="SDV10" s="65"/>
      <c r="SDW10" s="65"/>
      <c r="SDX10" s="65"/>
      <c r="SDY10" s="65"/>
      <c r="SDZ10" s="65"/>
      <c r="SEA10" s="65"/>
      <c r="SEB10" s="65"/>
      <c r="SEC10" s="65"/>
      <c r="SED10" s="65"/>
      <c r="SEE10" s="65"/>
      <c r="SEF10" s="65"/>
      <c r="SEG10" s="65"/>
      <c r="SEH10" s="65"/>
      <c r="SEI10" s="65"/>
      <c r="SEJ10" s="65"/>
      <c r="SEK10" s="65"/>
      <c r="SEL10" s="65"/>
      <c r="SEM10" s="65"/>
      <c r="SEN10" s="65"/>
      <c r="SEO10" s="65"/>
      <c r="SEP10" s="65"/>
      <c r="SEQ10" s="65"/>
      <c r="SER10" s="65"/>
      <c r="SES10" s="65"/>
      <c r="SET10" s="65"/>
      <c r="SEU10" s="65"/>
      <c r="SEV10" s="65"/>
      <c r="SEW10" s="65"/>
      <c r="SEX10" s="65"/>
      <c r="SEY10" s="65"/>
      <c r="SEZ10" s="65"/>
      <c r="SFA10" s="65"/>
      <c r="SFB10" s="65"/>
      <c r="SFC10" s="65"/>
      <c r="SFD10" s="65"/>
      <c r="SFE10" s="65"/>
      <c r="SFF10" s="65"/>
      <c r="SFG10" s="65"/>
      <c r="SFH10" s="65"/>
      <c r="SFI10" s="65"/>
      <c r="SFJ10" s="65"/>
      <c r="SFK10" s="65"/>
      <c r="SFL10" s="65"/>
      <c r="SFM10" s="65"/>
      <c r="SFN10" s="65"/>
      <c r="SFO10" s="65"/>
      <c r="SFP10" s="65"/>
      <c r="SFQ10" s="65"/>
      <c r="SFR10" s="65"/>
      <c r="SFS10" s="65"/>
      <c r="SFT10" s="65"/>
      <c r="SFU10" s="65"/>
      <c r="SFV10" s="65"/>
      <c r="SFW10" s="65"/>
      <c r="SFX10" s="65"/>
      <c r="SFY10" s="65"/>
      <c r="SFZ10" s="65"/>
      <c r="SGA10" s="65"/>
      <c r="SGB10" s="65"/>
      <c r="SGC10" s="65"/>
      <c r="SGD10" s="65"/>
      <c r="SGE10" s="65"/>
      <c r="SGF10" s="65"/>
      <c r="SGG10" s="65"/>
      <c r="SGH10" s="65"/>
      <c r="SGI10" s="65"/>
      <c r="SGJ10" s="65"/>
      <c r="SGK10" s="65"/>
      <c r="SGL10" s="65"/>
      <c r="SGM10" s="65"/>
      <c r="SGN10" s="65"/>
      <c r="SGO10" s="65"/>
      <c r="SGP10" s="65"/>
      <c r="SGQ10" s="65"/>
      <c r="SGR10" s="65"/>
      <c r="SGS10" s="65"/>
      <c r="SGT10" s="65"/>
      <c r="SGU10" s="65"/>
      <c r="SGV10" s="65"/>
      <c r="SGW10" s="65"/>
      <c r="SGX10" s="65"/>
      <c r="SGY10" s="65"/>
      <c r="SGZ10" s="65"/>
      <c r="SHA10" s="65"/>
      <c r="SHB10" s="65"/>
      <c r="SHC10" s="65"/>
      <c r="SHD10" s="65"/>
      <c r="SHE10" s="65"/>
      <c r="SHF10" s="65"/>
      <c r="SHG10" s="65"/>
      <c r="SHH10" s="65"/>
      <c r="SHI10" s="65"/>
      <c r="SHJ10" s="65"/>
      <c r="SHK10" s="65"/>
      <c r="SHL10" s="65"/>
      <c r="SHM10" s="65"/>
      <c r="SHN10" s="65"/>
      <c r="SHO10" s="65"/>
      <c r="SHP10" s="65"/>
      <c r="SHQ10" s="65"/>
      <c r="SHR10" s="65"/>
      <c r="SHS10" s="65"/>
      <c r="SHT10" s="65"/>
      <c r="SHU10" s="65"/>
      <c r="SHV10" s="65"/>
      <c r="SHW10" s="65"/>
      <c r="SHX10" s="65"/>
      <c r="SHY10" s="65"/>
      <c r="SHZ10" s="65"/>
      <c r="SIA10" s="65"/>
      <c r="SIB10" s="65"/>
      <c r="SIC10" s="65"/>
      <c r="SID10" s="65"/>
      <c r="SIE10" s="65"/>
      <c r="SIF10" s="65"/>
      <c r="SIG10" s="65"/>
      <c r="SIH10" s="65"/>
      <c r="SII10" s="65"/>
      <c r="SIJ10" s="65"/>
      <c r="SIK10" s="65"/>
      <c r="SIL10" s="65"/>
      <c r="SIM10" s="65"/>
      <c r="SIN10" s="65"/>
      <c r="SIO10" s="65"/>
      <c r="SIP10" s="65"/>
      <c r="SIQ10" s="65"/>
      <c r="SIR10" s="65"/>
      <c r="SIS10" s="65"/>
      <c r="SIT10" s="65"/>
      <c r="SIU10" s="65"/>
      <c r="SIV10" s="65"/>
      <c r="SIW10" s="65"/>
      <c r="SIX10" s="65"/>
      <c r="SIY10" s="65"/>
      <c r="SIZ10" s="65"/>
      <c r="SJA10" s="65"/>
      <c r="SJB10" s="65"/>
      <c r="SJC10" s="65"/>
      <c r="SJD10" s="65"/>
      <c r="SJE10" s="65"/>
      <c r="SJF10" s="65"/>
      <c r="SJG10" s="65"/>
      <c r="SJH10" s="65"/>
      <c r="SJI10" s="65"/>
      <c r="SJJ10" s="65"/>
      <c r="SJK10" s="65"/>
      <c r="SJL10" s="65"/>
      <c r="SJM10" s="65"/>
      <c r="SJN10" s="65"/>
      <c r="SJO10" s="65"/>
      <c r="SJP10" s="65"/>
      <c r="SJQ10" s="65"/>
      <c r="SJR10" s="65"/>
      <c r="SJS10" s="65"/>
      <c r="SJT10" s="65"/>
      <c r="SJU10" s="65"/>
      <c r="SJV10" s="65"/>
      <c r="SJW10" s="65"/>
      <c r="SJX10" s="65"/>
      <c r="SJY10" s="65"/>
      <c r="SJZ10" s="65"/>
      <c r="SKA10" s="65"/>
      <c r="SKB10" s="65"/>
      <c r="SKC10" s="65"/>
      <c r="SKD10" s="65"/>
      <c r="SKE10" s="65"/>
      <c r="SKF10" s="65"/>
      <c r="SKG10" s="65"/>
      <c r="SKH10" s="65"/>
      <c r="SKI10" s="65"/>
      <c r="SKJ10" s="65"/>
      <c r="SKK10" s="65"/>
      <c r="SKL10" s="65"/>
      <c r="SKM10" s="65"/>
      <c r="SKN10" s="65"/>
      <c r="SKO10" s="65"/>
      <c r="SKP10" s="65"/>
      <c r="SKQ10" s="65"/>
      <c r="SKR10" s="65"/>
      <c r="SKS10" s="65"/>
      <c r="SKT10" s="65"/>
      <c r="SKU10" s="65"/>
      <c r="SKV10" s="65"/>
      <c r="SKW10" s="65"/>
      <c r="SKX10" s="65"/>
      <c r="SKY10" s="65"/>
      <c r="SKZ10" s="65"/>
      <c r="SLA10" s="65"/>
      <c r="SLB10" s="65"/>
      <c r="SLC10" s="65"/>
      <c r="SLD10" s="65"/>
      <c r="SLE10" s="65"/>
      <c r="SLF10" s="65"/>
      <c r="SLG10" s="65"/>
      <c r="SLH10" s="65"/>
      <c r="SLI10" s="65"/>
      <c r="SLJ10" s="65"/>
      <c r="SLK10" s="65"/>
      <c r="SLL10" s="65"/>
      <c r="SLM10" s="65"/>
      <c r="SLN10" s="65"/>
      <c r="SLO10" s="65"/>
      <c r="SLP10" s="65"/>
      <c r="SLQ10" s="65"/>
      <c r="SLR10" s="65"/>
      <c r="SLS10" s="65"/>
      <c r="SLT10" s="65"/>
      <c r="SLU10" s="65"/>
      <c r="SLV10" s="65"/>
      <c r="SLW10" s="65"/>
      <c r="SLX10" s="65"/>
      <c r="SLY10" s="65"/>
      <c r="SLZ10" s="65"/>
      <c r="SMA10" s="65"/>
      <c r="SMB10" s="65"/>
      <c r="SMC10" s="65"/>
      <c r="SMD10" s="65"/>
      <c r="SME10" s="65"/>
      <c r="SMF10" s="65"/>
      <c r="SMG10" s="65"/>
      <c r="SMH10" s="65"/>
      <c r="SMI10" s="65"/>
      <c r="SMJ10" s="65"/>
      <c r="SMK10" s="65"/>
      <c r="SML10" s="65"/>
      <c r="SMM10" s="65"/>
      <c r="SMN10" s="65"/>
      <c r="SMO10" s="65"/>
      <c r="SMP10" s="65"/>
      <c r="SMQ10" s="65"/>
      <c r="SMR10" s="65"/>
      <c r="SMS10" s="65"/>
      <c r="SMT10" s="65"/>
      <c r="SMU10" s="65"/>
      <c r="SMV10" s="65"/>
      <c r="SMW10" s="65"/>
      <c r="SMX10" s="65"/>
      <c r="SMY10" s="65"/>
      <c r="SMZ10" s="65"/>
      <c r="SNA10" s="65"/>
      <c r="SNB10" s="65"/>
      <c r="SNC10" s="65"/>
      <c r="SND10" s="65"/>
      <c r="SNE10" s="65"/>
      <c r="SNF10" s="65"/>
      <c r="SNG10" s="65"/>
      <c r="SNH10" s="65"/>
      <c r="SNI10" s="65"/>
      <c r="SNJ10" s="65"/>
      <c r="SNK10" s="65"/>
      <c r="SNL10" s="65"/>
      <c r="SNM10" s="65"/>
      <c r="SNN10" s="65"/>
      <c r="SNO10" s="65"/>
      <c r="SNP10" s="65"/>
      <c r="SNQ10" s="65"/>
      <c r="SNR10" s="65"/>
      <c r="SNS10" s="65"/>
      <c r="SNT10" s="65"/>
      <c r="SNU10" s="65"/>
      <c r="SNV10" s="65"/>
      <c r="SNW10" s="65"/>
      <c r="SNX10" s="65"/>
      <c r="SNY10" s="65"/>
      <c r="SNZ10" s="65"/>
      <c r="SOA10" s="65"/>
      <c r="SOB10" s="65"/>
      <c r="SOC10" s="65"/>
      <c r="SOD10" s="65"/>
      <c r="SOE10" s="65"/>
      <c r="SOF10" s="65"/>
      <c r="SOG10" s="65"/>
      <c r="SOH10" s="65"/>
      <c r="SOI10" s="65"/>
      <c r="SOJ10" s="65"/>
      <c r="SOK10" s="65"/>
      <c r="SOL10" s="65"/>
      <c r="SOM10" s="65"/>
      <c r="SON10" s="65"/>
      <c r="SOO10" s="65"/>
      <c r="SOP10" s="65"/>
      <c r="SOQ10" s="65"/>
      <c r="SOR10" s="65"/>
      <c r="SOS10" s="65"/>
      <c r="SOT10" s="65"/>
      <c r="SOU10" s="65"/>
      <c r="SOV10" s="65"/>
      <c r="SOW10" s="65"/>
      <c r="SOX10" s="65"/>
      <c r="SOY10" s="65"/>
      <c r="SOZ10" s="65"/>
      <c r="SPA10" s="65"/>
      <c r="SPB10" s="65"/>
      <c r="SPC10" s="65"/>
      <c r="SPD10" s="65"/>
      <c r="SPE10" s="65"/>
      <c r="SPF10" s="65"/>
      <c r="SPG10" s="65"/>
      <c r="SPH10" s="65"/>
      <c r="SPI10" s="65"/>
      <c r="SPJ10" s="65"/>
      <c r="SPK10" s="65"/>
      <c r="SPL10" s="65"/>
      <c r="SPM10" s="65"/>
      <c r="SPN10" s="65"/>
      <c r="SPO10" s="65"/>
      <c r="SPP10" s="65"/>
      <c r="SPQ10" s="65"/>
      <c r="SPR10" s="65"/>
      <c r="SPS10" s="65"/>
      <c r="SPT10" s="65"/>
      <c r="SPU10" s="65"/>
      <c r="SPV10" s="65"/>
      <c r="SPW10" s="65"/>
      <c r="SPX10" s="65"/>
      <c r="SPY10" s="65"/>
      <c r="SPZ10" s="65"/>
      <c r="SQA10" s="65"/>
      <c r="SQB10" s="65"/>
      <c r="SQC10" s="65"/>
      <c r="SQD10" s="65"/>
      <c r="SQE10" s="65"/>
      <c r="SQF10" s="65"/>
      <c r="SQG10" s="65"/>
      <c r="SQH10" s="65"/>
      <c r="SQI10" s="65"/>
      <c r="SQJ10" s="65"/>
      <c r="SQK10" s="65"/>
      <c r="SQL10" s="65"/>
      <c r="SQM10" s="65"/>
      <c r="SQN10" s="65"/>
      <c r="SQO10" s="65"/>
      <c r="SQP10" s="65"/>
      <c r="SQQ10" s="65"/>
      <c r="SQR10" s="65"/>
      <c r="SQS10" s="65"/>
      <c r="SQT10" s="65"/>
      <c r="SQU10" s="65"/>
      <c r="SQV10" s="65"/>
      <c r="SQW10" s="65"/>
      <c r="SQX10" s="65"/>
      <c r="SQY10" s="65"/>
      <c r="SQZ10" s="65"/>
      <c r="SRA10" s="65"/>
      <c r="SRB10" s="65"/>
      <c r="SRC10" s="65"/>
      <c r="SRD10" s="65"/>
      <c r="SRE10" s="65"/>
      <c r="SRF10" s="65"/>
      <c r="SRG10" s="65"/>
      <c r="SRH10" s="65"/>
      <c r="SRI10" s="65"/>
      <c r="SRJ10" s="65"/>
      <c r="SRK10" s="65"/>
      <c r="SRL10" s="65"/>
      <c r="SRM10" s="65"/>
      <c r="SRN10" s="65"/>
      <c r="SRO10" s="65"/>
      <c r="SRP10" s="65"/>
      <c r="SRQ10" s="65"/>
      <c r="SRR10" s="65"/>
      <c r="SRS10" s="65"/>
      <c r="SRT10" s="65"/>
      <c r="SRU10" s="65"/>
      <c r="SRV10" s="65"/>
      <c r="SRW10" s="65"/>
      <c r="SRX10" s="65"/>
      <c r="SRY10" s="65"/>
      <c r="SRZ10" s="65"/>
      <c r="SSA10" s="65"/>
      <c r="SSB10" s="65"/>
      <c r="SSC10" s="65"/>
      <c r="SSD10" s="65"/>
      <c r="SSE10" s="65"/>
      <c r="SSF10" s="65"/>
      <c r="SSG10" s="65"/>
      <c r="SSH10" s="65"/>
      <c r="SSI10" s="65"/>
      <c r="SSJ10" s="65"/>
      <c r="SSK10" s="65"/>
      <c r="SSL10" s="65"/>
      <c r="SSM10" s="65"/>
      <c r="SSN10" s="65"/>
      <c r="SSO10" s="65"/>
      <c r="SSP10" s="65"/>
      <c r="SSQ10" s="65"/>
      <c r="SSR10" s="65"/>
      <c r="SSS10" s="65"/>
      <c r="SST10" s="65"/>
      <c r="SSU10" s="65"/>
      <c r="SSV10" s="65"/>
      <c r="SSW10" s="65"/>
      <c r="SSX10" s="65"/>
      <c r="SSY10" s="65"/>
      <c r="SSZ10" s="65"/>
      <c r="STA10" s="65"/>
      <c r="STB10" s="65"/>
      <c r="STC10" s="65"/>
      <c r="STD10" s="65"/>
      <c r="STE10" s="65"/>
      <c r="STF10" s="65"/>
      <c r="STG10" s="65"/>
      <c r="STH10" s="65"/>
      <c r="STI10" s="65"/>
      <c r="STJ10" s="65"/>
      <c r="STK10" s="65"/>
      <c r="STL10" s="65"/>
      <c r="STM10" s="65"/>
      <c r="STN10" s="65"/>
      <c r="STO10" s="65"/>
      <c r="STP10" s="65"/>
      <c r="STQ10" s="65"/>
      <c r="STR10" s="65"/>
      <c r="STS10" s="65"/>
      <c r="STT10" s="65"/>
      <c r="STU10" s="65"/>
      <c r="STV10" s="65"/>
      <c r="STW10" s="65"/>
      <c r="STX10" s="65"/>
      <c r="STY10" s="65"/>
      <c r="STZ10" s="65"/>
      <c r="SUA10" s="65"/>
      <c r="SUB10" s="65"/>
      <c r="SUC10" s="65"/>
      <c r="SUD10" s="65"/>
      <c r="SUE10" s="65"/>
      <c r="SUF10" s="65"/>
      <c r="SUG10" s="65"/>
      <c r="SUH10" s="65"/>
      <c r="SUI10" s="65"/>
      <c r="SUJ10" s="65"/>
      <c r="SUK10" s="65"/>
      <c r="SUL10" s="65"/>
      <c r="SUM10" s="65"/>
      <c r="SUN10" s="65"/>
      <c r="SUO10" s="65"/>
      <c r="SUP10" s="65"/>
      <c r="SUQ10" s="65"/>
      <c r="SUR10" s="65"/>
      <c r="SUS10" s="65"/>
      <c r="SUT10" s="65"/>
      <c r="SUU10" s="65"/>
      <c r="SUV10" s="65"/>
      <c r="SUW10" s="65"/>
      <c r="SUX10" s="65"/>
      <c r="SUY10" s="65"/>
      <c r="SUZ10" s="65"/>
      <c r="SVA10" s="65"/>
      <c r="SVB10" s="65"/>
      <c r="SVC10" s="65"/>
      <c r="SVD10" s="65"/>
      <c r="SVE10" s="65"/>
      <c r="SVF10" s="65"/>
      <c r="SVG10" s="65"/>
      <c r="SVH10" s="65"/>
      <c r="SVI10" s="65"/>
      <c r="SVJ10" s="65"/>
      <c r="SVK10" s="65"/>
      <c r="SVL10" s="65"/>
      <c r="SVM10" s="65"/>
      <c r="SVN10" s="65"/>
      <c r="SVO10" s="65"/>
      <c r="SVP10" s="65"/>
      <c r="SVQ10" s="65"/>
      <c r="SVR10" s="65"/>
      <c r="SVS10" s="65"/>
      <c r="SVT10" s="65"/>
      <c r="SVU10" s="65"/>
      <c r="SVV10" s="65"/>
      <c r="SVW10" s="65"/>
      <c r="SVX10" s="65"/>
      <c r="SVY10" s="65"/>
      <c r="SVZ10" s="65"/>
      <c r="SWA10" s="65"/>
      <c r="SWB10" s="65"/>
      <c r="SWC10" s="65"/>
      <c r="SWD10" s="65"/>
      <c r="SWE10" s="65"/>
      <c r="SWF10" s="65"/>
      <c r="SWG10" s="65"/>
      <c r="SWH10" s="65"/>
      <c r="SWI10" s="65"/>
      <c r="SWJ10" s="65"/>
      <c r="SWK10" s="65"/>
      <c r="SWL10" s="65"/>
      <c r="SWM10" s="65"/>
      <c r="SWN10" s="65"/>
      <c r="SWO10" s="65"/>
      <c r="SWP10" s="65"/>
      <c r="SWQ10" s="65"/>
      <c r="SWR10" s="65"/>
      <c r="SWS10" s="65"/>
      <c r="SWT10" s="65"/>
      <c r="SWU10" s="65"/>
      <c r="SWV10" s="65"/>
      <c r="SWW10" s="65"/>
      <c r="SWX10" s="65"/>
      <c r="SWY10" s="65"/>
      <c r="SWZ10" s="65"/>
      <c r="SXA10" s="65"/>
      <c r="SXB10" s="65"/>
      <c r="SXC10" s="65"/>
      <c r="SXD10" s="65"/>
      <c r="SXE10" s="65"/>
      <c r="SXF10" s="65"/>
      <c r="SXG10" s="65"/>
      <c r="SXH10" s="65"/>
      <c r="SXI10" s="65"/>
      <c r="SXJ10" s="65"/>
      <c r="SXK10" s="65"/>
      <c r="SXL10" s="65"/>
      <c r="SXM10" s="65"/>
      <c r="SXN10" s="65"/>
      <c r="SXO10" s="65"/>
      <c r="SXP10" s="65"/>
      <c r="SXQ10" s="65"/>
      <c r="SXR10" s="65"/>
      <c r="SXS10" s="65"/>
      <c r="SXT10" s="65"/>
      <c r="SXU10" s="65"/>
      <c r="SXV10" s="65"/>
      <c r="SXW10" s="65"/>
      <c r="SXX10" s="65"/>
      <c r="SXY10" s="65"/>
      <c r="SXZ10" s="65"/>
      <c r="SYA10" s="65"/>
      <c r="SYB10" s="65"/>
      <c r="SYC10" s="65"/>
      <c r="SYD10" s="65"/>
      <c r="SYE10" s="65"/>
      <c r="SYF10" s="65"/>
      <c r="SYG10" s="65"/>
      <c r="SYH10" s="65"/>
      <c r="SYI10" s="65"/>
      <c r="SYJ10" s="65"/>
      <c r="SYK10" s="65"/>
      <c r="SYL10" s="65"/>
      <c r="SYM10" s="65"/>
      <c r="SYN10" s="65"/>
      <c r="SYO10" s="65"/>
      <c r="SYP10" s="65"/>
      <c r="SYQ10" s="65"/>
      <c r="SYR10" s="65"/>
      <c r="SYS10" s="65"/>
      <c r="SYT10" s="65"/>
      <c r="SYU10" s="65"/>
      <c r="SYV10" s="65"/>
      <c r="SYW10" s="65"/>
      <c r="SYX10" s="65"/>
      <c r="SYY10" s="65"/>
      <c r="SYZ10" s="65"/>
      <c r="SZA10" s="65"/>
      <c r="SZB10" s="65"/>
      <c r="SZC10" s="65"/>
      <c r="SZD10" s="65"/>
      <c r="SZE10" s="65"/>
      <c r="SZF10" s="65"/>
      <c r="SZG10" s="65"/>
      <c r="SZH10" s="65"/>
      <c r="SZI10" s="65"/>
      <c r="SZJ10" s="65"/>
      <c r="SZK10" s="65"/>
      <c r="SZL10" s="65"/>
      <c r="SZM10" s="65"/>
      <c r="SZN10" s="65"/>
      <c r="SZO10" s="65"/>
      <c r="SZP10" s="65"/>
      <c r="SZQ10" s="65"/>
      <c r="SZR10" s="65"/>
      <c r="SZS10" s="65"/>
      <c r="SZT10" s="65"/>
      <c r="SZU10" s="65"/>
      <c r="SZV10" s="65"/>
      <c r="SZW10" s="65"/>
      <c r="SZX10" s="65"/>
      <c r="SZY10" s="65"/>
      <c r="SZZ10" s="65"/>
      <c r="TAA10" s="65"/>
      <c r="TAB10" s="65"/>
      <c r="TAC10" s="65"/>
      <c r="TAD10" s="65"/>
      <c r="TAE10" s="65"/>
      <c r="TAF10" s="65"/>
      <c r="TAG10" s="65"/>
      <c r="TAH10" s="65"/>
      <c r="TAI10" s="65"/>
      <c r="TAJ10" s="65"/>
      <c r="TAK10" s="65"/>
      <c r="TAL10" s="65"/>
      <c r="TAM10" s="65"/>
      <c r="TAN10" s="65"/>
      <c r="TAO10" s="65"/>
      <c r="TAP10" s="65"/>
      <c r="TAQ10" s="65"/>
      <c r="TAR10" s="65"/>
      <c r="TAS10" s="65"/>
      <c r="TAT10" s="65"/>
      <c r="TAU10" s="65"/>
      <c r="TAV10" s="65"/>
      <c r="TAW10" s="65"/>
      <c r="TAX10" s="65"/>
      <c r="TAY10" s="65"/>
      <c r="TAZ10" s="65"/>
      <c r="TBA10" s="65"/>
      <c r="TBB10" s="65"/>
      <c r="TBC10" s="65"/>
      <c r="TBD10" s="65"/>
      <c r="TBE10" s="65"/>
      <c r="TBF10" s="65"/>
      <c r="TBG10" s="65"/>
      <c r="TBH10" s="65"/>
      <c r="TBI10" s="65"/>
      <c r="TBJ10" s="65"/>
      <c r="TBK10" s="65"/>
      <c r="TBL10" s="65"/>
      <c r="TBM10" s="65"/>
      <c r="TBN10" s="65"/>
      <c r="TBO10" s="65"/>
      <c r="TBP10" s="65"/>
      <c r="TBQ10" s="65"/>
      <c r="TBR10" s="65"/>
      <c r="TBS10" s="65"/>
      <c r="TBT10" s="65"/>
      <c r="TBU10" s="65"/>
      <c r="TBV10" s="65"/>
      <c r="TBW10" s="65"/>
      <c r="TBX10" s="65"/>
      <c r="TBY10" s="65"/>
      <c r="TBZ10" s="65"/>
      <c r="TCA10" s="65"/>
      <c r="TCB10" s="65"/>
      <c r="TCC10" s="65"/>
      <c r="TCD10" s="65"/>
      <c r="TCE10" s="65"/>
      <c r="TCF10" s="65"/>
      <c r="TCG10" s="65"/>
      <c r="TCH10" s="65"/>
      <c r="TCI10" s="65"/>
      <c r="TCJ10" s="65"/>
      <c r="TCK10" s="65"/>
      <c r="TCL10" s="65"/>
      <c r="TCM10" s="65"/>
      <c r="TCN10" s="65"/>
      <c r="TCO10" s="65"/>
      <c r="TCP10" s="65"/>
      <c r="TCQ10" s="65"/>
      <c r="TCR10" s="65"/>
      <c r="TCS10" s="65"/>
      <c r="TCT10" s="65"/>
      <c r="TCU10" s="65"/>
      <c r="TCV10" s="65"/>
      <c r="TCW10" s="65"/>
      <c r="TCX10" s="65"/>
      <c r="TCY10" s="65"/>
      <c r="TCZ10" s="65"/>
      <c r="TDA10" s="65"/>
      <c r="TDB10" s="65"/>
      <c r="TDC10" s="65"/>
      <c r="TDD10" s="65"/>
      <c r="TDE10" s="65"/>
      <c r="TDF10" s="65"/>
      <c r="TDG10" s="65"/>
      <c r="TDH10" s="65"/>
      <c r="TDI10" s="65"/>
      <c r="TDJ10" s="65"/>
      <c r="TDK10" s="65"/>
      <c r="TDL10" s="65"/>
      <c r="TDM10" s="65"/>
      <c r="TDN10" s="65"/>
      <c r="TDO10" s="65"/>
      <c r="TDP10" s="65"/>
      <c r="TDQ10" s="65"/>
      <c r="TDR10" s="65"/>
      <c r="TDS10" s="65"/>
      <c r="TDT10" s="65"/>
      <c r="TDU10" s="65"/>
      <c r="TDV10" s="65"/>
      <c r="TDW10" s="65"/>
      <c r="TDX10" s="65"/>
      <c r="TDY10" s="65"/>
      <c r="TDZ10" s="65"/>
      <c r="TEA10" s="65"/>
      <c r="TEB10" s="65"/>
      <c r="TEC10" s="65"/>
      <c r="TED10" s="65"/>
      <c r="TEE10" s="65"/>
      <c r="TEF10" s="65"/>
      <c r="TEG10" s="65"/>
      <c r="TEH10" s="65"/>
      <c r="TEI10" s="65"/>
      <c r="TEJ10" s="65"/>
      <c r="TEK10" s="65"/>
      <c r="TEL10" s="65"/>
      <c r="TEM10" s="65"/>
      <c r="TEN10" s="65"/>
      <c r="TEO10" s="65"/>
      <c r="TEP10" s="65"/>
      <c r="TEQ10" s="65"/>
      <c r="TER10" s="65"/>
      <c r="TES10" s="65"/>
      <c r="TET10" s="65"/>
      <c r="TEU10" s="65"/>
      <c r="TEV10" s="65"/>
      <c r="TEW10" s="65"/>
      <c r="TEX10" s="65"/>
      <c r="TEY10" s="65"/>
      <c r="TEZ10" s="65"/>
      <c r="TFA10" s="65"/>
      <c r="TFB10" s="65"/>
      <c r="TFC10" s="65"/>
      <c r="TFD10" s="65"/>
      <c r="TFE10" s="65"/>
      <c r="TFF10" s="65"/>
      <c r="TFG10" s="65"/>
      <c r="TFH10" s="65"/>
      <c r="TFI10" s="65"/>
      <c r="TFJ10" s="65"/>
      <c r="TFK10" s="65"/>
      <c r="TFL10" s="65"/>
      <c r="TFM10" s="65"/>
      <c r="TFN10" s="65"/>
      <c r="TFO10" s="65"/>
      <c r="TFP10" s="65"/>
      <c r="TFQ10" s="65"/>
      <c r="TFR10" s="65"/>
      <c r="TFS10" s="65"/>
      <c r="TFT10" s="65"/>
      <c r="TFU10" s="65"/>
      <c r="TFV10" s="65"/>
      <c r="TFW10" s="65"/>
      <c r="TFX10" s="65"/>
      <c r="TFY10" s="65"/>
      <c r="TFZ10" s="65"/>
      <c r="TGA10" s="65"/>
      <c r="TGB10" s="65"/>
      <c r="TGC10" s="65"/>
      <c r="TGD10" s="65"/>
      <c r="TGE10" s="65"/>
      <c r="TGF10" s="65"/>
      <c r="TGG10" s="65"/>
      <c r="TGH10" s="65"/>
      <c r="TGI10" s="65"/>
      <c r="TGJ10" s="65"/>
      <c r="TGK10" s="65"/>
      <c r="TGL10" s="65"/>
      <c r="TGM10" s="65"/>
      <c r="TGN10" s="65"/>
      <c r="TGO10" s="65"/>
      <c r="TGP10" s="65"/>
      <c r="TGQ10" s="65"/>
      <c r="TGR10" s="65"/>
      <c r="TGS10" s="65"/>
      <c r="TGT10" s="65"/>
      <c r="TGU10" s="65"/>
      <c r="TGV10" s="65"/>
      <c r="TGW10" s="65"/>
      <c r="TGX10" s="65"/>
      <c r="TGY10" s="65"/>
      <c r="TGZ10" s="65"/>
      <c r="THA10" s="65"/>
      <c r="THB10" s="65"/>
      <c r="THC10" s="65"/>
      <c r="THD10" s="65"/>
      <c r="THE10" s="65"/>
      <c r="THF10" s="65"/>
      <c r="THG10" s="65"/>
      <c r="THH10" s="65"/>
      <c r="THI10" s="65"/>
      <c r="THJ10" s="65"/>
      <c r="THK10" s="65"/>
      <c r="THL10" s="65"/>
      <c r="THM10" s="65"/>
      <c r="THN10" s="65"/>
      <c r="THO10" s="65"/>
      <c r="THP10" s="65"/>
      <c r="THQ10" s="65"/>
      <c r="THR10" s="65"/>
      <c r="THS10" s="65"/>
      <c r="THT10" s="65"/>
      <c r="THU10" s="65"/>
      <c r="THV10" s="65"/>
      <c r="THW10" s="65"/>
      <c r="THX10" s="65"/>
      <c r="THY10" s="65"/>
      <c r="THZ10" s="65"/>
      <c r="TIA10" s="65"/>
      <c r="TIB10" s="65"/>
      <c r="TIC10" s="65"/>
      <c r="TID10" s="65"/>
      <c r="TIE10" s="65"/>
      <c r="TIF10" s="65"/>
      <c r="TIG10" s="65"/>
      <c r="TIH10" s="65"/>
      <c r="TII10" s="65"/>
      <c r="TIJ10" s="65"/>
      <c r="TIK10" s="65"/>
      <c r="TIL10" s="65"/>
      <c r="TIM10" s="65"/>
      <c r="TIN10" s="65"/>
      <c r="TIO10" s="65"/>
      <c r="TIP10" s="65"/>
      <c r="TIQ10" s="65"/>
      <c r="TIR10" s="65"/>
      <c r="TIS10" s="65"/>
      <c r="TIT10" s="65"/>
      <c r="TIU10" s="65"/>
      <c r="TIV10" s="65"/>
      <c r="TIW10" s="65"/>
      <c r="TIX10" s="65"/>
      <c r="TIY10" s="65"/>
      <c r="TIZ10" s="65"/>
      <c r="TJA10" s="65"/>
      <c r="TJB10" s="65"/>
      <c r="TJC10" s="65"/>
      <c r="TJD10" s="65"/>
      <c r="TJE10" s="65"/>
      <c r="TJF10" s="65"/>
      <c r="TJG10" s="65"/>
      <c r="TJH10" s="65"/>
      <c r="TJI10" s="65"/>
      <c r="TJJ10" s="65"/>
      <c r="TJK10" s="65"/>
      <c r="TJL10" s="65"/>
      <c r="TJM10" s="65"/>
      <c r="TJN10" s="65"/>
      <c r="TJO10" s="65"/>
      <c r="TJP10" s="65"/>
      <c r="TJQ10" s="65"/>
      <c r="TJR10" s="65"/>
      <c r="TJS10" s="65"/>
      <c r="TJT10" s="65"/>
      <c r="TJU10" s="65"/>
      <c r="TJV10" s="65"/>
      <c r="TJW10" s="65"/>
      <c r="TJX10" s="65"/>
      <c r="TJY10" s="65"/>
      <c r="TJZ10" s="65"/>
      <c r="TKA10" s="65"/>
      <c r="TKB10" s="65"/>
      <c r="TKC10" s="65"/>
      <c r="TKD10" s="65"/>
      <c r="TKE10" s="65"/>
      <c r="TKF10" s="65"/>
      <c r="TKG10" s="65"/>
      <c r="TKH10" s="65"/>
      <c r="TKI10" s="65"/>
      <c r="TKJ10" s="65"/>
      <c r="TKK10" s="65"/>
      <c r="TKL10" s="65"/>
      <c r="TKM10" s="65"/>
      <c r="TKN10" s="65"/>
      <c r="TKO10" s="65"/>
      <c r="TKP10" s="65"/>
      <c r="TKQ10" s="65"/>
      <c r="TKR10" s="65"/>
      <c r="TKS10" s="65"/>
      <c r="TKT10" s="65"/>
      <c r="TKU10" s="65"/>
      <c r="TKV10" s="65"/>
      <c r="TKW10" s="65"/>
      <c r="TKX10" s="65"/>
      <c r="TKY10" s="65"/>
      <c r="TKZ10" s="65"/>
      <c r="TLA10" s="65"/>
      <c r="TLB10" s="65"/>
      <c r="TLC10" s="65"/>
      <c r="TLD10" s="65"/>
      <c r="TLE10" s="65"/>
      <c r="TLF10" s="65"/>
      <c r="TLG10" s="65"/>
      <c r="TLH10" s="65"/>
      <c r="TLI10" s="65"/>
      <c r="TLJ10" s="65"/>
      <c r="TLK10" s="65"/>
      <c r="TLL10" s="65"/>
      <c r="TLM10" s="65"/>
      <c r="TLN10" s="65"/>
      <c r="TLO10" s="65"/>
      <c r="TLP10" s="65"/>
      <c r="TLQ10" s="65"/>
      <c r="TLR10" s="65"/>
      <c r="TLS10" s="65"/>
      <c r="TLT10" s="65"/>
      <c r="TLU10" s="65"/>
      <c r="TLV10" s="65"/>
      <c r="TLW10" s="65"/>
      <c r="TLX10" s="65"/>
      <c r="TLY10" s="65"/>
      <c r="TLZ10" s="65"/>
      <c r="TMA10" s="65"/>
      <c r="TMB10" s="65"/>
      <c r="TMC10" s="65"/>
      <c r="TMD10" s="65"/>
      <c r="TME10" s="65"/>
      <c r="TMF10" s="65"/>
      <c r="TMG10" s="65"/>
      <c r="TMH10" s="65"/>
      <c r="TMI10" s="65"/>
      <c r="TMJ10" s="65"/>
      <c r="TMK10" s="65"/>
      <c r="TML10" s="65"/>
      <c r="TMM10" s="65"/>
      <c r="TMN10" s="65"/>
      <c r="TMO10" s="65"/>
      <c r="TMP10" s="65"/>
      <c r="TMQ10" s="65"/>
      <c r="TMR10" s="65"/>
      <c r="TMS10" s="65"/>
      <c r="TMT10" s="65"/>
      <c r="TMU10" s="65"/>
      <c r="TMV10" s="65"/>
      <c r="TMW10" s="65"/>
      <c r="TMX10" s="65"/>
      <c r="TMY10" s="65"/>
      <c r="TMZ10" s="65"/>
      <c r="TNA10" s="65"/>
      <c r="TNB10" s="65"/>
      <c r="TNC10" s="65"/>
      <c r="TND10" s="65"/>
      <c r="TNE10" s="65"/>
      <c r="TNF10" s="65"/>
      <c r="TNG10" s="65"/>
      <c r="TNH10" s="65"/>
      <c r="TNI10" s="65"/>
      <c r="TNJ10" s="65"/>
      <c r="TNK10" s="65"/>
      <c r="TNL10" s="65"/>
      <c r="TNM10" s="65"/>
      <c r="TNN10" s="65"/>
      <c r="TNO10" s="65"/>
      <c r="TNP10" s="65"/>
      <c r="TNQ10" s="65"/>
      <c r="TNR10" s="65"/>
      <c r="TNS10" s="65"/>
      <c r="TNT10" s="65"/>
      <c r="TNU10" s="65"/>
      <c r="TNV10" s="65"/>
      <c r="TNW10" s="65"/>
      <c r="TNX10" s="65"/>
      <c r="TNY10" s="65"/>
      <c r="TNZ10" s="65"/>
      <c r="TOA10" s="65"/>
      <c r="TOB10" s="65"/>
      <c r="TOC10" s="65"/>
      <c r="TOD10" s="65"/>
      <c r="TOE10" s="65"/>
      <c r="TOF10" s="65"/>
      <c r="TOG10" s="65"/>
      <c r="TOH10" s="65"/>
      <c r="TOI10" s="65"/>
      <c r="TOJ10" s="65"/>
      <c r="TOK10" s="65"/>
      <c r="TOL10" s="65"/>
      <c r="TOM10" s="65"/>
      <c r="TON10" s="65"/>
      <c r="TOO10" s="65"/>
      <c r="TOP10" s="65"/>
      <c r="TOQ10" s="65"/>
      <c r="TOR10" s="65"/>
      <c r="TOS10" s="65"/>
      <c r="TOT10" s="65"/>
      <c r="TOU10" s="65"/>
      <c r="TOV10" s="65"/>
      <c r="TOW10" s="65"/>
      <c r="TOX10" s="65"/>
      <c r="TOY10" s="65"/>
      <c r="TOZ10" s="65"/>
      <c r="TPA10" s="65"/>
      <c r="TPB10" s="65"/>
      <c r="TPC10" s="65"/>
      <c r="TPD10" s="65"/>
      <c r="TPE10" s="65"/>
      <c r="TPF10" s="65"/>
      <c r="TPG10" s="65"/>
      <c r="TPH10" s="65"/>
      <c r="TPI10" s="65"/>
      <c r="TPJ10" s="65"/>
      <c r="TPK10" s="65"/>
      <c r="TPL10" s="65"/>
      <c r="TPM10" s="65"/>
      <c r="TPN10" s="65"/>
      <c r="TPO10" s="65"/>
      <c r="TPP10" s="65"/>
      <c r="TPQ10" s="65"/>
      <c r="TPR10" s="65"/>
      <c r="TPS10" s="65"/>
      <c r="TPT10" s="65"/>
      <c r="TPU10" s="65"/>
      <c r="TPV10" s="65"/>
      <c r="TPW10" s="65"/>
      <c r="TPX10" s="65"/>
      <c r="TPY10" s="65"/>
      <c r="TPZ10" s="65"/>
      <c r="TQA10" s="65"/>
      <c r="TQB10" s="65"/>
      <c r="TQC10" s="65"/>
      <c r="TQD10" s="65"/>
      <c r="TQE10" s="65"/>
      <c r="TQF10" s="65"/>
      <c r="TQG10" s="65"/>
      <c r="TQH10" s="65"/>
      <c r="TQI10" s="65"/>
      <c r="TQJ10" s="65"/>
      <c r="TQK10" s="65"/>
      <c r="TQL10" s="65"/>
      <c r="TQM10" s="65"/>
      <c r="TQN10" s="65"/>
      <c r="TQO10" s="65"/>
      <c r="TQP10" s="65"/>
      <c r="TQQ10" s="65"/>
      <c r="TQR10" s="65"/>
      <c r="TQS10" s="65"/>
      <c r="TQT10" s="65"/>
      <c r="TQU10" s="65"/>
      <c r="TQV10" s="65"/>
      <c r="TQW10" s="65"/>
      <c r="TQX10" s="65"/>
      <c r="TQY10" s="65"/>
      <c r="TQZ10" s="65"/>
      <c r="TRA10" s="65"/>
      <c r="TRB10" s="65"/>
      <c r="TRC10" s="65"/>
      <c r="TRD10" s="65"/>
      <c r="TRE10" s="65"/>
      <c r="TRF10" s="65"/>
      <c r="TRG10" s="65"/>
      <c r="TRH10" s="65"/>
      <c r="TRI10" s="65"/>
      <c r="TRJ10" s="65"/>
      <c r="TRK10" s="65"/>
      <c r="TRL10" s="65"/>
      <c r="TRM10" s="65"/>
      <c r="TRN10" s="65"/>
      <c r="TRO10" s="65"/>
      <c r="TRP10" s="65"/>
      <c r="TRQ10" s="65"/>
      <c r="TRR10" s="65"/>
      <c r="TRS10" s="65"/>
      <c r="TRT10" s="65"/>
      <c r="TRU10" s="65"/>
      <c r="TRV10" s="65"/>
      <c r="TRW10" s="65"/>
      <c r="TRX10" s="65"/>
      <c r="TRY10" s="65"/>
      <c r="TRZ10" s="65"/>
      <c r="TSA10" s="65"/>
      <c r="TSB10" s="65"/>
      <c r="TSC10" s="65"/>
      <c r="TSD10" s="65"/>
      <c r="TSE10" s="65"/>
      <c r="TSF10" s="65"/>
      <c r="TSG10" s="65"/>
      <c r="TSH10" s="65"/>
      <c r="TSI10" s="65"/>
      <c r="TSJ10" s="65"/>
      <c r="TSK10" s="65"/>
      <c r="TSL10" s="65"/>
      <c r="TSM10" s="65"/>
      <c r="TSN10" s="65"/>
      <c r="TSO10" s="65"/>
      <c r="TSP10" s="65"/>
      <c r="TSQ10" s="65"/>
      <c r="TSR10" s="65"/>
      <c r="TSS10" s="65"/>
      <c r="TST10" s="65"/>
      <c r="TSU10" s="65"/>
      <c r="TSV10" s="65"/>
      <c r="TSW10" s="65"/>
      <c r="TSX10" s="65"/>
      <c r="TSY10" s="65"/>
      <c r="TSZ10" s="65"/>
      <c r="TTA10" s="65"/>
      <c r="TTB10" s="65"/>
      <c r="TTC10" s="65"/>
      <c r="TTD10" s="65"/>
      <c r="TTE10" s="65"/>
      <c r="TTF10" s="65"/>
      <c r="TTG10" s="65"/>
      <c r="TTH10" s="65"/>
      <c r="TTI10" s="65"/>
      <c r="TTJ10" s="65"/>
      <c r="TTK10" s="65"/>
      <c r="TTL10" s="65"/>
      <c r="TTM10" s="65"/>
      <c r="TTN10" s="65"/>
      <c r="TTO10" s="65"/>
      <c r="TTP10" s="65"/>
      <c r="TTQ10" s="65"/>
      <c r="TTR10" s="65"/>
      <c r="TTS10" s="65"/>
      <c r="TTT10" s="65"/>
      <c r="TTU10" s="65"/>
      <c r="TTV10" s="65"/>
      <c r="TTW10" s="65"/>
      <c r="TTX10" s="65"/>
      <c r="TTY10" s="65"/>
      <c r="TTZ10" s="65"/>
      <c r="TUA10" s="65"/>
      <c r="TUB10" s="65"/>
      <c r="TUC10" s="65"/>
      <c r="TUD10" s="65"/>
      <c r="TUE10" s="65"/>
      <c r="TUF10" s="65"/>
      <c r="TUG10" s="65"/>
      <c r="TUH10" s="65"/>
      <c r="TUI10" s="65"/>
      <c r="TUJ10" s="65"/>
      <c r="TUK10" s="65"/>
      <c r="TUL10" s="65"/>
      <c r="TUM10" s="65"/>
      <c r="TUN10" s="65"/>
      <c r="TUO10" s="65"/>
      <c r="TUP10" s="65"/>
      <c r="TUQ10" s="65"/>
      <c r="TUR10" s="65"/>
      <c r="TUS10" s="65"/>
      <c r="TUT10" s="65"/>
      <c r="TUU10" s="65"/>
      <c r="TUV10" s="65"/>
      <c r="TUW10" s="65"/>
      <c r="TUX10" s="65"/>
      <c r="TUY10" s="65"/>
      <c r="TUZ10" s="65"/>
      <c r="TVA10" s="65"/>
      <c r="TVB10" s="65"/>
      <c r="TVC10" s="65"/>
      <c r="TVD10" s="65"/>
      <c r="TVE10" s="65"/>
      <c r="TVF10" s="65"/>
      <c r="TVG10" s="65"/>
      <c r="TVH10" s="65"/>
      <c r="TVI10" s="65"/>
      <c r="TVJ10" s="65"/>
      <c r="TVK10" s="65"/>
      <c r="TVL10" s="65"/>
      <c r="TVM10" s="65"/>
      <c r="TVN10" s="65"/>
      <c r="TVO10" s="65"/>
      <c r="TVP10" s="65"/>
      <c r="TVQ10" s="65"/>
      <c r="TVR10" s="65"/>
      <c r="TVS10" s="65"/>
      <c r="TVT10" s="65"/>
      <c r="TVU10" s="65"/>
      <c r="TVV10" s="65"/>
      <c r="TVW10" s="65"/>
      <c r="TVX10" s="65"/>
      <c r="TVY10" s="65"/>
      <c r="TVZ10" s="65"/>
      <c r="TWA10" s="65"/>
      <c r="TWB10" s="65"/>
      <c r="TWC10" s="65"/>
      <c r="TWD10" s="65"/>
      <c r="TWE10" s="65"/>
      <c r="TWF10" s="65"/>
      <c r="TWG10" s="65"/>
      <c r="TWH10" s="65"/>
      <c r="TWI10" s="65"/>
      <c r="TWJ10" s="65"/>
      <c r="TWK10" s="65"/>
      <c r="TWL10" s="65"/>
      <c r="TWM10" s="65"/>
      <c r="TWN10" s="65"/>
      <c r="TWO10" s="65"/>
      <c r="TWP10" s="65"/>
      <c r="TWQ10" s="65"/>
      <c r="TWR10" s="65"/>
      <c r="TWS10" s="65"/>
      <c r="TWT10" s="65"/>
      <c r="TWU10" s="65"/>
      <c r="TWV10" s="65"/>
      <c r="TWW10" s="65"/>
      <c r="TWX10" s="65"/>
      <c r="TWY10" s="65"/>
      <c r="TWZ10" s="65"/>
      <c r="TXA10" s="65"/>
      <c r="TXB10" s="65"/>
      <c r="TXC10" s="65"/>
      <c r="TXD10" s="65"/>
      <c r="TXE10" s="65"/>
      <c r="TXF10" s="65"/>
      <c r="TXG10" s="65"/>
      <c r="TXH10" s="65"/>
      <c r="TXI10" s="65"/>
      <c r="TXJ10" s="65"/>
      <c r="TXK10" s="65"/>
      <c r="TXL10" s="65"/>
      <c r="TXM10" s="65"/>
      <c r="TXN10" s="65"/>
      <c r="TXO10" s="65"/>
      <c r="TXP10" s="65"/>
      <c r="TXQ10" s="65"/>
      <c r="TXR10" s="65"/>
      <c r="TXS10" s="65"/>
      <c r="TXT10" s="65"/>
      <c r="TXU10" s="65"/>
      <c r="TXV10" s="65"/>
      <c r="TXW10" s="65"/>
      <c r="TXX10" s="65"/>
      <c r="TXY10" s="65"/>
      <c r="TXZ10" s="65"/>
      <c r="TYA10" s="65"/>
      <c r="TYB10" s="65"/>
      <c r="TYC10" s="65"/>
      <c r="TYD10" s="65"/>
      <c r="TYE10" s="65"/>
      <c r="TYF10" s="65"/>
      <c r="TYG10" s="65"/>
      <c r="TYH10" s="65"/>
      <c r="TYI10" s="65"/>
      <c r="TYJ10" s="65"/>
      <c r="TYK10" s="65"/>
      <c r="TYL10" s="65"/>
      <c r="TYM10" s="65"/>
      <c r="TYN10" s="65"/>
      <c r="TYO10" s="65"/>
      <c r="TYP10" s="65"/>
      <c r="TYQ10" s="65"/>
      <c r="TYR10" s="65"/>
      <c r="TYS10" s="65"/>
      <c r="TYT10" s="65"/>
      <c r="TYU10" s="65"/>
      <c r="TYV10" s="65"/>
      <c r="TYW10" s="65"/>
      <c r="TYX10" s="65"/>
      <c r="TYY10" s="65"/>
      <c r="TYZ10" s="65"/>
      <c r="TZA10" s="65"/>
      <c r="TZB10" s="65"/>
      <c r="TZC10" s="65"/>
      <c r="TZD10" s="65"/>
      <c r="TZE10" s="65"/>
      <c r="TZF10" s="65"/>
      <c r="TZG10" s="65"/>
      <c r="TZH10" s="65"/>
      <c r="TZI10" s="65"/>
      <c r="TZJ10" s="65"/>
      <c r="TZK10" s="65"/>
      <c r="TZL10" s="65"/>
      <c r="TZM10" s="65"/>
      <c r="TZN10" s="65"/>
      <c r="TZO10" s="65"/>
      <c r="TZP10" s="65"/>
      <c r="TZQ10" s="65"/>
      <c r="TZR10" s="65"/>
      <c r="TZS10" s="65"/>
      <c r="TZT10" s="65"/>
      <c r="TZU10" s="65"/>
      <c r="TZV10" s="65"/>
      <c r="TZW10" s="65"/>
      <c r="TZX10" s="65"/>
      <c r="TZY10" s="65"/>
      <c r="TZZ10" s="65"/>
      <c r="UAA10" s="65"/>
      <c r="UAB10" s="65"/>
      <c r="UAC10" s="65"/>
      <c r="UAD10" s="65"/>
      <c r="UAE10" s="65"/>
      <c r="UAF10" s="65"/>
      <c r="UAG10" s="65"/>
      <c r="UAH10" s="65"/>
      <c r="UAI10" s="65"/>
      <c r="UAJ10" s="65"/>
      <c r="UAK10" s="65"/>
      <c r="UAL10" s="65"/>
      <c r="UAM10" s="65"/>
      <c r="UAN10" s="65"/>
      <c r="UAO10" s="65"/>
      <c r="UAP10" s="65"/>
      <c r="UAQ10" s="65"/>
      <c r="UAR10" s="65"/>
      <c r="UAS10" s="65"/>
      <c r="UAT10" s="65"/>
      <c r="UAU10" s="65"/>
      <c r="UAV10" s="65"/>
      <c r="UAW10" s="65"/>
      <c r="UAX10" s="65"/>
      <c r="UAY10" s="65"/>
      <c r="UAZ10" s="65"/>
      <c r="UBA10" s="65"/>
      <c r="UBB10" s="65"/>
      <c r="UBC10" s="65"/>
      <c r="UBD10" s="65"/>
      <c r="UBE10" s="65"/>
      <c r="UBF10" s="65"/>
      <c r="UBG10" s="65"/>
      <c r="UBH10" s="65"/>
      <c r="UBI10" s="65"/>
      <c r="UBJ10" s="65"/>
      <c r="UBK10" s="65"/>
      <c r="UBL10" s="65"/>
      <c r="UBM10" s="65"/>
      <c r="UBN10" s="65"/>
      <c r="UBO10" s="65"/>
      <c r="UBP10" s="65"/>
      <c r="UBQ10" s="65"/>
      <c r="UBR10" s="65"/>
      <c r="UBS10" s="65"/>
      <c r="UBT10" s="65"/>
      <c r="UBU10" s="65"/>
      <c r="UBV10" s="65"/>
      <c r="UBW10" s="65"/>
      <c r="UBX10" s="65"/>
      <c r="UBY10" s="65"/>
      <c r="UBZ10" s="65"/>
      <c r="UCA10" s="65"/>
      <c r="UCB10" s="65"/>
      <c r="UCC10" s="65"/>
      <c r="UCD10" s="65"/>
      <c r="UCE10" s="65"/>
      <c r="UCF10" s="65"/>
      <c r="UCG10" s="65"/>
      <c r="UCH10" s="65"/>
      <c r="UCI10" s="65"/>
      <c r="UCJ10" s="65"/>
      <c r="UCK10" s="65"/>
      <c r="UCL10" s="65"/>
      <c r="UCM10" s="65"/>
      <c r="UCN10" s="65"/>
      <c r="UCO10" s="65"/>
      <c r="UCP10" s="65"/>
      <c r="UCQ10" s="65"/>
      <c r="UCR10" s="65"/>
      <c r="UCS10" s="65"/>
      <c r="UCT10" s="65"/>
      <c r="UCU10" s="65"/>
      <c r="UCV10" s="65"/>
      <c r="UCW10" s="65"/>
      <c r="UCX10" s="65"/>
      <c r="UCY10" s="65"/>
      <c r="UCZ10" s="65"/>
      <c r="UDA10" s="65"/>
      <c r="UDB10" s="65"/>
      <c r="UDC10" s="65"/>
      <c r="UDD10" s="65"/>
      <c r="UDE10" s="65"/>
      <c r="UDF10" s="65"/>
      <c r="UDG10" s="65"/>
      <c r="UDH10" s="65"/>
      <c r="UDI10" s="65"/>
      <c r="UDJ10" s="65"/>
      <c r="UDK10" s="65"/>
      <c r="UDL10" s="65"/>
      <c r="UDM10" s="65"/>
      <c r="UDN10" s="65"/>
      <c r="UDO10" s="65"/>
      <c r="UDP10" s="65"/>
      <c r="UDQ10" s="65"/>
      <c r="UDR10" s="65"/>
      <c r="UDS10" s="65"/>
      <c r="UDT10" s="65"/>
      <c r="UDU10" s="65"/>
      <c r="UDV10" s="65"/>
      <c r="UDW10" s="65"/>
      <c r="UDX10" s="65"/>
      <c r="UDY10" s="65"/>
      <c r="UDZ10" s="65"/>
      <c r="UEA10" s="65"/>
      <c r="UEB10" s="65"/>
      <c r="UEC10" s="65"/>
      <c r="UED10" s="65"/>
      <c r="UEE10" s="65"/>
      <c r="UEF10" s="65"/>
      <c r="UEG10" s="65"/>
      <c r="UEH10" s="65"/>
      <c r="UEI10" s="65"/>
      <c r="UEJ10" s="65"/>
      <c r="UEK10" s="65"/>
      <c r="UEL10" s="65"/>
      <c r="UEM10" s="65"/>
      <c r="UEN10" s="65"/>
      <c r="UEO10" s="65"/>
      <c r="UEP10" s="65"/>
      <c r="UEQ10" s="65"/>
      <c r="UER10" s="65"/>
      <c r="UES10" s="65"/>
      <c r="UET10" s="65"/>
      <c r="UEU10" s="65"/>
      <c r="UEV10" s="65"/>
      <c r="UEW10" s="65"/>
      <c r="UEX10" s="65"/>
      <c r="UEY10" s="65"/>
      <c r="UEZ10" s="65"/>
      <c r="UFA10" s="65"/>
      <c r="UFB10" s="65"/>
      <c r="UFC10" s="65"/>
      <c r="UFD10" s="65"/>
      <c r="UFE10" s="65"/>
      <c r="UFF10" s="65"/>
      <c r="UFG10" s="65"/>
      <c r="UFH10" s="65"/>
      <c r="UFI10" s="65"/>
      <c r="UFJ10" s="65"/>
      <c r="UFK10" s="65"/>
      <c r="UFL10" s="65"/>
      <c r="UFM10" s="65"/>
      <c r="UFN10" s="65"/>
      <c r="UFO10" s="65"/>
      <c r="UFP10" s="65"/>
      <c r="UFQ10" s="65"/>
      <c r="UFR10" s="65"/>
      <c r="UFS10" s="65"/>
      <c r="UFT10" s="65"/>
      <c r="UFU10" s="65"/>
      <c r="UFV10" s="65"/>
      <c r="UFW10" s="65"/>
      <c r="UFX10" s="65"/>
      <c r="UFY10" s="65"/>
      <c r="UFZ10" s="65"/>
      <c r="UGA10" s="65"/>
      <c r="UGB10" s="65"/>
      <c r="UGC10" s="65"/>
      <c r="UGD10" s="65"/>
      <c r="UGE10" s="65"/>
      <c r="UGF10" s="65"/>
      <c r="UGG10" s="65"/>
      <c r="UGH10" s="65"/>
      <c r="UGI10" s="65"/>
      <c r="UGJ10" s="65"/>
      <c r="UGK10" s="65"/>
      <c r="UGL10" s="65"/>
      <c r="UGM10" s="65"/>
      <c r="UGN10" s="65"/>
      <c r="UGO10" s="65"/>
      <c r="UGP10" s="65"/>
      <c r="UGQ10" s="65"/>
      <c r="UGR10" s="65"/>
      <c r="UGS10" s="65"/>
      <c r="UGT10" s="65"/>
      <c r="UGU10" s="65"/>
      <c r="UGV10" s="65"/>
      <c r="UGW10" s="65"/>
      <c r="UGX10" s="65"/>
      <c r="UGY10" s="65"/>
      <c r="UGZ10" s="65"/>
      <c r="UHA10" s="65"/>
      <c r="UHB10" s="65"/>
      <c r="UHC10" s="65"/>
      <c r="UHD10" s="65"/>
      <c r="UHE10" s="65"/>
      <c r="UHF10" s="65"/>
      <c r="UHG10" s="65"/>
      <c r="UHH10" s="65"/>
      <c r="UHI10" s="65"/>
      <c r="UHJ10" s="65"/>
      <c r="UHK10" s="65"/>
      <c r="UHL10" s="65"/>
      <c r="UHM10" s="65"/>
      <c r="UHN10" s="65"/>
      <c r="UHO10" s="65"/>
      <c r="UHP10" s="65"/>
      <c r="UHQ10" s="65"/>
      <c r="UHR10" s="65"/>
      <c r="UHS10" s="65"/>
      <c r="UHT10" s="65"/>
      <c r="UHU10" s="65"/>
      <c r="UHV10" s="65"/>
      <c r="UHW10" s="65"/>
      <c r="UHX10" s="65"/>
      <c r="UHY10" s="65"/>
      <c r="UHZ10" s="65"/>
      <c r="UIA10" s="65"/>
      <c r="UIB10" s="65"/>
      <c r="UIC10" s="65"/>
      <c r="UID10" s="65"/>
      <c r="UIE10" s="65"/>
      <c r="UIF10" s="65"/>
      <c r="UIG10" s="65"/>
      <c r="UIH10" s="65"/>
      <c r="UII10" s="65"/>
      <c r="UIJ10" s="65"/>
      <c r="UIK10" s="65"/>
      <c r="UIL10" s="65"/>
      <c r="UIM10" s="65"/>
      <c r="UIN10" s="65"/>
      <c r="UIO10" s="65"/>
      <c r="UIP10" s="65"/>
      <c r="UIQ10" s="65"/>
      <c r="UIR10" s="65"/>
      <c r="UIS10" s="65"/>
      <c r="UIT10" s="65"/>
      <c r="UIU10" s="65"/>
      <c r="UIV10" s="65"/>
      <c r="UIW10" s="65"/>
      <c r="UIX10" s="65"/>
      <c r="UIY10" s="65"/>
      <c r="UIZ10" s="65"/>
      <c r="UJA10" s="65"/>
      <c r="UJB10" s="65"/>
      <c r="UJC10" s="65"/>
      <c r="UJD10" s="65"/>
      <c r="UJE10" s="65"/>
      <c r="UJF10" s="65"/>
      <c r="UJG10" s="65"/>
      <c r="UJH10" s="65"/>
      <c r="UJI10" s="65"/>
      <c r="UJJ10" s="65"/>
      <c r="UJK10" s="65"/>
      <c r="UJL10" s="65"/>
      <c r="UJM10" s="65"/>
      <c r="UJN10" s="65"/>
      <c r="UJO10" s="65"/>
      <c r="UJP10" s="65"/>
      <c r="UJQ10" s="65"/>
      <c r="UJR10" s="65"/>
      <c r="UJS10" s="65"/>
      <c r="UJT10" s="65"/>
      <c r="UJU10" s="65"/>
      <c r="UJV10" s="65"/>
      <c r="UJW10" s="65"/>
      <c r="UJX10" s="65"/>
      <c r="UJY10" s="65"/>
      <c r="UJZ10" s="65"/>
      <c r="UKA10" s="65"/>
      <c r="UKB10" s="65"/>
      <c r="UKC10" s="65"/>
      <c r="UKD10" s="65"/>
      <c r="UKE10" s="65"/>
      <c r="UKF10" s="65"/>
      <c r="UKG10" s="65"/>
      <c r="UKH10" s="65"/>
      <c r="UKI10" s="65"/>
      <c r="UKJ10" s="65"/>
      <c r="UKK10" s="65"/>
      <c r="UKL10" s="65"/>
      <c r="UKM10" s="65"/>
      <c r="UKN10" s="65"/>
      <c r="UKO10" s="65"/>
      <c r="UKP10" s="65"/>
      <c r="UKQ10" s="65"/>
      <c r="UKR10" s="65"/>
      <c r="UKS10" s="65"/>
      <c r="UKT10" s="65"/>
      <c r="UKU10" s="65"/>
      <c r="UKV10" s="65"/>
      <c r="UKW10" s="65"/>
      <c r="UKX10" s="65"/>
      <c r="UKY10" s="65"/>
      <c r="UKZ10" s="65"/>
      <c r="ULA10" s="65"/>
      <c r="ULB10" s="65"/>
      <c r="ULC10" s="65"/>
      <c r="ULD10" s="65"/>
      <c r="ULE10" s="65"/>
      <c r="ULF10" s="65"/>
      <c r="ULG10" s="65"/>
      <c r="ULH10" s="65"/>
      <c r="ULI10" s="65"/>
      <c r="ULJ10" s="65"/>
      <c r="ULK10" s="65"/>
      <c r="ULL10" s="65"/>
      <c r="ULM10" s="65"/>
      <c r="ULN10" s="65"/>
      <c r="ULO10" s="65"/>
      <c r="ULP10" s="65"/>
      <c r="ULQ10" s="65"/>
      <c r="ULR10" s="65"/>
      <c r="ULS10" s="65"/>
      <c r="ULT10" s="65"/>
      <c r="ULU10" s="65"/>
      <c r="ULV10" s="65"/>
      <c r="ULW10" s="65"/>
      <c r="ULX10" s="65"/>
      <c r="ULY10" s="65"/>
      <c r="ULZ10" s="65"/>
      <c r="UMA10" s="65"/>
      <c r="UMB10" s="65"/>
      <c r="UMC10" s="65"/>
      <c r="UMD10" s="65"/>
      <c r="UME10" s="65"/>
      <c r="UMF10" s="65"/>
      <c r="UMG10" s="65"/>
      <c r="UMH10" s="65"/>
      <c r="UMI10" s="65"/>
      <c r="UMJ10" s="65"/>
      <c r="UMK10" s="65"/>
      <c r="UML10" s="65"/>
      <c r="UMM10" s="65"/>
      <c r="UMN10" s="65"/>
      <c r="UMO10" s="65"/>
      <c r="UMP10" s="65"/>
      <c r="UMQ10" s="65"/>
      <c r="UMR10" s="65"/>
      <c r="UMS10" s="65"/>
      <c r="UMT10" s="65"/>
      <c r="UMU10" s="65"/>
      <c r="UMV10" s="65"/>
      <c r="UMW10" s="65"/>
      <c r="UMX10" s="65"/>
      <c r="UMY10" s="65"/>
      <c r="UMZ10" s="65"/>
      <c r="UNA10" s="65"/>
      <c r="UNB10" s="65"/>
      <c r="UNC10" s="65"/>
      <c r="UND10" s="65"/>
      <c r="UNE10" s="65"/>
      <c r="UNF10" s="65"/>
      <c r="UNG10" s="65"/>
      <c r="UNH10" s="65"/>
      <c r="UNI10" s="65"/>
      <c r="UNJ10" s="65"/>
      <c r="UNK10" s="65"/>
      <c r="UNL10" s="65"/>
      <c r="UNM10" s="65"/>
      <c r="UNN10" s="65"/>
      <c r="UNO10" s="65"/>
      <c r="UNP10" s="65"/>
      <c r="UNQ10" s="65"/>
      <c r="UNR10" s="65"/>
      <c r="UNS10" s="65"/>
      <c r="UNT10" s="65"/>
      <c r="UNU10" s="65"/>
      <c r="UNV10" s="65"/>
      <c r="UNW10" s="65"/>
      <c r="UNX10" s="65"/>
      <c r="UNY10" s="65"/>
      <c r="UNZ10" s="65"/>
      <c r="UOA10" s="65"/>
      <c r="UOB10" s="65"/>
      <c r="UOC10" s="65"/>
      <c r="UOD10" s="65"/>
      <c r="UOE10" s="65"/>
      <c r="UOF10" s="65"/>
      <c r="UOG10" s="65"/>
      <c r="UOH10" s="65"/>
      <c r="UOI10" s="65"/>
      <c r="UOJ10" s="65"/>
      <c r="UOK10" s="65"/>
      <c r="UOL10" s="65"/>
      <c r="UOM10" s="65"/>
      <c r="UON10" s="65"/>
      <c r="UOO10" s="65"/>
      <c r="UOP10" s="65"/>
      <c r="UOQ10" s="65"/>
      <c r="UOR10" s="65"/>
      <c r="UOS10" s="65"/>
      <c r="UOT10" s="65"/>
      <c r="UOU10" s="65"/>
      <c r="UOV10" s="65"/>
      <c r="UOW10" s="65"/>
      <c r="UOX10" s="65"/>
      <c r="UOY10" s="65"/>
      <c r="UOZ10" s="65"/>
      <c r="UPA10" s="65"/>
      <c r="UPB10" s="65"/>
      <c r="UPC10" s="65"/>
      <c r="UPD10" s="65"/>
      <c r="UPE10" s="65"/>
      <c r="UPF10" s="65"/>
      <c r="UPG10" s="65"/>
      <c r="UPH10" s="65"/>
      <c r="UPI10" s="65"/>
      <c r="UPJ10" s="65"/>
      <c r="UPK10" s="65"/>
      <c r="UPL10" s="65"/>
      <c r="UPM10" s="65"/>
      <c r="UPN10" s="65"/>
      <c r="UPO10" s="65"/>
      <c r="UPP10" s="65"/>
      <c r="UPQ10" s="65"/>
      <c r="UPR10" s="65"/>
      <c r="UPS10" s="65"/>
      <c r="UPT10" s="65"/>
      <c r="UPU10" s="65"/>
      <c r="UPV10" s="65"/>
      <c r="UPW10" s="65"/>
      <c r="UPX10" s="65"/>
      <c r="UPY10" s="65"/>
      <c r="UPZ10" s="65"/>
      <c r="UQA10" s="65"/>
      <c r="UQB10" s="65"/>
      <c r="UQC10" s="65"/>
      <c r="UQD10" s="65"/>
      <c r="UQE10" s="65"/>
      <c r="UQF10" s="65"/>
      <c r="UQG10" s="65"/>
      <c r="UQH10" s="65"/>
      <c r="UQI10" s="65"/>
      <c r="UQJ10" s="65"/>
      <c r="UQK10" s="65"/>
      <c r="UQL10" s="65"/>
      <c r="UQM10" s="65"/>
      <c r="UQN10" s="65"/>
      <c r="UQO10" s="65"/>
      <c r="UQP10" s="65"/>
      <c r="UQQ10" s="65"/>
      <c r="UQR10" s="65"/>
      <c r="UQS10" s="65"/>
      <c r="UQT10" s="65"/>
      <c r="UQU10" s="65"/>
      <c r="UQV10" s="65"/>
      <c r="UQW10" s="65"/>
      <c r="UQX10" s="65"/>
      <c r="UQY10" s="65"/>
      <c r="UQZ10" s="65"/>
      <c r="URA10" s="65"/>
      <c r="URB10" s="65"/>
      <c r="URC10" s="65"/>
      <c r="URD10" s="65"/>
      <c r="URE10" s="65"/>
      <c r="URF10" s="65"/>
      <c r="URG10" s="65"/>
      <c r="URH10" s="65"/>
      <c r="URI10" s="65"/>
      <c r="URJ10" s="65"/>
      <c r="URK10" s="65"/>
      <c r="URL10" s="65"/>
      <c r="URM10" s="65"/>
      <c r="URN10" s="65"/>
      <c r="URO10" s="65"/>
      <c r="URP10" s="65"/>
      <c r="URQ10" s="65"/>
      <c r="URR10" s="65"/>
      <c r="URS10" s="65"/>
      <c r="URT10" s="65"/>
      <c r="URU10" s="65"/>
      <c r="URV10" s="65"/>
      <c r="URW10" s="65"/>
      <c r="URX10" s="65"/>
      <c r="URY10" s="65"/>
      <c r="URZ10" s="65"/>
      <c r="USA10" s="65"/>
      <c r="USB10" s="65"/>
      <c r="USC10" s="65"/>
      <c r="USD10" s="65"/>
      <c r="USE10" s="65"/>
      <c r="USF10" s="65"/>
      <c r="USG10" s="65"/>
      <c r="USH10" s="65"/>
      <c r="USI10" s="65"/>
      <c r="USJ10" s="65"/>
      <c r="USK10" s="65"/>
      <c r="USL10" s="65"/>
      <c r="USM10" s="65"/>
      <c r="USN10" s="65"/>
      <c r="USO10" s="65"/>
      <c r="USP10" s="65"/>
      <c r="USQ10" s="65"/>
      <c r="USR10" s="65"/>
      <c r="USS10" s="65"/>
      <c r="UST10" s="65"/>
      <c r="USU10" s="65"/>
      <c r="USV10" s="65"/>
      <c r="USW10" s="65"/>
      <c r="USX10" s="65"/>
      <c r="USY10" s="65"/>
      <c r="USZ10" s="65"/>
      <c r="UTA10" s="65"/>
      <c r="UTB10" s="65"/>
      <c r="UTC10" s="65"/>
      <c r="UTD10" s="65"/>
      <c r="UTE10" s="65"/>
      <c r="UTF10" s="65"/>
      <c r="UTG10" s="65"/>
      <c r="UTH10" s="65"/>
      <c r="UTI10" s="65"/>
      <c r="UTJ10" s="65"/>
      <c r="UTK10" s="65"/>
      <c r="UTL10" s="65"/>
      <c r="UTM10" s="65"/>
      <c r="UTN10" s="65"/>
      <c r="UTO10" s="65"/>
      <c r="UTP10" s="65"/>
      <c r="UTQ10" s="65"/>
      <c r="UTR10" s="65"/>
      <c r="UTS10" s="65"/>
      <c r="UTT10" s="65"/>
      <c r="UTU10" s="65"/>
      <c r="UTV10" s="65"/>
      <c r="UTW10" s="65"/>
      <c r="UTX10" s="65"/>
      <c r="UTY10" s="65"/>
      <c r="UTZ10" s="65"/>
      <c r="UUA10" s="65"/>
      <c r="UUB10" s="65"/>
      <c r="UUC10" s="65"/>
      <c r="UUD10" s="65"/>
      <c r="UUE10" s="65"/>
      <c r="UUF10" s="65"/>
      <c r="UUG10" s="65"/>
      <c r="UUH10" s="65"/>
      <c r="UUI10" s="65"/>
      <c r="UUJ10" s="65"/>
      <c r="UUK10" s="65"/>
      <c r="UUL10" s="65"/>
      <c r="UUM10" s="65"/>
      <c r="UUN10" s="65"/>
      <c r="UUO10" s="65"/>
      <c r="UUP10" s="65"/>
      <c r="UUQ10" s="65"/>
      <c r="UUR10" s="65"/>
      <c r="UUS10" s="65"/>
      <c r="UUT10" s="65"/>
      <c r="UUU10" s="65"/>
      <c r="UUV10" s="65"/>
      <c r="UUW10" s="65"/>
      <c r="UUX10" s="65"/>
      <c r="UUY10" s="65"/>
      <c r="UUZ10" s="65"/>
      <c r="UVA10" s="65"/>
      <c r="UVB10" s="65"/>
      <c r="UVC10" s="65"/>
      <c r="UVD10" s="65"/>
      <c r="UVE10" s="65"/>
      <c r="UVF10" s="65"/>
      <c r="UVG10" s="65"/>
      <c r="UVH10" s="65"/>
      <c r="UVI10" s="65"/>
      <c r="UVJ10" s="65"/>
      <c r="UVK10" s="65"/>
      <c r="UVL10" s="65"/>
      <c r="UVM10" s="65"/>
      <c r="UVN10" s="65"/>
      <c r="UVO10" s="65"/>
      <c r="UVP10" s="65"/>
      <c r="UVQ10" s="65"/>
      <c r="UVR10" s="65"/>
      <c r="UVS10" s="65"/>
      <c r="UVT10" s="65"/>
      <c r="UVU10" s="65"/>
      <c r="UVV10" s="65"/>
      <c r="UVW10" s="65"/>
      <c r="UVX10" s="65"/>
      <c r="UVY10" s="65"/>
      <c r="UVZ10" s="65"/>
      <c r="UWA10" s="65"/>
      <c r="UWB10" s="65"/>
      <c r="UWC10" s="65"/>
      <c r="UWD10" s="65"/>
      <c r="UWE10" s="65"/>
      <c r="UWF10" s="65"/>
      <c r="UWG10" s="65"/>
      <c r="UWH10" s="65"/>
      <c r="UWI10" s="65"/>
      <c r="UWJ10" s="65"/>
      <c r="UWK10" s="65"/>
      <c r="UWL10" s="65"/>
      <c r="UWM10" s="65"/>
      <c r="UWN10" s="65"/>
      <c r="UWO10" s="65"/>
      <c r="UWP10" s="65"/>
      <c r="UWQ10" s="65"/>
      <c r="UWR10" s="65"/>
      <c r="UWS10" s="65"/>
      <c r="UWT10" s="65"/>
      <c r="UWU10" s="65"/>
      <c r="UWV10" s="65"/>
      <c r="UWW10" s="65"/>
      <c r="UWX10" s="65"/>
      <c r="UWY10" s="65"/>
      <c r="UWZ10" s="65"/>
      <c r="UXA10" s="65"/>
      <c r="UXB10" s="65"/>
      <c r="UXC10" s="65"/>
      <c r="UXD10" s="65"/>
      <c r="UXE10" s="65"/>
      <c r="UXF10" s="65"/>
      <c r="UXG10" s="65"/>
      <c r="UXH10" s="65"/>
      <c r="UXI10" s="65"/>
      <c r="UXJ10" s="65"/>
      <c r="UXK10" s="65"/>
      <c r="UXL10" s="65"/>
      <c r="UXM10" s="65"/>
      <c r="UXN10" s="65"/>
      <c r="UXO10" s="65"/>
      <c r="UXP10" s="65"/>
      <c r="UXQ10" s="65"/>
      <c r="UXR10" s="65"/>
      <c r="UXS10" s="65"/>
      <c r="UXT10" s="65"/>
      <c r="UXU10" s="65"/>
      <c r="UXV10" s="65"/>
      <c r="UXW10" s="65"/>
      <c r="UXX10" s="65"/>
      <c r="UXY10" s="65"/>
      <c r="UXZ10" s="65"/>
      <c r="UYA10" s="65"/>
      <c r="UYB10" s="65"/>
      <c r="UYC10" s="65"/>
      <c r="UYD10" s="65"/>
      <c r="UYE10" s="65"/>
      <c r="UYF10" s="65"/>
      <c r="UYG10" s="65"/>
      <c r="UYH10" s="65"/>
      <c r="UYI10" s="65"/>
      <c r="UYJ10" s="65"/>
      <c r="UYK10" s="65"/>
      <c r="UYL10" s="65"/>
      <c r="UYM10" s="65"/>
      <c r="UYN10" s="65"/>
      <c r="UYO10" s="65"/>
      <c r="UYP10" s="65"/>
      <c r="UYQ10" s="65"/>
      <c r="UYR10" s="65"/>
      <c r="UYS10" s="65"/>
      <c r="UYT10" s="65"/>
      <c r="UYU10" s="65"/>
      <c r="UYV10" s="65"/>
      <c r="UYW10" s="65"/>
      <c r="UYX10" s="65"/>
      <c r="UYY10" s="65"/>
      <c r="UYZ10" s="65"/>
      <c r="UZA10" s="65"/>
      <c r="UZB10" s="65"/>
      <c r="UZC10" s="65"/>
      <c r="UZD10" s="65"/>
      <c r="UZE10" s="65"/>
      <c r="UZF10" s="65"/>
      <c r="UZG10" s="65"/>
      <c r="UZH10" s="65"/>
      <c r="UZI10" s="65"/>
      <c r="UZJ10" s="65"/>
      <c r="UZK10" s="65"/>
      <c r="UZL10" s="65"/>
      <c r="UZM10" s="65"/>
      <c r="UZN10" s="65"/>
      <c r="UZO10" s="65"/>
      <c r="UZP10" s="65"/>
      <c r="UZQ10" s="65"/>
      <c r="UZR10" s="65"/>
      <c r="UZS10" s="65"/>
      <c r="UZT10" s="65"/>
      <c r="UZU10" s="65"/>
      <c r="UZV10" s="65"/>
      <c r="UZW10" s="65"/>
      <c r="UZX10" s="65"/>
      <c r="UZY10" s="65"/>
      <c r="UZZ10" s="65"/>
      <c r="VAA10" s="65"/>
      <c r="VAB10" s="65"/>
      <c r="VAC10" s="65"/>
      <c r="VAD10" s="65"/>
      <c r="VAE10" s="65"/>
      <c r="VAF10" s="65"/>
      <c r="VAG10" s="65"/>
      <c r="VAH10" s="65"/>
      <c r="VAI10" s="65"/>
      <c r="VAJ10" s="65"/>
      <c r="VAK10" s="65"/>
      <c r="VAL10" s="65"/>
      <c r="VAM10" s="65"/>
      <c r="VAN10" s="65"/>
      <c r="VAO10" s="65"/>
      <c r="VAP10" s="65"/>
      <c r="VAQ10" s="65"/>
      <c r="VAR10" s="65"/>
      <c r="VAS10" s="65"/>
      <c r="VAT10" s="65"/>
      <c r="VAU10" s="65"/>
      <c r="VAV10" s="65"/>
      <c r="VAW10" s="65"/>
      <c r="VAX10" s="65"/>
      <c r="VAY10" s="65"/>
      <c r="VAZ10" s="65"/>
      <c r="VBA10" s="65"/>
      <c r="VBB10" s="65"/>
      <c r="VBC10" s="65"/>
      <c r="VBD10" s="65"/>
      <c r="VBE10" s="65"/>
      <c r="VBF10" s="65"/>
      <c r="VBG10" s="65"/>
      <c r="VBH10" s="65"/>
      <c r="VBI10" s="65"/>
      <c r="VBJ10" s="65"/>
      <c r="VBK10" s="65"/>
      <c r="VBL10" s="65"/>
      <c r="VBM10" s="65"/>
      <c r="VBN10" s="65"/>
      <c r="VBO10" s="65"/>
      <c r="VBP10" s="65"/>
      <c r="VBQ10" s="65"/>
      <c r="VBR10" s="65"/>
      <c r="VBS10" s="65"/>
      <c r="VBT10" s="65"/>
      <c r="VBU10" s="65"/>
      <c r="VBV10" s="65"/>
      <c r="VBW10" s="65"/>
      <c r="VBX10" s="65"/>
      <c r="VBY10" s="65"/>
      <c r="VBZ10" s="65"/>
      <c r="VCA10" s="65"/>
      <c r="VCB10" s="65"/>
      <c r="VCC10" s="65"/>
      <c r="VCD10" s="65"/>
      <c r="VCE10" s="65"/>
      <c r="VCF10" s="65"/>
      <c r="VCG10" s="65"/>
      <c r="VCH10" s="65"/>
      <c r="VCI10" s="65"/>
      <c r="VCJ10" s="65"/>
      <c r="VCK10" s="65"/>
      <c r="VCL10" s="65"/>
      <c r="VCM10" s="65"/>
      <c r="VCN10" s="65"/>
      <c r="VCO10" s="65"/>
      <c r="VCP10" s="65"/>
      <c r="VCQ10" s="65"/>
      <c r="VCR10" s="65"/>
      <c r="VCS10" s="65"/>
      <c r="VCT10" s="65"/>
      <c r="VCU10" s="65"/>
      <c r="VCV10" s="65"/>
      <c r="VCW10" s="65"/>
      <c r="VCX10" s="65"/>
      <c r="VCY10" s="65"/>
      <c r="VCZ10" s="65"/>
      <c r="VDA10" s="65"/>
      <c r="VDB10" s="65"/>
      <c r="VDC10" s="65"/>
      <c r="VDD10" s="65"/>
      <c r="VDE10" s="65"/>
      <c r="VDF10" s="65"/>
      <c r="VDG10" s="65"/>
      <c r="VDH10" s="65"/>
      <c r="VDI10" s="65"/>
      <c r="VDJ10" s="65"/>
      <c r="VDK10" s="65"/>
      <c r="VDL10" s="65"/>
      <c r="VDM10" s="65"/>
      <c r="VDN10" s="65"/>
      <c r="VDO10" s="65"/>
      <c r="VDP10" s="65"/>
      <c r="VDQ10" s="65"/>
      <c r="VDR10" s="65"/>
      <c r="VDS10" s="65"/>
      <c r="VDT10" s="65"/>
      <c r="VDU10" s="65"/>
      <c r="VDV10" s="65"/>
      <c r="VDW10" s="65"/>
      <c r="VDX10" s="65"/>
      <c r="VDY10" s="65"/>
      <c r="VDZ10" s="65"/>
      <c r="VEA10" s="65"/>
      <c r="VEB10" s="65"/>
      <c r="VEC10" s="65"/>
      <c r="VED10" s="65"/>
      <c r="VEE10" s="65"/>
      <c r="VEF10" s="65"/>
      <c r="VEG10" s="65"/>
      <c r="VEH10" s="65"/>
      <c r="VEI10" s="65"/>
      <c r="VEJ10" s="65"/>
      <c r="VEK10" s="65"/>
      <c r="VEL10" s="65"/>
      <c r="VEM10" s="65"/>
      <c r="VEN10" s="65"/>
      <c r="VEO10" s="65"/>
      <c r="VEP10" s="65"/>
      <c r="VEQ10" s="65"/>
      <c r="VER10" s="65"/>
      <c r="VES10" s="65"/>
      <c r="VET10" s="65"/>
      <c r="VEU10" s="65"/>
      <c r="VEV10" s="65"/>
      <c r="VEW10" s="65"/>
      <c r="VEX10" s="65"/>
      <c r="VEY10" s="65"/>
      <c r="VEZ10" s="65"/>
      <c r="VFA10" s="65"/>
      <c r="VFB10" s="65"/>
      <c r="VFC10" s="65"/>
      <c r="VFD10" s="65"/>
      <c r="VFE10" s="65"/>
      <c r="VFF10" s="65"/>
      <c r="VFG10" s="65"/>
      <c r="VFH10" s="65"/>
      <c r="VFI10" s="65"/>
      <c r="VFJ10" s="65"/>
      <c r="VFK10" s="65"/>
      <c r="VFL10" s="65"/>
      <c r="VFM10" s="65"/>
      <c r="VFN10" s="65"/>
      <c r="VFO10" s="65"/>
      <c r="VFP10" s="65"/>
      <c r="VFQ10" s="65"/>
      <c r="VFR10" s="65"/>
      <c r="VFS10" s="65"/>
      <c r="VFT10" s="65"/>
      <c r="VFU10" s="65"/>
      <c r="VFV10" s="65"/>
      <c r="VFW10" s="65"/>
      <c r="VFX10" s="65"/>
      <c r="VFY10" s="65"/>
      <c r="VFZ10" s="65"/>
      <c r="VGA10" s="65"/>
      <c r="VGB10" s="65"/>
      <c r="VGC10" s="65"/>
      <c r="VGD10" s="65"/>
      <c r="VGE10" s="65"/>
      <c r="VGF10" s="65"/>
      <c r="VGG10" s="65"/>
      <c r="VGH10" s="65"/>
      <c r="VGI10" s="65"/>
      <c r="VGJ10" s="65"/>
      <c r="VGK10" s="65"/>
      <c r="VGL10" s="65"/>
      <c r="VGM10" s="65"/>
      <c r="VGN10" s="65"/>
      <c r="VGO10" s="65"/>
      <c r="VGP10" s="65"/>
      <c r="VGQ10" s="65"/>
      <c r="VGR10" s="65"/>
      <c r="VGS10" s="65"/>
      <c r="VGT10" s="65"/>
      <c r="VGU10" s="65"/>
      <c r="VGV10" s="65"/>
      <c r="VGW10" s="65"/>
      <c r="VGX10" s="65"/>
      <c r="VGY10" s="65"/>
      <c r="VGZ10" s="65"/>
      <c r="VHA10" s="65"/>
      <c r="VHB10" s="65"/>
      <c r="VHC10" s="65"/>
      <c r="VHD10" s="65"/>
      <c r="VHE10" s="65"/>
      <c r="VHF10" s="65"/>
      <c r="VHG10" s="65"/>
      <c r="VHH10" s="65"/>
      <c r="VHI10" s="65"/>
      <c r="VHJ10" s="65"/>
      <c r="VHK10" s="65"/>
      <c r="VHL10" s="65"/>
      <c r="VHM10" s="65"/>
      <c r="VHN10" s="65"/>
      <c r="VHO10" s="65"/>
      <c r="VHP10" s="65"/>
      <c r="VHQ10" s="65"/>
      <c r="VHR10" s="65"/>
      <c r="VHS10" s="65"/>
      <c r="VHT10" s="65"/>
      <c r="VHU10" s="65"/>
      <c r="VHV10" s="65"/>
      <c r="VHW10" s="65"/>
      <c r="VHX10" s="65"/>
      <c r="VHY10" s="65"/>
      <c r="VHZ10" s="65"/>
      <c r="VIA10" s="65"/>
      <c r="VIB10" s="65"/>
      <c r="VIC10" s="65"/>
      <c r="VID10" s="65"/>
      <c r="VIE10" s="65"/>
      <c r="VIF10" s="65"/>
      <c r="VIG10" s="65"/>
      <c r="VIH10" s="65"/>
      <c r="VII10" s="65"/>
      <c r="VIJ10" s="65"/>
      <c r="VIK10" s="65"/>
      <c r="VIL10" s="65"/>
      <c r="VIM10" s="65"/>
      <c r="VIN10" s="65"/>
      <c r="VIO10" s="65"/>
      <c r="VIP10" s="65"/>
      <c r="VIQ10" s="65"/>
      <c r="VIR10" s="65"/>
      <c r="VIS10" s="65"/>
      <c r="VIT10" s="65"/>
      <c r="VIU10" s="65"/>
      <c r="VIV10" s="65"/>
      <c r="VIW10" s="65"/>
      <c r="VIX10" s="65"/>
      <c r="VIY10" s="65"/>
      <c r="VIZ10" s="65"/>
      <c r="VJA10" s="65"/>
      <c r="VJB10" s="65"/>
      <c r="VJC10" s="65"/>
      <c r="VJD10" s="65"/>
      <c r="VJE10" s="65"/>
      <c r="VJF10" s="65"/>
      <c r="VJG10" s="65"/>
      <c r="VJH10" s="65"/>
      <c r="VJI10" s="65"/>
      <c r="VJJ10" s="65"/>
      <c r="VJK10" s="65"/>
      <c r="VJL10" s="65"/>
      <c r="VJM10" s="65"/>
      <c r="VJN10" s="65"/>
      <c r="VJO10" s="65"/>
      <c r="VJP10" s="65"/>
      <c r="VJQ10" s="65"/>
      <c r="VJR10" s="65"/>
      <c r="VJS10" s="65"/>
      <c r="VJT10" s="65"/>
      <c r="VJU10" s="65"/>
      <c r="VJV10" s="65"/>
      <c r="VJW10" s="65"/>
      <c r="VJX10" s="65"/>
      <c r="VJY10" s="65"/>
      <c r="VJZ10" s="65"/>
      <c r="VKA10" s="65"/>
      <c r="VKB10" s="65"/>
      <c r="VKC10" s="65"/>
      <c r="VKD10" s="65"/>
      <c r="VKE10" s="65"/>
      <c r="VKF10" s="65"/>
      <c r="VKG10" s="65"/>
      <c r="VKH10" s="65"/>
      <c r="VKI10" s="65"/>
      <c r="VKJ10" s="65"/>
      <c r="VKK10" s="65"/>
      <c r="VKL10" s="65"/>
      <c r="VKM10" s="65"/>
      <c r="VKN10" s="65"/>
      <c r="VKO10" s="65"/>
      <c r="VKP10" s="65"/>
      <c r="VKQ10" s="65"/>
      <c r="VKR10" s="65"/>
      <c r="VKS10" s="65"/>
      <c r="VKT10" s="65"/>
      <c r="VKU10" s="65"/>
      <c r="VKV10" s="65"/>
      <c r="VKW10" s="65"/>
      <c r="VKX10" s="65"/>
      <c r="VKY10" s="65"/>
      <c r="VKZ10" s="65"/>
      <c r="VLA10" s="65"/>
      <c r="VLB10" s="65"/>
      <c r="VLC10" s="65"/>
      <c r="VLD10" s="65"/>
      <c r="VLE10" s="65"/>
      <c r="VLF10" s="65"/>
      <c r="VLG10" s="65"/>
      <c r="VLH10" s="65"/>
      <c r="VLI10" s="65"/>
      <c r="VLJ10" s="65"/>
      <c r="VLK10" s="65"/>
      <c r="VLL10" s="65"/>
      <c r="VLM10" s="65"/>
      <c r="VLN10" s="65"/>
      <c r="VLO10" s="65"/>
      <c r="VLP10" s="65"/>
      <c r="VLQ10" s="65"/>
      <c r="VLR10" s="65"/>
      <c r="VLS10" s="65"/>
      <c r="VLT10" s="65"/>
      <c r="VLU10" s="65"/>
      <c r="VLV10" s="65"/>
      <c r="VLW10" s="65"/>
      <c r="VLX10" s="65"/>
      <c r="VLY10" s="65"/>
      <c r="VLZ10" s="65"/>
      <c r="VMA10" s="65"/>
      <c r="VMB10" s="65"/>
      <c r="VMC10" s="65"/>
      <c r="VMD10" s="65"/>
      <c r="VME10" s="65"/>
      <c r="VMF10" s="65"/>
      <c r="VMG10" s="65"/>
      <c r="VMH10" s="65"/>
      <c r="VMI10" s="65"/>
      <c r="VMJ10" s="65"/>
      <c r="VMK10" s="65"/>
      <c r="VML10" s="65"/>
      <c r="VMM10" s="65"/>
      <c r="VMN10" s="65"/>
      <c r="VMO10" s="65"/>
      <c r="VMP10" s="65"/>
      <c r="VMQ10" s="65"/>
      <c r="VMR10" s="65"/>
      <c r="VMS10" s="65"/>
      <c r="VMT10" s="65"/>
      <c r="VMU10" s="65"/>
      <c r="VMV10" s="65"/>
      <c r="VMW10" s="65"/>
      <c r="VMX10" s="65"/>
      <c r="VMY10" s="65"/>
      <c r="VMZ10" s="65"/>
      <c r="VNA10" s="65"/>
      <c r="VNB10" s="65"/>
      <c r="VNC10" s="65"/>
      <c r="VND10" s="65"/>
      <c r="VNE10" s="65"/>
      <c r="VNF10" s="65"/>
      <c r="VNG10" s="65"/>
      <c r="VNH10" s="65"/>
      <c r="VNI10" s="65"/>
      <c r="VNJ10" s="65"/>
      <c r="VNK10" s="65"/>
      <c r="VNL10" s="65"/>
      <c r="VNM10" s="65"/>
      <c r="VNN10" s="65"/>
      <c r="VNO10" s="65"/>
      <c r="VNP10" s="65"/>
      <c r="VNQ10" s="65"/>
      <c r="VNR10" s="65"/>
      <c r="VNS10" s="65"/>
      <c r="VNT10" s="65"/>
      <c r="VNU10" s="65"/>
      <c r="VNV10" s="65"/>
      <c r="VNW10" s="65"/>
      <c r="VNX10" s="65"/>
      <c r="VNY10" s="65"/>
      <c r="VNZ10" s="65"/>
      <c r="VOA10" s="65"/>
      <c r="VOB10" s="65"/>
      <c r="VOC10" s="65"/>
      <c r="VOD10" s="65"/>
      <c r="VOE10" s="65"/>
      <c r="VOF10" s="65"/>
      <c r="VOG10" s="65"/>
      <c r="VOH10" s="65"/>
      <c r="VOI10" s="65"/>
      <c r="VOJ10" s="65"/>
      <c r="VOK10" s="65"/>
      <c r="VOL10" s="65"/>
      <c r="VOM10" s="65"/>
      <c r="VON10" s="65"/>
      <c r="VOO10" s="65"/>
      <c r="VOP10" s="65"/>
      <c r="VOQ10" s="65"/>
      <c r="VOR10" s="65"/>
      <c r="VOS10" s="65"/>
      <c r="VOT10" s="65"/>
      <c r="VOU10" s="65"/>
      <c r="VOV10" s="65"/>
      <c r="VOW10" s="65"/>
      <c r="VOX10" s="65"/>
      <c r="VOY10" s="65"/>
      <c r="VOZ10" s="65"/>
      <c r="VPA10" s="65"/>
      <c r="VPB10" s="65"/>
      <c r="VPC10" s="65"/>
      <c r="VPD10" s="65"/>
      <c r="VPE10" s="65"/>
      <c r="VPF10" s="65"/>
      <c r="VPG10" s="65"/>
      <c r="VPH10" s="65"/>
      <c r="VPI10" s="65"/>
      <c r="VPJ10" s="65"/>
      <c r="VPK10" s="65"/>
      <c r="VPL10" s="65"/>
      <c r="VPM10" s="65"/>
      <c r="VPN10" s="65"/>
      <c r="VPO10" s="65"/>
      <c r="VPP10" s="65"/>
      <c r="VPQ10" s="65"/>
      <c r="VPR10" s="65"/>
      <c r="VPS10" s="65"/>
      <c r="VPT10" s="65"/>
      <c r="VPU10" s="65"/>
      <c r="VPV10" s="65"/>
      <c r="VPW10" s="65"/>
      <c r="VPX10" s="65"/>
      <c r="VPY10" s="65"/>
      <c r="VPZ10" s="65"/>
      <c r="VQA10" s="65"/>
      <c r="VQB10" s="65"/>
      <c r="VQC10" s="65"/>
      <c r="VQD10" s="65"/>
      <c r="VQE10" s="65"/>
      <c r="VQF10" s="65"/>
      <c r="VQG10" s="65"/>
      <c r="VQH10" s="65"/>
      <c r="VQI10" s="65"/>
      <c r="VQJ10" s="65"/>
      <c r="VQK10" s="65"/>
      <c r="VQL10" s="65"/>
      <c r="VQM10" s="65"/>
      <c r="VQN10" s="65"/>
      <c r="VQO10" s="65"/>
      <c r="VQP10" s="65"/>
      <c r="VQQ10" s="65"/>
      <c r="VQR10" s="65"/>
      <c r="VQS10" s="65"/>
      <c r="VQT10" s="65"/>
      <c r="VQU10" s="65"/>
      <c r="VQV10" s="65"/>
      <c r="VQW10" s="65"/>
      <c r="VQX10" s="65"/>
      <c r="VQY10" s="65"/>
      <c r="VQZ10" s="65"/>
      <c r="VRA10" s="65"/>
      <c r="VRB10" s="65"/>
      <c r="VRC10" s="65"/>
      <c r="VRD10" s="65"/>
      <c r="VRE10" s="65"/>
      <c r="VRF10" s="65"/>
      <c r="VRG10" s="65"/>
      <c r="VRH10" s="65"/>
      <c r="VRI10" s="65"/>
      <c r="VRJ10" s="65"/>
      <c r="VRK10" s="65"/>
      <c r="VRL10" s="65"/>
      <c r="VRM10" s="65"/>
      <c r="VRN10" s="65"/>
      <c r="VRO10" s="65"/>
      <c r="VRP10" s="65"/>
      <c r="VRQ10" s="65"/>
      <c r="VRR10" s="65"/>
      <c r="VRS10" s="65"/>
      <c r="VRT10" s="65"/>
      <c r="VRU10" s="65"/>
      <c r="VRV10" s="65"/>
      <c r="VRW10" s="65"/>
      <c r="VRX10" s="65"/>
      <c r="VRY10" s="65"/>
      <c r="VRZ10" s="65"/>
      <c r="VSA10" s="65"/>
      <c r="VSB10" s="65"/>
      <c r="VSC10" s="65"/>
      <c r="VSD10" s="65"/>
      <c r="VSE10" s="65"/>
      <c r="VSF10" s="65"/>
      <c r="VSG10" s="65"/>
      <c r="VSH10" s="65"/>
      <c r="VSI10" s="65"/>
      <c r="VSJ10" s="65"/>
      <c r="VSK10" s="65"/>
      <c r="VSL10" s="65"/>
      <c r="VSM10" s="65"/>
      <c r="VSN10" s="65"/>
      <c r="VSO10" s="65"/>
      <c r="VSP10" s="65"/>
      <c r="VSQ10" s="65"/>
      <c r="VSR10" s="65"/>
      <c r="VSS10" s="65"/>
      <c r="VST10" s="65"/>
      <c r="VSU10" s="65"/>
      <c r="VSV10" s="65"/>
      <c r="VSW10" s="65"/>
      <c r="VSX10" s="65"/>
      <c r="VSY10" s="65"/>
      <c r="VSZ10" s="65"/>
      <c r="VTA10" s="65"/>
      <c r="VTB10" s="65"/>
      <c r="VTC10" s="65"/>
      <c r="VTD10" s="65"/>
      <c r="VTE10" s="65"/>
      <c r="VTF10" s="65"/>
      <c r="VTG10" s="65"/>
      <c r="VTH10" s="65"/>
      <c r="VTI10" s="65"/>
      <c r="VTJ10" s="65"/>
      <c r="VTK10" s="65"/>
      <c r="VTL10" s="65"/>
      <c r="VTM10" s="65"/>
      <c r="VTN10" s="65"/>
      <c r="VTO10" s="65"/>
      <c r="VTP10" s="65"/>
      <c r="VTQ10" s="65"/>
      <c r="VTR10" s="65"/>
      <c r="VTS10" s="65"/>
      <c r="VTT10" s="65"/>
      <c r="VTU10" s="65"/>
      <c r="VTV10" s="65"/>
      <c r="VTW10" s="65"/>
      <c r="VTX10" s="65"/>
      <c r="VTY10" s="65"/>
      <c r="VTZ10" s="65"/>
      <c r="VUA10" s="65"/>
      <c r="VUB10" s="65"/>
      <c r="VUC10" s="65"/>
      <c r="VUD10" s="65"/>
      <c r="VUE10" s="65"/>
      <c r="VUF10" s="65"/>
      <c r="VUG10" s="65"/>
      <c r="VUH10" s="65"/>
      <c r="VUI10" s="65"/>
      <c r="VUJ10" s="65"/>
      <c r="VUK10" s="65"/>
      <c r="VUL10" s="65"/>
      <c r="VUM10" s="65"/>
      <c r="VUN10" s="65"/>
      <c r="VUO10" s="65"/>
      <c r="VUP10" s="65"/>
      <c r="VUQ10" s="65"/>
      <c r="VUR10" s="65"/>
      <c r="VUS10" s="65"/>
      <c r="VUT10" s="65"/>
      <c r="VUU10" s="65"/>
      <c r="VUV10" s="65"/>
      <c r="VUW10" s="65"/>
      <c r="VUX10" s="65"/>
      <c r="VUY10" s="65"/>
      <c r="VUZ10" s="65"/>
      <c r="VVA10" s="65"/>
      <c r="VVB10" s="65"/>
      <c r="VVC10" s="65"/>
      <c r="VVD10" s="65"/>
      <c r="VVE10" s="65"/>
      <c r="VVF10" s="65"/>
      <c r="VVG10" s="65"/>
      <c r="VVH10" s="65"/>
      <c r="VVI10" s="65"/>
      <c r="VVJ10" s="65"/>
      <c r="VVK10" s="65"/>
      <c r="VVL10" s="65"/>
      <c r="VVM10" s="65"/>
      <c r="VVN10" s="65"/>
      <c r="VVO10" s="65"/>
      <c r="VVP10" s="65"/>
      <c r="VVQ10" s="65"/>
      <c r="VVR10" s="65"/>
      <c r="VVS10" s="65"/>
      <c r="VVT10" s="65"/>
      <c r="VVU10" s="65"/>
      <c r="VVV10" s="65"/>
      <c r="VVW10" s="65"/>
      <c r="VVX10" s="65"/>
      <c r="VVY10" s="65"/>
      <c r="VVZ10" s="65"/>
      <c r="VWA10" s="65"/>
      <c r="VWB10" s="65"/>
      <c r="VWC10" s="65"/>
      <c r="VWD10" s="65"/>
      <c r="VWE10" s="65"/>
      <c r="VWF10" s="65"/>
      <c r="VWG10" s="65"/>
      <c r="VWH10" s="65"/>
      <c r="VWI10" s="65"/>
      <c r="VWJ10" s="65"/>
      <c r="VWK10" s="65"/>
      <c r="VWL10" s="65"/>
      <c r="VWM10" s="65"/>
      <c r="VWN10" s="65"/>
      <c r="VWO10" s="65"/>
      <c r="VWP10" s="65"/>
      <c r="VWQ10" s="65"/>
      <c r="VWR10" s="65"/>
      <c r="VWS10" s="65"/>
      <c r="VWT10" s="65"/>
      <c r="VWU10" s="65"/>
      <c r="VWV10" s="65"/>
      <c r="VWW10" s="65"/>
      <c r="VWX10" s="65"/>
      <c r="VWY10" s="65"/>
      <c r="VWZ10" s="65"/>
      <c r="VXA10" s="65"/>
      <c r="VXB10" s="65"/>
      <c r="VXC10" s="65"/>
      <c r="VXD10" s="65"/>
      <c r="VXE10" s="65"/>
      <c r="VXF10" s="65"/>
      <c r="VXG10" s="65"/>
      <c r="VXH10" s="65"/>
      <c r="VXI10" s="65"/>
      <c r="VXJ10" s="65"/>
      <c r="VXK10" s="65"/>
      <c r="VXL10" s="65"/>
      <c r="VXM10" s="65"/>
      <c r="VXN10" s="65"/>
      <c r="VXO10" s="65"/>
      <c r="VXP10" s="65"/>
      <c r="VXQ10" s="65"/>
      <c r="VXR10" s="65"/>
      <c r="VXS10" s="65"/>
      <c r="VXT10" s="65"/>
      <c r="VXU10" s="65"/>
      <c r="VXV10" s="65"/>
      <c r="VXW10" s="65"/>
      <c r="VXX10" s="65"/>
      <c r="VXY10" s="65"/>
      <c r="VXZ10" s="65"/>
      <c r="VYA10" s="65"/>
      <c r="VYB10" s="65"/>
      <c r="VYC10" s="65"/>
      <c r="VYD10" s="65"/>
      <c r="VYE10" s="65"/>
      <c r="VYF10" s="65"/>
      <c r="VYG10" s="65"/>
      <c r="VYH10" s="65"/>
      <c r="VYI10" s="65"/>
      <c r="VYJ10" s="65"/>
      <c r="VYK10" s="65"/>
      <c r="VYL10" s="65"/>
      <c r="VYM10" s="65"/>
      <c r="VYN10" s="65"/>
      <c r="VYO10" s="65"/>
      <c r="VYP10" s="65"/>
      <c r="VYQ10" s="65"/>
      <c r="VYR10" s="65"/>
      <c r="VYS10" s="65"/>
      <c r="VYT10" s="65"/>
      <c r="VYU10" s="65"/>
      <c r="VYV10" s="65"/>
      <c r="VYW10" s="65"/>
      <c r="VYX10" s="65"/>
      <c r="VYY10" s="65"/>
      <c r="VYZ10" s="65"/>
      <c r="VZA10" s="65"/>
      <c r="VZB10" s="65"/>
      <c r="VZC10" s="65"/>
      <c r="VZD10" s="65"/>
      <c r="VZE10" s="65"/>
      <c r="VZF10" s="65"/>
      <c r="VZG10" s="65"/>
      <c r="VZH10" s="65"/>
      <c r="VZI10" s="65"/>
      <c r="VZJ10" s="65"/>
      <c r="VZK10" s="65"/>
      <c r="VZL10" s="65"/>
      <c r="VZM10" s="65"/>
      <c r="VZN10" s="65"/>
      <c r="VZO10" s="65"/>
      <c r="VZP10" s="65"/>
      <c r="VZQ10" s="65"/>
      <c r="VZR10" s="65"/>
      <c r="VZS10" s="65"/>
      <c r="VZT10" s="65"/>
      <c r="VZU10" s="65"/>
      <c r="VZV10" s="65"/>
      <c r="VZW10" s="65"/>
      <c r="VZX10" s="65"/>
      <c r="VZY10" s="65"/>
      <c r="VZZ10" s="65"/>
      <c r="WAA10" s="65"/>
      <c r="WAB10" s="65"/>
      <c r="WAC10" s="65"/>
      <c r="WAD10" s="65"/>
      <c r="WAE10" s="65"/>
      <c r="WAF10" s="65"/>
      <c r="WAG10" s="65"/>
      <c r="WAH10" s="65"/>
      <c r="WAI10" s="65"/>
      <c r="WAJ10" s="65"/>
      <c r="WAK10" s="65"/>
      <c r="WAL10" s="65"/>
      <c r="WAM10" s="65"/>
      <c r="WAN10" s="65"/>
      <c r="WAO10" s="65"/>
      <c r="WAP10" s="65"/>
      <c r="WAQ10" s="65"/>
      <c r="WAR10" s="65"/>
      <c r="WAS10" s="65"/>
      <c r="WAT10" s="65"/>
      <c r="WAU10" s="65"/>
      <c r="WAV10" s="65"/>
      <c r="WAW10" s="65"/>
      <c r="WAX10" s="65"/>
      <c r="WAY10" s="65"/>
      <c r="WAZ10" s="65"/>
      <c r="WBA10" s="65"/>
      <c r="WBB10" s="65"/>
      <c r="WBC10" s="65"/>
      <c r="WBD10" s="65"/>
      <c r="WBE10" s="65"/>
      <c r="WBF10" s="65"/>
      <c r="WBG10" s="65"/>
      <c r="WBH10" s="65"/>
      <c r="WBI10" s="65"/>
      <c r="WBJ10" s="65"/>
      <c r="WBK10" s="65"/>
      <c r="WBL10" s="65"/>
      <c r="WBM10" s="65"/>
      <c r="WBN10" s="65"/>
      <c r="WBO10" s="65"/>
      <c r="WBP10" s="65"/>
      <c r="WBQ10" s="65"/>
      <c r="WBR10" s="65"/>
      <c r="WBS10" s="65"/>
      <c r="WBT10" s="65"/>
      <c r="WBU10" s="65"/>
      <c r="WBV10" s="65"/>
      <c r="WBW10" s="65"/>
      <c r="WBX10" s="65"/>
      <c r="WBY10" s="65"/>
      <c r="WBZ10" s="65"/>
      <c r="WCA10" s="65"/>
      <c r="WCB10" s="65"/>
      <c r="WCC10" s="65"/>
      <c r="WCD10" s="65"/>
      <c r="WCE10" s="65"/>
      <c r="WCF10" s="65"/>
      <c r="WCG10" s="65"/>
      <c r="WCH10" s="65"/>
      <c r="WCI10" s="65"/>
      <c r="WCJ10" s="65"/>
      <c r="WCK10" s="65"/>
      <c r="WCL10" s="65"/>
      <c r="WCM10" s="65"/>
      <c r="WCN10" s="65"/>
      <c r="WCO10" s="65"/>
      <c r="WCP10" s="65"/>
      <c r="WCQ10" s="65"/>
      <c r="WCR10" s="65"/>
      <c r="WCS10" s="65"/>
      <c r="WCT10" s="65"/>
      <c r="WCU10" s="65"/>
      <c r="WCV10" s="65"/>
      <c r="WCW10" s="65"/>
      <c r="WCX10" s="65"/>
      <c r="WCY10" s="65"/>
      <c r="WCZ10" s="65"/>
      <c r="WDA10" s="65"/>
      <c r="WDB10" s="65"/>
      <c r="WDC10" s="65"/>
      <c r="WDD10" s="65"/>
      <c r="WDE10" s="65"/>
      <c r="WDF10" s="65"/>
      <c r="WDG10" s="65"/>
      <c r="WDH10" s="65"/>
      <c r="WDI10" s="65"/>
      <c r="WDJ10" s="65"/>
      <c r="WDK10" s="65"/>
      <c r="WDL10" s="65"/>
      <c r="WDM10" s="65"/>
      <c r="WDN10" s="65"/>
      <c r="WDO10" s="65"/>
      <c r="WDP10" s="65"/>
      <c r="WDQ10" s="65"/>
      <c r="WDR10" s="65"/>
      <c r="WDS10" s="65"/>
      <c r="WDT10" s="65"/>
      <c r="WDU10" s="65"/>
      <c r="WDV10" s="65"/>
      <c r="WDW10" s="65"/>
      <c r="WDX10" s="65"/>
      <c r="WDY10" s="65"/>
      <c r="WDZ10" s="65"/>
      <c r="WEA10" s="65"/>
      <c r="WEB10" s="65"/>
      <c r="WEC10" s="65"/>
      <c r="WED10" s="65"/>
      <c r="WEE10" s="65"/>
      <c r="WEF10" s="65"/>
      <c r="WEG10" s="65"/>
      <c r="WEH10" s="65"/>
      <c r="WEI10" s="65"/>
      <c r="WEJ10" s="65"/>
      <c r="WEK10" s="65"/>
      <c r="WEL10" s="65"/>
      <c r="WEM10" s="65"/>
      <c r="WEN10" s="65"/>
      <c r="WEO10" s="65"/>
      <c r="WEP10" s="65"/>
      <c r="WEQ10" s="65"/>
      <c r="WER10" s="65"/>
      <c r="WES10" s="65"/>
      <c r="WET10" s="65"/>
      <c r="WEU10" s="65"/>
      <c r="WEV10" s="65"/>
      <c r="WEW10" s="65"/>
      <c r="WEX10" s="65"/>
      <c r="WEY10" s="65"/>
      <c r="WEZ10" s="65"/>
      <c r="WFA10" s="65"/>
      <c r="WFB10" s="65"/>
      <c r="WFC10" s="65"/>
      <c r="WFD10" s="65"/>
      <c r="WFE10" s="65"/>
      <c r="WFF10" s="65"/>
      <c r="WFG10" s="65"/>
      <c r="WFH10" s="65"/>
      <c r="WFI10" s="65"/>
      <c r="WFJ10" s="65"/>
      <c r="WFK10" s="65"/>
      <c r="WFL10" s="65"/>
      <c r="WFM10" s="65"/>
      <c r="WFN10" s="65"/>
      <c r="WFO10" s="65"/>
      <c r="WFP10" s="65"/>
      <c r="WFQ10" s="65"/>
      <c r="WFR10" s="65"/>
      <c r="WFS10" s="65"/>
      <c r="WFT10" s="65"/>
      <c r="WFU10" s="65"/>
      <c r="WFV10" s="65"/>
      <c r="WFW10" s="65"/>
      <c r="WFX10" s="65"/>
      <c r="WFY10" s="65"/>
      <c r="WFZ10" s="65"/>
      <c r="WGA10" s="65"/>
      <c r="WGB10" s="65"/>
      <c r="WGC10" s="65"/>
      <c r="WGD10" s="65"/>
      <c r="WGE10" s="65"/>
      <c r="WGF10" s="65"/>
      <c r="WGG10" s="65"/>
      <c r="WGH10" s="65"/>
      <c r="WGI10" s="65"/>
      <c r="WGJ10" s="65"/>
      <c r="WGK10" s="65"/>
      <c r="WGL10" s="65"/>
      <c r="WGM10" s="65"/>
      <c r="WGN10" s="65"/>
      <c r="WGO10" s="65"/>
      <c r="WGP10" s="65"/>
      <c r="WGQ10" s="65"/>
      <c r="WGR10" s="65"/>
      <c r="WGS10" s="65"/>
      <c r="WGT10" s="65"/>
      <c r="WGU10" s="65"/>
      <c r="WGV10" s="65"/>
      <c r="WGW10" s="65"/>
      <c r="WGX10" s="65"/>
      <c r="WGY10" s="65"/>
      <c r="WGZ10" s="65"/>
      <c r="WHA10" s="65"/>
      <c r="WHB10" s="65"/>
      <c r="WHC10" s="65"/>
      <c r="WHD10" s="65"/>
      <c r="WHE10" s="65"/>
      <c r="WHF10" s="65"/>
      <c r="WHG10" s="65"/>
      <c r="WHH10" s="65"/>
      <c r="WHI10" s="65"/>
      <c r="WHJ10" s="65"/>
      <c r="WHK10" s="65"/>
      <c r="WHL10" s="65"/>
      <c r="WHM10" s="65"/>
      <c r="WHN10" s="65"/>
      <c r="WHO10" s="65"/>
      <c r="WHP10" s="65"/>
      <c r="WHQ10" s="65"/>
      <c r="WHR10" s="65"/>
      <c r="WHS10" s="65"/>
      <c r="WHT10" s="65"/>
      <c r="WHU10" s="65"/>
      <c r="WHV10" s="65"/>
      <c r="WHW10" s="65"/>
      <c r="WHX10" s="65"/>
      <c r="WHY10" s="65"/>
      <c r="WHZ10" s="65"/>
      <c r="WIA10" s="65"/>
      <c r="WIB10" s="65"/>
      <c r="WIC10" s="65"/>
      <c r="WID10" s="65"/>
      <c r="WIE10" s="65"/>
      <c r="WIF10" s="65"/>
      <c r="WIG10" s="65"/>
      <c r="WIH10" s="65"/>
      <c r="WII10" s="65"/>
      <c r="WIJ10" s="65"/>
      <c r="WIK10" s="65"/>
      <c r="WIL10" s="65"/>
      <c r="WIM10" s="65"/>
      <c r="WIN10" s="65"/>
      <c r="WIO10" s="65"/>
      <c r="WIP10" s="65"/>
      <c r="WIQ10" s="65"/>
      <c r="WIR10" s="65"/>
      <c r="WIS10" s="65"/>
      <c r="WIT10" s="65"/>
      <c r="WIU10" s="65"/>
      <c r="WIV10" s="65"/>
      <c r="WIW10" s="65"/>
      <c r="WIX10" s="65"/>
      <c r="WIY10" s="65"/>
      <c r="WIZ10" s="65"/>
      <c r="WJA10" s="65"/>
      <c r="WJB10" s="65"/>
      <c r="WJC10" s="65"/>
      <c r="WJD10" s="65"/>
      <c r="WJE10" s="65"/>
      <c r="WJF10" s="65"/>
      <c r="WJG10" s="65"/>
      <c r="WJH10" s="65"/>
      <c r="WJI10" s="65"/>
      <c r="WJJ10" s="65"/>
      <c r="WJK10" s="65"/>
      <c r="WJL10" s="65"/>
      <c r="WJM10" s="65"/>
      <c r="WJN10" s="65"/>
      <c r="WJO10" s="65"/>
      <c r="WJP10" s="65"/>
      <c r="WJQ10" s="65"/>
      <c r="WJR10" s="65"/>
      <c r="WJS10" s="65"/>
      <c r="WJT10" s="65"/>
      <c r="WJU10" s="65"/>
      <c r="WJV10" s="65"/>
      <c r="WJW10" s="65"/>
      <c r="WJX10" s="65"/>
      <c r="WJY10" s="65"/>
      <c r="WJZ10" s="65"/>
      <c r="WKA10" s="65"/>
      <c r="WKB10" s="65"/>
      <c r="WKC10" s="65"/>
      <c r="WKD10" s="65"/>
      <c r="WKE10" s="65"/>
      <c r="WKF10" s="65"/>
      <c r="WKG10" s="65"/>
      <c r="WKH10" s="65"/>
      <c r="WKI10" s="65"/>
      <c r="WKJ10" s="65"/>
      <c r="WKK10" s="65"/>
      <c r="WKL10" s="65"/>
      <c r="WKM10" s="65"/>
      <c r="WKN10" s="65"/>
      <c r="WKO10" s="65"/>
      <c r="WKP10" s="65"/>
      <c r="WKQ10" s="65"/>
      <c r="WKR10" s="65"/>
      <c r="WKS10" s="65"/>
      <c r="WKT10" s="65"/>
      <c r="WKU10" s="65"/>
      <c r="WKV10" s="65"/>
      <c r="WKW10" s="65"/>
      <c r="WKX10" s="65"/>
      <c r="WKY10" s="65"/>
      <c r="WKZ10" s="65"/>
      <c r="WLA10" s="65"/>
      <c r="WLB10" s="65"/>
      <c r="WLC10" s="65"/>
      <c r="WLD10" s="65"/>
      <c r="WLE10" s="65"/>
      <c r="WLF10" s="65"/>
      <c r="WLG10" s="65"/>
      <c r="WLH10" s="65"/>
      <c r="WLI10" s="65"/>
      <c r="WLJ10" s="65"/>
      <c r="WLK10" s="65"/>
      <c r="WLL10" s="65"/>
      <c r="WLM10" s="65"/>
      <c r="WLN10" s="65"/>
      <c r="WLO10" s="65"/>
      <c r="WLP10" s="65"/>
      <c r="WLQ10" s="65"/>
      <c r="WLR10" s="65"/>
      <c r="WLS10" s="65"/>
      <c r="WLT10" s="65"/>
      <c r="WLU10" s="65"/>
      <c r="WLV10" s="65"/>
      <c r="WLW10" s="65"/>
      <c r="WLX10" s="65"/>
      <c r="WLY10" s="65"/>
      <c r="WLZ10" s="65"/>
      <c r="WMA10" s="65"/>
      <c r="WMB10" s="65"/>
      <c r="WMC10" s="65"/>
      <c r="WMD10" s="65"/>
      <c r="WME10" s="65"/>
      <c r="WMF10" s="65"/>
      <c r="WMG10" s="65"/>
      <c r="WMH10" s="65"/>
      <c r="WMI10" s="65"/>
      <c r="WMJ10" s="65"/>
      <c r="WMK10" s="65"/>
      <c r="WML10" s="65"/>
      <c r="WMM10" s="65"/>
      <c r="WMN10" s="65"/>
      <c r="WMO10" s="65"/>
      <c r="WMP10" s="65"/>
      <c r="WMQ10" s="65"/>
      <c r="WMR10" s="65"/>
      <c r="WMS10" s="65"/>
      <c r="WMT10" s="65"/>
      <c r="WMU10" s="65"/>
      <c r="WMV10" s="65"/>
      <c r="WMW10" s="65"/>
      <c r="WMX10" s="65"/>
      <c r="WMY10" s="65"/>
      <c r="WMZ10" s="65"/>
      <c r="WNA10" s="65"/>
      <c r="WNB10" s="65"/>
      <c r="WNC10" s="65"/>
      <c r="WND10" s="65"/>
      <c r="WNE10" s="65"/>
      <c r="WNF10" s="65"/>
      <c r="WNG10" s="65"/>
      <c r="WNH10" s="65"/>
      <c r="WNI10" s="65"/>
      <c r="WNJ10" s="65"/>
      <c r="WNK10" s="65"/>
      <c r="WNL10" s="65"/>
      <c r="WNM10" s="65"/>
      <c r="WNN10" s="65"/>
      <c r="WNO10" s="65"/>
      <c r="WNP10" s="65"/>
      <c r="WNQ10" s="65"/>
      <c r="WNR10" s="65"/>
      <c r="WNS10" s="65"/>
      <c r="WNT10" s="65"/>
      <c r="WNU10" s="65"/>
      <c r="WNV10" s="65"/>
      <c r="WNW10" s="65"/>
      <c r="WNX10" s="65"/>
      <c r="WNY10" s="65"/>
      <c r="WNZ10" s="65"/>
      <c r="WOA10" s="65"/>
      <c r="WOB10" s="65"/>
      <c r="WOC10" s="65"/>
      <c r="WOD10" s="65"/>
      <c r="WOE10" s="65"/>
      <c r="WOF10" s="65"/>
      <c r="WOG10" s="65"/>
      <c r="WOH10" s="65"/>
      <c r="WOI10" s="65"/>
      <c r="WOJ10" s="65"/>
      <c r="WOK10" s="65"/>
      <c r="WOL10" s="65"/>
      <c r="WOM10" s="65"/>
      <c r="WON10" s="65"/>
      <c r="WOO10" s="65"/>
      <c r="WOP10" s="65"/>
      <c r="WOQ10" s="65"/>
      <c r="WOR10" s="65"/>
      <c r="WOS10" s="65"/>
      <c r="WOT10" s="65"/>
      <c r="WOU10" s="65"/>
      <c r="WOV10" s="65"/>
      <c r="WOW10" s="65"/>
      <c r="WOX10" s="65"/>
      <c r="WOY10" s="65"/>
      <c r="WOZ10" s="65"/>
      <c r="WPA10" s="65"/>
      <c r="WPB10" s="65"/>
      <c r="WPC10" s="65"/>
      <c r="WPD10" s="65"/>
      <c r="WPE10" s="65"/>
      <c r="WPF10" s="65"/>
      <c r="WPG10" s="65"/>
      <c r="WPH10" s="65"/>
      <c r="WPI10" s="65"/>
      <c r="WPJ10" s="65"/>
      <c r="WPK10" s="65"/>
      <c r="WPL10" s="65"/>
      <c r="WPM10" s="65"/>
      <c r="WPN10" s="65"/>
      <c r="WPO10" s="65"/>
      <c r="WPP10" s="65"/>
      <c r="WPQ10" s="65"/>
      <c r="WPR10" s="65"/>
      <c r="WPS10" s="65"/>
      <c r="WPT10" s="65"/>
      <c r="WPU10" s="65"/>
      <c r="WPV10" s="65"/>
      <c r="WPW10" s="65"/>
      <c r="WPX10" s="65"/>
      <c r="WPY10" s="65"/>
      <c r="WPZ10" s="65"/>
      <c r="WQA10" s="65"/>
      <c r="WQB10" s="65"/>
      <c r="WQC10" s="65"/>
      <c r="WQD10" s="65"/>
      <c r="WQE10" s="65"/>
      <c r="WQF10" s="65"/>
      <c r="WQG10" s="65"/>
      <c r="WQH10" s="65"/>
      <c r="WQI10" s="65"/>
      <c r="WQJ10" s="65"/>
      <c r="WQK10" s="65"/>
      <c r="WQL10" s="65"/>
      <c r="WQM10" s="65"/>
      <c r="WQN10" s="65"/>
      <c r="WQO10" s="65"/>
      <c r="WQP10" s="65"/>
      <c r="WQQ10" s="65"/>
      <c r="WQR10" s="65"/>
      <c r="WQS10" s="65"/>
      <c r="WQT10" s="65"/>
      <c r="WQU10" s="65"/>
      <c r="WQV10" s="65"/>
      <c r="WQW10" s="65"/>
      <c r="WQX10" s="65"/>
      <c r="WQY10" s="65"/>
      <c r="WQZ10" s="65"/>
      <c r="WRA10" s="65"/>
      <c r="WRB10" s="65"/>
      <c r="WRC10" s="65"/>
      <c r="WRD10" s="65"/>
      <c r="WRE10" s="65"/>
      <c r="WRF10" s="65"/>
      <c r="WRG10" s="65"/>
      <c r="WRH10" s="65"/>
      <c r="WRI10" s="65"/>
      <c r="WRJ10" s="65"/>
      <c r="WRK10" s="65"/>
      <c r="WRL10" s="65"/>
      <c r="WRM10" s="65"/>
      <c r="WRN10" s="65"/>
      <c r="WRO10" s="65"/>
      <c r="WRP10" s="65"/>
      <c r="WRQ10" s="65"/>
      <c r="WRR10" s="65"/>
      <c r="WRS10" s="65"/>
      <c r="WRT10" s="65"/>
      <c r="WRU10" s="65"/>
      <c r="WRV10" s="65"/>
      <c r="WRW10" s="65"/>
      <c r="WRX10" s="65"/>
      <c r="WRY10" s="65"/>
      <c r="WRZ10" s="65"/>
      <c r="WSA10" s="65"/>
      <c r="WSB10" s="65"/>
      <c r="WSC10" s="65"/>
      <c r="WSD10" s="65"/>
      <c r="WSE10" s="65"/>
      <c r="WSF10" s="65"/>
      <c r="WSG10" s="65"/>
      <c r="WSH10" s="65"/>
      <c r="WSI10" s="65"/>
      <c r="WSJ10" s="65"/>
      <c r="WSK10" s="65"/>
      <c r="WSL10" s="65"/>
      <c r="WSM10" s="65"/>
      <c r="WSN10" s="65"/>
      <c r="WSO10" s="65"/>
      <c r="WSP10" s="65"/>
      <c r="WSQ10" s="65"/>
      <c r="WSR10" s="65"/>
      <c r="WSS10" s="65"/>
      <c r="WST10" s="65"/>
      <c r="WSU10" s="65"/>
      <c r="WSV10" s="65"/>
      <c r="WSW10" s="65"/>
      <c r="WSX10" s="65"/>
      <c r="WSY10" s="65"/>
      <c r="WSZ10" s="65"/>
      <c r="WTA10" s="65"/>
      <c r="WTB10" s="65"/>
      <c r="WTC10" s="65"/>
      <c r="WTD10" s="65"/>
      <c r="WTE10" s="65"/>
      <c r="WTF10" s="65"/>
      <c r="WTG10" s="65"/>
      <c r="WTH10" s="65"/>
      <c r="WTI10" s="65"/>
      <c r="WTJ10" s="65"/>
      <c r="WTK10" s="65"/>
      <c r="WTL10" s="65"/>
      <c r="WTM10" s="65"/>
      <c r="WTN10" s="65"/>
      <c r="WTO10" s="65"/>
      <c r="WTP10" s="65"/>
      <c r="WTQ10" s="65"/>
      <c r="WTR10" s="65"/>
      <c r="WTS10" s="65"/>
      <c r="WTT10" s="65"/>
      <c r="WTU10" s="65"/>
      <c r="WTV10" s="65"/>
      <c r="WTW10" s="65"/>
      <c r="WTX10" s="65"/>
      <c r="WTY10" s="65"/>
      <c r="WTZ10" s="65"/>
      <c r="WUA10" s="65"/>
      <c r="WUB10" s="65"/>
      <c r="WUC10" s="65"/>
      <c r="WUD10" s="65"/>
      <c r="WUE10" s="65"/>
      <c r="WUF10" s="65"/>
      <c r="WUG10" s="65"/>
      <c r="WUH10" s="65"/>
      <c r="WUI10" s="65"/>
      <c r="WUJ10" s="65"/>
      <c r="WUK10" s="65"/>
      <c r="WUL10" s="65"/>
      <c r="WUM10" s="65"/>
      <c r="WUN10" s="65"/>
      <c r="WUO10" s="65"/>
      <c r="WUP10" s="65"/>
      <c r="WUQ10" s="65"/>
      <c r="WUR10" s="65"/>
      <c r="WUS10" s="65"/>
      <c r="WUT10" s="65"/>
      <c r="WUU10" s="65"/>
      <c r="WUV10" s="65"/>
      <c r="WUW10" s="65"/>
      <c r="WUX10" s="65"/>
      <c r="WUY10" s="65"/>
      <c r="WUZ10" s="65"/>
      <c r="WVA10" s="65"/>
      <c r="WVB10" s="65"/>
      <c r="WVC10" s="65"/>
      <c r="WVD10" s="65"/>
      <c r="WVE10" s="65"/>
      <c r="WVF10" s="65"/>
      <c r="WVG10" s="65"/>
      <c r="WVH10" s="65"/>
      <c r="WVI10" s="65"/>
      <c r="WVJ10" s="65"/>
      <c r="WVK10" s="65"/>
      <c r="WVL10" s="65"/>
      <c r="WVM10" s="65"/>
      <c r="WVN10" s="65"/>
      <c r="WVO10" s="65"/>
      <c r="WVP10" s="65"/>
      <c r="WVQ10" s="65"/>
      <c r="WVR10" s="65"/>
      <c r="WVS10" s="65"/>
      <c r="WVT10" s="65"/>
      <c r="WVU10" s="65"/>
      <c r="WVV10" s="65"/>
      <c r="WVW10" s="65"/>
      <c r="WVX10" s="65"/>
      <c r="WVY10" s="65"/>
      <c r="WVZ10" s="65"/>
      <c r="WWA10" s="65"/>
      <c r="WWB10" s="65"/>
      <c r="WWC10" s="65"/>
      <c r="WWD10" s="65"/>
      <c r="WWE10" s="65"/>
      <c r="WWF10" s="65"/>
      <c r="WWG10" s="65"/>
      <c r="WWH10" s="65"/>
      <c r="WWI10" s="65"/>
      <c r="WWJ10" s="65"/>
      <c r="WWK10" s="65"/>
      <c r="WWL10" s="65"/>
      <c r="WWM10" s="65"/>
      <c r="WWN10" s="65"/>
      <c r="WWO10" s="65"/>
      <c r="WWP10" s="65"/>
      <c r="WWQ10" s="65"/>
      <c r="WWR10" s="65"/>
      <c r="WWS10" s="65"/>
      <c r="WWT10" s="65"/>
      <c r="WWU10" s="65"/>
      <c r="WWV10" s="65"/>
      <c r="WWW10" s="65"/>
      <c r="WWX10" s="65"/>
      <c r="WWY10" s="65"/>
      <c r="WWZ10" s="65"/>
      <c r="WXA10" s="65"/>
      <c r="WXB10" s="65"/>
      <c r="WXC10" s="65"/>
      <c r="WXD10" s="65"/>
      <c r="WXE10" s="65"/>
      <c r="WXF10" s="65"/>
      <c r="WXG10" s="65"/>
      <c r="WXH10" s="65"/>
      <c r="WXI10" s="65"/>
      <c r="WXJ10" s="65"/>
      <c r="WXK10" s="65"/>
      <c r="WXL10" s="65"/>
      <c r="WXM10" s="65"/>
      <c r="WXN10" s="65"/>
      <c r="WXO10" s="65"/>
      <c r="WXP10" s="65"/>
      <c r="WXQ10" s="65"/>
      <c r="WXR10" s="65"/>
      <c r="WXS10" s="65"/>
      <c r="WXT10" s="65"/>
      <c r="WXU10" s="65"/>
      <c r="WXV10" s="65"/>
      <c r="WXW10" s="65"/>
      <c r="WXX10" s="65"/>
      <c r="WXY10" s="65"/>
      <c r="WXZ10" s="65"/>
      <c r="WYA10" s="65"/>
      <c r="WYB10" s="65"/>
      <c r="WYC10" s="65"/>
      <c r="WYD10" s="65"/>
      <c r="WYE10" s="65"/>
      <c r="WYF10" s="65"/>
      <c r="WYG10" s="65"/>
      <c r="WYH10" s="65"/>
      <c r="WYI10" s="65"/>
      <c r="WYJ10" s="65"/>
      <c r="WYK10" s="65"/>
      <c r="WYL10" s="65"/>
      <c r="WYM10" s="65"/>
      <c r="WYN10" s="65"/>
      <c r="WYO10" s="65"/>
      <c r="WYP10" s="65"/>
      <c r="WYQ10" s="65"/>
      <c r="WYR10" s="65"/>
      <c r="WYS10" s="65"/>
      <c r="WYT10" s="65"/>
      <c r="WYU10" s="65"/>
      <c r="WYV10" s="65"/>
      <c r="WYW10" s="65"/>
      <c r="WYX10" s="65"/>
      <c r="WYY10" s="65"/>
      <c r="WYZ10" s="65"/>
      <c r="WZA10" s="65"/>
      <c r="WZB10" s="65"/>
      <c r="WZC10" s="65"/>
      <c r="WZD10" s="65"/>
      <c r="WZE10" s="65"/>
      <c r="WZF10" s="65"/>
      <c r="WZG10" s="65"/>
      <c r="WZH10" s="65"/>
      <c r="WZI10" s="65"/>
      <c r="WZJ10" s="65"/>
      <c r="WZK10" s="65"/>
      <c r="WZL10" s="65"/>
      <c r="WZM10" s="65"/>
      <c r="WZN10" s="65"/>
      <c r="WZO10" s="65"/>
      <c r="WZP10" s="65"/>
      <c r="WZQ10" s="65"/>
      <c r="WZR10" s="65"/>
      <c r="WZS10" s="65"/>
      <c r="WZT10" s="65"/>
      <c r="WZU10" s="65"/>
      <c r="WZV10" s="65"/>
      <c r="WZW10" s="65"/>
      <c r="WZX10" s="65"/>
      <c r="WZY10" s="65"/>
      <c r="WZZ10" s="65"/>
      <c r="XAA10" s="65"/>
      <c r="XAB10" s="65"/>
      <c r="XAC10" s="65"/>
      <c r="XAD10" s="65"/>
      <c r="XAE10" s="65"/>
      <c r="XAF10" s="65"/>
      <c r="XAG10" s="65"/>
      <c r="XAH10" s="65"/>
      <c r="XAI10" s="65"/>
      <c r="XAJ10" s="65"/>
      <c r="XAK10" s="65"/>
      <c r="XAL10" s="65"/>
      <c r="XAM10" s="65"/>
      <c r="XAN10" s="65"/>
      <c r="XAO10" s="65"/>
      <c r="XAP10" s="65"/>
      <c r="XAQ10" s="65"/>
      <c r="XAR10" s="65"/>
      <c r="XAS10" s="65"/>
      <c r="XAT10" s="65"/>
      <c r="XAU10" s="65"/>
      <c r="XAV10" s="65"/>
      <c r="XAW10" s="65"/>
      <c r="XAX10" s="65"/>
      <c r="XAY10" s="65"/>
      <c r="XAZ10" s="65"/>
      <c r="XBA10" s="65"/>
      <c r="XBB10" s="65"/>
      <c r="XBC10" s="65"/>
      <c r="XBD10" s="65"/>
      <c r="XBE10" s="65"/>
      <c r="XBF10" s="65"/>
      <c r="XBG10" s="65"/>
      <c r="XBH10" s="65"/>
      <c r="XBI10" s="65"/>
      <c r="XBJ10" s="65"/>
      <c r="XBK10" s="65"/>
      <c r="XBL10" s="65"/>
      <c r="XBM10" s="65"/>
      <c r="XBN10" s="65"/>
      <c r="XBO10" s="65"/>
      <c r="XBP10" s="65"/>
      <c r="XBQ10" s="65"/>
      <c r="XBR10" s="65"/>
      <c r="XBS10" s="65"/>
      <c r="XBT10" s="65"/>
      <c r="XBU10" s="65"/>
      <c r="XBV10" s="65"/>
      <c r="XBW10" s="65"/>
      <c r="XBX10" s="65"/>
      <c r="XBY10" s="65"/>
      <c r="XBZ10" s="65"/>
      <c r="XCA10" s="65"/>
      <c r="XCB10" s="65"/>
      <c r="XCC10" s="65"/>
      <c r="XCD10" s="65"/>
      <c r="XCE10" s="65"/>
      <c r="XCF10" s="65"/>
      <c r="XCG10" s="65"/>
      <c r="XCH10" s="65"/>
      <c r="XCI10" s="65"/>
      <c r="XCJ10" s="65"/>
      <c r="XCK10" s="65"/>
      <c r="XCL10" s="65"/>
      <c r="XCM10" s="65"/>
      <c r="XCN10" s="65"/>
      <c r="XCO10" s="65"/>
      <c r="XCP10" s="65"/>
      <c r="XCQ10" s="65"/>
      <c r="XCR10" s="65"/>
      <c r="XCS10" s="65"/>
      <c r="XCT10" s="65"/>
      <c r="XCU10" s="65"/>
      <c r="XCV10" s="65"/>
      <c r="XCW10" s="65"/>
      <c r="XCX10" s="65"/>
      <c r="XCY10" s="65"/>
      <c r="XCZ10" s="65"/>
      <c r="XDA10" s="65"/>
      <c r="XDB10" s="65"/>
      <c r="XDC10" s="65"/>
      <c r="XDD10" s="65"/>
      <c r="XDE10" s="65"/>
      <c r="XDF10" s="65"/>
      <c r="XDG10" s="65"/>
      <c r="XDH10" s="65"/>
      <c r="XDI10" s="65"/>
      <c r="XDJ10" s="65"/>
      <c r="XDK10" s="65"/>
      <c r="XDL10" s="65"/>
      <c r="XDM10" s="65"/>
      <c r="XDN10" s="65"/>
      <c r="XDO10" s="65"/>
      <c r="XDP10" s="65"/>
      <c r="XDQ10" s="65"/>
      <c r="XDR10" s="65"/>
      <c r="XDS10" s="65"/>
      <c r="XDT10" s="65"/>
      <c r="XDU10" s="65"/>
      <c r="XDV10" s="65"/>
      <c r="XDW10" s="65"/>
      <c r="XDX10" s="65"/>
      <c r="XDY10" s="65"/>
      <c r="XDZ10" s="65"/>
      <c r="XEA10" s="65"/>
      <c r="XEB10" s="65"/>
      <c r="XEC10" s="65"/>
      <c r="XED10" s="65"/>
      <c r="XEE10" s="65"/>
      <c r="XEF10" s="65"/>
      <c r="XEG10" s="65"/>
      <c r="XEH10" s="65"/>
      <c r="XEI10" s="65"/>
      <c r="XEJ10" s="65"/>
      <c r="XEK10" s="65"/>
      <c r="XEL10" s="65"/>
      <c r="XEM10" s="65"/>
      <c r="XEN10" s="65"/>
      <c r="XEO10" s="65"/>
      <c r="XEP10" s="65"/>
      <c r="XEQ10" s="65"/>
      <c r="XER10" s="65"/>
      <c r="XES10" s="65"/>
      <c r="XET10" s="65"/>
      <c r="XEU10" s="65"/>
      <c r="XEV10" s="65"/>
      <c r="XEW10" s="65"/>
    </row>
    <row r="11" spans="1:16377" s="13" customFormat="1" ht="15" customHeight="1">
      <c r="A11" s="47" t="s">
        <v>7</v>
      </c>
      <c r="B11" s="67">
        <f t="shared" si="0"/>
        <v>5848210.9614600018</v>
      </c>
      <c r="C11" s="68">
        <v>4755906.1293200022</v>
      </c>
      <c r="D11" s="68">
        <v>1092304.8321399998</v>
      </c>
      <c r="E11" s="68">
        <v>99.97</v>
      </c>
      <c r="F11" s="68"/>
      <c r="G11" s="68"/>
      <c r="H11" s="69"/>
      <c r="I11" s="69"/>
      <c r="J11" s="69"/>
      <c r="K11" s="69"/>
      <c r="L11" s="69"/>
      <c r="M11" s="69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65"/>
      <c r="IA11" s="65"/>
      <c r="IB11" s="65"/>
      <c r="IC11" s="65"/>
      <c r="ID11" s="65"/>
      <c r="IE11" s="65"/>
      <c r="IF11" s="65"/>
      <c r="IG11" s="65"/>
      <c r="IH11" s="65"/>
      <c r="II11" s="65"/>
      <c r="IJ11" s="65"/>
      <c r="IK11" s="65"/>
      <c r="IL11" s="65"/>
      <c r="IM11" s="65"/>
      <c r="IN11" s="65"/>
      <c r="IO11" s="65"/>
      <c r="IP11" s="65"/>
      <c r="IQ11" s="65"/>
      <c r="IR11" s="65"/>
      <c r="IS11" s="65"/>
      <c r="IT11" s="65"/>
      <c r="IU11" s="65"/>
      <c r="IV11" s="65"/>
      <c r="IW11" s="65"/>
      <c r="IX11" s="65"/>
      <c r="IY11" s="65"/>
      <c r="IZ11" s="65"/>
      <c r="JA11" s="65"/>
      <c r="JB11" s="65"/>
      <c r="JC11" s="65"/>
      <c r="JD11" s="65"/>
      <c r="JE11" s="65"/>
      <c r="JF11" s="65"/>
      <c r="JG11" s="65"/>
      <c r="JH11" s="65"/>
      <c r="JI11" s="65"/>
      <c r="JJ11" s="65"/>
      <c r="JK11" s="65"/>
      <c r="JL11" s="65"/>
      <c r="JM11" s="65"/>
      <c r="JN11" s="65"/>
      <c r="JO11" s="65"/>
      <c r="JP11" s="65"/>
      <c r="JQ11" s="65"/>
      <c r="JR11" s="65"/>
      <c r="JS11" s="65"/>
      <c r="JT11" s="65"/>
      <c r="JU11" s="65"/>
      <c r="JV11" s="65"/>
      <c r="JW11" s="65"/>
      <c r="JX11" s="65"/>
      <c r="JY11" s="65"/>
      <c r="JZ11" s="65"/>
      <c r="KA11" s="65"/>
      <c r="KB11" s="65"/>
      <c r="KC11" s="65"/>
      <c r="KD11" s="65"/>
      <c r="KE11" s="65"/>
      <c r="KF11" s="65"/>
      <c r="KG11" s="65"/>
      <c r="KH11" s="65"/>
      <c r="KI11" s="65"/>
      <c r="KJ11" s="65"/>
      <c r="KK11" s="65"/>
      <c r="KL11" s="65"/>
      <c r="KM11" s="65"/>
      <c r="KN11" s="65"/>
      <c r="KO11" s="65"/>
      <c r="KP11" s="65"/>
      <c r="KQ11" s="65"/>
      <c r="KR11" s="65"/>
      <c r="KS11" s="65"/>
      <c r="KT11" s="65"/>
      <c r="KU11" s="65"/>
      <c r="KV11" s="65"/>
      <c r="KW11" s="65"/>
      <c r="KX11" s="65"/>
      <c r="KY11" s="65"/>
      <c r="KZ11" s="65"/>
      <c r="LA11" s="65"/>
      <c r="LB11" s="65"/>
      <c r="LC11" s="65"/>
      <c r="LD11" s="65"/>
      <c r="LE11" s="65"/>
      <c r="LF11" s="65"/>
      <c r="LG11" s="65"/>
      <c r="LH11" s="65"/>
      <c r="LI11" s="65"/>
      <c r="LJ11" s="65"/>
      <c r="LK11" s="65"/>
      <c r="LL11" s="65"/>
      <c r="LM11" s="65"/>
      <c r="LN11" s="65"/>
      <c r="LO11" s="65"/>
      <c r="LP11" s="65"/>
      <c r="LQ11" s="65"/>
      <c r="LR11" s="65"/>
      <c r="LS11" s="65"/>
      <c r="LT11" s="65"/>
      <c r="LU11" s="65"/>
      <c r="LV11" s="65"/>
      <c r="LW11" s="65"/>
      <c r="LX11" s="65"/>
      <c r="LY11" s="65"/>
      <c r="LZ11" s="65"/>
      <c r="MA11" s="65"/>
      <c r="MB11" s="65"/>
      <c r="MC11" s="65"/>
      <c r="MD11" s="65"/>
      <c r="ME11" s="65"/>
      <c r="MF11" s="65"/>
      <c r="MG11" s="65"/>
      <c r="MH11" s="65"/>
      <c r="MI11" s="65"/>
      <c r="MJ11" s="65"/>
      <c r="MK11" s="65"/>
      <c r="ML11" s="65"/>
      <c r="MM11" s="65"/>
      <c r="MN11" s="65"/>
      <c r="MO11" s="65"/>
      <c r="MP11" s="65"/>
      <c r="MQ11" s="65"/>
      <c r="MR11" s="65"/>
      <c r="MS11" s="65"/>
      <c r="MT11" s="65"/>
      <c r="MU11" s="65"/>
      <c r="MV11" s="65"/>
      <c r="MW11" s="65"/>
      <c r="MX11" s="65"/>
      <c r="MY11" s="65"/>
      <c r="MZ11" s="65"/>
      <c r="NA11" s="65"/>
      <c r="NB11" s="65"/>
      <c r="NC11" s="65"/>
      <c r="ND11" s="65"/>
      <c r="NE11" s="65"/>
      <c r="NF11" s="65"/>
      <c r="NG11" s="65"/>
      <c r="NH11" s="65"/>
      <c r="NI11" s="65"/>
      <c r="NJ11" s="65"/>
      <c r="NK11" s="65"/>
      <c r="NL11" s="65"/>
      <c r="NM11" s="65"/>
      <c r="NN11" s="65"/>
      <c r="NO11" s="65"/>
      <c r="NP11" s="65"/>
      <c r="NQ11" s="65"/>
      <c r="NR11" s="65"/>
      <c r="NS11" s="65"/>
      <c r="NT11" s="65"/>
      <c r="NU11" s="65"/>
      <c r="NV11" s="65"/>
      <c r="NW11" s="65"/>
      <c r="NX11" s="65"/>
      <c r="NY11" s="65"/>
      <c r="NZ11" s="65"/>
      <c r="OA11" s="65"/>
      <c r="OB11" s="65"/>
      <c r="OC11" s="65"/>
      <c r="OD11" s="65"/>
      <c r="OE11" s="65"/>
      <c r="OF11" s="65"/>
      <c r="OG11" s="65"/>
      <c r="OH11" s="65"/>
      <c r="OI11" s="65"/>
      <c r="OJ11" s="65"/>
      <c r="OK11" s="65"/>
      <c r="OL11" s="65"/>
      <c r="OM11" s="65"/>
      <c r="ON11" s="65"/>
      <c r="OO11" s="65"/>
      <c r="OP11" s="65"/>
      <c r="OQ11" s="65"/>
      <c r="OR11" s="65"/>
      <c r="OS11" s="65"/>
      <c r="OT11" s="65"/>
      <c r="OU11" s="65"/>
      <c r="OV11" s="65"/>
      <c r="OW11" s="65"/>
      <c r="OX11" s="65"/>
      <c r="OY11" s="65"/>
      <c r="OZ11" s="65"/>
      <c r="PA11" s="65"/>
      <c r="PB11" s="65"/>
      <c r="PC11" s="65"/>
      <c r="PD11" s="65"/>
      <c r="PE11" s="65"/>
      <c r="PF11" s="65"/>
      <c r="PG11" s="65"/>
      <c r="PH11" s="65"/>
      <c r="PI11" s="65"/>
      <c r="PJ11" s="65"/>
      <c r="PK11" s="65"/>
      <c r="PL11" s="65"/>
      <c r="PM11" s="65"/>
      <c r="PN11" s="65"/>
      <c r="PO11" s="65"/>
      <c r="PP11" s="65"/>
      <c r="PQ11" s="65"/>
      <c r="PR11" s="65"/>
      <c r="PS11" s="65"/>
      <c r="PT11" s="65"/>
      <c r="PU11" s="65"/>
      <c r="PV11" s="65"/>
      <c r="PW11" s="65"/>
      <c r="PX11" s="65"/>
      <c r="PY11" s="65"/>
      <c r="PZ11" s="65"/>
      <c r="QA11" s="65"/>
      <c r="QB11" s="65"/>
      <c r="QC11" s="65"/>
      <c r="QD11" s="65"/>
      <c r="QE11" s="65"/>
      <c r="QF11" s="65"/>
      <c r="QG11" s="65"/>
      <c r="QH11" s="65"/>
      <c r="QI11" s="65"/>
      <c r="QJ11" s="65"/>
      <c r="QK11" s="65"/>
      <c r="QL11" s="65"/>
      <c r="QM11" s="65"/>
      <c r="QN11" s="65"/>
      <c r="QO11" s="65"/>
      <c r="QP11" s="65"/>
      <c r="QQ11" s="65"/>
      <c r="QR11" s="65"/>
      <c r="QS11" s="65"/>
      <c r="QT11" s="65"/>
      <c r="QU11" s="65"/>
      <c r="QV11" s="65"/>
      <c r="QW11" s="65"/>
      <c r="QX11" s="65"/>
      <c r="QY11" s="65"/>
      <c r="QZ11" s="65"/>
      <c r="RA11" s="65"/>
      <c r="RB11" s="65"/>
      <c r="RC11" s="65"/>
      <c r="RD11" s="65"/>
      <c r="RE11" s="65"/>
      <c r="RF11" s="65"/>
      <c r="RG11" s="65"/>
      <c r="RH11" s="65"/>
      <c r="RI11" s="65"/>
      <c r="RJ11" s="65"/>
      <c r="RK11" s="65"/>
      <c r="RL11" s="65"/>
      <c r="RM11" s="65"/>
      <c r="RN11" s="65"/>
      <c r="RO11" s="65"/>
      <c r="RP11" s="65"/>
      <c r="RQ11" s="65"/>
      <c r="RR11" s="65"/>
      <c r="RS11" s="65"/>
      <c r="RT11" s="65"/>
      <c r="RU11" s="65"/>
      <c r="RV11" s="65"/>
      <c r="RW11" s="65"/>
      <c r="RX11" s="65"/>
      <c r="RY11" s="65"/>
      <c r="RZ11" s="65"/>
      <c r="SA11" s="65"/>
      <c r="SB11" s="65"/>
      <c r="SC11" s="65"/>
      <c r="SD11" s="65"/>
      <c r="SE11" s="65"/>
      <c r="SF11" s="65"/>
      <c r="SG11" s="65"/>
      <c r="SH11" s="65"/>
      <c r="SI11" s="65"/>
      <c r="SJ11" s="65"/>
      <c r="SK11" s="65"/>
      <c r="SL11" s="65"/>
      <c r="SM11" s="65"/>
      <c r="SN11" s="65"/>
      <c r="SO11" s="65"/>
      <c r="SP11" s="65"/>
      <c r="SQ11" s="65"/>
      <c r="SR11" s="65"/>
      <c r="SS11" s="65"/>
      <c r="ST11" s="65"/>
      <c r="SU11" s="65"/>
      <c r="SV11" s="65"/>
      <c r="SW11" s="65"/>
      <c r="SX11" s="65"/>
      <c r="SY11" s="65"/>
      <c r="SZ11" s="65"/>
      <c r="TA11" s="65"/>
      <c r="TB11" s="65"/>
      <c r="TC11" s="65"/>
      <c r="TD11" s="65"/>
      <c r="TE11" s="65"/>
      <c r="TF11" s="65"/>
      <c r="TG11" s="65"/>
      <c r="TH11" s="65"/>
      <c r="TI11" s="65"/>
      <c r="TJ11" s="65"/>
      <c r="TK11" s="65"/>
      <c r="TL11" s="65"/>
      <c r="TM11" s="65"/>
      <c r="TN11" s="65"/>
      <c r="TO11" s="65"/>
      <c r="TP11" s="65"/>
      <c r="TQ11" s="65"/>
      <c r="TR11" s="65"/>
      <c r="TS11" s="65"/>
      <c r="TT11" s="65"/>
      <c r="TU11" s="65"/>
      <c r="TV11" s="65"/>
      <c r="TW11" s="65"/>
      <c r="TX11" s="65"/>
      <c r="TY11" s="65"/>
      <c r="TZ11" s="65"/>
      <c r="UA11" s="65"/>
      <c r="UB11" s="65"/>
      <c r="UC11" s="65"/>
      <c r="UD11" s="65"/>
      <c r="UE11" s="65"/>
      <c r="UF11" s="65"/>
      <c r="UG11" s="65"/>
      <c r="UH11" s="65"/>
      <c r="UI11" s="65"/>
      <c r="UJ11" s="65"/>
      <c r="UK11" s="65"/>
      <c r="UL11" s="65"/>
      <c r="UM11" s="65"/>
      <c r="UN11" s="65"/>
      <c r="UO11" s="65"/>
      <c r="UP11" s="65"/>
      <c r="UQ11" s="65"/>
      <c r="UR11" s="65"/>
      <c r="US11" s="65"/>
      <c r="UT11" s="65"/>
      <c r="UU11" s="65"/>
      <c r="UV11" s="65"/>
      <c r="UW11" s="65"/>
      <c r="UX11" s="65"/>
      <c r="UY11" s="65"/>
      <c r="UZ11" s="65"/>
      <c r="VA11" s="65"/>
      <c r="VB11" s="65"/>
      <c r="VC11" s="65"/>
      <c r="VD11" s="65"/>
      <c r="VE11" s="65"/>
      <c r="VF11" s="65"/>
      <c r="VG11" s="65"/>
      <c r="VH11" s="65"/>
      <c r="VI11" s="65"/>
      <c r="VJ11" s="65"/>
      <c r="VK11" s="65"/>
      <c r="VL11" s="65"/>
      <c r="VM11" s="65"/>
      <c r="VN11" s="65"/>
      <c r="VO11" s="65"/>
      <c r="VP11" s="65"/>
      <c r="VQ11" s="65"/>
      <c r="VR11" s="65"/>
      <c r="VS11" s="65"/>
      <c r="VT11" s="65"/>
      <c r="VU11" s="65"/>
      <c r="VV11" s="65"/>
      <c r="VW11" s="65"/>
      <c r="VX11" s="65"/>
      <c r="VY11" s="65"/>
      <c r="VZ11" s="65"/>
      <c r="WA11" s="65"/>
      <c r="WB11" s="65"/>
      <c r="WC11" s="65"/>
      <c r="WD11" s="65"/>
      <c r="WE11" s="65"/>
      <c r="WF11" s="65"/>
      <c r="WG11" s="65"/>
      <c r="WH11" s="65"/>
      <c r="WI11" s="65"/>
      <c r="WJ11" s="65"/>
      <c r="WK11" s="65"/>
      <c r="WL11" s="65"/>
      <c r="WM11" s="65"/>
      <c r="WN11" s="65"/>
      <c r="WO11" s="65"/>
      <c r="WP11" s="65"/>
      <c r="WQ11" s="65"/>
      <c r="WR11" s="65"/>
      <c r="WS11" s="65"/>
      <c r="WT11" s="65"/>
      <c r="WU11" s="65"/>
      <c r="WV11" s="65"/>
      <c r="WW11" s="65"/>
      <c r="WX11" s="65"/>
      <c r="WY11" s="65"/>
      <c r="WZ11" s="65"/>
      <c r="XA11" s="65"/>
      <c r="XB11" s="65"/>
      <c r="XC11" s="65"/>
      <c r="XD11" s="65"/>
      <c r="XE11" s="65"/>
      <c r="XF11" s="65"/>
      <c r="XG11" s="65"/>
      <c r="XH11" s="65"/>
      <c r="XI11" s="65"/>
      <c r="XJ11" s="65"/>
      <c r="XK11" s="65"/>
      <c r="XL11" s="65"/>
      <c r="XM11" s="65"/>
      <c r="XN11" s="65"/>
      <c r="XO11" s="65"/>
      <c r="XP11" s="65"/>
      <c r="XQ11" s="65"/>
      <c r="XR11" s="65"/>
      <c r="XS11" s="65"/>
      <c r="XT11" s="65"/>
      <c r="XU11" s="65"/>
      <c r="XV11" s="65"/>
      <c r="XW11" s="65"/>
      <c r="XX11" s="65"/>
      <c r="XY11" s="65"/>
      <c r="XZ11" s="65"/>
      <c r="YA11" s="65"/>
      <c r="YB11" s="65"/>
      <c r="YC11" s="65"/>
      <c r="YD11" s="65"/>
      <c r="YE11" s="65"/>
      <c r="YF11" s="65"/>
      <c r="YG11" s="65"/>
      <c r="YH11" s="65"/>
      <c r="YI11" s="65"/>
      <c r="YJ11" s="65"/>
      <c r="YK11" s="65"/>
      <c r="YL11" s="65"/>
      <c r="YM11" s="65"/>
      <c r="YN11" s="65"/>
      <c r="YO11" s="65"/>
      <c r="YP11" s="65"/>
      <c r="YQ11" s="65"/>
      <c r="YR11" s="65"/>
      <c r="YS11" s="65"/>
      <c r="YT11" s="65"/>
      <c r="YU11" s="65"/>
      <c r="YV11" s="65"/>
      <c r="YW11" s="65"/>
      <c r="YX11" s="65"/>
      <c r="YY11" s="65"/>
      <c r="YZ11" s="65"/>
      <c r="ZA11" s="65"/>
      <c r="ZB11" s="65"/>
      <c r="ZC11" s="65"/>
      <c r="ZD11" s="65"/>
      <c r="ZE11" s="65"/>
      <c r="ZF11" s="65"/>
      <c r="ZG11" s="65"/>
      <c r="ZH11" s="65"/>
      <c r="ZI11" s="65"/>
      <c r="ZJ11" s="65"/>
      <c r="ZK11" s="65"/>
      <c r="ZL11" s="65"/>
      <c r="ZM11" s="65"/>
      <c r="ZN11" s="65"/>
      <c r="ZO11" s="65"/>
      <c r="ZP11" s="65"/>
      <c r="ZQ11" s="65"/>
      <c r="ZR11" s="65"/>
      <c r="ZS11" s="65"/>
      <c r="ZT11" s="65"/>
      <c r="ZU11" s="65"/>
      <c r="ZV11" s="65"/>
      <c r="ZW11" s="65"/>
      <c r="ZX11" s="65"/>
      <c r="ZY11" s="65"/>
      <c r="ZZ11" s="65"/>
      <c r="AAA11" s="65"/>
      <c r="AAB11" s="65"/>
      <c r="AAC11" s="65"/>
      <c r="AAD11" s="65"/>
      <c r="AAE11" s="65"/>
      <c r="AAF11" s="65"/>
      <c r="AAG11" s="65"/>
      <c r="AAH11" s="65"/>
      <c r="AAI11" s="65"/>
      <c r="AAJ11" s="65"/>
      <c r="AAK11" s="65"/>
      <c r="AAL11" s="65"/>
      <c r="AAM11" s="65"/>
      <c r="AAN11" s="65"/>
      <c r="AAO11" s="65"/>
      <c r="AAP11" s="65"/>
      <c r="AAQ11" s="65"/>
      <c r="AAR11" s="65"/>
      <c r="AAS11" s="65"/>
      <c r="AAT11" s="65"/>
      <c r="AAU11" s="65"/>
      <c r="AAV11" s="65"/>
      <c r="AAW11" s="65"/>
      <c r="AAX11" s="65"/>
      <c r="AAY11" s="65"/>
      <c r="AAZ11" s="65"/>
      <c r="ABA11" s="65"/>
      <c r="ABB11" s="65"/>
      <c r="ABC11" s="65"/>
      <c r="ABD11" s="65"/>
      <c r="ABE11" s="65"/>
      <c r="ABF11" s="65"/>
      <c r="ABG11" s="65"/>
      <c r="ABH11" s="65"/>
      <c r="ABI11" s="65"/>
      <c r="ABJ11" s="65"/>
      <c r="ABK11" s="65"/>
      <c r="ABL11" s="65"/>
      <c r="ABM11" s="65"/>
      <c r="ABN11" s="65"/>
      <c r="ABO11" s="65"/>
      <c r="ABP11" s="65"/>
      <c r="ABQ11" s="65"/>
      <c r="ABR11" s="65"/>
      <c r="ABS11" s="65"/>
      <c r="ABT11" s="65"/>
      <c r="ABU11" s="65"/>
      <c r="ABV11" s="65"/>
      <c r="ABW11" s="65"/>
      <c r="ABX11" s="65"/>
      <c r="ABY11" s="65"/>
      <c r="ABZ11" s="65"/>
      <c r="ACA11" s="65"/>
      <c r="ACB11" s="65"/>
      <c r="ACC11" s="65"/>
      <c r="ACD11" s="65"/>
      <c r="ACE11" s="65"/>
      <c r="ACF11" s="65"/>
      <c r="ACG11" s="65"/>
      <c r="ACH11" s="65"/>
      <c r="ACI11" s="65"/>
      <c r="ACJ11" s="65"/>
      <c r="ACK11" s="65"/>
      <c r="ACL11" s="65"/>
      <c r="ACM11" s="65"/>
      <c r="ACN11" s="65"/>
      <c r="ACO11" s="65"/>
      <c r="ACP11" s="65"/>
      <c r="ACQ11" s="65"/>
      <c r="ACR11" s="65"/>
      <c r="ACS11" s="65"/>
      <c r="ACT11" s="65"/>
      <c r="ACU11" s="65"/>
      <c r="ACV11" s="65"/>
      <c r="ACW11" s="65"/>
      <c r="ACX11" s="65"/>
      <c r="ACY11" s="65"/>
      <c r="ACZ11" s="65"/>
      <c r="ADA11" s="65"/>
      <c r="ADB11" s="65"/>
      <c r="ADC11" s="65"/>
      <c r="ADD11" s="65"/>
      <c r="ADE11" s="65"/>
      <c r="ADF11" s="65"/>
      <c r="ADG11" s="65"/>
      <c r="ADH11" s="65"/>
      <c r="ADI11" s="65"/>
      <c r="ADJ11" s="65"/>
      <c r="ADK11" s="65"/>
      <c r="ADL11" s="65"/>
      <c r="ADM11" s="65"/>
      <c r="ADN11" s="65"/>
      <c r="ADO11" s="65"/>
      <c r="ADP11" s="65"/>
      <c r="ADQ11" s="65"/>
      <c r="ADR11" s="65"/>
      <c r="ADS11" s="65"/>
      <c r="ADT11" s="65"/>
      <c r="ADU11" s="65"/>
      <c r="ADV11" s="65"/>
      <c r="ADW11" s="65"/>
      <c r="ADX11" s="65"/>
      <c r="ADY11" s="65"/>
      <c r="ADZ11" s="65"/>
      <c r="AEA11" s="65"/>
      <c r="AEB11" s="65"/>
      <c r="AEC11" s="65"/>
      <c r="AED11" s="65"/>
      <c r="AEE11" s="65"/>
      <c r="AEF11" s="65"/>
      <c r="AEG11" s="65"/>
      <c r="AEH11" s="65"/>
      <c r="AEI11" s="65"/>
      <c r="AEJ11" s="65"/>
      <c r="AEK11" s="65"/>
      <c r="AEL11" s="65"/>
      <c r="AEM11" s="65"/>
      <c r="AEN11" s="65"/>
      <c r="AEO11" s="65"/>
      <c r="AEP11" s="65"/>
      <c r="AEQ11" s="65"/>
      <c r="AER11" s="65"/>
      <c r="AES11" s="65"/>
      <c r="AET11" s="65"/>
      <c r="AEU11" s="65"/>
      <c r="AEV11" s="65"/>
      <c r="AEW11" s="65"/>
      <c r="AEX11" s="65"/>
      <c r="AEY11" s="65"/>
      <c r="AEZ11" s="65"/>
      <c r="AFA11" s="65"/>
      <c r="AFB11" s="65"/>
      <c r="AFC11" s="65"/>
      <c r="AFD11" s="65"/>
      <c r="AFE11" s="65"/>
      <c r="AFF11" s="65"/>
      <c r="AFG11" s="65"/>
      <c r="AFH11" s="65"/>
      <c r="AFI11" s="65"/>
      <c r="AFJ11" s="65"/>
      <c r="AFK11" s="65"/>
      <c r="AFL11" s="65"/>
      <c r="AFM11" s="65"/>
      <c r="AFN11" s="65"/>
      <c r="AFO11" s="65"/>
      <c r="AFP11" s="65"/>
      <c r="AFQ11" s="65"/>
      <c r="AFR11" s="65"/>
      <c r="AFS11" s="65"/>
      <c r="AFT11" s="65"/>
      <c r="AFU11" s="65"/>
      <c r="AFV11" s="65"/>
      <c r="AFW11" s="65"/>
      <c r="AFX11" s="65"/>
      <c r="AFY11" s="65"/>
      <c r="AFZ11" s="65"/>
      <c r="AGA11" s="65"/>
      <c r="AGB11" s="65"/>
      <c r="AGC11" s="65"/>
      <c r="AGD11" s="65"/>
      <c r="AGE11" s="65"/>
      <c r="AGF11" s="65"/>
      <c r="AGG11" s="65"/>
      <c r="AGH11" s="65"/>
      <c r="AGI11" s="65"/>
      <c r="AGJ11" s="65"/>
      <c r="AGK11" s="65"/>
      <c r="AGL11" s="65"/>
      <c r="AGM11" s="65"/>
      <c r="AGN11" s="65"/>
      <c r="AGO11" s="65"/>
      <c r="AGP11" s="65"/>
      <c r="AGQ11" s="65"/>
      <c r="AGR11" s="65"/>
      <c r="AGS11" s="65"/>
      <c r="AGT11" s="65"/>
      <c r="AGU11" s="65"/>
      <c r="AGV11" s="65"/>
      <c r="AGW11" s="65"/>
      <c r="AGX11" s="65"/>
      <c r="AGY11" s="65"/>
      <c r="AGZ11" s="65"/>
      <c r="AHA11" s="65"/>
      <c r="AHB11" s="65"/>
      <c r="AHC11" s="65"/>
      <c r="AHD11" s="65"/>
      <c r="AHE11" s="65"/>
      <c r="AHF11" s="65"/>
      <c r="AHG11" s="65"/>
      <c r="AHH11" s="65"/>
      <c r="AHI11" s="65"/>
      <c r="AHJ11" s="65"/>
      <c r="AHK11" s="65"/>
      <c r="AHL11" s="65"/>
      <c r="AHM11" s="65"/>
      <c r="AHN11" s="65"/>
      <c r="AHO11" s="65"/>
      <c r="AHP11" s="65"/>
      <c r="AHQ11" s="65"/>
      <c r="AHR11" s="65"/>
      <c r="AHS11" s="65"/>
      <c r="AHT11" s="65"/>
      <c r="AHU11" s="65"/>
      <c r="AHV11" s="65"/>
      <c r="AHW11" s="65"/>
      <c r="AHX11" s="65"/>
      <c r="AHY11" s="65"/>
      <c r="AHZ11" s="65"/>
      <c r="AIA11" s="65"/>
      <c r="AIB11" s="65"/>
      <c r="AIC11" s="65"/>
      <c r="AID11" s="65"/>
      <c r="AIE11" s="65"/>
      <c r="AIF11" s="65"/>
      <c r="AIG11" s="65"/>
      <c r="AIH11" s="65"/>
      <c r="AII11" s="65"/>
      <c r="AIJ11" s="65"/>
      <c r="AIK11" s="65"/>
      <c r="AIL11" s="65"/>
      <c r="AIM11" s="65"/>
      <c r="AIN11" s="65"/>
      <c r="AIO11" s="65"/>
      <c r="AIP11" s="65"/>
      <c r="AIQ11" s="65"/>
      <c r="AIR11" s="65"/>
      <c r="AIS11" s="65"/>
      <c r="AIT11" s="65"/>
      <c r="AIU11" s="65"/>
      <c r="AIV11" s="65"/>
      <c r="AIW11" s="65"/>
      <c r="AIX11" s="65"/>
      <c r="AIY11" s="65"/>
      <c r="AIZ11" s="65"/>
      <c r="AJA11" s="65"/>
      <c r="AJB11" s="65"/>
      <c r="AJC11" s="65"/>
      <c r="AJD11" s="65"/>
      <c r="AJE11" s="65"/>
      <c r="AJF11" s="65"/>
      <c r="AJG11" s="65"/>
      <c r="AJH11" s="65"/>
      <c r="AJI11" s="65"/>
      <c r="AJJ11" s="65"/>
      <c r="AJK11" s="65"/>
      <c r="AJL11" s="65"/>
      <c r="AJM11" s="65"/>
      <c r="AJN11" s="65"/>
      <c r="AJO11" s="65"/>
      <c r="AJP11" s="65"/>
      <c r="AJQ11" s="65"/>
      <c r="AJR11" s="65"/>
      <c r="AJS11" s="65"/>
      <c r="AJT11" s="65"/>
      <c r="AJU11" s="65"/>
      <c r="AJV11" s="65"/>
      <c r="AJW11" s="65"/>
      <c r="AJX11" s="65"/>
      <c r="AJY11" s="65"/>
      <c r="AJZ11" s="65"/>
      <c r="AKA11" s="65"/>
      <c r="AKB11" s="65"/>
      <c r="AKC11" s="65"/>
      <c r="AKD11" s="65"/>
      <c r="AKE11" s="65"/>
      <c r="AKF11" s="65"/>
      <c r="AKG11" s="65"/>
      <c r="AKH11" s="65"/>
      <c r="AKI11" s="65"/>
      <c r="AKJ11" s="65"/>
      <c r="AKK11" s="65"/>
      <c r="AKL11" s="65"/>
      <c r="AKM11" s="65"/>
      <c r="AKN11" s="65"/>
      <c r="AKO11" s="65"/>
      <c r="AKP11" s="65"/>
      <c r="AKQ11" s="65"/>
      <c r="AKR11" s="65"/>
      <c r="AKS11" s="65"/>
      <c r="AKT11" s="65"/>
      <c r="AKU11" s="65"/>
      <c r="AKV11" s="65"/>
      <c r="AKW11" s="65"/>
      <c r="AKX11" s="65"/>
      <c r="AKY11" s="65"/>
      <c r="AKZ11" s="65"/>
      <c r="ALA11" s="65"/>
      <c r="ALB11" s="65"/>
      <c r="ALC11" s="65"/>
      <c r="ALD11" s="65"/>
      <c r="ALE11" s="65"/>
      <c r="ALF11" s="65"/>
      <c r="ALG11" s="65"/>
      <c r="ALH11" s="65"/>
      <c r="ALI11" s="65"/>
      <c r="ALJ11" s="65"/>
      <c r="ALK11" s="65"/>
      <c r="ALL11" s="65"/>
      <c r="ALM11" s="65"/>
      <c r="ALN11" s="65"/>
      <c r="ALO11" s="65"/>
      <c r="ALP11" s="65"/>
      <c r="ALQ11" s="65"/>
      <c r="ALR11" s="65"/>
      <c r="ALS11" s="65"/>
      <c r="ALT11" s="65"/>
      <c r="ALU11" s="65"/>
      <c r="ALV11" s="65"/>
      <c r="ALW11" s="65"/>
      <c r="ALX11" s="65"/>
      <c r="ALY11" s="65"/>
      <c r="ALZ11" s="65"/>
      <c r="AMA11" s="65"/>
      <c r="AMB11" s="65"/>
      <c r="AMC11" s="65"/>
      <c r="AMD11" s="65"/>
      <c r="AME11" s="65"/>
      <c r="AMF11" s="65"/>
      <c r="AMG11" s="65"/>
      <c r="AMH11" s="65"/>
      <c r="AMI11" s="65"/>
      <c r="AMJ11" s="65"/>
      <c r="AMK11" s="65"/>
      <c r="AML11" s="65"/>
      <c r="AMM11" s="65"/>
      <c r="AMN11" s="65"/>
      <c r="AMO11" s="65"/>
      <c r="AMP11" s="65"/>
      <c r="AMQ11" s="65"/>
      <c r="AMR11" s="65"/>
      <c r="AMS11" s="65"/>
      <c r="AMT11" s="65"/>
      <c r="AMU11" s="65"/>
      <c r="AMV11" s="65"/>
      <c r="AMW11" s="65"/>
      <c r="AMX11" s="65"/>
      <c r="AMY11" s="65"/>
      <c r="AMZ11" s="65"/>
      <c r="ANA11" s="65"/>
      <c r="ANB11" s="65"/>
      <c r="ANC11" s="65"/>
      <c r="AND11" s="65"/>
      <c r="ANE11" s="65"/>
      <c r="ANF11" s="65"/>
      <c r="ANG11" s="65"/>
      <c r="ANH11" s="65"/>
      <c r="ANI11" s="65"/>
      <c r="ANJ11" s="65"/>
      <c r="ANK11" s="65"/>
      <c r="ANL11" s="65"/>
      <c r="ANM11" s="65"/>
      <c r="ANN11" s="65"/>
      <c r="ANO11" s="65"/>
      <c r="ANP11" s="65"/>
      <c r="ANQ11" s="65"/>
      <c r="ANR11" s="65"/>
      <c r="ANS11" s="65"/>
      <c r="ANT11" s="65"/>
      <c r="ANU11" s="65"/>
      <c r="ANV11" s="65"/>
      <c r="ANW11" s="65"/>
      <c r="ANX11" s="65"/>
      <c r="ANY11" s="65"/>
      <c r="ANZ11" s="65"/>
      <c r="AOA11" s="65"/>
      <c r="AOB11" s="65"/>
      <c r="AOC11" s="65"/>
      <c r="AOD11" s="65"/>
      <c r="AOE11" s="65"/>
      <c r="AOF11" s="65"/>
      <c r="AOG11" s="65"/>
      <c r="AOH11" s="65"/>
      <c r="AOI11" s="65"/>
      <c r="AOJ11" s="65"/>
      <c r="AOK11" s="65"/>
      <c r="AOL11" s="65"/>
      <c r="AOM11" s="65"/>
      <c r="AON11" s="65"/>
      <c r="AOO11" s="65"/>
      <c r="AOP11" s="65"/>
      <c r="AOQ11" s="65"/>
      <c r="AOR11" s="65"/>
      <c r="AOS11" s="65"/>
      <c r="AOT11" s="65"/>
      <c r="AOU11" s="65"/>
      <c r="AOV11" s="65"/>
      <c r="AOW11" s="65"/>
      <c r="AOX11" s="65"/>
      <c r="AOY11" s="65"/>
      <c r="AOZ11" s="65"/>
      <c r="APA11" s="65"/>
      <c r="APB11" s="65"/>
      <c r="APC11" s="65"/>
      <c r="APD11" s="65"/>
      <c r="APE11" s="65"/>
      <c r="APF11" s="65"/>
      <c r="APG11" s="65"/>
      <c r="APH11" s="65"/>
      <c r="API11" s="65"/>
      <c r="APJ11" s="65"/>
      <c r="APK11" s="65"/>
      <c r="APL11" s="65"/>
      <c r="APM11" s="65"/>
      <c r="APN11" s="65"/>
      <c r="APO11" s="65"/>
      <c r="APP11" s="65"/>
      <c r="APQ11" s="65"/>
      <c r="APR11" s="65"/>
      <c r="APS11" s="65"/>
      <c r="APT11" s="65"/>
      <c r="APU11" s="65"/>
      <c r="APV11" s="65"/>
      <c r="APW11" s="65"/>
      <c r="APX11" s="65"/>
      <c r="APY11" s="65"/>
      <c r="APZ11" s="65"/>
      <c r="AQA11" s="65"/>
      <c r="AQB11" s="65"/>
      <c r="AQC11" s="65"/>
      <c r="AQD11" s="65"/>
      <c r="AQE11" s="65"/>
      <c r="AQF11" s="65"/>
      <c r="AQG11" s="65"/>
      <c r="AQH11" s="65"/>
      <c r="AQI11" s="65"/>
      <c r="AQJ11" s="65"/>
      <c r="AQK11" s="65"/>
      <c r="AQL11" s="65"/>
      <c r="AQM11" s="65"/>
      <c r="AQN11" s="65"/>
      <c r="AQO11" s="65"/>
      <c r="AQP11" s="65"/>
      <c r="AQQ11" s="65"/>
      <c r="AQR11" s="65"/>
      <c r="AQS11" s="65"/>
      <c r="AQT11" s="65"/>
      <c r="AQU11" s="65"/>
      <c r="AQV11" s="65"/>
      <c r="AQW11" s="65"/>
      <c r="AQX11" s="65"/>
      <c r="AQY11" s="65"/>
      <c r="AQZ11" s="65"/>
      <c r="ARA11" s="65"/>
      <c r="ARB11" s="65"/>
      <c r="ARC11" s="65"/>
      <c r="ARD11" s="65"/>
      <c r="ARE11" s="65"/>
      <c r="ARF11" s="65"/>
      <c r="ARG11" s="65"/>
      <c r="ARH11" s="65"/>
      <c r="ARI11" s="65"/>
      <c r="ARJ11" s="65"/>
      <c r="ARK11" s="65"/>
      <c r="ARL11" s="65"/>
      <c r="ARM11" s="65"/>
      <c r="ARN11" s="65"/>
      <c r="ARO11" s="65"/>
      <c r="ARP11" s="65"/>
      <c r="ARQ11" s="65"/>
      <c r="ARR11" s="65"/>
      <c r="ARS11" s="65"/>
      <c r="ART11" s="65"/>
      <c r="ARU11" s="65"/>
      <c r="ARV11" s="65"/>
      <c r="ARW11" s="65"/>
      <c r="ARX11" s="65"/>
      <c r="ARY11" s="65"/>
      <c r="ARZ11" s="65"/>
      <c r="ASA11" s="65"/>
      <c r="ASB11" s="65"/>
      <c r="ASC11" s="65"/>
      <c r="ASD11" s="65"/>
      <c r="ASE11" s="65"/>
      <c r="ASF11" s="65"/>
      <c r="ASG11" s="65"/>
      <c r="ASH11" s="65"/>
      <c r="ASI11" s="65"/>
      <c r="ASJ11" s="65"/>
      <c r="ASK11" s="65"/>
      <c r="ASL11" s="65"/>
      <c r="ASM11" s="65"/>
      <c r="ASN11" s="65"/>
      <c r="ASO11" s="65"/>
      <c r="ASP11" s="65"/>
      <c r="ASQ11" s="65"/>
      <c r="ASR11" s="65"/>
      <c r="ASS11" s="65"/>
      <c r="AST11" s="65"/>
      <c r="ASU11" s="65"/>
      <c r="ASV11" s="65"/>
      <c r="ASW11" s="65"/>
      <c r="ASX11" s="65"/>
      <c r="ASY11" s="65"/>
      <c r="ASZ11" s="65"/>
      <c r="ATA11" s="65"/>
      <c r="ATB11" s="65"/>
      <c r="ATC11" s="65"/>
      <c r="ATD11" s="65"/>
      <c r="ATE11" s="65"/>
      <c r="ATF11" s="65"/>
      <c r="ATG11" s="65"/>
      <c r="ATH11" s="65"/>
      <c r="ATI11" s="65"/>
      <c r="ATJ11" s="65"/>
      <c r="ATK11" s="65"/>
      <c r="ATL11" s="65"/>
      <c r="ATM11" s="65"/>
      <c r="ATN11" s="65"/>
      <c r="ATO11" s="65"/>
      <c r="ATP11" s="65"/>
      <c r="ATQ11" s="65"/>
      <c r="ATR11" s="65"/>
      <c r="ATS11" s="65"/>
      <c r="ATT11" s="65"/>
      <c r="ATU11" s="65"/>
      <c r="ATV11" s="65"/>
      <c r="ATW11" s="65"/>
      <c r="ATX11" s="65"/>
      <c r="ATY11" s="65"/>
      <c r="ATZ11" s="65"/>
      <c r="AUA11" s="65"/>
      <c r="AUB11" s="65"/>
      <c r="AUC11" s="65"/>
      <c r="AUD11" s="65"/>
      <c r="AUE11" s="65"/>
      <c r="AUF11" s="65"/>
      <c r="AUG11" s="65"/>
      <c r="AUH11" s="65"/>
      <c r="AUI11" s="65"/>
      <c r="AUJ11" s="65"/>
      <c r="AUK11" s="65"/>
      <c r="AUL11" s="65"/>
      <c r="AUM11" s="65"/>
      <c r="AUN11" s="65"/>
      <c r="AUO11" s="65"/>
      <c r="AUP11" s="65"/>
      <c r="AUQ11" s="65"/>
      <c r="AUR11" s="65"/>
      <c r="AUS11" s="65"/>
      <c r="AUT11" s="65"/>
      <c r="AUU11" s="65"/>
      <c r="AUV11" s="65"/>
      <c r="AUW11" s="65"/>
      <c r="AUX11" s="65"/>
      <c r="AUY11" s="65"/>
      <c r="AUZ11" s="65"/>
      <c r="AVA11" s="65"/>
      <c r="AVB11" s="65"/>
      <c r="AVC11" s="65"/>
      <c r="AVD11" s="65"/>
      <c r="AVE11" s="65"/>
      <c r="AVF11" s="65"/>
      <c r="AVG11" s="65"/>
      <c r="AVH11" s="65"/>
      <c r="AVI11" s="65"/>
      <c r="AVJ11" s="65"/>
      <c r="AVK11" s="65"/>
      <c r="AVL11" s="65"/>
      <c r="AVM11" s="65"/>
      <c r="AVN11" s="65"/>
      <c r="AVO11" s="65"/>
      <c r="AVP11" s="65"/>
      <c r="AVQ11" s="65"/>
      <c r="AVR11" s="65"/>
      <c r="AVS11" s="65"/>
      <c r="AVT11" s="65"/>
      <c r="AVU11" s="65"/>
      <c r="AVV11" s="65"/>
      <c r="AVW11" s="65"/>
      <c r="AVX11" s="65"/>
      <c r="AVY11" s="65"/>
      <c r="AVZ11" s="65"/>
      <c r="AWA11" s="65"/>
      <c r="AWB11" s="65"/>
      <c r="AWC11" s="65"/>
      <c r="AWD11" s="65"/>
      <c r="AWE11" s="65"/>
      <c r="AWF11" s="65"/>
      <c r="AWG11" s="65"/>
      <c r="AWH11" s="65"/>
      <c r="AWI11" s="65"/>
      <c r="AWJ11" s="65"/>
      <c r="AWK11" s="65"/>
      <c r="AWL11" s="65"/>
      <c r="AWM11" s="65"/>
      <c r="AWN11" s="65"/>
      <c r="AWO11" s="65"/>
      <c r="AWP11" s="65"/>
      <c r="AWQ11" s="65"/>
      <c r="AWR11" s="65"/>
      <c r="AWS11" s="65"/>
      <c r="AWT11" s="65"/>
      <c r="AWU11" s="65"/>
      <c r="AWV11" s="65"/>
      <c r="AWW11" s="65"/>
      <c r="AWX11" s="65"/>
      <c r="AWY11" s="65"/>
      <c r="AWZ11" s="65"/>
      <c r="AXA11" s="65"/>
      <c r="AXB11" s="65"/>
      <c r="AXC11" s="65"/>
      <c r="AXD11" s="65"/>
      <c r="AXE11" s="65"/>
      <c r="AXF11" s="65"/>
      <c r="AXG11" s="65"/>
      <c r="AXH11" s="65"/>
      <c r="AXI11" s="65"/>
      <c r="AXJ11" s="65"/>
      <c r="AXK11" s="65"/>
      <c r="AXL11" s="65"/>
      <c r="AXM11" s="65"/>
      <c r="AXN11" s="65"/>
      <c r="AXO11" s="65"/>
      <c r="AXP11" s="65"/>
      <c r="AXQ11" s="65"/>
      <c r="AXR11" s="65"/>
      <c r="AXS11" s="65"/>
      <c r="AXT11" s="65"/>
      <c r="AXU11" s="65"/>
      <c r="AXV11" s="65"/>
      <c r="AXW11" s="65"/>
      <c r="AXX11" s="65"/>
      <c r="AXY11" s="65"/>
      <c r="AXZ11" s="65"/>
      <c r="AYA11" s="65"/>
      <c r="AYB11" s="65"/>
      <c r="AYC11" s="65"/>
      <c r="AYD11" s="65"/>
      <c r="AYE11" s="65"/>
      <c r="AYF11" s="65"/>
      <c r="AYG11" s="65"/>
      <c r="AYH11" s="65"/>
      <c r="AYI11" s="65"/>
      <c r="AYJ11" s="65"/>
      <c r="AYK11" s="65"/>
      <c r="AYL11" s="65"/>
      <c r="AYM11" s="65"/>
      <c r="AYN11" s="65"/>
      <c r="AYO11" s="65"/>
      <c r="AYP11" s="65"/>
      <c r="AYQ11" s="65"/>
      <c r="AYR11" s="65"/>
      <c r="AYS11" s="65"/>
      <c r="AYT11" s="65"/>
      <c r="AYU11" s="65"/>
      <c r="AYV11" s="65"/>
      <c r="AYW11" s="65"/>
      <c r="AYX11" s="65"/>
      <c r="AYY11" s="65"/>
      <c r="AYZ11" s="65"/>
      <c r="AZA11" s="65"/>
      <c r="AZB11" s="65"/>
      <c r="AZC11" s="65"/>
      <c r="AZD11" s="65"/>
      <c r="AZE11" s="65"/>
      <c r="AZF11" s="65"/>
      <c r="AZG11" s="65"/>
      <c r="AZH11" s="65"/>
      <c r="AZI11" s="65"/>
      <c r="AZJ11" s="65"/>
      <c r="AZK11" s="65"/>
      <c r="AZL11" s="65"/>
      <c r="AZM11" s="65"/>
      <c r="AZN11" s="65"/>
      <c r="AZO11" s="65"/>
      <c r="AZP11" s="65"/>
      <c r="AZQ11" s="65"/>
      <c r="AZR11" s="65"/>
      <c r="AZS11" s="65"/>
      <c r="AZT11" s="65"/>
      <c r="AZU11" s="65"/>
      <c r="AZV11" s="65"/>
      <c r="AZW11" s="65"/>
      <c r="AZX11" s="65"/>
      <c r="AZY11" s="65"/>
      <c r="AZZ11" s="65"/>
      <c r="BAA11" s="65"/>
      <c r="BAB11" s="65"/>
      <c r="BAC11" s="65"/>
      <c r="BAD11" s="65"/>
      <c r="BAE11" s="65"/>
      <c r="BAF11" s="65"/>
      <c r="BAG11" s="65"/>
      <c r="BAH11" s="65"/>
      <c r="BAI11" s="65"/>
      <c r="BAJ11" s="65"/>
      <c r="BAK11" s="65"/>
      <c r="BAL11" s="65"/>
      <c r="BAM11" s="65"/>
      <c r="BAN11" s="65"/>
      <c r="BAO11" s="65"/>
      <c r="BAP11" s="65"/>
      <c r="BAQ11" s="65"/>
      <c r="BAR11" s="65"/>
      <c r="BAS11" s="65"/>
      <c r="BAT11" s="65"/>
      <c r="BAU11" s="65"/>
      <c r="BAV11" s="65"/>
      <c r="BAW11" s="65"/>
      <c r="BAX11" s="65"/>
      <c r="BAY11" s="65"/>
      <c r="BAZ11" s="65"/>
      <c r="BBA11" s="65"/>
      <c r="BBB11" s="65"/>
      <c r="BBC11" s="65"/>
      <c r="BBD11" s="65"/>
      <c r="BBE11" s="65"/>
      <c r="BBF11" s="65"/>
      <c r="BBG11" s="65"/>
      <c r="BBH11" s="65"/>
      <c r="BBI11" s="65"/>
      <c r="BBJ11" s="65"/>
      <c r="BBK11" s="65"/>
      <c r="BBL11" s="65"/>
      <c r="BBM11" s="65"/>
      <c r="BBN11" s="65"/>
      <c r="BBO11" s="65"/>
      <c r="BBP11" s="65"/>
      <c r="BBQ11" s="65"/>
      <c r="BBR11" s="65"/>
      <c r="BBS11" s="65"/>
      <c r="BBT11" s="65"/>
      <c r="BBU11" s="65"/>
      <c r="BBV11" s="65"/>
      <c r="BBW11" s="65"/>
      <c r="BBX11" s="65"/>
      <c r="BBY11" s="65"/>
      <c r="BBZ11" s="65"/>
      <c r="BCA11" s="65"/>
      <c r="BCB11" s="65"/>
      <c r="BCC11" s="65"/>
      <c r="BCD11" s="65"/>
      <c r="BCE11" s="65"/>
      <c r="BCF11" s="65"/>
      <c r="BCG11" s="65"/>
      <c r="BCH11" s="65"/>
      <c r="BCI11" s="65"/>
      <c r="BCJ11" s="65"/>
      <c r="BCK11" s="65"/>
      <c r="BCL11" s="65"/>
      <c r="BCM11" s="65"/>
      <c r="BCN11" s="65"/>
      <c r="BCO11" s="65"/>
      <c r="BCP11" s="65"/>
      <c r="BCQ11" s="65"/>
      <c r="BCR11" s="65"/>
      <c r="BCS11" s="65"/>
      <c r="BCT11" s="65"/>
      <c r="BCU11" s="65"/>
      <c r="BCV11" s="65"/>
      <c r="BCW11" s="65"/>
      <c r="BCX11" s="65"/>
      <c r="BCY11" s="65"/>
      <c r="BCZ11" s="65"/>
      <c r="BDA11" s="65"/>
      <c r="BDB11" s="65"/>
      <c r="BDC11" s="65"/>
      <c r="BDD11" s="65"/>
      <c r="BDE11" s="65"/>
      <c r="BDF11" s="65"/>
      <c r="BDG11" s="65"/>
      <c r="BDH11" s="65"/>
      <c r="BDI11" s="65"/>
      <c r="BDJ11" s="65"/>
      <c r="BDK11" s="65"/>
      <c r="BDL11" s="65"/>
      <c r="BDM11" s="65"/>
      <c r="BDN11" s="65"/>
      <c r="BDO11" s="65"/>
      <c r="BDP11" s="65"/>
      <c r="BDQ11" s="65"/>
      <c r="BDR11" s="65"/>
      <c r="BDS11" s="65"/>
      <c r="BDT11" s="65"/>
      <c r="BDU11" s="65"/>
      <c r="BDV11" s="65"/>
      <c r="BDW11" s="65"/>
      <c r="BDX11" s="65"/>
      <c r="BDY11" s="65"/>
      <c r="BDZ11" s="65"/>
      <c r="BEA11" s="65"/>
      <c r="BEB11" s="65"/>
      <c r="BEC11" s="65"/>
      <c r="BED11" s="65"/>
      <c r="BEE11" s="65"/>
      <c r="BEF11" s="65"/>
      <c r="BEG11" s="65"/>
      <c r="BEH11" s="65"/>
      <c r="BEI11" s="65"/>
      <c r="BEJ11" s="65"/>
      <c r="BEK11" s="65"/>
      <c r="BEL11" s="65"/>
      <c r="BEM11" s="65"/>
      <c r="BEN11" s="65"/>
      <c r="BEO11" s="65"/>
      <c r="BEP11" s="65"/>
      <c r="BEQ11" s="65"/>
      <c r="BER11" s="65"/>
      <c r="BES11" s="65"/>
      <c r="BET11" s="65"/>
      <c r="BEU11" s="65"/>
      <c r="BEV11" s="65"/>
      <c r="BEW11" s="65"/>
      <c r="BEX11" s="65"/>
      <c r="BEY11" s="65"/>
      <c r="BEZ11" s="65"/>
      <c r="BFA11" s="65"/>
      <c r="BFB11" s="65"/>
      <c r="BFC11" s="65"/>
      <c r="BFD11" s="65"/>
      <c r="BFE11" s="65"/>
      <c r="BFF11" s="65"/>
      <c r="BFG11" s="65"/>
      <c r="BFH11" s="65"/>
      <c r="BFI11" s="65"/>
      <c r="BFJ11" s="65"/>
      <c r="BFK11" s="65"/>
      <c r="BFL11" s="65"/>
      <c r="BFM11" s="65"/>
      <c r="BFN11" s="65"/>
      <c r="BFO11" s="65"/>
      <c r="BFP11" s="65"/>
      <c r="BFQ11" s="65"/>
      <c r="BFR11" s="65"/>
      <c r="BFS11" s="65"/>
      <c r="BFT11" s="65"/>
      <c r="BFU11" s="65"/>
      <c r="BFV11" s="65"/>
      <c r="BFW11" s="65"/>
      <c r="BFX11" s="65"/>
      <c r="BFY11" s="65"/>
      <c r="BFZ11" s="65"/>
      <c r="BGA11" s="65"/>
      <c r="BGB11" s="65"/>
      <c r="BGC11" s="65"/>
      <c r="BGD11" s="65"/>
      <c r="BGE11" s="65"/>
      <c r="BGF11" s="65"/>
      <c r="BGG11" s="65"/>
      <c r="BGH11" s="65"/>
      <c r="BGI11" s="65"/>
      <c r="BGJ11" s="65"/>
      <c r="BGK11" s="65"/>
      <c r="BGL11" s="65"/>
      <c r="BGM11" s="65"/>
      <c r="BGN11" s="65"/>
      <c r="BGO11" s="65"/>
      <c r="BGP11" s="65"/>
      <c r="BGQ11" s="65"/>
      <c r="BGR11" s="65"/>
      <c r="BGS11" s="65"/>
      <c r="BGT11" s="65"/>
      <c r="BGU11" s="65"/>
      <c r="BGV11" s="65"/>
      <c r="BGW11" s="65"/>
      <c r="BGX11" s="65"/>
      <c r="BGY11" s="65"/>
      <c r="BGZ11" s="65"/>
      <c r="BHA11" s="65"/>
      <c r="BHB11" s="65"/>
      <c r="BHC11" s="65"/>
      <c r="BHD11" s="65"/>
      <c r="BHE11" s="65"/>
      <c r="BHF11" s="65"/>
      <c r="BHG11" s="65"/>
      <c r="BHH11" s="65"/>
      <c r="BHI11" s="65"/>
      <c r="BHJ11" s="65"/>
      <c r="BHK11" s="65"/>
      <c r="BHL11" s="65"/>
      <c r="BHM11" s="65"/>
      <c r="BHN11" s="65"/>
      <c r="BHO11" s="65"/>
      <c r="BHP11" s="65"/>
      <c r="BHQ11" s="65"/>
      <c r="BHR11" s="65"/>
      <c r="BHS11" s="65"/>
      <c r="BHT11" s="65"/>
      <c r="BHU11" s="65"/>
      <c r="BHV11" s="65"/>
      <c r="BHW11" s="65"/>
      <c r="BHX11" s="65"/>
      <c r="BHY11" s="65"/>
      <c r="BHZ11" s="65"/>
      <c r="BIA11" s="65"/>
      <c r="BIB11" s="65"/>
      <c r="BIC11" s="65"/>
      <c r="BID11" s="65"/>
      <c r="BIE11" s="65"/>
      <c r="BIF11" s="65"/>
      <c r="BIG11" s="65"/>
      <c r="BIH11" s="65"/>
      <c r="BII11" s="65"/>
      <c r="BIJ11" s="65"/>
      <c r="BIK11" s="65"/>
      <c r="BIL11" s="65"/>
      <c r="BIM11" s="65"/>
      <c r="BIN11" s="65"/>
      <c r="BIO11" s="65"/>
      <c r="BIP11" s="65"/>
      <c r="BIQ11" s="65"/>
      <c r="BIR11" s="65"/>
      <c r="BIS11" s="65"/>
      <c r="BIT11" s="65"/>
      <c r="BIU11" s="65"/>
      <c r="BIV11" s="65"/>
      <c r="BIW11" s="65"/>
      <c r="BIX11" s="65"/>
      <c r="BIY11" s="65"/>
      <c r="BIZ11" s="65"/>
      <c r="BJA11" s="65"/>
      <c r="BJB11" s="65"/>
      <c r="BJC11" s="65"/>
      <c r="BJD11" s="65"/>
      <c r="BJE11" s="65"/>
      <c r="BJF11" s="65"/>
      <c r="BJG11" s="65"/>
      <c r="BJH11" s="65"/>
      <c r="BJI11" s="65"/>
      <c r="BJJ11" s="65"/>
      <c r="BJK11" s="65"/>
      <c r="BJL11" s="65"/>
      <c r="BJM11" s="65"/>
      <c r="BJN11" s="65"/>
      <c r="BJO11" s="65"/>
      <c r="BJP11" s="65"/>
      <c r="BJQ11" s="65"/>
      <c r="BJR11" s="65"/>
      <c r="BJS11" s="65"/>
      <c r="BJT11" s="65"/>
      <c r="BJU11" s="65"/>
      <c r="BJV11" s="65"/>
      <c r="BJW11" s="65"/>
      <c r="BJX11" s="65"/>
      <c r="BJY11" s="65"/>
      <c r="BJZ11" s="65"/>
      <c r="BKA11" s="65"/>
      <c r="BKB11" s="65"/>
      <c r="BKC11" s="65"/>
      <c r="BKD11" s="65"/>
      <c r="BKE11" s="65"/>
      <c r="BKF11" s="65"/>
      <c r="BKG11" s="65"/>
      <c r="BKH11" s="65"/>
      <c r="BKI11" s="65"/>
      <c r="BKJ11" s="65"/>
      <c r="BKK11" s="65"/>
      <c r="BKL11" s="65"/>
      <c r="BKM11" s="65"/>
      <c r="BKN11" s="65"/>
      <c r="BKO11" s="65"/>
      <c r="BKP11" s="65"/>
      <c r="BKQ11" s="65"/>
      <c r="BKR11" s="65"/>
      <c r="BKS11" s="65"/>
      <c r="BKT11" s="65"/>
      <c r="BKU11" s="65"/>
      <c r="BKV11" s="65"/>
      <c r="BKW11" s="65"/>
      <c r="BKX11" s="65"/>
      <c r="BKY11" s="65"/>
      <c r="BKZ11" s="65"/>
      <c r="BLA11" s="65"/>
      <c r="BLB11" s="65"/>
      <c r="BLC11" s="65"/>
      <c r="BLD11" s="65"/>
      <c r="BLE11" s="65"/>
      <c r="BLF11" s="65"/>
      <c r="BLG11" s="65"/>
      <c r="BLH11" s="65"/>
      <c r="BLI11" s="65"/>
      <c r="BLJ11" s="65"/>
      <c r="BLK11" s="65"/>
      <c r="BLL11" s="65"/>
      <c r="BLM11" s="65"/>
      <c r="BLN11" s="65"/>
      <c r="BLO11" s="65"/>
      <c r="BLP11" s="65"/>
      <c r="BLQ11" s="65"/>
      <c r="BLR11" s="65"/>
      <c r="BLS11" s="65"/>
      <c r="BLT11" s="65"/>
      <c r="BLU11" s="65"/>
      <c r="BLV11" s="65"/>
      <c r="BLW11" s="65"/>
      <c r="BLX11" s="65"/>
      <c r="BLY11" s="65"/>
      <c r="BLZ11" s="65"/>
      <c r="BMA11" s="65"/>
      <c r="BMB11" s="65"/>
      <c r="BMC11" s="65"/>
      <c r="BMD11" s="65"/>
      <c r="BME11" s="65"/>
      <c r="BMF11" s="65"/>
      <c r="BMG11" s="65"/>
      <c r="BMH11" s="65"/>
      <c r="BMI11" s="65"/>
      <c r="BMJ11" s="65"/>
      <c r="BMK11" s="65"/>
      <c r="BML11" s="65"/>
      <c r="BMM11" s="65"/>
      <c r="BMN11" s="65"/>
      <c r="BMO11" s="65"/>
      <c r="BMP11" s="65"/>
      <c r="BMQ11" s="65"/>
      <c r="BMR11" s="65"/>
      <c r="BMS11" s="65"/>
      <c r="BMT11" s="65"/>
      <c r="BMU11" s="65"/>
      <c r="BMV11" s="65"/>
      <c r="BMW11" s="65"/>
      <c r="BMX11" s="65"/>
      <c r="BMY11" s="65"/>
      <c r="BMZ11" s="65"/>
      <c r="BNA11" s="65"/>
      <c r="BNB11" s="65"/>
      <c r="BNC11" s="65"/>
      <c r="BND11" s="65"/>
      <c r="BNE11" s="65"/>
      <c r="BNF11" s="65"/>
      <c r="BNG11" s="65"/>
      <c r="BNH11" s="65"/>
      <c r="BNI11" s="65"/>
      <c r="BNJ11" s="65"/>
      <c r="BNK11" s="65"/>
      <c r="BNL11" s="65"/>
      <c r="BNM11" s="65"/>
      <c r="BNN11" s="65"/>
      <c r="BNO11" s="65"/>
      <c r="BNP11" s="65"/>
      <c r="BNQ11" s="65"/>
      <c r="BNR11" s="65"/>
      <c r="BNS11" s="65"/>
      <c r="BNT11" s="65"/>
      <c r="BNU11" s="65"/>
      <c r="BNV11" s="65"/>
      <c r="BNW11" s="65"/>
      <c r="BNX11" s="65"/>
      <c r="BNY11" s="65"/>
      <c r="BNZ11" s="65"/>
      <c r="BOA11" s="65"/>
      <c r="BOB11" s="65"/>
      <c r="BOC11" s="65"/>
      <c r="BOD11" s="65"/>
      <c r="BOE11" s="65"/>
      <c r="BOF11" s="65"/>
      <c r="BOG11" s="65"/>
      <c r="BOH11" s="65"/>
      <c r="BOI11" s="65"/>
      <c r="BOJ11" s="65"/>
      <c r="BOK11" s="65"/>
      <c r="BOL11" s="65"/>
      <c r="BOM11" s="65"/>
      <c r="BON11" s="65"/>
      <c r="BOO11" s="65"/>
      <c r="BOP11" s="65"/>
      <c r="BOQ11" s="65"/>
      <c r="BOR11" s="65"/>
      <c r="BOS11" s="65"/>
      <c r="BOT11" s="65"/>
      <c r="BOU11" s="65"/>
      <c r="BOV11" s="65"/>
      <c r="BOW11" s="65"/>
      <c r="BOX11" s="65"/>
      <c r="BOY11" s="65"/>
      <c r="BOZ11" s="65"/>
      <c r="BPA11" s="65"/>
      <c r="BPB11" s="65"/>
      <c r="BPC11" s="65"/>
      <c r="BPD11" s="65"/>
      <c r="BPE11" s="65"/>
      <c r="BPF11" s="65"/>
      <c r="BPG11" s="65"/>
      <c r="BPH11" s="65"/>
      <c r="BPI11" s="65"/>
      <c r="BPJ11" s="65"/>
      <c r="BPK11" s="65"/>
      <c r="BPL11" s="65"/>
      <c r="BPM11" s="65"/>
      <c r="BPN11" s="65"/>
      <c r="BPO11" s="65"/>
      <c r="BPP11" s="65"/>
      <c r="BPQ11" s="65"/>
      <c r="BPR11" s="65"/>
      <c r="BPS11" s="65"/>
      <c r="BPT11" s="65"/>
      <c r="BPU11" s="65"/>
      <c r="BPV11" s="65"/>
      <c r="BPW11" s="65"/>
      <c r="BPX11" s="65"/>
      <c r="BPY11" s="65"/>
      <c r="BPZ11" s="65"/>
      <c r="BQA11" s="65"/>
      <c r="BQB11" s="65"/>
      <c r="BQC11" s="65"/>
      <c r="BQD11" s="65"/>
      <c r="BQE11" s="65"/>
      <c r="BQF11" s="65"/>
      <c r="BQG11" s="65"/>
      <c r="BQH11" s="65"/>
      <c r="BQI11" s="65"/>
      <c r="BQJ11" s="65"/>
      <c r="BQK11" s="65"/>
      <c r="BQL11" s="65"/>
      <c r="BQM11" s="65"/>
      <c r="BQN11" s="65"/>
      <c r="BQO11" s="65"/>
      <c r="BQP11" s="65"/>
      <c r="BQQ11" s="65"/>
      <c r="BQR11" s="65"/>
      <c r="BQS11" s="65"/>
      <c r="BQT11" s="65"/>
      <c r="BQU11" s="65"/>
      <c r="BQV11" s="65"/>
      <c r="BQW11" s="65"/>
      <c r="BQX11" s="65"/>
      <c r="BQY11" s="65"/>
      <c r="BQZ11" s="65"/>
      <c r="BRA11" s="65"/>
      <c r="BRB11" s="65"/>
      <c r="BRC11" s="65"/>
      <c r="BRD11" s="65"/>
      <c r="BRE11" s="65"/>
      <c r="BRF11" s="65"/>
      <c r="BRG11" s="65"/>
      <c r="BRH11" s="65"/>
      <c r="BRI11" s="65"/>
      <c r="BRJ11" s="65"/>
      <c r="BRK11" s="65"/>
      <c r="BRL11" s="65"/>
      <c r="BRM11" s="65"/>
      <c r="BRN11" s="65"/>
      <c r="BRO11" s="65"/>
      <c r="BRP11" s="65"/>
      <c r="BRQ11" s="65"/>
      <c r="BRR11" s="65"/>
      <c r="BRS11" s="65"/>
      <c r="BRT11" s="65"/>
      <c r="BRU11" s="65"/>
      <c r="BRV11" s="65"/>
      <c r="BRW11" s="65"/>
      <c r="BRX11" s="65"/>
      <c r="BRY11" s="65"/>
      <c r="BRZ11" s="65"/>
      <c r="BSA11" s="65"/>
      <c r="BSB11" s="65"/>
      <c r="BSC11" s="65"/>
      <c r="BSD11" s="65"/>
      <c r="BSE11" s="65"/>
      <c r="BSF11" s="65"/>
      <c r="BSG11" s="65"/>
      <c r="BSH11" s="65"/>
      <c r="BSI11" s="65"/>
      <c r="BSJ11" s="65"/>
      <c r="BSK11" s="65"/>
      <c r="BSL11" s="65"/>
      <c r="BSM11" s="65"/>
      <c r="BSN11" s="65"/>
      <c r="BSO11" s="65"/>
      <c r="BSP11" s="65"/>
      <c r="BSQ11" s="65"/>
      <c r="BSR11" s="65"/>
      <c r="BSS11" s="65"/>
      <c r="BST11" s="65"/>
      <c r="BSU11" s="65"/>
      <c r="BSV11" s="65"/>
      <c r="BSW11" s="65"/>
      <c r="BSX11" s="65"/>
      <c r="BSY11" s="65"/>
      <c r="BSZ11" s="65"/>
      <c r="BTA11" s="65"/>
      <c r="BTB11" s="65"/>
      <c r="BTC11" s="65"/>
      <c r="BTD11" s="65"/>
      <c r="BTE11" s="65"/>
      <c r="BTF11" s="65"/>
      <c r="BTG11" s="65"/>
      <c r="BTH11" s="65"/>
      <c r="BTI11" s="65"/>
      <c r="BTJ11" s="65"/>
      <c r="BTK11" s="65"/>
      <c r="BTL11" s="65"/>
      <c r="BTM11" s="65"/>
      <c r="BTN11" s="65"/>
      <c r="BTO11" s="65"/>
      <c r="BTP11" s="65"/>
      <c r="BTQ11" s="65"/>
      <c r="BTR11" s="65"/>
      <c r="BTS11" s="65"/>
      <c r="BTT11" s="65"/>
      <c r="BTU11" s="65"/>
      <c r="BTV11" s="65"/>
      <c r="BTW11" s="65"/>
      <c r="BTX11" s="65"/>
      <c r="BTY11" s="65"/>
      <c r="BTZ11" s="65"/>
      <c r="BUA11" s="65"/>
      <c r="BUB11" s="65"/>
      <c r="BUC11" s="65"/>
      <c r="BUD11" s="65"/>
      <c r="BUE11" s="65"/>
      <c r="BUF11" s="65"/>
      <c r="BUG11" s="65"/>
      <c r="BUH11" s="65"/>
      <c r="BUI11" s="65"/>
      <c r="BUJ11" s="65"/>
      <c r="BUK11" s="65"/>
      <c r="BUL11" s="65"/>
      <c r="BUM11" s="65"/>
      <c r="BUN11" s="65"/>
      <c r="BUO11" s="65"/>
      <c r="BUP11" s="65"/>
      <c r="BUQ11" s="65"/>
      <c r="BUR11" s="65"/>
      <c r="BUS11" s="65"/>
      <c r="BUT11" s="65"/>
      <c r="BUU11" s="65"/>
      <c r="BUV11" s="65"/>
      <c r="BUW11" s="65"/>
      <c r="BUX11" s="65"/>
      <c r="BUY11" s="65"/>
      <c r="BUZ11" s="65"/>
      <c r="BVA11" s="65"/>
      <c r="BVB11" s="65"/>
      <c r="BVC11" s="65"/>
      <c r="BVD11" s="65"/>
      <c r="BVE11" s="65"/>
      <c r="BVF11" s="65"/>
      <c r="BVG11" s="65"/>
      <c r="BVH11" s="65"/>
      <c r="BVI11" s="65"/>
      <c r="BVJ11" s="65"/>
      <c r="BVK11" s="65"/>
      <c r="BVL11" s="65"/>
      <c r="BVM11" s="65"/>
      <c r="BVN11" s="65"/>
      <c r="BVO11" s="65"/>
      <c r="BVP11" s="65"/>
      <c r="BVQ11" s="65"/>
      <c r="BVR11" s="65"/>
      <c r="BVS11" s="65"/>
      <c r="BVT11" s="65"/>
      <c r="BVU11" s="65"/>
      <c r="BVV11" s="65"/>
      <c r="BVW11" s="65"/>
      <c r="BVX11" s="65"/>
      <c r="BVY11" s="65"/>
      <c r="BVZ11" s="65"/>
      <c r="BWA11" s="65"/>
      <c r="BWB11" s="65"/>
      <c r="BWC11" s="65"/>
      <c r="BWD11" s="65"/>
      <c r="BWE11" s="65"/>
      <c r="BWF11" s="65"/>
      <c r="BWG11" s="65"/>
      <c r="BWH11" s="65"/>
      <c r="BWI11" s="65"/>
      <c r="BWJ11" s="65"/>
      <c r="BWK11" s="65"/>
      <c r="BWL11" s="65"/>
      <c r="BWM11" s="65"/>
      <c r="BWN11" s="65"/>
      <c r="BWO11" s="65"/>
      <c r="BWP11" s="65"/>
      <c r="BWQ11" s="65"/>
      <c r="BWR11" s="65"/>
      <c r="BWS11" s="65"/>
      <c r="BWT11" s="65"/>
      <c r="BWU11" s="65"/>
      <c r="BWV11" s="65"/>
      <c r="BWW11" s="65"/>
      <c r="BWX11" s="65"/>
      <c r="BWY11" s="65"/>
      <c r="BWZ11" s="65"/>
      <c r="BXA11" s="65"/>
      <c r="BXB11" s="65"/>
      <c r="BXC11" s="65"/>
      <c r="BXD11" s="65"/>
      <c r="BXE11" s="65"/>
      <c r="BXF11" s="65"/>
      <c r="BXG11" s="65"/>
      <c r="BXH11" s="65"/>
      <c r="BXI11" s="65"/>
      <c r="BXJ11" s="65"/>
      <c r="BXK11" s="65"/>
      <c r="BXL11" s="65"/>
      <c r="BXM11" s="65"/>
      <c r="BXN11" s="65"/>
      <c r="BXO11" s="65"/>
      <c r="BXP11" s="65"/>
      <c r="BXQ11" s="65"/>
      <c r="BXR11" s="65"/>
      <c r="BXS11" s="65"/>
      <c r="BXT11" s="65"/>
      <c r="BXU11" s="65"/>
      <c r="BXV11" s="65"/>
      <c r="BXW11" s="65"/>
      <c r="BXX11" s="65"/>
      <c r="BXY11" s="65"/>
      <c r="BXZ11" s="65"/>
      <c r="BYA11" s="65"/>
      <c r="BYB11" s="65"/>
      <c r="BYC11" s="65"/>
      <c r="BYD11" s="65"/>
      <c r="BYE11" s="65"/>
      <c r="BYF11" s="65"/>
      <c r="BYG11" s="65"/>
      <c r="BYH11" s="65"/>
      <c r="BYI11" s="65"/>
      <c r="BYJ11" s="65"/>
      <c r="BYK11" s="65"/>
      <c r="BYL11" s="65"/>
      <c r="BYM11" s="65"/>
      <c r="BYN11" s="65"/>
      <c r="BYO11" s="65"/>
      <c r="BYP11" s="65"/>
      <c r="BYQ11" s="65"/>
      <c r="BYR11" s="65"/>
      <c r="BYS11" s="65"/>
      <c r="BYT11" s="65"/>
      <c r="BYU11" s="65"/>
      <c r="BYV11" s="65"/>
      <c r="BYW11" s="65"/>
      <c r="BYX11" s="65"/>
      <c r="BYY11" s="65"/>
      <c r="BYZ11" s="65"/>
      <c r="BZA11" s="65"/>
      <c r="BZB11" s="65"/>
      <c r="BZC11" s="65"/>
      <c r="BZD11" s="65"/>
      <c r="BZE11" s="65"/>
      <c r="BZF11" s="65"/>
      <c r="BZG11" s="65"/>
      <c r="BZH11" s="65"/>
      <c r="BZI11" s="65"/>
      <c r="BZJ11" s="65"/>
      <c r="BZK11" s="65"/>
      <c r="BZL11" s="65"/>
      <c r="BZM11" s="65"/>
      <c r="BZN11" s="65"/>
      <c r="BZO11" s="65"/>
      <c r="BZP11" s="65"/>
      <c r="BZQ11" s="65"/>
      <c r="BZR11" s="65"/>
      <c r="BZS11" s="65"/>
      <c r="BZT11" s="65"/>
      <c r="BZU11" s="65"/>
      <c r="BZV11" s="65"/>
      <c r="BZW11" s="65"/>
      <c r="BZX11" s="65"/>
      <c r="BZY11" s="65"/>
      <c r="BZZ11" s="65"/>
      <c r="CAA11" s="65"/>
      <c r="CAB11" s="65"/>
      <c r="CAC11" s="65"/>
      <c r="CAD11" s="65"/>
      <c r="CAE11" s="65"/>
      <c r="CAF11" s="65"/>
      <c r="CAG11" s="65"/>
      <c r="CAH11" s="65"/>
      <c r="CAI11" s="65"/>
      <c r="CAJ11" s="65"/>
      <c r="CAK11" s="65"/>
      <c r="CAL11" s="65"/>
      <c r="CAM11" s="65"/>
      <c r="CAN11" s="65"/>
      <c r="CAO11" s="65"/>
      <c r="CAP11" s="65"/>
      <c r="CAQ11" s="65"/>
      <c r="CAR11" s="65"/>
      <c r="CAS11" s="65"/>
      <c r="CAT11" s="65"/>
      <c r="CAU11" s="65"/>
      <c r="CAV11" s="65"/>
      <c r="CAW11" s="65"/>
      <c r="CAX11" s="65"/>
      <c r="CAY11" s="65"/>
      <c r="CAZ11" s="65"/>
      <c r="CBA11" s="65"/>
      <c r="CBB11" s="65"/>
      <c r="CBC11" s="65"/>
      <c r="CBD11" s="65"/>
      <c r="CBE11" s="65"/>
      <c r="CBF11" s="65"/>
      <c r="CBG11" s="65"/>
      <c r="CBH11" s="65"/>
      <c r="CBI11" s="65"/>
      <c r="CBJ11" s="65"/>
      <c r="CBK11" s="65"/>
      <c r="CBL11" s="65"/>
      <c r="CBM11" s="65"/>
      <c r="CBN11" s="65"/>
      <c r="CBO11" s="65"/>
      <c r="CBP11" s="65"/>
      <c r="CBQ11" s="65"/>
      <c r="CBR11" s="65"/>
      <c r="CBS11" s="65"/>
      <c r="CBT11" s="65"/>
      <c r="CBU11" s="65"/>
      <c r="CBV11" s="65"/>
      <c r="CBW11" s="65"/>
      <c r="CBX11" s="65"/>
      <c r="CBY11" s="65"/>
      <c r="CBZ11" s="65"/>
      <c r="CCA11" s="65"/>
      <c r="CCB11" s="65"/>
      <c r="CCC11" s="65"/>
      <c r="CCD11" s="65"/>
      <c r="CCE11" s="65"/>
      <c r="CCF11" s="65"/>
      <c r="CCG11" s="65"/>
      <c r="CCH11" s="65"/>
      <c r="CCI11" s="65"/>
      <c r="CCJ11" s="65"/>
      <c r="CCK11" s="65"/>
      <c r="CCL11" s="65"/>
      <c r="CCM11" s="65"/>
      <c r="CCN11" s="65"/>
      <c r="CCO11" s="65"/>
      <c r="CCP11" s="65"/>
      <c r="CCQ11" s="65"/>
      <c r="CCR11" s="65"/>
      <c r="CCS11" s="65"/>
      <c r="CCT11" s="65"/>
      <c r="CCU11" s="65"/>
      <c r="CCV11" s="65"/>
      <c r="CCW11" s="65"/>
      <c r="CCX11" s="65"/>
      <c r="CCY11" s="65"/>
      <c r="CCZ11" s="65"/>
      <c r="CDA11" s="65"/>
      <c r="CDB11" s="65"/>
      <c r="CDC11" s="65"/>
      <c r="CDD11" s="65"/>
      <c r="CDE11" s="65"/>
      <c r="CDF11" s="65"/>
      <c r="CDG11" s="65"/>
      <c r="CDH11" s="65"/>
      <c r="CDI11" s="65"/>
      <c r="CDJ11" s="65"/>
      <c r="CDK11" s="65"/>
      <c r="CDL11" s="65"/>
      <c r="CDM11" s="65"/>
      <c r="CDN11" s="65"/>
      <c r="CDO11" s="65"/>
      <c r="CDP11" s="65"/>
      <c r="CDQ11" s="65"/>
      <c r="CDR11" s="65"/>
      <c r="CDS11" s="65"/>
      <c r="CDT11" s="65"/>
      <c r="CDU11" s="65"/>
      <c r="CDV11" s="65"/>
      <c r="CDW11" s="65"/>
      <c r="CDX11" s="65"/>
      <c r="CDY11" s="65"/>
      <c r="CDZ11" s="65"/>
      <c r="CEA11" s="65"/>
      <c r="CEB11" s="65"/>
      <c r="CEC11" s="65"/>
      <c r="CED11" s="65"/>
      <c r="CEE11" s="65"/>
      <c r="CEF11" s="65"/>
      <c r="CEG11" s="65"/>
      <c r="CEH11" s="65"/>
      <c r="CEI11" s="65"/>
      <c r="CEJ11" s="65"/>
      <c r="CEK11" s="65"/>
      <c r="CEL11" s="65"/>
      <c r="CEM11" s="65"/>
      <c r="CEN11" s="65"/>
      <c r="CEO11" s="65"/>
      <c r="CEP11" s="65"/>
      <c r="CEQ11" s="65"/>
      <c r="CER11" s="65"/>
      <c r="CES11" s="65"/>
      <c r="CET11" s="65"/>
      <c r="CEU11" s="65"/>
      <c r="CEV11" s="65"/>
      <c r="CEW11" s="65"/>
      <c r="CEX11" s="65"/>
      <c r="CEY11" s="65"/>
      <c r="CEZ11" s="65"/>
      <c r="CFA11" s="65"/>
      <c r="CFB11" s="65"/>
      <c r="CFC11" s="65"/>
      <c r="CFD11" s="65"/>
      <c r="CFE11" s="65"/>
      <c r="CFF11" s="65"/>
      <c r="CFG11" s="65"/>
      <c r="CFH11" s="65"/>
      <c r="CFI11" s="65"/>
      <c r="CFJ11" s="65"/>
      <c r="CFK11" s="65"/>
      <c r="CFL11" s="65"/>
      <c r="CFM11" s="65"/>
      <c r="CFN11" s="65"/>
      <c r="CFO11" s="65"/>
      <c r="CFP11" s="65"/>
      <c r="CFQ11" s="65"/>
      <c r="CFR11" s="65"/>
      <c r="CFS11" s="65"/>
      <c r="CFT11" s="65"/>
      <c r="CFU11" s="65"/>
      <c r="CFV11" s="65"/>
      <c r="CFW11" s="65"/>
      <c r="CFX11" s="65"/>
      <c r="CFY11" s="65"/>
      <c r="CFZ11" s="65"/>
      <c r="CGA11" s="65"/>
      <c r="CGB11" s="65"/>
      <c r="CGC11" s="65"/>
      <c r="CGD11" s="65"/>
      <c r="CGE11" s="65"/>
      <c r="CGF11" s="65"/>
      <c r="CGG11" s="65"/>
      <c r="CGH11" s="65"/>
      <c r="CGI11" s="65"/>
      <c r="CGJ11" s="65"/>
      <c r="CGK11" s="65"/>
      <c r="CGL11" s="65"/>
      <c r="CGM11" s="65"/>
      <c r="CGN11" s="65"/>
      <c r="CGO11" s="65"/>
      <c r="CGP11" s="65"/>
      <c r="CGQ11" s="65"/>
      <c r="CGR11" s="65"/>
      <c r="CGS11" s="65"/>
      <c r="CGT11" s="65"/>
      <c r="CGU11" s="65"/>
      <c r="CGV11" s="65"/>
      <c r="CGW11" s="65"/>
      <c r="CGX11" s="65"/>
      <c r="CGY11" s="65"/>
      <c r="CGZ11" s="65"/>
      <c r="CHA11" s="65"/>
      <c r="CHB11" s="65"/>
      <c r="CHC11" s="65"/>
      <c r="CHD11" s="65"/>
      <c r="CHE11" s="65"/>
      <c r="CHF11" s="65"/>
      <c r="CHG11" s="65"/>
      <c r="CHH11" s="65"/>
      <c r="CHI11" s="65"/>
      <c r="CHJ11" s="65"/>
      <c r="CHK11" s="65"/>
      <c r="CHL11" s="65"/>
      <c r="CHM11" s="65"/>
      <c r="CHN11" s="65"/>
      <c r="CHO11" s="65"/>
      <c r="CHP11" s="65"/>
      <c r="CHQ11" s="65"/>
      <c r="CHR11" s="65"/>
      <c r="CHS11" s="65"/>
      <c r="CHT11" s="65"/>
      <c r="CHU11" s="65"/>
      <c r="CHV11" s="65"/>
      <c r="CHW11" s="65"/>
      <c r="CHX11" s="65"/>
      <c r="CHY11" s="65"/>
      <c r="CHZ11" s="65"/>
      <c r="CIA11" s="65"/>
      <c r="CIB11" s="65"/>
      <c r="CIC11" s="65"/>
      <c r="CID11" s="65"/>
      <c r="CIE11" s="65"/>
      <c r="CIF11" s="65"/>
      <c r="CIG11" s="65"/>
      <c r="CIH11" s="65"/>
      <c r="CII11" s="65"/>
      <c r="CIJ11" s="65"/>
      <c r="CIK11" s="65"/>
      <c r="CIL11" s="65"/>
      <c r="CIM11" s="65"/>
      <c r="CIN11" s="65"/>
      <c r="CIO11" s="65"/>
      <c r="CIP11" s="65"/>
      <c r="CIQ11" s="65"/>
      <c r="CIR11" s="65"/>
      <c r="CIS11" s="65"/>
      <c r="CIT11" s="65"/>
      <c r="CIU11" s="65"/>
      <c r="CIV11" s="65"/>
      <c r="CIW11" s="65"/>
      <c r="CIX11" s="65"/>
      <c r="CIY11" s="65"/>
      <c r="CIZ11" s="65"/>
      <c r="CJA11" s="65"/>
      <c r="CJB11" s="65"/>
      <c r="CJC11" s="65"/>
      <c r="CJD11" s="65"/>
      <c r="CJE11" s="65"/>
      <c r="CJF11" s="65"/>
      <c r="CJG11" s="65"/>
      <c r="CJH11" s="65"/>
      <c r="CJI11" s="65"/>
      <c r="CJJ11" s="65"/>
      <c r="CJK11" s="65"/>
      <c r="CJL11" s="65"/>
      <c r="CJM11" s="65"/>
      <c r="CJN11" s="65"/>
      <c r="CJO11" s="65"/>
      <c r="CJP11" s="65"/>
      <c r="CJQ11" s="65"/>
      <c r="CJR11" s="65"/>
      <c r="CJS11" s="65"/>
      <c r="CJT11" s="65"/>
      <c r="CJU11" s="65"/>
      <c r="CJV11" s="65"/>
      <c r="CJW11" s="65"/>
      <c r="CJX11" s="65"/>
      <c r="CJY11" s="65"/>
      <c r="CJZ11" s="65"/>
      <c r="CKA11" s="65"/>
      <c r="CKB11" s="65"/>
      <c r="CKC11" s="65"/>
      <c r="CKD11" s="65"/>
      <c r="CKE11" s="65"/>
      <c r="CKF11" s="65"/>
      <c r="CKG11" s="65"/>
      <c r="CKH11" s="65"/>
      <c r="CKI11" s="65"/>
      <c r="CKJ11" s="65"/>
      <c r="CKK11" s="65"/>
      <c r="CKL11" s="65"/>
      <c r="CKM11" s="65"/>
      <c r="CKN11" s="65"/>
      <c r="CKO11" s="65"/>
      <c r="CKP11" s="65"/>
      <c r="CKQ11" s="65"/>
      <c r="CKR11" s="65"/>
      <c r="CKS11" s="65"/>
      <c r="CKT11" s="65"/>
      <c r="CKU11" s="65"/>
      <c r="CKV11" s="65"/>
      <c r="CKW11" s="65"/>
      <c r="CKX11" s="65"/>
      <c r="CKY11" s="65"/>
      <c r="CKZ11" s="65"/>
      <c r="CLA11" s="65"/>
      <c r="CLB11" s="65"/>
      <c r="CLC11" s="65"/>
      <c r="CLD11" s="65"/>
      <c r="CLE11" s="65"/>
      <c r="CLF11" s="65"/>
      <c r="CLG11" s="65"/>
      <c r="CLH11" s="65"/>
      <c r="CLI11" s="65"/>
      <c r="CLJ11" s="65"/>
      <c r="CLK11" s="65"/>
      <c r="CLL11" s="65"/>
      <c r="CLM11" s="65"/>
      <c r="CLN11" s="65"/>
      <c r="CLO11" s="65"/>
      <c r="CLP11" s="65"/>
      <c r="CLQ11" s="65"/>
      <c r="CLR11" s="65"/>
      <c r="CLS11" s="65"/>
      <c r="CLT11" s="65"/>
      <c r="CLU11" s="65"/>
      <c r="CLV11" s="65"/>
      <c r="CLW11" s="65"/>
      <c r="CLX11" s="65"/>
      <c r="CLY11" s="65"/>
      <c r="CLZ11" s="65"/>
      <c r="CMA11" s="65"/>
      <c r="CMB11" s="65"/>
      <c r="CMC11" s="65"/>
      <c r="CMD11" s="65"/>
      <c r="CME11" s="65"/>
      <c r="CMF11" s="65"/>
      <c r="CMG11" s="65"/>
      <c r="CMH11" s="65"/>
      <c r="CMI11" s="65"/>
      <c r="CMJ11" s="65"/>
      <c r="CMK11" s="65"/>
      <c r="CML11" s="65"/>
      <c r="CMM11" s="65"/>
      <c r="CMN11" s="65"/>
      <c r="CMO11" s="65"/>
      <c r="CMP11" s="65"/>
      <c r="CMQ11" s="65"/>
      <c r="CMR11" s="65"/>
      <c r="CMS11" s="65"/>
      <c r="CMT11" s="65"/>
      <c r="CMU11" s="65"/>
      <c r="CMV11" s="65"/>
      <c r="CMW11" s="65"/>
      <c r="CMX11" s="65"/>
      <c r="CMY11" s="65"/>
      <c r="CMZ11" s="65"/>
      <c r="CNA11" s="65"/>
      <c r="CNB11" s="65"/>
      <c r="CNC11" s="65"/>
      <c r="CND11" s="65"/>
      <c r="CNE11" s="65"/>
      <c r="CNF11" s="65"/>
      <c r="CNG11" s="65"/>
      <c r="CNH11" s="65"/>
      <c r="CNI11" s="65"/>
      <c r="CNJ11" s="65"/>
      <c r="CNK11" s="65"/>
      <c r="CNL11" s="65"/>
      <c r="CNM11" s="65"/>
      <c r="CNN11" s="65"/>
      <c r="CNO11" s="65"/>
      <c r="CNP11" s="65"/>
      <c r="CNQ11" s="65"/>
      <c r="CNR11" s="65"/>
      <c r="CNS11" s="65"/>
      <c r="CNT11" s="65"/>
      <c r="CNU11" s="65"/>
      <c r="CNV11" s="65"/>
      <c r="CNW11" s="65"/>
      <c r="CNX11" s="65"/>
      <c r="CNY11" s="65"/>
      <c r="CNZ11" s="65"/>
      <c r="COA11" s="65"/>
      <c r="COB11" s="65"/>
      <c r="COC11" s="65"/>
      <c r="COD11" s="65"/>
      <c r="COE11" s="65"/>
      <c r="COF11" s="65"/>
      <c r="COG11" s="65"/>
      <c r="COH11" s="65"/>
      <c r="COI11" s="65"/>
      <c r="COJ11" s="65"/>
      <c r="COK11" s="65"/>
      <c r="COL11" s="65"/>
      <c r="COM11" s="65"/>
      <c r="CON11" s="65"/>
      <c r="COO11" s="65"/>
      <c r="COP11" s="65"/>
      <c r="COQ11" s="65"/>
      <c r="COR11" s="65"/>
      <c r="COS11" s="65"/>
      <c r="COT11" s="65"/>
      <c r="COU11" s="65"/>
      <c r="COV11" s="65"/>
      <c r="COW11" s="65"/>
      <c r="COX11" s="65"/>
      <c r="COY11" s="65"/>
      <c r="COZ11" s="65"/>
      <c r="CPA11" s="65"/>
      <c r="CPB11" s="65"/>
      <c r="CPC11" s="65"/>
      <c r="CPD11" s="65"/>
      <c r="CPE11" s="65"/>
      <c r="CPF11" s="65"/>
      <c r="CPG11" s="65"/>
      <c r="CPH11" s="65"/>
      <c r="CPI11" s="65"/>
      <c r="CPJ11" s="65"/>
      <c r="CPK11" s="65"/>
      <c r="CPL11" s="65"/>
      <c r="CPM11" s="65"/>
      <c r="CPN11" s="65"/>
      <c r="CPO11" s="65"/>
      <c r="CPP11" s="65"/>
      <c r="CPQ11" s="65"/>
      <c r="CPR11" s="65"/>
      <c r="CPS11" s="65"/>
      <c r="CPT11" s="65"/>
      <c r="CPU11" s="65"/>
      <c r="CPV11" s="65"/>
      <c r="CPW11" s="65"/>
      <c r="CPX11" s="65"/>
      <c r="CPY11" s="65"/>
      <c r="CPZ11" s="65"/>
      <c r="CQA11" s="65"/>
      <c r="CQB11" s="65"/>
      <c r="CQC11" s="65"/>
      <c r="CQD11" s="65"/>
      <c r="CQE11" s="65"/>
      <c r="CQF11" s="65"/>
      <c r="CQG11" s="65"/>
      <c r="CQH11" s="65"/>
      <c r="CQI11" s="65"/>
      <c r="CQJ11" s="65"/>
      <c r="CQK11" s="65"/>
      <c r="CQL11" s="65"/>
      <c r="CQM11" s="65"/>
      <c r="CQN11" s="65"/>
      <c r="CQO11" s="65"/>
      <c r="CQP11" s="65"/>
      <c r="CQQ11" s="65"/>
      <c r="CQR11" s="65"/>
      <c r="CQS11" s="65"/>
      <c r="CQT11" s="65"/>
      <c r="CQU11" s="65"/>
      <c r="CQV11" s="65"/>
      <c r="CQW11" s="65"/>
      <c r="CQX11" s="65"/>
      <c r="CQY11" s="65"/>
      <c r="CQZ11" s="65"/>
      <c r="CRA11" s="65"/>
      <c r="CRB11" s="65"/>
      <c r="CRC11" s="65"/>
      <c r="CRD11" s="65"/>
      <c r="CRE11" s="65"/>
      <c r="CRF11" s="65"/>
      <c r="CRG11" s="65"/>
      <c r="CRH11" s="65"/>
      <c r="CRI11" s="65"/>
      <c r="CRJ11" s="65"/>
      <c r="CRK11" s="65"/>
      <c r="CRL11" s="65"/>
      <c r="CRM11" s="65"/>
      <c r="CRN11" s="65"/>
      <c r="CRO11" s="65"/>
      <c r="CRP11" s="65"/>
      <c r="CRQ11" s="65"/>
      <c r="CRR11" s="65"/>
      <c r="CRS11" s="65"/>
      <c r="CRT11" s="65"/>
      <c r="CRU11" s="65"/>
      <c r="CRV11" s="65"/>
      <c r="CRW11" s="65"/>
      <c r="CRX11" s="65"/>
      <c r="CRY11" s="65"/>
      <c r="CRZ11" s="65"/>
      <c r="CSA11" s="65"/>
      <c r="CSB11" s="65"/>
      <c r="CSC11" s="65"/>
      <c r="CSD11" s="65"/>
      <c r="CSE11" s="65"/>
      <c r="CSF11" s="65"/>
      <c r="CSG11" s="65"/>
      <c r="CSH11" s="65"/>
      <c r="CSI11" s="65"/>
      <c r="CSJ11" s="65"/>
      <c r="CSK11" s="65"/>
      <c r="CSL11" s="65"/>
      <c r="CSM11" s="65"/>
      <c r="CSN11" s="65"/>
      <c r="CSO11" s="65"/>
      <c r="CSP11" s="65"/>
      <c r="CSQ11" s="65"/>
      <c r="CSR11" s="65"/>
      <c r="CSS11" s="65"/>
      <c r="CST11" s="65"/>
      <c r="CSU11" s="65"/>
      <c r="CSV11" s="65"/>
      <c r="CSW11" s="65"/>
      <c r="CSX11" s="65"/>
      <c r="CSY11" s="65"/>
      <c r="CSZ11" s="65"/>
      <c r="CTA11" s="65"/>
      <c r="CTB11" s="65"/>
      <c r="CTC11" s="65"/>
      <c r="CTD11" s="65"/>
      <c r="CTE11" s="65"/>
      <c r="CTF11" s="65"/>
      <c r="CTG11" s="65"/>
      <c r="CTH11" s="65"/>
      <c r="CTI11" s="65"/>
      <c r="CTJ11" s="65"/>
      <c r="CTK11" s="65"/>
      <c r="CTL11" s="65"/>
      <c r="CTM11" s="65"/>
      <c r="CTN11" s="65"/>
      <c r="CTO11" s="65"/>
      <c r="CTP11" s="65"/>
      <c r="CTQ11" s="65"/>
      <c r="CTR11" s="65"/>
      <c r="CTS11" s="65"/>
      <c r="CTT11" s="65"/>
      <c r="CTU11" s="65"/>
      <c r="CTV11" s="65"/>
      <c r="CTW11" s="65"/>
      <c r="CTX11" s="65"/>
      <c r="CTY11" s="65"/>
      <c r="CTZ11" s="65"/>
      <c r="CUA11" s="65"/>
      <c r="CUB11" s="65"/>
      <c r="CUC11" s="65"/>
      <c r="CUD11" s="65"/>
      <c r="CUE11" s="65"/>
      <c r="CUF11" s="65"/>
      <c r="CUG11" s="65"/>
      <c r="CUH11" s="65"/>
      <c r="CUI11" s="65"/>
      <c r="CUJ11" s="65"/>
      <c r="CUK11" s="65"/>
      <c r="CUL11" s="65"/>
      <c r="CUM11" s="65"/>
      <c r="CUN11" s="65"/>
      <c r="CUO11" s="65"/>
      <c r="CUP11" s="65"/>
      <c r="CUQ11" s="65"/>
      <c r="CUR11" s="65"/>
      <c r="CUS11" s="65"/>
      <c r="CUT11" s="65"/>
      <c r="CUU11" s="65"/>
      <c r="CUV11" s="65"/>
      <c r="CUW11" s="65"/>
      <c r="CUX11" s="65"/>
      <c r="CUY11" s="65"/>
      <c r="CUZ11" s="65"/>
      <c r="CVA11" s="65"/>
      <c r="CVB11" s="65"/>
      <c r="CVC11" s="65"/>
      <c r="CVD11" s="65"/>
      <c r="CVE11" s="65"/>
      <c r="CVF11" s="65"/>
      <c r="CVG11" s="65"/>
      <c r="CVH11" s="65"/>
      <c r="CVI11" s="65"/>
      <c r="CVJ11" s="65"/>
      <c r="CVK11" s="65"/>
      <c r="CVL11" s="65"/>
      <c r="CVM11" s="65"/>
      <c r="CVN11" s="65"/>
      <c r="CVO11" s="65"/>
      <c r="CVP11" s="65"/>
      <c r="CVQ11" s="65"/>
      <c r="CVR11" s="65"/>
      <c r="CVS11" s="65"/>
      <c r="CVT11" s="65"/>
      <c r="CVU11" s="65"/>
      <c r="CVV11" s="65"/>
      <c r="CVW11" s="65"/>
      <c r="CVX11" s="65"/>
      <c r="CVY11" s="65"/>
      <c r="CVZ11" s="65"/>
      <c r="CWA11" s="65"/>
      <c r="CWB11" s="65"/>
      <c r="CWC11" s="65"/>
      <c r="CWD11" s="65"/>
      <c r="CWE11" s="65"/>
      <c r="CWF11" s="65"/>
      <c r="CWG11" s="65"/>
      <c r="CWH11" s="65"/>
      <c r="CWI11" s="65"/>
      <c r="CWJ11" s="65"/>
      <c r="CWK11" s="65"/>
      <c r="CWL11" s="65"/>
      <c r="CWM11" s="65"/>
      <c r="CWN11" s="65"/>
      <c r="CWO11" s="65"/>
      <c r="CWP11" s="65"/>
      <c r="CWQ11" s="65"/>
      <c r="CWR11" s="65"/>
      <c r="CWS11" s="65"/>
      <c r="CWT11" s="65"/>
      <c r="CWU11" s="65"/>
      <c r="CWV11" s="65"/>
      <c r="CWW11" s="65"/>
      <c r="CWX11" s="65"/>
      <c r="CWY11" s="65"/>
      <c r="CWZ11" s="65"/>
      <c r="CXA11" s="65"/>
      <c r="CXB11" s="65"/>
      <c r="CXC11" s="65"/>
      <c r="CXD11" s="65"/>
      <c r="CXE11" s="65"/>
      <c r="CXF11" s="65"/>
      <c r="CXG11" s="65"/>
      <c r="CXH11" s="65"/>
      <c r="CXI11" s="65"/>
      <c r="CXJ11" s="65"/>
      <c r="CXK11" s="65"/>
      <c r="CXL11" s="65"/>
      <c r="CXM11" s="65"/>
      <c r="CXN11" s="65"/>
      <c r="CXO11" s="65"/>
      <c r="CXP11" s="65"/>
      <c r="CXQ11" s="65"/>
      <c r="CXR11" s="65"/>
      <c r="CXS11" s="65"/>
      <c r="CXT11" s="65"/>
      <c r="CXU11" s="65"/>
      <c r="CXV11" s="65"/>
      <c r="CXW11" s="65"/>
      <c r="CXX11" s="65"/>
      <c r="CXY11" s="65"/>
      <c r="CXZ11" s="65"/>
      <c r="CYA11" s="65"/>
      <c r="CYB11" s="65"/>
      <c r="CYC11" s="65"/>
      <c r="CYD11" s="65"/>
      <c r="CYE11" s="65"/>
      <c r="CYF11" s="65"/>
      <c r="CYG11" s="65"/>
      <c r="CYH11" s="65"/>
      <c r="CYI11" s="65"/>
      <c r="CYJ11" s="65"/>
      <c r="CYK11" s="65"/>
      <c r="CYL11" s="65"/>
      <c r="CYM11" s="65"/>
      <c r="CYN11" s="65"/>
      <c r="CYO11" s="65"/>
      <c r="CYP11" s="65"/>
      <c r="CYQ11" s="65"/>
      <c r="CYR11" s="65"/>
      <c r="CYS11" s="65"/>
      <c r="CYT11" s="65"/>
      <c r="CYU11" s="65"/>
      <c r="CYV11" s="65"/>
      <c r="CYW11" s="65"/>
      <c r="CYX11" s="65"/>
      <c r="CYY11" s="65"/>
      <c r="CYZ11" s="65"/>
      <c r="CZA11" s="65"/>
      <c r="CZB11" s="65"/>
      <c r="CZC11" s="65"/>
      <c r="CZD11" s="65"/>
      <c r="CZE11" s="65"/>
      <c r="CZF11" s="65"/>
      <c r="CZG11" s="65"/>
      <c r="CZH11" s="65"/>
      <c r="CZI11" s="65"/>
      <c r="CZJ11" s="65"/>
      <c r="CZK11" s="65"/>
      <c r="CZL11" s="65"/>
      <c r="CZM11" s="65"/>
      <c r="CZN11" s="65"/>
      <c r="CZO11" s="65"/>
      <c r="CZP11" s="65"/>
      <c r="CZQ11" s="65"/>
      <c r="CZR11" s="65"/>
      <c r="CZS11" s="65"/>
      <c r="CZT11" s="65"/>
      <c r="CZU11" s="65"/>
      <c r="CZV11" s="65"/>
      <c r="CZW11" s="65"/>
      <c r="CZX11" s="65"/>
      <c r="CZY11" s="65"/>
      <c r="CZZ11" s="65"/>
      <c r="DAA11" s="65"/>
      <c r="DAB11" s="65"/>
      <c r="DAC11" s="65"/>
      <c r="DAD11" s="65"/>
      <c r="DAE11" s="65"/>
      <c r="DAF11" s="65"/>
      <c r="DAG11" s="65"/>
      <c r="DAH11" s="65"/>
      <c r="DAI11" s="65"/>
      <c r="DAJ11" s="65"/>
      <c r="DAK11" s="65"/>
      <c r="DAL11" s="65"/>
      <c r="DAM11" s="65"/>
      <c r="DAN11" s="65"/>
      <c r="DAO11" s="65"/>
      <c r="DAP11" s="65"/>
      <c r="DAQ11" s="65"/>
      <c r="DAR11" s="65"/>
      <c r="DAS11" s="65"/>
      <c r="DAT11" s="65"/>
      <c r="DAU11" s="65"/>
      <c r="DAV11" s="65"/>
      <c r="DAW11" s="65"/>
      <c r="DAX11" s="65"/>
      <c r="DAY11" s="65"/>
      <c r="DAZ11" s="65"/>
      <c r="DBA11" s="65"/>
      <c r="DBB11" s="65"/>
      <c r="DBC11" s="65"/>
      <c r="DBD11" s="65"/>
      <c r="DBE11" s="65"/>
      <c r="DBF11" s="65"/>
      <c r="DBG11" s="65"/>
      <c r="DBH11" s="65"/>
      <c r="DBI11" s="65"/>
      <c r="DBJ11" s="65"/>
      <c r="DBK11" s="65"/>
      <c r="DBL11" s="65"/>
      <c r="DBM11" s="65"/>
      <c r="DBN11" s="65"/>
      <c r="DBO11" s="65"/>
      <c r="DBP11" s="65"/>
      <c r="DBQ11" s="65"/>
      <c r="DBR11" s="65"/>
      <c r="DBS11" s="65"/>
      <c r="DBT11" s="65"/>
      <c r="DBU11" s="65"/>
      <c r="DBV11" s="65"/>
      <c r="DBW11" s="65"/>
      <c r="DBX11" s="65"/>
      <c r="DBY11" s="65"/>
      <c r="DBZ11" s="65"/>
      <c r="DCA11" s="65"/>
      <c r="DCB11" s="65"/>
      <c r="DCC11" s="65"/>
      <c r="DCD11" s="65"/>
      <c r="DCE11" s="65"/>
      <c r="DCF11" s="65"/>
      <c r="DCG11" s="65"/>
      <c r="DCH11" s="65"/>
      <c r="DCI11" s="65"/>
      <c r="DCJ11" s="65"/>
      <c r="DCK11" s="65"/>
      <c r="DCL11" s="65"/>
      <c r="DCM11" s="65"/>
      <c r="DCN11" s="65"/>
      <c r="DCO11" s="65"/>
      <c r="DCP11" s="65"/>
      <c r="DCQ11" s="65"/>
      <c r="DCR11" s="65"/>
      <c r="DCS11" s="65"/>
      <c r="DCT11" s="65"/>
      <c r="DCU11" s="65"/>
      <c r="DCV11" s="65"/>
      <c r="DCW11" s="65"/>
      <c r="DCX11" s="65"/>
      <c r="DCY11" s="65"/>
      <c r="DCZ11" s="65"/>
      <c r="DDA11" s="65"/>
      <c r="DDB11" s="65"/>
      <c r="DDC11" s="65"/>
      <c r="DDD11" s="65"/>
      <c r="DDE11" s="65"/>
      <c r="DDF11" s="65"/>
      <c r="DDG11" s="65"/>
      <c r="DDH11" s="65"/>
      <c r="DDI11" s="65"/>
      <c r="DDJ11" s="65"/>
      <c r="DDK11" s="65"/>
      <c r="DDL11" s="65"/>
      <c r="DDM11" s="65"/>
      <c r="DDN11" s="65"/>
      <c r="DDO11" s="65"/>
      <c r="DDP11" s="65"/>
      <c r="DDQ11" s="65"/>
      <c r="DDR11" s="65"/>
      <c r="DDS11" s="65"/>
      <c r="DDT11" s="65"/>
      <c r="DDU11" s="65"/>
      <c r="DDV11" s="65"/>
      <c r="DDW11" s="65"/>
      <c r="DDX11" s="65"/>
      <c r="DDY11" s="65"/>
      <c r="DDZ11" s="65"/>
      <c r="DEA11" s="65"/>
      <c r="DEB11" s="65"/>
      <c r="DEC11" s="65"/>
      <c r="DED11" s="65"/>
      <c r="DEE11" s="65"/>
      <c r="DEF11" s="65"/>
      <c r="DEG11" s="65"/>
      <c r="DEH11" s="65"/>
      <c r="DEI11" s="65"/>
      <c r="DEJ11" s="65"/>
      <c r="DEK11" s="65"/>
      <c r="DEL11" s="65"/>
      <c r="DEM11" s="65"/>
      <c r="DEN11" s="65"/>
      <c r="DEO11" s="65"/>
      <c r="DEP11" s="65"/>
      <c r="DEQ11" s="65"/>
      <c r="DER11" s="65"/>
      <c r="DES11" s="65"/>
      <c r="DET11" s="65"/>
      <c r="DEU11" s="65"/>
      <c r="DEV11" s="65"/>
      <c r="DEW11" s="65"/>
      <c r="DEX11" s="65"/>
      <c r="DEY11" s="65"/>
      <c r="DEZ11" s="65"/>
      <c r="DFA11" s="65"/>
      <c r="DFB11" s="65"/>
      <c r="DFC11" s="65"/>
      <c r="DFD11" s="65"/>
      <c r="DFE11" s="65"/>
      <c r="DFF11" s="65"/>
      <c r="DFG11" s="65"/>
      <c r="DFH11" s="65"/>
      <c r="DFI11" s="65"/>
      <c r="DFJ11" s="65"/>
      <c r="DFK11" s="65"/>
      <c r="DFL11" s="65"/>
      <c r="DFM11" s="65"/>
      <c r="DFN11" s="65"/>
      <c r="DFO11" s="65"/>
      <c r="DFP11" s="65"/>
      <c r="DFQ11" s="65"/>
      <c r="DFR11" s="65"/>
      <c r="DFS11" s="65"/>
      <c r="DFT11" s="65"/>
      <c r="DFU11" s="65"/>
      <c r="DFV11" s="65"/>
      <c r="DFW11" s="65"/>
      <c r="DFX11" s="65"/>
      <c r="DFY11" s="65"/>
      <c r="DFZ11" s="65"/>
      <c r="DGA11" s="65"/>
      <c r="DGB11" s="65"/>
      <c r="DGC11" s="65"/>
      <c r="DGD11" s="65"/>
      <c r="DGE11" s="65"/>
      <c r="DGF11" s="65"/>
      <c r="DGG11" s="65"/>
      <c r="DGH11" s="65"/>
      <c r="DGI11" s="65"/>
      <c r="DGJ11" s="65"/>
      <c r="DGK11" s="65"/>
      <c r="DGL11" s="65"/>
      <c r="DGM11" s="65"/>
      <c r="DGN11" s="65"/>
      <c r="DGO11" s="65"/>
      <c r="DGP11" s="65"/>
      <c r="DGQ11" s="65"/>
      <c r="DGR11" s="65"/>
      <c r="DGS11" s="65"/>
      <c r="DGT11" s="65"/>
      <c r="DGU11" s="65"/>
      <c r="DGV11" s="65"/>
      <c r="DGW11" s="65"/>
      <c r="DGX11" s="65"/>
      <c r="DGY11" s="65"/>
      <c r="DGZ11" s="65"/>
      <c r="DHA11" s="65"/>
      <c r="DHB11" s="65"/>
      <c r="DHC11" s="65"/>
      <c r="DHD11" s="65"/>
      <c r="DHE11" s="65"/>
      <c r="DHF11" s="65"/>
      <c r="DHG11" s="65"/>
      <c r="DHH11" s="65"/>
      <c r="DHI11" s="65"/>
      <c r="DHJ11" s="65"/>
      <c r="DHK11" s="65"/>
      <c r="DHL11" s="65"/>
      <c r="DHM11" s="65"/>
      <c r="DHN11" s="65"/>
      <c r="DHO11" s="65"/>
      <c r="DHP11" s="65"/>
      <c r="DHQ11" s="65"/>
      <c r="DHR11" s="65"/>
      <c r="DHS11" s="65"/>
      <c r="DHT11" s="65"/>
      <c r="DHU11" s="65"/>
      <c r="DHV11" s="65"/>
      <c r="DHW11" s="65"/>
      <c r="DHX11" s="65"/>
      <c r="DHY11" s="65"/>
      <c r="DHZ11" s="65"/>
      <c r="DIA11" s="65"/>
      <c r="DIB11" s="65"/>
      <c r="DIC11" s="65"/>
      <c r="DID11" s="65"/>
      <c r="DIE11" s="65"/>
      <c r="DIF11" s="65"/>
      <c r="DIG11" s="65"/>
      <c r="DIH11" s="65"/>
      <c r="DII11" s="65"/>
      <c r="DIJ11" s="65"/>
      <c r="DIK11" s="65"/>
      <c r="DIL11" s="65"/>
      <c r="DIM11" s="65"/>
      <c r="DIN11" s="65"/>
      <c r="DIO11" s="65"/>
      <c r="DIP11" s="65"/>
      <c r="DIQ11" s="65"/>
      <c r="DIR11" s="65"/>
      <c r="DIS11" s="65"/>
      <c r="DIT11" s="65"/>
      <c r="DIU11" s="65"/>
      <c r="DIV11" s="65"/>
      <c r="DIW11" s="65"/>
      <c r="DIX11" s="65"/>
      <c r="DIY11" s="65"/>
      <c r="DIZ11" s="65"/>
      <c r="DJA11" s="65"/>
      <c r="DJB11" s="65"/>
      <c r="DJC11" s="65"/>
      <c r="DJD11" s="65"/>
      <c r="DJE11" s="65"/>
      <c r="DJF11" s="65"/>
      <c r="DJG11" s="65"/>
      <c r="DJH11" s="65"/>
      <c r="DJI11" s="65"/>
      <c r="DJJ11" s="65"/>
      <c r="DJK11" s="65"/>
      <c r="DJL11" s="65"/>
      <c r="DJM11" s="65"/>
      <c r="DJN11" s="65"/>
      <c r="DJO11" s="65"/>
      <c r="DJP11" s="65"/>
      <c r="DJQ11" s="65"/>
      <c r="DJR11" s="65"/>
      <c r="DJS11" s="65"/>
      <c r="DJT11" s="65"/>
      <c r="DJU11" s="65"/>
      <c r="DJV11" s="65"/>
      <c r="DJW11" s="65"/>
      <c r="DJX11" s="65"/>
      <c r="DJY11" s="65"/>
      <c r="DJZ11" s="65"/>
      <c r="DKA11" s="65"/>
      <c r="DKB11" s="65"/>
      <c r="DKC11" s="65"/>
      <c r="DKD11" s="65"/>
      <c r="DKE11" s="65"/>
      <c r="DKF11" s="65"/>
      <c r="DKG11" s="65"/>
      <c r="DKH11" s="65"/>
      <c r="DKI11" s="65"/>
      <c r="DKJ11" s="65"/>
      <c r="DKK11" s="65"/>
      <c r="DKL11" s="65"/>
      <c r="DKM11" s="65"/>
      <c r="DKN11" s="65"/>
      <c r="DKO11" s="65"/>
      <c r="DKP11" s="65"/>
      <c r="DKQ11" s="65"/>
      <c r="DKR11" s="65"/>
      <c r="DKS11" s="65"/>
      <c r="DKT11" s="65"/>
      <c r="DKU11" s="65"/>
      <c r="DKV11" s="65"/>
      <c r="DKW11" s="65"/>
      <c r="DKX11" s="65"/>
      <c r="DKY11" s="65"/>
      <c r="DKZ11" s="65"/>
      <c r="DLA11" s="65"/>
      <c r="DLB11" s="65"/>
      <c r="DLC11" s="65"/>
      <c r="DLD11" s="65"/>
      <c r="DLE11" s="65"/>
      <c r="DLF11" s="65"/>
      <c r="DLG11" s="65"/>
      <c r="DLH11" s="65"/>
      <c r="DLI11" s="65"/>
      <c r="DLJ11" s="65"/>
      <c r="DLK11" s="65"/>
      <c r="DLL11" s="65"/>
      <c r="DLM11" s="65"/>
      <c r="DLN11" s="65"/>
      <c r="DLO11" s="65"/>
      <c r="DLP11" s="65"/>
      <c r="DLQ11" s="65"/>
      <c r="DLR11" s="65"/>
      <c r="DLS11" s="65"/>
      <c r="DLT11" s="65"/>
      <c r="DLU11" s="65"/>
      <c r="DLV11" s="65"/>
      <c r="DLW11" s="65"/>
      <c r="DLX11" s="65"/>
      <c r="DLY11" s="65"/>
      <c r="DLZ11" s="65"/>
      <c r="DMA11" s="65"/>
      <c r="DMB11" s="65"/>
      <c r="DMC11" s="65"/>
      <c r="DMD11" s="65"/>
      <c r="DME11" s="65"/>
      <c r="DMF11" s="65"/>
      <c r="DMG11" s="65"/>
      <c r="DMH11" s="65"/>
      <c r="DMI11" s="65"/>
      <c r="DMJ11" s="65"/>
      <c r="DMK11" s="65"/>
      <c r="DML11" s="65"/>
      <c r="DMM11" s="65"/>
      <c r="DMN11" s="65"/>
      <c r="DMO11" s="65"/>
      <c r="DMP11" s="65"/>
      <c r="DMQ11" s="65"/>
      <c r="DMR11" s="65"/>
      <c r="DMS11" s="65"/>
      <c r="DMT11" s="65"/>
      <c r="DMU11" s="65"/>
      <c r="DMV11" s="65"/>
      <c r="DMW11" s="65"/>
      <c r="DMX11" s="65"/>
      <c r="DMY11" s="65"/>
      <c r="DMZ11" s="65"/>
      <c r="DNA11" s="65"/>
      <c r="DNB11" s="65"/>
      <c r="DNC11" s="65"/>
      <c r="DND11" s="65"/>
      <c r="DNE11" s="65"/>
      <c r="DNF11" s="65"/>
      <c r="DNG11" s="65"/>
      <c r="DNH11" s="65"/>
      <c r="DNI11" s="65"/>
      <c r="DNJ11" s="65"/>
      <c r="DNK11" s="65"/>
      <c r="DNL11" s="65"/>
      <c r="DNM11" s="65"/>
      <c r="DNN11" s="65"/>
      <c r="DNO11" s="65"/>
      <c r="DNP11" s="65"/>
      <c r="DNQ11" s="65"/>
      <c r="DNR11" s="65"/>
      <c r="DNS11" s="65"/>
      <c r="DNT11" s="65"/>
      <c r="DNU11" s="65"/>
      <c r="DNV11" s="65"/>
      <c r="DNW11" s="65"/>
      <c r="DNX11" s="65"/>
      <c r="DNY11" s="65"/>
      <c r="DNZ11" s="65"/>
      <c r="DOA11" s="65"/>
      <c r="DOB11" s="65"/>
      <c r="DOC11" s="65"/>
      <c r="DOD11" s="65"/>
      <c r="DOE11" s="65"/>
      <c r="DOF11" s="65"/>
      <c r="DOG11" s="65"/>
      <c r="DOH11" s="65"/>
      <c r="DOI11" s="65"/>
      <c r="DOJ11" s="65"/>
      <c r="DOK11" s="65"/>
      <c r="DOL11" s="65"/>
      <c r="DOM11" s="65"/>
      <c r="DON11" s="65"/>
      <c r="DOO11" s="65"/>
      <c r="DOP11" s="65"/>
      <c r="DOQ11" s="65"/>
      <c r="DOR11" s="65"/>
      <c r="DOS11" s="65"/>
      <c r="DOT11" s="65"/>
      <c r="DOU11" s="65"/>
      <c r="DOV11" s="65"/>
      <c r="DOW11" s="65"/>
      <c r="DOX11" s="65"/>
      <c r="DOY11" s="65"/>
      <c r="DOZ11" s="65"/>
      <c r="DPA11" s="65"/>
      <c r="DPB11" s="65"/>
      <c r="DPC11" s="65"/>
      <c r="DPD11" s="65"/>
      <c r="DPE11" s="65"/>
      <c r="DPF11" s="65"/>
      <c r="DPG11" s="65"/>
      <c r="DPH11" s="65"/>
      <c r="DPI11" s="65"/>
      <c r="DPJ11" s="65"/>
      <c r="DPK11" s="65"/>
      <c r="DPL11" s="65"/>
      <c r="DPM11" s="65"/>
      <c r="DPN11" s="65"/>
      <c r="DPO11" s="65"/>
      <c r="DPP11" s="65"/>
      <c r="DPQ11" s="65"/>
      <c r="DPR11" s="65"/>
      <c r="DPS11" s="65"/>
      <c r="DPT11" s="65"/>
      <c r="DPU11" s="65"/>
      <c r="DPV11" s="65"/>
      <c r="DPW11" s="65"/>
      <c r="DPX11" s="65"/>
      <c r="DPY11" s="65"/>
      <c r="DPZ11" s="65"/>
      <c r="DQA11" s="65"/>
      <c r="DQB11" s="65"/>
      <c r="DQC11" s="65"/>
      <c r="DQD11" s="65"/>
      <c r="DQE11" s="65"/>
      <c r="DQF11" s="65"/>
      <c r="DQG11" s="65"/>
      <c r="DQH11" s="65"/>
      <c r="DQI11" s="65"/>
      <c r="DQJ11" s="65"/>
      <c r="DQK11" s="65"/>
      <c r="DQL11" s="65"/>
      <c r="DQM11" s="65"/>
      <c r="DQN11" s="65"/>
      <c r="DQO11" s="65"/>
      <c r="DQP11" s="65"/>
      <c r="DQQ11" s="65"/>
      <c r="DQR11" s="65"/>
      <c r="DQS11" s="65"/>
      <c r="DQT11" s="65"/>
      <c r="DQU11" s="65"/>
      <c r="DQV11" s="65"/>
      <c r="DQW11" s="65"/>
      <c r="DQX11" s="65"/>
      <c r="DQY11" s="65"/>
      <c r="DQZ11" s="65"/>
      <c r="DRA11" s="65"/>
      <c r="DRB11" s="65"/>
      <c r="DRC11" s="65"/>
      <c r="DRD11" s="65"/>
      <c r="DRE11" s="65"/>
      <c r="DRF11" s="65"/>
      <c r="DRG11" s="65"/>
      <c r="DRH11" s="65"/>
      <c r="DRI11" s="65"/>
      <c r="DRJ11" s="65"/>
      <c r="DRK11" s="65"/>
      <c r="DRL11" s="65"/>
      <c r="DRM11" s="65"/>
      <c r="DRN11" s="65"/>
      <c r="DRO11" s="65"/>
      <c r="DRP11" s="65"/>
      <c r="DRQ11" s="65"/>
      <c r="DRR11" s="65"/>
      <c r="DRS11" s="65"/>
      <c r="DRT11" s="65"/>
      <c r="DRU11" s="65"/>
      <c r="DRV11" s="65"/>
      <c r="DRW11" s="65"/>
      <c r="DRX11" s="65"/>
      <c r="DRY11" s="65"/>
      <c r="DRZ11" s="65"/>
      <c r="DSA11" s="65"/>
      <c r="DSB11" s="65"/>
      <c r="DSC11" s="65"/>
      <c r="DSD11" s="65"/>
      <c r="DSE11" s="65"/>
      <c r="DSF11" s="65"/>
      <c r="DSG11" s="65"/>
      <c r="DSH11" s="65"/>
      <c r="DSI11" s="65"/>
      <c r="DSJ11" s="65"/>
      <c r="DSK11" s="65"/>
      <c r="DSL11" s="65"/>
      <c r="DSM11" s="65"/>
      <c r="DSN11" s="65"/>
      <c r="DSO11" s="65"/>
      <c r="DSP11" s="65"/>
      <c r="DSQ11" s="65"/>
      <c r="DSR11" s="65"/>
      <c r="DSS11" s="65"/>
      <c r="DST11" s="65"/>
      <c r="DSU11" s="65"/>
      <c r="DSV11" s="65"/>
      <c r="DSW11" s="65"/>
      <c r="DSX11" s="65"/>
      <c r="DSY11" s="65"/>
      <c r="DSZ11" s="65"/>
      <c r="DTA11" s="65"/>
      <c r="DTB11" s="65"/>
      <c r="DTC11" s="65"/>
      <c r="DTD11" s="65"/>
      <c r="DTE11" s="65"/>
      <c r="DTF11" s="65"/>
      <c r="DTG11" s="65"/>
      <c r="DTH11" s="65"/>
      <c r="DTI11" s="65"/>
      <c r="DTJ11" s="65"/>
      <c r="DTK11" s="65"/>
      <c r="DTL11" s="65"/>
      <c r="DTM11" s="65"/>
      <c r="DTN11" s="65"/>
      <c r="DTO11" s="65"/>
      <c r="DTP11" s="65"/>
      <c r="DTQ11" s="65"/>
      <c r="DTR11" s="65"/>
      <c r="DTS11" s="65"/>
      <c r="DTT11" s="65"/>
      <c r="DTU11" s="65"/>
      <c r="DTV11" s="65"/>
      <c r="DTW11" s="65"/>
      <c r="DTX11" s="65"/>
      <c r="DTY11" s="65"/>
      <c r="DTZ11" s="65"/>
      <c r="DUA11" s="65"/>
      <c r="DUB11" s="65"/>
      <c r="DUC11" s="65"/>
      <c r="DUD11" s="65"/>
      <c r="DUE11" s="65"/>
      <c r="DUF11" s="65"/>
      <c r="DUG11" s="65"/>
      <c r="DUH11" s="65"/>
      <c r="DUI11" s="65"/>
      <c r="DUJ11" s="65"/>
      <c r="DUK11" s="65"/>
      <c r="DUL11" s="65"/>
      <c r="DUM11" s="65"/>
      <c r="DUN11" s="65"/>
      <c r="DUO11" s="65"/>
      <c r="DUP11" s="65"/>
      <c r="DUQ11" s="65"/>
      <c r="DUR11" s="65"/>
      <c r="DUS11" s="65"/>
      <c r="DUT11" s="65"/>
      <c r="DUU11" s="65"/>
      <c r="DUV11" s="65"/>
      <c r="DUW11" s="65"/>
      <c r="DUX11" s="65"/>
      <c r="DUY11" s="65"/>
      <c r="DUZ11" s="65"/>
      <c r="DVA11" s="65"/>
      <c r="DVB11" s="65"/>
      <c r="DVC11" s="65"/>
      <c r="DVD11" s="65"/>
      <c r="DVE11" s="65"/>
      <c r="DVF11" s="65"/>
      <c r="DVG11" s="65"/>
      <c r="DVH11" s="65"/>
      <c r="DVI11" s="65"/>
      <c r="DVJ11" s="65"/>
      <c r="DVK11" s="65"/>
      <c r="DVL11" s="65"/>
      <c r="DVM11" s="65"/>
      <c r="DVN11" s="65"/>
      <c r="DVO11" s="65"/>
      <c r="DVP11" s="65"/>
      <c r="DVQ11" s="65"/>
      <c r="DVR11" s="65"/>
      <c r="DVS11" s="65"/>
      <c r="DVT11" s="65"/>
      <c r="DVU11" s="65"/>
      <c r="DVV11" s="65"/>
      <c r="DVW11" s="65"/>
      <c r="DVX11" s="65"/>
      <c r="DVY11" s="65"/>
      <c r="DVZ11" s="65"/>
      <c r="DWA11" s="65"/>
      <c r="DWB11" s="65"/>
      <c r="DWC11" s="65"/>
      <c r="DWD11" s="65"/>
      <c r="DWE11" s="65"/>
      <c r="DWF11" s="65"/>
      <c r="DWG11" s="65"/>
      <c r="DWH11" s="65"/>
      <c r="DWI11" s="65"/>
      <c r="DWJ11" s="65"/>
      <c r="DWK11" s="65"/>
      <c r="DWL11" s="65"/>
      <c r="DWM11" s="65"/>
      <c r="DWN11" s="65"/>
      <c r="DWO11" s="65"/>
      <c r="DWP11" s="65"/>
      <c r="DWQ11" s="65"/>
      <c r="DWR11" s="65"/>
      <c r="DWS11" s="65"/>
      <c r="DWT11" s="65"/>
      <c r="DWU11" s="65"/>
      <c r="DWV11" s="65"/>
      <c r="DWW11" s="65"/>
      <c r="DWX11" s="65"/>
      <c r="DWY11" s="65"/>
      <c r="DWZ11" s="65"/>
      <c r="DXA11" s="65"/>
      <c r="DXB11" s="65"/>
      <c r="DXC11" s="65"/>
      <c r="DXD11" s="65"/>
      <c r="DXE11" s="65"/>
      <c r="DXF11" s="65"/>
      <c r="DXG11" s="65"/>
      <c r="DXH11" s="65"/>
      <c r="DXI11" s="65"/>
      <c r="DXJ11" s="65"/>
      <c r="DXK11" s="65"/>
      <c r="DXL11" s="65"/>
      <c r="DXM11" s="65"/>
      <c r="DXN11" s="65"/>
      <c r="DXO11" s="65"/>
      <c r="DXP11" s="65"/>
      <c r="DXQ11" s="65"/>
      <c r="DXR11" s="65"/>
      <c r="DXS11" s="65"/>
      <c r="DXT11" s="65"/>
      <c r="DXU11" s="65"/>
      <c r="DXV11" s="65"/>
      <c r="DXW11" s="65"/>
      <c r="DXX11" s="65"/>
      <c r="DXY11" s="65"/>
      <c r="DXZ11" s="65"/>
      <c r="DYA11" s="65"/>
      <c r="DYB11" s="65"/>
      <c r="DYC11" s="65"/>
      <c r="DYD11" s="65"/>
      <c r="DYE11" s="65"/>
      <c r="DYF11" s="65"/>
      <c r="DYG11" s="65"/>
      <c r="DYH11" s="65"/>
      <c r="DYI11" s="65"/>
      <c r="DYJ11" s="65"/>
      <c r="DYK11" s="65"/>
      <c r="DYL11" s="65"/>
      <c r="DYM11" s="65"/>
      <c r="DYN11" s="65"/>
      <c r="DYO11" s="65"/>
      <c r="DYP11" s="65"/>
      <c r="DYQ11" s="65"/>
      <c r="DYR11" s="65"/>
      <c r="DYS11" s="65"/>
      <c r="DYT11" s="65"/>
      <c r="DYU11" s="65"/>
      <c r="DYV11" s="65"/>
      <c r="DYW11" s="65"/>
      <c r="DYX11" s="65"/>
      <c r="DYY11" s="65"/>
      <c r="DYZ11" s="65"/>
      <c r="DZA11" s="65"/>
      <c r="DZB11" s="65"/>
      <c r="DZC11" s="65"/>
      <c r="DZD11" s="65"/>
      <c r="DZE11" s="65"/>
      <c r="DZF11" s="65"/>
      <c r="DZG11" s="65"/>
      <c r="DZH11" s="65"/>
      <c r="DZI11" s="65"/>
      <c r="DZJ11" s="65"/>
      <c r="DZK11" s="65"/>
      <c r="DZL11" s="65"/>
      <c r="DZM11" s="65"/>
      <c r="DZN11" s="65"/>
      <c r="DZO11" s="65"/>
      <c r="DZP11" s="65"/>
      <c r="DZQ11" s="65"/>
      <c r="DZR11" s="65"/>
      <c r="DZS11" s="65"/>
      <c r="DZT11" s="65"/>
      <c r="DZU11" s="65"/>
      <c r="DZV11" s="65"/>
      <c r="DZW11" s="65"/>
      <c r="DZX11" s="65"/>
      <c r="DZY11" s="65"/>
      <c r="DZZ11" s="65"/>
      <c r="EAA11" s="65"/>
      <c r="EAB11" s="65"/>
      <c r="EAC11" s="65"/>
      <c r="EAD11" s="65"/>
      <c r="EAE11" s="65"/>
      <c r="EAF11" s="65"/>
      <c r="EAG11" s="65"/>
      <c r="EAH11" s="65"/>
      <c r="EAI11" s="65"/>
      <c r="EAJ11" s="65"/>
      <c r="EAK11" s="65"/>
      <c r="EAL11" s="65"/>
      <c r="EAM11" s="65"/>
      <c r="EAN11" s="65"/>
      <c r="EAO11" s="65"/>
      <c r="EAP11" s="65"/>
      <c r="EAQ11" s="65"/>
      <c r="EAR11" s="65"/>
      <c r="EAS11" s="65"/>
      <c r="EAT11" s="65"/>
      <c r="EAU11" s="65"/>
      <c r="EAV11" s="65"/>
      <c r="EAW11" s="65"/>
      <c r="EAX11" s="65"/>
      <c r="EAY11" s="65"/>
      <c r="EAZ11" s="65"/>
      <c r="EBA11" s="65"/>
      <c r="EBB11" s="65"/>
      <c r="EBC11" s="65"/>
      <c r="EBD11" s="65"/>
      <c r="EBE11" s="65"/>
      <c r="EBF11" s="65"/>
      <c r="EBG11" s="65"/>
      <c r="EBH11" s="65"/>
      <c r="EBI11" s="65"/>
      <c r="EBJ11" s="65"/>
      <c r="EBK11" s="65"/>
      <c r="EBL11" s="65"/>
      <c r="EBM11" s="65"/>
      <c r="EBN11" s="65"/>
      <c r="EBO11" s="65"/>
      <c r="EBP11" s="65"/>
      <c r="EBQ11" s="65"/>
      <c r="EBR11" s="65"/>
      <c r="EBS11" s="65"/>
      <c r="EBT11" s="65"/>
      <c r="EBU11" s="65"/>
      <c r="EBV11" s="65"/>
      <c r="EBW11" s="65"/>
      <c r="EBX11" s="65"/>
      <c r="EBY11" s="65"/>
      <c r="EBZ11" s="65"/>
      <c r="ECA11" s="65"/>
      <c r="ECB11" s="65"/>
      <c r="ECC11" s="65"/>
      <c r="ECD11" s="65"/>
      <c r="ECE11" s="65"/>
      <c r="ECF11" s="65"/>
      <c r="ECG11" s="65"/>
      <c r="ECH11" s="65"/>
      <c r="ECI11" s="65"/>
      <c r="ECJ11" s="65"/>
      <c r="ECK11" s="65"/>
      <c r="ECL11" s="65"/>
      <c r="ECM11" s="65"/>
      <c r="ECN11" s="65"/>
      <c r="ECO11" s="65"/>
      <c r="ECP11" s="65"/>
      <c r="ECQ11" s="65"/>
      <c r="ECR11" s="65"/>
      <c r="ECS11" s="65"/>
      <c r="ECT11" s="65"/>
      <c r="ECU11" s="65"/>
      <c r="ECV11" s="65"/>
      <c r="ECW11" s="65"/>
      <c r="ECX11" s="65"/>
      <c r="ECY11" s="65"/>
      <c r="ECZ11" s="65"/>
      <c r="EDA11" s="65"/>
      <c r="EDB11" s="65"/>
      <c r="EDC11" s="65"/>
      <c r="EDD11" s="65"/>
      <c r="EDE11" s="65"/>
      <c r="EDF11" s="65"/>
      <c r="EDG11" s="65"/>
      <c r="EDH11" s="65"/>
      <c r="EDI11" s="65"/>
      <c r="EDJ11" s="65"/>
      <c r="EDK11" s="65"/>
      <c r="EDL11" s="65"/>
      <c r="EDM11" s="65"/>
      <c r="EDN11" s="65"/>
      <c r="EDO11" s="65"/>
      <c r="EDP11" s="65"/>
      <c r="EDQ11" s="65"/>
      <c r="EDR11" s="65"/>
      <c r="EDS11" s="65"/>
      <c r="EDT11" s="65"/>
      <c r="EDU11" s="65"/>
      <c r="EDV11" s="65"/>
      <c r="EDW11" s="65"/>
      <c r="EDX11" s="65"/>
      <c r="EDY11" s="65"/>
      <c r="EDZ11" s="65"/>
      <c r="EEA11" s="65"/>
      <c r="EEB11" s="65"/>
      <c r="EEC11" s="65"/>
      <c r="EED11" s="65"/>
      <c r="EEE11" s="65"/>
      <c r="EEF11" s="65"/>
      <c r="EEG11" s="65"/>
      <c r="EEH11" s="65"/>
      <c r="EEI11" s="65"/>
      <c r="EEJ11" s="65"/>
      <c r="EEK11" s="65"/>
      <c r="EEL11" s="65"/>
      <c r="EEM11" s="65"/>
      <c r="EEN11" s="65"/>
      <c r="EEO11" s="65"/>
      <c r="EEP11" s="65"/>
      <c r="EEQ11" s="65"/>
      <c r="EER11" s="65"/>
      <c r="EES11" s="65"/>
      <c r="EET11" s="65"/>
      <c r="EEU11" s="65"/>
      <c r="EEV11" s="65"/>
      <c r="EEW11" s="65"/>
      <c r="EEX11" s="65"/>
      <c r="EEY11" s="65"/>
      <c r="EEZ11" s="65"/>
      <c r="EFA11" s="65"/>
      <c r="EFB11" s="65"/>
      <c r="EFC11" s="65"/>
      <c r="EFD11" s="65"/>
      <c r="EFE11" s="65"/>
      <c r="EFF11" s="65"/>
      <c r="EFG11" s="65"/>
      <c r="EFH11" s="65"/>
      <c r="EFI11" s="65"/>
      <c r="EFJ11" s="65"/>
      <c r="EFK11" s="65"/>
      <c r="EFL11" s="65"/>
      <c r="EFM11" s="65"/>
      <c r="EFN11" s="65"/>
      <c r="EFO11" s="65"/>
      <c r="EFP11" s="65"/>
      <c r="EFQ11" s="65"/>
      <c r="EFR11" s="65"/>
      <c r="EFS11" s="65"/>
      <c r="EFT11" s="65"/>
      <c r="EFU11" s="65"/>
      <c r="EFV11" s="65"/>
      <c r="EFW11" s="65"/>
      <c r="EFX11" s="65"/>
      <c r="EFY11" s="65"/>
      <c r="EFZ11" s="65"/>
      <c r="EGA11" s="65"/>
      <c r="EGB11" s="65"/>
      <c r="EGC11" s="65"/>
      <c r="EGD11" s="65"/>
      <c r="EGE11" s="65"/>
      <c r="EGF11" s="65"/>
      <c r="EGG11" s="65"/>
      <c r="EGH11" s="65"/>
      <c r="EGI11" s="65"/>
      <c r="EGJ11" s="65"/>
      <c r="EGK11" s="65"/>
      <c r="EGL11" s="65"/>
      <c r="EGM11" s="65"/>
      <c r="EGN11" s="65"/>
      <c r="EGO11" s="65"/>
      <c r="EGP11" s="65"/>
      <c r="EGQ11" s="65"/>
      <c r="EGR11" s="65"/>
      <c r="EGS11" s="65"/>
      <c r="EGT11" s="65"/>
      <c r="EGU11" s="65"/>
      <c r="EGV11" s="65"/>
      <c r="EGW11" s="65"/>
      <c r="EGX11" s="65"/>
      <c r="EGY11" s="65"/>
      <c r="EGZ11" s="65"/>
      <c r="EHA11" s="65"/>
      <c r="EHB11" s="65"/>
      <c r="EHC11" s="65"/>
      <c r="EHD11" s="65"/>
      <c r="EHE11" s="65"/>
      <c r="EHF11" s="65"/>
      <c r="EHG11" s="65"/>
      <c r="EHH11" s="65"/>
      <c r="EHI11" s="65"/>
      <c r="EHJ11" s="65"/>
      <c r="EHK11" s="65"/>
      <c r="EHL11" s="65"/>
      <c r="EHM11" s="65"/>
      <c r="EHN11" s="65"/>
      <c r="EHO11" s="65"/>
      <c r="EHP11" s="65"/>
      <c r="EHQ11" s="65"/>
      <c r="EHR11" s="65"/>
      <c r="EHS11" s="65"/>
      <c r="EHT11" s="65"/>
      <c r="EHU11" s="65"/>
      <c r="EHV11" s="65"/>
      <c r="EHW11" s="65"/>
      <c r="EHX11" s="65"/>
      <c r="EHY11" s="65"/>
      <c r="EHZ11" s="65"/>
      <c r="EIA11" s="65"/>
      <c r="EIB11" s="65"/>
      <c r="EIC11" s="65"/>
      <c r="EID11" s="65"/>
      <c r="EIE11" s="65"/>
      <c r="EIF11" s="65"/>
      <c r="EIG11" s="65"/>
      <c r="EIH11" s="65"/>
      <c r="EII11" s="65"/>
      <c r="EIJ11" s="65"/>
      <c r="EIK11" s="65"/>
      <c r="EIL11" s="65"/>
      <c r="EIM11" s="65"/>
      <c r="EIN11" s="65"/>
      <c r="EIO11" s="65"/>
      <c r="EIP11" s="65"/>
      <c r="EIQ11" s="65"/>
      <c r="EIR11" s="65"/>
      <c r="EIS11" s="65"/>
      <c r="EIT11" s="65"/>
      <c r="EIU11" s="65"/>
      <c r="EIV11" s="65"/>
      <c r="EIW11" s="65"/>
      <c r="EIX11" s="65"/>
      <c r="EIY11" s="65"/>
      <c r="EIZ11" s="65"/>
      <c r="EJA11" s="65"/>
      <c r="EJB11" s="65"/>
      <c r="EJC11" s="65"/>
      <c r="EJD11" s="65"/>
      <c r="EJE11" s="65"/>
      <c r="EJF11" s="65"/>
      <c r="EJG11" s="65"/>
      <c r="EJH11" s="65"/>
      <c r="EJI11" s="65"/>
      <c r="EJJ11" s="65"/>
      <c r="EJK11" s="65"/>
      <c r="EJL11" s="65"/>
      <c r="EJM11" s="65"/>
      <c r="EJN11" s="65"/>
      <c r="EJO11" s="65"/>
      <c r="EJP11" s="65"/>
      <c r="EJQ11" s="65"/>
      <c r="EJR11" s="65"/>
      <c r="EJS11" s="65"/>
      <c r="EJT11" s="65"/>
      <c r="EJU11" s="65"/>
      <c r="EJV11" s="65"/>
      <c r="EJW11" s="65"/>
      <c r="EJX11" s="65"/>
      <c r="EJY11" s="65"/>
      <c r="EJZ11" s="65"/>
      <c r="EKA11" s="65"/>
      <c r="EKB11" s="65"/>
      <c r="EKC11" s="65"/>
      <c r="EKD11" s="65"/>
      <c r="EKE11" s="65"/>
      <c r="EKF11" s="65"/>
      <c r="EKG11" s="65"/>
      <c r="EKH11" s="65"/>
      <c r="EKI11" s="65"/>
      <c r="EKJ11" s="65"/>
      <c r="EKK11" s="65"/>
      <c r="EKL11" s="65"/>
      <c r="EKM11" s="65"/>
      <c r="EKN11" s="65"/>
      <c r="EKO11" s="65"/>
      <c r="EKP11" s="65"/>
      <c r="EKQ11" s="65"/>
      <c r="EKR11" s="65"/>
      <c r="EKS11" s="65"/>
      <c r="EKT11" s="65"/>
      <c r="EKU11" s="65"/>
      <c r="EKV11" s="65"/>
      <c r="EKW11" s="65"/>
      <c r="EKX11" s="65"/>
      <c r="EKY11" s="65"/>
      <c r="EKZ11" s="65"/>
      <c r="ELA11" s="65"/>
      <c r="ELB11" s="65"/>
      <c r="ELC11" s="65"/>
      <c r="ELD11" s="65"/>
      <c r="ELE11" s="65"/>
      <c r="ELF11" s="65"/>
      <c r="ELG11" s="65"/>
      <c r="ELH11" s="65"/>
      <c r="ELI11" s="65"/>
      <c r="ELJ11" s="65"/>
      <c r="ELK11" s="65"/>
      <c r="ELL11" s="65"/>
      <c r="ELM11" s="65"/>
      <c r="ELN11" s="65"/>
      <c r="ELO11" s="65"/>
      <c r="ELP11" s="65"/>
      <c r="ELQ11" s="65"/>
      <c r="ELR11" s="65"/>
      <c r="ELS11" s="65"/>
      <c r="ELT11" s="65"/>
      <c r="ELU11" s="65"/>
      <c r="ELV11" s="65"/>
      <c r="ELW11" s="65"/>
      <c r="ELX11" s="65"/>
      <c r="ELY11" s="65"/>
      <c r="ELZ11" s="65"/>
      <c r="EMA11" s="65"/>
      <c r="EMB11" s="65"/>
      <c r="EMC11" s="65"/>
      <c r="EMD11" s="65"/>
      <c r="EME11" s="65"/>
      <c r="EMF11" s="65"/>
      <c r="EMG11" s="65"/>
      <c r="EMH11" s="65"/>
      <c r="EMI11" s="65"/>
      <c r="EMJ11" s="65"/>
      <c r="EMK11" s="65"/>
      <c r="EML11" s="65"/>
      <c r="EMM11" s="65"/>
      <c r="EMN11" s="65"/>
      <c r="EMO11" s="65"/>
      <c r="EMP11" s="65"/>
      <c r="EMQ11" s="65"/>
      <c r="EMR11" s="65"/>
      <c r="EMS11" s="65"/>
      <c r="EMT11" s="65"/>
      <c r="EMU11" s="65"/>
      <c r="EMV11" s="65"/>
      <c r="EMW11" s="65"/>
      <c r="EMX11" s="65"/>
      <c r="EMY11" s="65"/>
      <c r="EMZ11" s="65"/>
      <c r="ENA11" s="65"/>
      <c r="ENB11" s="65"/>
      <c r="ENC11" s="65"/>
      <c r="END11" s="65"/>
      <c r="ENE11" s="65"/>
      <c r="ENF11" s="65"/>
      <c r="ENG11" s="65"/>
      <c r="ENH11" s="65"/>
      <c r="ENI11" s="65"/>
      <c r="ENJ11" s="65"/>
      <c r="ENK11" s="65"/>
      <c r="ENL11" s="65"/>
      <c r="ENM11" s="65"/>
      <c r="ENN11" s="65"/>
      <c r="ENO11" s="65"/>
      <c r="ENP11" s="65"/>
      <c r="ENQ11" s="65"/>
      <c r="ENR11" s="65"/>
      <c r="ENS11" s="65"/>
      <c r="ENT11" s="65"/>
      <c r="ENU11" s="65"/>
      <c r="ENV11" s="65"/>
      <c r="ENW11" s="65"/>
      <c r="ENX11" s="65"/>
      <c r="ENY11" s="65"/>
      <c r="ENZ11" s="65"/>
      <c r="EOA11" s="65"/>
      <c r="EOB11" s="65"/>
      <c r="EOC11" s="65"/>
      <c r="EOD11" s="65"/>
      <c r="EOE11" s="65"/>
      <c r="EOF11" s="65"/>
      <c r="EOG11" s="65"/>
      <c r="EOH11" s="65"/>
      <c r="EOI11" s="65"/>
      <c r="EOJ11" s="65"/>
      <c r="EOK11" s="65"/>
      <c r="EOL11" s="65"/>
      <c r="EOM11" s="65"/>
      <c r="EON11" s="65"/>
      <c r="EOO11" s="65"/>
      <c r="EOP11" s="65"/>
      <c r="EOQ11" s="65"/>
      <c r="EOR11" s="65"/>
      <c r="EOS11" s="65"/>
      <c r="EOT11" s="65"/>
      <c r="EOU11" s="65"/>
      <c r="EOV11" s="65"/>
      <c r="EOW11" s="65"/>
      <c r="EOX11" s="65"/>
      <c r="EOY11" s="65"/>
      <c r="EOZ11" s="65"/>
      <c r="EPA11" s="65"/>
      <c r="EPB11" s="65"/>
      <c r="EPC11" s="65"/>
      <c r="EPD11" s="65"/>
      <c r="EPE11" s="65"/>
      <c r="EPF11" s="65"/>
      <c r="EPG11" s="65"/>
      <c r="EPH11" s="65"/>
      <c r="EPI11" s="65"/>
      <c r="EPJ11" s="65"/>
      <c r="EPK11" s="65"/>
      <c r="EPL11" s="65"/>
      <c r="EPM11" s="65"/>
      <c r="EPN11" s="65"/>
      <c r="EPO11" s="65"/>
      <c r="EPP11" s="65"/>
      <c r="EPQ11" s="65"/>
      <c r="EPR11" s="65"/>
      <c r="EPS11" s="65"/>
      <c r="EPT11" s="65"/>
      <c r="EPU11" s="65"/>
      <c r="EPV11" s="65"/>
      <c r="EPW11" s="65"/>
      <c r="EPX11" s="65"/>
      <c r="EPY11" s="65"/>
      <c r="EPZ11" s="65"/>
      <c r="EQA11" s="65"/>
      <c r="EQB11" s="65"/>
      <c r="EQC11" s="65"/>
      <c r="EQD11" s="65"/>
      <c r="EQE11" s="65"/>
      <c r="EQF11" s="65"/>
      <c r="EQG11" s="65"/>
      <c r="EQH11" s="65"/>
      <c r="EQI11" s="65"/>
      <c r="EQJ11" s="65"/>
      <c r="EQK11" s="65"/>
      <c r="EQL11" s="65"/>
      <c r="EQM11" s="65"/>
      <c r="EQN11" s="65"/>
      <c r="EQO11" s="65"/>
      <c r="EQP11" s="65"/>
      <c r="EQQ11" s="65"/>
      <c r="EQR11" s="65"/>
      <c r="EQS11" s="65"/>
      <c r="EQT11" s="65"/>
      <c r="EQU11" s="65"/>
      <c r="EQV11" s="65"/>
      <c r="EQW11" s="65"/>
      <c r="EQX11" s="65"/>
      <c r="EQY11" s="65"/>
      <c r="EQZ11" s="65"/>
      <c r="ERA11" s="65"/>
      <c r="ERB11" s="65"/>
      <c r="ERC11" s="65"/>
      <c r="ERD11" s="65"/>
      <c r="ERE11" s="65"/>
      <c r="ERF11" s="65"/>
      <c r="ERG11" s="65"/>
      <c r="ERH11" s="65"/>
      <c r="ERI11" s="65"/>
      <c r="ERJ11" s="65"/>
      <c r="ERK11" s="65"/>
      <c r="ERL11" s="65"/>
      <c r="ERM11" s="65"/>
      <c r="ERN11" s="65"/>
      <c r="ERO11" s="65"/>
      <c r="ERP11" s="65"/>
      <c r="ERQ11" s="65"/>
      <c r="ERR11" s="65"/>
      <c r="ERS11" s="65"/>
      <c r="ERT11" s="65"/>
      <c r="ERU11" s="65"/>
      <c r="ERV11" s="65"/>
      <c r="ERW11" s="65"/>
      <c r="ERX11" s="65"/>
      <c r="ERY11" s="65"/>
      <c r="ERZ11" s="65"/>
      <c r="ESA11" s="65"/>
      <c r="ESB11" s="65"/>
      <c r="ESC11" s="65"/>
      <c r="ESD11" s="65"/>
      <c r="ESE11" s="65"/>
      <c r="ESF11" s="65"/>
      <c r="ESG11" s="65"/>
      <c r="ESH11" s="65"/>
      <c r="ESI11" s="65"/>
      <c r="ESJ11" s="65"/>
      <c r="ESK11" s="65"/>
      <c r="ESL11" s="65"/>
      <c r="ESM11" s="65"/>
      <c r="ESN11" s="65"/>
      <c r="ESO11" s="65"/>
      <c r="ESP11" s="65"/>
      <c r="ESQ11" s="65"/>
      <c r="ESR11" s="65"/>
      <c r="ESS11" s="65"/>
      <c r="EST11" s="65"/>
      <c r="ESU11" s="65"/>
      <c r="ESV11" s="65"/>
      <c r="ESW11" s="65"/>
      <c r="ESX11" s="65"/>
      <c r="ESY11" s="65"/>
      <c r="ESZ11" s="65"/>
      <c r="ETA11" s="65"/>
      <c r="ETB11" s="65"/>
      <c r="ETC11" s="65"/>
      <c r="ETD11" s="65"/>
      <c r="ETE11" s="65"/>
      <c r="ETF11" s="65"/>
      <c r="ETG11" s="65"/>
      <c r="ETH11" s="65"/>
      <c r="ETI11" s="65"/>
      <c r="ETJ11" s="65"/>
      <c r="ETK11" s="65"/>
      <c r="ETL11" s="65"/>
      <c r="ETM11" s="65"/>
      <c r="ETN11" s="65"/>
      <c r="ETO11" s="65"/>
      <c r="ETP11" s="65"/>
      <c r="ETQ11" s="65"/>
      <c r="ETR11" s="65"/>
      <c r="ETS11" s="65"/>
      <c r="ETT11" s="65"/>
      <c r="ETU11" s="65"/>
      <c r="ETV11" s="65"/>
      <c r="ETW11" s="65"/>
      <c r="ETX11" s="65"/>
      <c r="ETY11" s="65"/>
      <c r="ETZ11" s="65"/>
      <c r="EUA11" s="65"/>
      <c r="EUB11" s="65"/>
      <c r="EUC11" s="65"/>
      <c r="EUD11" s="65"/>
      <c r="EUE11" s="65"/>
      <c r="EUF11" s="65"/>
      <c r="EUG11" s="65"/>
      <c r="EUH11" s="65"/>
      <c r="EUI11" s="65"/>
      <c r="EUJ11" s="65"/>
      <c r="EUK11" s="65"/>
      <c r="EUL11" s="65"/>
      <c r="EUM11" s="65"/>
      <c r="EUN11" s="65"/>
      <c r="EUO11" s="65"/>
      <c r="EUP11" s="65"/>
      <c r="EUQ11" s="65"/>
      <c r="EUR11" s="65"/>
      <c r="EUS11" s="65"/>
      <c r="EUT11" s="65"/>
      <c r="EUU11" s="65"/>
      <c r="EUV11" s="65"/>
      <c r="EUW11" s="65"/>
      <c r="EUX11" s="65"/>
      <c r="EUY11" s="65"/>
      <c r="EUZ11" s="65"/>
      <c r="EVA11" s="65"/>
      <c r="EVB11" s="65"/>
      <c r="EVC11" s="65"/>
      <c r="EVD11" s="65"/>
      <c r="EVE11" s="65"/>
      <c r="EVF11" s="65"/>
      <c r="EVG11" s="65"/>
      <c r="EVH11" s="65"/>
      <c r="EVI11" s="65"/>
      <c r="EVJ11" s="65"/>
      <c r="EVK11" s="65"/>
      <c r="EVL11" s="65"/>
      <c r="EVM11" s="65"/>
      <c r="EVN11" s="65"/>
      <c r="EVO11" s="65"/>
      <c r="EVP11" s="65"/>
      <c r="EVQ11" s="65"/>
      <c r="EVR11" s="65"/>
      <c r="EVS11" s="65"/>
      <c r="EVT11" s="65"/>
      <c r="EVU11" s="65"/>
      <c r="EVV11" s="65"/>
      <c r="EVW11" s="65"/>
      <c r="EVX11" s="65"/>
      <c r="EVY11" s="65"/>
      <c r="EVZ11" s="65"/>
      <c r="EWA11" s="65"/>
      <c r="EWB11" s="65"/>
      <c r="EWC11" s="65"/>
      <c r="EWD11" s="65"/>
      <c r="EWE11" s="65"/>
      <c r="EWF11" s="65"/>
      <c r="EWG11" s="65"/>
      <c r="EWH11" s="65"/>
      <c r="EWI11" s="65"/>
      <c r="EWJ11" s="65"/>
      <c r="EWK11" s="65"/>
      <c r="EWL11" s="65"/>
      <c r="EWM11" s="65"/>
      <c r="EWN11" s="65"/>
      <c r="EWO11" s="65"/>
      <c r="EWP11" s="65"/>
      <c r="EWQ11" s="65"/>
      <c r="EWR11" s="65"/>
      <c r="EWS11" s="65"/>
      <c r="EWT11" s="65"/>
      <c r="EWU11" s="65"/>
      <c r="EWV11" s="65"/>
      <c r="EWW11" s="65"/>
      <c r="EWX11" s="65"/>
      <c r="EWY11" s="65"/>
      <c r="EWZ11" s="65"/>
      <c r="EXA11" s="65"/>
      <c r="EXB11" s="65"/>
      <c r="EXC11" s="65"/>
      <c r="EXD11" s="65"/>
      <c r="EXE11" s="65"/>
      <c r="EXF11" s="65"/>
      <c r="EXG11" s="65"/>
      <c r="EXH11" s="65"/>
      <c r="EXI11" s="65"/>
      <c r="EXJ11" s="65"/>
      <c r="EXK11" s="65"/>
      <c r="EXL11" s="65"/>
      <c r="EXM11" s="65"/>
      <c r="EXN11" s="65"/>
      <c r="EXO11" s="65"/>
      <c r="EXP11" s="65"/>
      <c r="EXQ11" s="65"/>
      <c r="EXR11" s="65"/>
      <c r="EXS11" s="65"/>
      <c r="EXT11" s="65"/>
      <c r="EXU11" s="65"/>
      <c r="EXV11" s="65"/>
      <c r="EXW11" s="65"/>
      <c r="EXX11" s="65"/>
      <c r="EXY11" s="65"/>
      <c r="EXZ11" s="65"/>
      <c r="EYA11" s="65"/>
      <c r="EYB11" s="65"/>
      <c r="EYC11" s="65"/>
      <c r="EYD11" s="65"/>
      <c r="EYE11" s="65"/>
      <c r="EYF11" s="65"/>
      <c r="EYG11" s="65"/>
      <c r="EYH11" s="65"/>
      <c r="EYI11" s="65"/>
      <c r="EYJ11" s="65"/>
      <c r="EYK11" s="65"/>
      <c r="EYL11" s="65"/>
      <c r="EYM11" s="65"/>
      <c r="EYN11" s="65"/>
      <c r="EYO11" s="65"/>
      <c r="EYP11" s="65"/>
      <c r="EYQ11" s="65"/>
      <c r="EYR11" s="65"/>
      <c r="EYS11" s="65"/>
      <c r="EYT11" s="65"/>
      <c r="EYU11" s="65"/>
      <c r="EYV11" s="65"/>
      <c r="EYW11" s="65"/>
      <c r="EYX11" s="65"/>
      <c r="EYY11" s="65"/>
      <c r="EYZ11" s="65"/>
      <c r="EZA11" s="65"/>
      <c r="EZB11" s="65"/>
      <c r="EZC11" s="65"/>
      <c r="EZD11" s="65"/>
      <c r="EZE11" s="65"/>
      <c r="EZF11" s="65"/>
      <c r="EZG11" s="65"/>
      <c r="EZH11" s="65"/>
      <c r="EZI11" s="65"/>
      <c r="EZJ11" s="65"/>
      <c r="EZK11" s="65"/>
      <c r="EZL11" s="65"/>
      <c r="EZM11" s="65"/>
      <c r="EZN11" s="65"/>
      <c r="EZO11" s="65"/>
      <c r="EZP11" s="65"/>
      <c r="EZQ11" s="65"/>
      <c r="EZR11" s="65"/>
      <c r="EZS11" s="65"/>
      <c r="EZT11" s="65"/>
      <c r="EZU11" s="65"/>
      <c r="EZV11" s="65"/>
      <c r="EZW11" s="65"/>
      <c r="EZX11" s="65"/>
      <c r="EZY11" s="65"/>
      <c r="EZZ11" s="65"/>
      <c r="FAA11" s="65"/>
      <c r="FAB11" s="65"/>
      <c r="FAC11" s="65"/>
      <c r="FAD11" s="65"/>
      <c r="FAE11" s="65"/>
      <c r="FAF11" s="65"/>
      <c r="FAG11" s="65"/>
      <c r="FAH11" s="65"/>
      <c r="FAI11" s="65"/>
      <c r="FAJ11" s="65"/>
      <c r="FAK11" s="65"/>
      <c r="FAL11" s="65"/>
      <c r="FAM11" s="65"/>
      <c r="FAN11" s="65"/>
      <c r="FAO11" s="65"/>
      <c r="FAP11" s="65"/>
      <c r="FAQ11" s="65"/>
      <c r="FAR11" s="65"/>
      <c r="FAS11" s="65"/>
      <c r="FAT11" s="65"/>
      <c r="FAU11" s="65"/>
      <c r="FAV11" s="65"/>
      <c r="FAW11" s="65"/>
      <c r="FAX11" s="65"/>
      <c r="FAY11" s="65"/>
      <c r="FAZ11" s="65"/>
      <c r="FBA11" s="65"/>
      <c r="FBB11" s="65"/>
      <c r="FBC11" s="65"/>
      <c r="FBD11" s="65"/>
      <c r="FBE11" s="65"/>
      <c r="FBF11" s="65"/>
      <c r="FBG11" s="65"/>
      <c r="FBH11" s="65"/>
      <c r="FBI11" s="65"/>
      <c r="FBJ11" s="65"/>
      <c r="FBK11" s="65"/>
      <c r="FBL11" s="65"/>
      <c r="FBM11" s="65"/>
      <c r="FBN11" s="65"/>
      <c r="FBO11" s="65"/>
      <c r="FBP11" s="65"/>
      <c r="FBQ11" s="65"/>
      <c r="FBR11" s="65"/>
      <c r="FBS11" s="65"/>
      <c r="FBT11" s="65"/>
      <c r="FBU11" s="65"/>
      <c r="FBV11" s="65"/>
      <c r="FBW11" s="65"/>
      <c r="FBX11" s="65"/>
      <c r="FBY11" s="65"/>
      <c r="FBZ11" s="65"/>
      <c r="FCA11" s="65"/>
      <c r="FCB11" s="65"/>
      <c r="FCC11" s="65"/>
      <c r="FCD11" s="65"/>
      <c r="FCE11" s="65"/>
      <c r="FCF11" s="65"/>
      <c r="FCG11" s="65"/>
      <c r="FCH11" s="65"/>
      <c r="FCI11" s="65"/>
      <c r="FCJ11" s="65"/>
      <c r="FCK11" s="65"/>
      <c r="FCL11" s="65"/>
      <c r="FCM11" s="65"/>
      <c r="FCN11" s="65"/>
      <c r="FCO11" s="65"/>
      <c r="FCP11" s="65"/>
      <c r="FCQ11" s="65"/>
      <c r="FCR11" s="65"/>
      <c r="FCS11" s="65"/>
      <c r="FCT11" s="65"/>
      <c r="FCU11" s="65"/>
      <c r="FCV11" s="65"/>
      <c r="FCW11" s="65"/>
      <c r="FCX11" s="65"/>
      <c r="FCY11" s="65"/>
      <c r="FCZ11" s="65"/>
      <c r="FDA11" s="65"/>
      <c r="FDB11" s="65"/>
      <c r="FDC11" s="65"/>
      <c r="FDD11" s="65"/>
      <c r="FDE11" s="65"/>
      <c r="FDF11" s="65"/>
      <c r="FDG11" s="65"/>
      <c r="FDH11" s="65"/>
      <c r="FDI11" s="65"/>
      <c r="FDJ11" s="65"/>
      <c r="FDK11" s="65"/>
      <c r="FDL11" s="65"/>
      <c r="FDM11" s="65"/>
      <c r="FDN11" s="65"/>
      <c r="FDO11" s="65"/>
      <c r="FDP11" s="65"/>
      <c r="FDQ11" s="65"/>
      <c r="FDR11" s="65"/>
      <c r="FDS11" s="65"/>
      <c r="FDT11" s="65"/>
      <c r="FDU11" s="65"/>
      <c r="FDV11" s="65"/>
      <c r="FDW11" s="65"/>
      <c r="FDX11" s="65"/>
      <c r="FDY11" s="65"/>
      <c r="FDZ11" s="65"/>
      <c r="FEA11" s="65"/>
      <c r="FEB11" s="65"/>
      <c r="FEC11" s="65"/>
      <c r="FED11" s="65"/>
      <c r="FEE11" s="65"/>
      <c r="FEF11" s="65"/>
      <c r="FEG11" s="65"/>
      <c r="FEH11" s="65"/>
      <c r="FEI11" s="65"/>
      <c r="FEJ11" s="65"/>
      <c r="FEK11" s="65"/>
      <c r="FEL11" s="65"/>
      <c r="FEM11" s="65"/>
      <c r="FEN11" s="65"/>
      <c r="FEO11" s="65"/>
      <c r="FEP11" s="65"/>
      <c r="FEQ11" s="65"/>
      <c r="FER11" s="65"/>
      <c r="FES11" s="65"/>
      <c r="FET11" s="65"/>
      <c r="FEU11" s="65"/>
      <c r="FEV11" s="65"/>
      <c r="FEW11" s="65"/>
      <c r="FEX11" s="65"/>
      <c r="FEY11" s="65"/>
      <c r="FEZ11" s="65"/>
      <c r="FFA11" s="65"/>
      <c r="FFB11" s="65"/>
      <c r="FFC11" s="65"/>
      <c r="FFD11" s="65"/>
      <c r="FFE11" s="65"/>
      <c r="FFF11" s="65"/>
      <c r="FFG11" s="65"/>
      <c r="FFH11" s="65"/>
      <c r="FFI11" s="65"/>
      <c r="FFJ11" s="65"/>
      <c r="FFK11" s="65"/>
      <c r="FFL11" s="65"/>
      <c r="FFM11" s="65"/>
      <c r="FFN11" s="65"/>
      <c r="FFO11" s="65"/>
      <c r="FFP11" s="65"/>
      <c r="FFQ11" s="65"/>
      <c r="FFR11" s="65"/>
      <c r="FFS11" s="65"/>
      <c r="FFT11" s="65"/>
      <c r="FFU11" s="65"/>
      <c r="FFV11" s="65"/>
      <c r="FFW11" s="65"/>
      <c r="FFX11" s="65"/>
      <c r="FFY11" s="65"/>
      <c r="FFZ11" s="65"/>
      <c r="FGA11" s="65"/>
      <c r="FGB11" s="65"/>
      <c r="FGC11" s="65"/>
      <c r="FGD11" s="65"/>
      <c r="FGE11" s="65"/>
      <c r="FGF11" s="65"/>
      <c r="FGG11" s="65"/>
      <c r="FGH11" s="65"/>
      <c r="FGI11" s="65"/>
      <c r="FGJ11" s="65"/>
      <c r="FGK11" s="65"/>
      <c r="FGL11" s="65"/>
      <c r="FGM11" s="65"/>
      <c r="FGN11" s="65"/>
      <c r="FGO11" s="65"/>
      <c r="FGP11" s="65"/>
      <c r="FGQ11" s="65"/>
      <c r="FGR11" s="65"/>
      <c r="FGS11" s="65"/>
      <c r="FGT11" s="65"/>
      <c r="FGU11" s="65"/>
      <c r="FGV11" s="65"/>
      <c r="FGW11" s="65"/>
      <c r="FGX11" s="65"/>
      <c r="FGY11" s="65"/>
      <c r="FGZ11" s="65"/>
      <c r="FHA11" s="65"/>
      <c r="FHB11" s="65"/>
      <c r="FHC11" s="65"/>
      <c r="FHD11" s="65"/>
      <c r="FHE11" s="65"/>
      <c r="FHF11" s="65"/>
      <c r="FHG11" s="65"/>
      <c r="FHH11" s="65"/>
      <c r="FHI11" s="65"/>
      <c r="FHJ11" s="65"/>
      <c r="FHK11" s="65"/>
      <c r="FHL11" s="65"/>
      <c r="FHM11" s="65"/>
      <c r="FHN11" s="65"/>
      <c r="FHO11" s="65"/>
      <c r="FHP11" s="65"/>
      <c r="FHQ11" s="65"/>
      <c r="FHR11" s="65"/>
      <c r="FHS11" s="65"/>
      <c r="FHT11" s="65"/>
      <c r="FHU11" s="65"/>
      <c r="FHV11" s="65"/>
      <c r="FHW11" s="65"/>
      <c r="FHX11" s="65"/>
      <c r="FHY11" s="65"/>
      <c r="FHZ11" s="65"/>
      <c r="FIA11" s="65"/>
      <c r="FIB11" s="65"/>
      <c r="FIC11" s="65"/>
      <c r="FID11" s="65"/>
      <c r="FIE11" s="65"/>
      <c r="FIF11" s="65"/>
      <c r="FIG11" s="65"/>
      <c r="FIH11" s="65"/>
      <c r="FII11" s="65"/>
      <c r="FIJ11" s="65"/>
      <c r="FIK11" s="65"/>
      <c r="FIL11" s="65"/>
      <c r="FIM11" s="65"/>
      <c r="FIN11" s="65"/>
      <c r="FIO11" s="65"/>
      <c r="FIP11" s="65"/>
      <c r="FIQ11" s="65"/>
      <c r="FIR11" s="65"/>
      <c r="FIS11" s="65"/>
      <c r="FIT11" s="65"/>
      <c r="FIU11" s="65"/>
      <c r="FIV11" s="65"/>
      <c r="FIW11" s="65"/>
      <c r="FIX11" s="65"/>
      <c r="FIY11" s="65"/>
      <c r="FIZ11" s="65"/>
      <c r="FJA11" s="65"/>
      <c r="FJB11" s="65"/>
      <c r="FJC11" s="65"/>
      <c r="FJD11" s="65"/>
      <c r="FJE11" s="65"/>
      <c r="FJF11" s="65"/>
      <c r="FJG11" s="65"/>
      <c r="FJH11" s="65"/>
      <c r="FJI11" s="65"/>
      <c r="FJJ11" s="65"/>
      <c r="FJK11" s="65"/>
      <c r="FJL11" s="65"/>
      <c r="FJM11" s="65"/>
      <c r="FJN11" s="65"/>
      <c r="FJO11" s="65"/>
      <c r="FJP11" s="65"/>
      <c r="FJQ11" s="65"/>
      <c r="FJR11" s="65"/>
      <c r="FJS11" s="65"/>
      <c r="FJT11" s="65"/>
      <c r="FJU11" s="65"/>
      <c r="FJV11" s="65"/>
      <c r="FJW11" s="65"/>
      <c r="FJX11" s="65"/>
      <c r="FJY11" s="65"/>
      <c r="FJZ11" s="65"/>
      <c r="FKA11" s="65"/>
      <c r="FKB11" s="65"/>
      <c r="FKC11" s="65"/>
      <c r="FKD11" s="65"/>
      <c r="FKE11" s="65"/>
      <c r="FKF11" s="65"/>
      <c r="FKG11" s="65"/>
      <c r="FKH11" s="65"/>
      <c r="FKI11" s="65"/>
      <c r="FKJ11" s="65"/>
      <c r="FKK11" s="65"/>
      <c r="FKL11" s="65"/>
      <c r="FKM11" s="65"/>
      <c r="FKN11" s="65"/>
      <c r="FKO11" s="65"/>
      <c r="FKP11" s="65"/>
      <c r="FKQ11" s="65"/>
      <c r="FKR11" s="65"/>
      <c r="FKS11" s="65"/>
      <c r="FKT11" s="65"/>
      <c r="FKU11" s="65"/>
      <c r="FKV11" s="65"/>
      <c r="FKW11" s="65"/>
      <c r="FKX11" s="65"/>
      <c r="FKY11" s="65"/>
      <c r="FKZ11" s="65"/>
      <c r="FLA11" s="65"/>
      <c r="FLB11" s="65"/>
      <c r="FLC11" s="65"/>
      <c r="FLD11" s="65"/>
      <c r="FLE11" s="65"/>
      <c r="FLF11" s="65"/>
      <c r="FLG11" s="65"/>
      <c r="FLH11" s="65"/>
      <c r="FLI11" s="65"/>
      <c r="FLJ11" s="65"/>
      <c r="FLK11" s="65"/>
      <c r="FLL11" s="65"/>
      <c r="FLM11" s="65"/>
      <c r="FLN11" s="65"/>
      <c r="FLO11" s="65"/>
      <c r="FLP11" s="65"/>
      <c r="FLQ11" s="65"/>
      <c r="FLR11" s="65"/>
      <c r="FLS11" s="65"/>
      <c r="FLT11" s="65"/>
      <c r="FLU11" s="65"/>
      <c r="FLV11" s="65"/>
      <c r="FLW11" s="65"/>
      <c r="FLX11" s="65"/>
      <c r="FLY11" s="65"/>
      <c r="FLZ11" s="65"/>
      <c r="FMA11" s="65"/>
      <c r="FMB11" s="65"/>
      <c r="FMC11" s="65"/>
      <c r="FMD11" s="65"/>
      <c r="FME11" s="65"/>
      <c r="FMF11" s="65"/>
      <c r="FMG11" s="65"/>
      <c r="FMH11" s="65"/>
      <c r="FMI11" s="65"/>
      <c r="FMJ11" s="65"/>
      <c r="FMK11" s="65"/>
      <c r="FML11" s="65"/>
      <c r="FMM11" s="65"/>
      <c r="FMN11" s="65"/>
      <c r="FMO11" s="65"/>
      <c r="FMP11" s="65"/>
      <c r="FMQ11" s="65"/>
      <c r="FMR11" s="65"/>
      <c r="FMS11" s="65"/>
      <c r="FMT11" s="65"/>
      <c r="FMU11" s="65"/>
      <c r="FMV11" s="65"/>
      <c r="FMW11" s="65"/>
      <c r="FMX11" s="65"/>
      <c r="FMY11" s="65"/>
      <c r="FMZ11" s="65"/>
      <c r="FNA11" s="65"/>
      <c r="FNB11" s="65"/>
      <c r="FNC11" s="65"/>
      <c r="FND11" s="65"/>
      <c r="FNE11" s="65"/>
      <c r="FNF11" s="65"/>
      <c r="FNG11" s="65"/>
      <c r="FNH11" s="65"/>
      <c r="FNI11" s="65"/>
      <c r="FNJ11" s="65"/>
      <c r="FNK11" s="65"/>
      <c r="FNL11" s="65"/>
      <c r="FNM11" s="65"/>
      <c r="FNN11" s="65"/>
      <c r="FNO11" s="65"/>
      <c r="FNP11" s="65"/>
      <c r="FNQ11" s="65"/>
      <c r="FNR11" s="65"/>
      <c r="FNS11" s="65"/>
      <c r="FNT11" s="65"/>
      <c r="FNU11" s="65"/>
      <c r="FNV11" s="65"/>
      <c r="FNW11" s="65"/>
      <c r="FNX11" s="65"/>
      <c r="FNY11" s="65"/>
      <c r="FNZ11" s="65"/>
      <c r="FOA11" s="65"/>
      <c r="FOB11" s="65"/>
      <c r="FOC11" s="65"/>
      <c r="FOD11" s="65"/>
      <c r="FOE11" s="65"/>
      <c r="FOF11" s="65"/>
      <c r="FOG11" s="65"/>
      <c r="FOH11" s="65"/>
      <c r="FOI11" s="65"/>
      <c r="FOJ11" s="65"/>
      <c r="FOK11" s="65"/>
      <c r="FOL11" s="65"/>
      <c r="FOM11" s="65"/>
      <c r="FON11" s="65"/>
      <c r="FOO11" s="65"/>
      <c r="FOP11" s="65"/>
      <c r="FOQ11" s="65"/>
      <c r="FOR11" s="65"/>
      <c r="FOS11" s="65"/>
      <c r="FOT11" s="65"/>
      <c r="FOU11" s="65"/>
      <c r="FOV11" s="65"/>
      <c r="FOW11" s="65"/>
      <c r="FOX11" s="65"/>
      <c r="FOY11" s="65"/>
      <c r="FOZ11" s="65"/>
      <c r="FPA11" s="65"/>
      <c r="FPB11" s="65"/>
      <c r="FPC11" s="65"/>
      <c r="FPD11" s="65"/>
      <c r="FPE11" s="65"/>
      <c r="FPF11" s="65"/>
      <c r="FPG11" s="65"/>
      <c r="FPH11" s="65"/>
      <c r="FPI11" s="65"/>
      <c r="FPJ11" s="65"/>
      <c r="FPK11" s="65"/>
      <c r="FPL11" s="65"/>
      <c r="FPM11" s="65"/>
      <c r="FPN11" s="65"/>
      <c r="FPO11" s="65"/>
      <c r="FPP11" s="65"/>
      <c r="FPQ11" s="65"/>
      <c r="FPR11" s="65"/>
      <c r="FPS11" s="65"/>
      <c r="FPT11" s="65"/>
      <c r="FPU11" s="65"/>
      <c r="FPV11" s="65"/>
      <c r="FPW11" s="65"/>
      <c r="FPX11" s="65"/>
      <c r="FPY11" s="65"/>
      <c r="FPZ11" s="65"/>
      <c r="FQA11" s="65"/>
      <c r="FQB11" s="65"/>
      <c r="FQC11" s="65"/>
      <c r="FQD11" s="65"/>
      <c r="FQE11" s="65"/>
      <c r="FQF11" s="65"/>
      <c r="FQG11" s="65"/>
      <c r="FQH11" s="65"/>
      <c r="FQI11" s="65"/>
      <c r="FQJ11" s="65"/>
      <c r="FQK11" s="65"/>
      <c r="FQL11" s="65"/>
      <c r="FQM11" s="65"/>
      <c r="FQN11" s="65"/>
      <c r="FQO11" s="65"/>
      <c r="FQP11" s="65"/>
      <c r="FQQ11" s="65"/>
      <c r="FQR11" s="65"/>
      <c r="FQS11" s="65"/>
      <c r="FQT11" s="65"/>
      <c r="FQU11" s="65"/>
      <c r="FQV11" s="65"/>
      <c r="FQW11" s="65"/>
      <c r="FQX11" s="65"/>
      <c r="FQY11" s="65"/>
      <c r="FQZ11" s="65"/>
      <c r="FRA11" s="65"/>
      <c r="FRB11" s="65"/>
      <c r="FRC11" s="65"/>
      <c r="FRD11" s="65"/>
      <c r="FRE11" s="65"/>
      <c r="FRF11" s="65"/>
      <c r="FRG11" s="65"/>
      <c r="FRH11" s="65"/>
      <c r="FRI11" s="65"/>
      <c r="FRJ11" s="65"/>
      <c r="FRK11" s="65"/>
      <c r="FRL11" s="65"/>
      <c r="FRM11" s="65"/>
      <c r="FRN11" s="65"/>
      <c r="FRO11" s="65"/>
      <c r="FRP11" s="65"/>
      <c r="FRQ11" s="65"/>
      <c r="FRR11" s="65"/>
      <c r="FRS11" s="65"/>
      <c r="FRT11" s="65"/>
      <c r="FRU11" s="65"/>
      <c r="FRV11" s="65"/>
      <c r="FRW11" s="65"/>
      <c r="FRX11" s="65"/>
      <c r="FRY11" s="65"/>
      <c r="FRZ11" s="65"/>
      <c r="FSA11" s="65"/>
      <c r="FSB11" s="65"/>
      <c r="FSC11" s="65"/>
      <c r="FSD11" s="65"/>
      <c r="FSE11" s="65"/>
      <c r="FSF11" s="65"/>
      <c r="FSG11" s="65"/>
      <c r="FSH11" s="65"/>
      <c r="FSI11" s="65"/>
      <c r="FSJ11" s="65"/>
      <c r="FSK11" s="65"/>
      <c r="FSL11" s="65"/>
      <c r="FSM11" s="65"/>
      <c r="FSN11" s="65"/>
      <c r="FSO11" s="65"/>
      <c r="FSP11" s="65"/>
      <c r="FSQ11" s="65"/>
      <c r="FSR11" s="65"/>
      <c r="FSS11" s="65"/>
      <c r="FST11" s="65"/>
      <c r="FSU11" s="65"/>
      <c r="FSV11" s="65"/>
      <c r="FSW11" s="65"/>
      <c r="FSX11" s="65"/>
      <c r="FSY11" s="65"/>
      <c r="FSZ11" s="65"/>
      <c r="FTA11" s="65"/>
      <c r="FTB11" s="65"/>
      <c r="FTC11" s="65"/>
      <c r="FTD11" s="65"/>
      <c r="FTE11" s="65"/>
      <c r="FTF11" s="65"/>
      <c r="FTG11" s="65"/>
      <c r="FTH11" s="65"/>
      <c r="FTI11" s="65"/>
      <c r="FTJ11" s="65"/>
      <c r="FTK11" s="65"/>
      <c r="FTL11" s="65"/>
      <c r="FTM11" s="65"/>
      <c r="FTN11" s="65"/>
      <c r="FTO11" s="65"/>
      <c r="FTP11" s="65"/>
      <c r="FTQ11" s="65"/>
      <c r="FTR11" s="65"/>
      <c r="FTS11" s="65"/>
      <c r="FTT11" s="65"/>
      <c r="FTU11" s="65"/>
      <c r="FTV11" s="65"/>
      <c r="FTW11" s="65"/>
      <c r="FTX11" s="65"/>
      <c r="FTY11" s="65"/>
      <c r="FTZ11" s="65"/>
      <c r="FUA11" s="65"/>
      <c r="FUB11" s="65"/>
      <c r="FUC11" s="65"/>
      <c r="FUD11" s="65"/>
      <c r="FUE11" s="65"/>
      <c r="FUF11" s="65"/>
      <c r="FUG11" s="65"/>
      <c r="FUH11" s="65"/>
      <c r="FUI11" s="65"/>
      <c r="FUJ11" s="65"/>
      <c r="FUK11" s="65"/>
      <c r="FUL11" s="65"/>
      <c r="FUM11" s="65"/>
      <c r="FUN11" s="65"/>
      <c r="FUO11" s="65"/>
      <c r="FUP11" s="65"/>
      <c r="FUQ11" s="65"/>
      <c r="FUR11" s="65"/>
      <c r="FUS11" s="65"/>
      <c r="FUT11" s="65"/>
      <c r="FUU11" s="65"/>
      <c r="FUV11" s="65"/>
      <c r="FUW11" s="65"/>
      <c r="FUX11" s="65"/>
      <c r="FUY11" s="65"/>
      <c r="FUZ11" s="65"/>
      <c r="FVA11" s="65"/>
      <c r="FVB11" s="65"/>
      <c r="FVC11" s="65"/>
      <c r="FVD11" s="65"/>
      <c r="FVE11" s="65"/>
      <c r="FVF11" s="65"/>
      <c r="FVG11" s="65"/>
      <c r="FVH11" s="65"/>
      <c r="FVI11" s="65"/>
      <c r="FVJ11" s="65"/>
      <c r="FVK11" s="65"/>
      <c r="FVL11" s="65"/>
      <c r="FVM11" s="65"/>
      <c r="FVN11" s="65"/>
      <c r="FVO11" s="65"/>
      <c r="FVP11" s="65"/>
      <c r="FVQ11" s="65"/>
      <c r="FVR11" s="65"/>
      <c r="FVS11" s="65"/>
      <c r="FVT11" s="65"/>
      <c r="FVU11" s="65"/>
      <c r="FVV11" s="65"/>
      <c r="FVW11" s="65"/>
      <c r="FVX11" s="65"/>
      <c r="FVY11" s="65"/>
      <c r="FVZ11" s="65"/>
      <c r="FWA11" s="65"/>
      <c r="FWB11" s="65"/>
      <c r="FWC11" s="65"/>
      <c r="FWD11" s="65"/>
      <c r="FWE11" s="65"/>
      <c r="FWF11" s="65"/>
      <c r="FWG11" s="65"/>
      <c r="FWH11" s="65"/>
      <c r="FWI11" s="65"/>
      <c r="FWJ11" s="65"/>
      <c r="FWK11" s="65"/>
      <c r="FWL11" s="65"/>
      <c r="FWM11" s="65"/>
      <c r="FWN11" s="65"/>
      <c r="FWO11" s="65"/>
      <c r="FWP11" s="65"/>
      <c r="FWQ11" s="65"/>
      <c r="FWR11" s="65"/>
      <c r="FWS11" s="65"/>
      <c r="FWT11" s="65"/>
      <c r="FWU11" s="65"/>
      <c r="FWV11" s="65"/>
      <c r="FWW11" s="65"/>
      <c r="FWX11" s="65"/>
      <c r="FWY11" s="65"/>
      <c r="FWZ11" s="65"/>
      <c r="FXA11" s="65"/>
      <c r="FXB11" s="65"/>
      <c r="FXC11" s="65"/>
      <c r="FXD11" s="65"/>
      <c r="FXE11" s="65"/>
      <c r="FXF11" s="65"/>
      <c r="FXG11" s="65"/>
      <c r="FXH11" s="65"/>
      <c r="FXI11" s="65"/>
      <c r="FXJ11" s="65"/>
      <c r="FXK11" s="65"/>
      <c r="FXL11" s="65"/>
      <c r="FXM11" s="65"/>
      <c r="FXN11" s="65"/>
      <c r="FXO11" s="65"/>
      <c r="FXP11" s="65"/>
      <c r="FXQ11" s="65"/>
      <c r="FXR11" s="65"/>
      <c r="FXS11" s="65"/>
      <c r="FXT11" s="65"/>
      <c r="FXU11" s="65"/>
      <c r="FXV11" s="65"/>
      <c r="FXW11" s="65"/>
      <c r="FXX11" s="65"/>
      <c r="FXY11" s="65"/>
      <c r="FXZ11" s="65"/>
      <c r="FYA11" s="65"/>
      <c r="FYB11" s="65"/>
      <c r="FYC11" s="65"/>
      <c r="FYD11" s="65"/>
      <c r="FYE11" s="65"/>
      <c r="FYF11" s="65"/>
      <c r="FYG11" s="65"/>
      <c r="FYH11" s="65"/>
      <c r="FYI11" s="65"/>
      <c r="FYJ11" s="65"/>
      <c r="FYK11" s="65"/>
      <c r="FYL11" s="65"/>
      <c r="FYM11" s="65"/>
      <c r="FYN11" s="65"/>
      <c r="FYO11" s="65"/>
      <c r="FYP11" s="65"/>
      <c r="FYQ11" s="65"/>
      <c r="FYR11" s="65"/>
      <c r="FYS11" s="65"/>
      <c r="FYT11" s="65"/>
      <c r="FYU11" s="65"/>
      <c r="FYV11" s="65"/>
      <c r="FYW11" s="65"/>
      <c r="FYX11" s="65"/>
      <c r="FYY11" s="65"/>
      <c r="FYZ11" s="65"/>
      <c r="FZA11" s="65"/>
      <c r="FZB11" s="65"/>
      <c r="FZC11" s="65"/>
      <c r="FZD11" s="65"/>
      <c r="FZE11" s="65"/>
      <c r="FZF11" s="65"/>
      <c r="FZG11" s="65"/>
      <c r="FZH11" s="65"/>
      <c r="FZI11" s="65"/>
      <c r="FZJ11" s="65"/>
      <c r="FZK11" s="65"/>
      <c r="FZL11" s="65"/>
      <c r="FZM11" s="65"/>
      <c r="FZN11" s="65"/>
      <c r="FZO11" s="65"/>
      <c r="FZP11" s="65"/>
      <c r="FZQ11" s="65"/>
      <c r="FZR11" s="65"/>
      <c r="FZS11" s="65"/>
      <c r="FZT11" s="65"/>
      <c r="FZU11" s="65"/>
      <c r="FZV11" s="65"/>
      <c r="FZW11" s="65"/>
      <c r="FZX11" s="65"/>
      <c r="FZY11" s="65"/>
      <c r="FZZ11" s="65"/>
      <c r="GAA11" s="65"/>
      <c r="GAB11" s="65"/>
      <c r="GAC11" s="65"/>
      <c r="GAD11" s="65"/>
      <c r="GAE11" s="65"/>
      <c r="GAF11" s="65"/>
      <c r="GAG11" s="65"/>
      <c r="GAH11" s="65"/>
      <c r="GAI11" s="65"/>
      <c r="GAJ11" s="65"/>
      <c r="GAK11" s="65"/>
      <c r="GAL11" s="65"/>
      <c r="GAM11" s="65"/>
      <c r="GAN11" s="65"/>
      <c r="GAO11" s="65"/>
      <c r="GAP11" s="65"/>
      <c r="GAQ11" s="65"/>
      <c r="GAR11" s="65"/>
      <c r="GAS11" s="65"/>
      <c r="GAT11" s="65"/>
      <c r="GAU11" s="65"/>
      <c r="GAV11" s="65"/>
      <c r="GAW11" s="65"/>
      <c r="GAX11" s="65"/>
      <c r="GAY11" s="65"/>
      <c r="GAZ11" s="65"/>
      <c r="GBA11" s="65"/>
      <c r="GBB11" s="65"/>
      <c r="GBC11" s="65"/>
      <c r="GBD11" s="65"/>
      <c r="GBE11" s="65"/>
      <c r="GBF11" s="65"/>
      <c r="GBG11" s="65"/>
      <c r="GBH11" s="65"/>
      <c r="GBI11" s="65"/>
      <c r="GBJ11" s="65"/>
      <c r="GBK11" s="65"/>
      <c r="GBL11" s="65"/>
      <c r="GBM11" s="65"/>
      <c r="GBN11" s="65"/>
      <c r="GBO11" s="65"/>
      <c r="GBP11" s="65"/>
      <c r="GBQ11" s="65"/>
      <c r="GBR11" s="65"/>
      <c r="GBS11" s="65"/>
      <c r="GBT11" s="65"/>
      <c r="GBU11" s="65"/>
      <c r="GBV11" s="65"/>
      <c r="GBW11" s="65"/>
      <c r="GBX11" s="65"/>
      <c r="GBY11" s="65"/>
      <c r="GBZ11" s="65"/>
      <c r="GCA11" s="65"/>
      <c r="GCB11" s="65"/>
      <c r="GCC11" s="65"/>
      <c r="GCD11" s="65"/>
      <c r="GCE11" s="65"/>
      <c r="GCF11" s="65"/>
      <c r="GCG11" s="65"/>
      <c r="GCH11" s="65"/>
      <c r="GCI11" s="65"/>
      <c r="GCJ11" s="65"/>
      <c r="GCK11" s="65"/>
      <c r="GCL11" s="65"/>
      <c r="GCM11" s="65"/>
      <c r="GCN11" s="65"/>
      <c r="GCO11" s="65"/>
      <c r="GCP11" s="65"/>
      <c r="GCQ11" s="65"/>
      <c r="GCR11" s="65"/>
      <c r="GCS11" s="65"/>
      <c r="GCT11" s="65"/>
      <c r="GCU11" s="65"/>
      <c r="GCV11" s="65"/>
      <c r="GCW11" s="65"/>
      <c r="GCX11" s="65"/>
      <c r="GCY11" s="65"/>
      <c r="GCZ11" s="65"/>
      <c r="GDA11" s="65"/>
      <c r="GDB11" s="65"/>
      <c r="GDC11" s="65"/>
      <c r="GDD11" s="65"/>
      <c r="GDE11" s="65"/>
      <c r="GDF11" s="65"/>
      <c r="GDG11" s="65"/>
      <c r="GDH11" s="65"/>
      <c r="GDI11" s="65"/>
      <c r="GDJ11" s="65"/>
      <c r="GDK11" s="65"/>
      <c r="GDL11" s="65"/>
      <c r="GDM11" s="65"/>
      <c r="GDN11" s="65"/>
      <c r="GDO11" s="65"/>
      <c r="GDP11" s="65"/>
      <c r="GDQ11" s="65"/>
      <c r="GDR11" s="65"/>
      <c r="GDS11" s="65"/>
      <c r="GDT11" s="65"/>
      <c r="GDU11" s="65"/>
      <c r="GDV11" s="65"/>
      <c r="GDW11" s="65"/>
      <c r="GDX11" s="65"/>
      <c r="GDY11" s="65"/>
      <c r="GDZ11" s="65"/>
      <c r="GEA11" s="65"/>
      <c r="GEB11" s="65"/>
      <c r="GEC11" s="65"/>
      <c r="GED11" s="65"/>
      <c r="GEE11" s="65"/>
      <c r="GEF11" s="65"/>
      <c r="GEG11" s="65"/>
      <c r="GEH11" s="65"/>
      <c r="GEI11" s="65"/>
      <c r="GEJ11" s="65"/>
      <c r="GEK11" s="65"/>
      <c r="GEL11" s="65"/>
      <c r="GEM11" s="65"/>
      <c r="GEN11" s="65"/>
      <c r="GEO11" s="65"/>
      <c r="GEP11" s="65"/>
      <c r="GEQ11" s="65"/>
      <c r="GER11" s="65"/>
      <c r="GES11" s="65"/>
      <c r="GET11" s="65"/>
      <c r="GEU11" s="65"/>
      <c r="GEV11" s="65"/>
      <c r="GEW11" s="65"/>
      <c r="GEX11" s="65"/>
      <c r="GEY11" s="65"/>
      <c r="GEZ11" s="65"/>
      <c r="GFA11" s="65"/>
      <c r="GFB11" s="65"/>
      <c r="GFC11" s="65"/>
      <c r="GFD11" s="65"/>
      <c r="GFE11" s="65"/>
      <c r="GFF11" s="65"/>
      <c r="GFG11" s="65"/>
      <c r="GFH11" s="65"/>
      <c r="GFI11" s="65"/>
      <c r="GFJ11" s="65"/>
      <c r="GFK11" s="65"/>
      <c r="GFL11" s="65"/>
      <c r="GFM11" s="65"/>
      <c r="GFN11" s="65"/>
      <c r="GFO11" s="65"/>
      <c r="GFP11" s="65"/>
      <c r="GFQ11" s="65"/>
      <c r="GFR11" s="65"/>
      <c r="GFS11" s="65"/>
      <c r="GFT11" s="65"/>
      <c r="GFU11" s="65"/>
      <c r="GFV11" s="65"/>
      <c r="GFW11" s="65"/>
      <c r="GFX11" s="65"/>
      <c r="GFY11" s="65"/>
      <c r="GFZ11" s="65"/>
      <c r="GGA11" s="65"/>
      <c r="GGB11" s="65"/>
      <c r="GGC11" s="65"/>
      <c r="GGD11" s="65"/>
      <c r="GGE11" s="65"/>
      <c r="GGF11" s="65"/>
      <c r="GGG11" s="65"/>
      <c r="GGH11" s="65"/>
      <c r="GGI11" s="65"/>
      <c r="GGJ11" s="65"/>
      <c r="GGK11" s="65"/>
      <c r="GGL11" s="65"/>
      <c r="GGM11" s="65"/>
      <c r="GGN11" s="65"/>
      <c r="GGO11" s="65"/>
      <c r="GGP11" s="65"/>
      <c r="GGQ11" s="65"/>
      <c r="GGR11" s="65"/>
      <c r="GGS11" s="65"/>
      <c r="GGT11" s="65"/>
      <c r="GGU11" s="65"/>
      <c r="GGV11" s="65"/>
      <c r="GGW11" s="65"/>
      <c r="GGX11" s="65"/>
      <c r="GGY11" s="65"/>
      <c r="GGZ11" s="65"/>
      <c r="GHA11" s="65"/>
      <c r="GHB11" s="65"/>
      <c r="GHC11" s="65"/>
      <c r="GHD11" s="65"/>
      <c r="GHE11" s="65"/>
      <c r="GHF11" s="65"/>
      <c r="GHG11" s="65"/>
      <c r="GHH11" s="65"/>
      <c r="GHI11" s="65"/>
      <c r="GHJ11" s="65"/>
      <c r="GHK11" s="65"/>
      <c r="GHL11" s="65"/>
      <c r="GHM11" s="65"/>
      <c r="GHN11" s="65"/>
      <c r="GHO11" s="65"/>
      <c r="GHP11" s="65"/>
      <c r="GHQ11" s="65"/>
      <c r="GHR11" s="65"/>
      <c r="GHS11" s="65"/>
      <c r="GHT11" s="65"/>
      <c r="GHU11" s="65"/>
      <c r="GHV11" s="65"/>
      <c r="GHW11" s="65"/>
      <c r="GHX11" s="65"/>
      <c r="GHY11" s="65"/>
      <c r="GHZ11" s="65"/>
      <c r="GIA11" s="65"/>
      <c r="GIB11" s="65"/>
      <c r="GIC11" s="65"/>
      <c r="GID11" s="65"/>
      <c r="GIE11" s="65"/>
      <c r="GIF11" s="65"/>
      <c r="GIG11" s="65"/>
      <c r="GIH11" s="65"/>
      <c r="GII11" s="65"/>
      <c r="GIJ11" s="65"/>
      <c r="GIK11" s="65"/>
      <c r="GIL11" s="65"/>
      <c r="GIM11" s="65"/>
      <c r="GIN11" s="65"/>
      <c r="GIO11" s="65"/>
      <c r="GIP11" s="65"/>
      <c r="GIQ11" s="65"/>
      <c r="GIR11" s="65"/>
      <c r="GIS11" s="65"/>
      <c r="GIT11" s="65"/>
      <c r="GIU11" s="65"/>
      <c r="GIV11" s="65"/>
      <c r="GIW11" s="65"/>
      <c r="GIX11" s="65"/>
      <c r="GIY11" s="65"/>
      <c r="GIZ11" s="65"/>
      <c r="GJA11" s="65"/>
      <c r="GJB11" s="65"/>
      <c r="GJC11" s="65"/>
      <c r="GJD11" s="65"/>
      <c r="GJE11" s="65"/>
      <c r="GJF11" s="65"/>
      <c r="GJG11" s="65"/>
      <c r="GJH11" s="65"/>
      <c r="GJI11" s="65"/>
      <c r="GJJ11" s="65"/>
      <c r="GJK11" s="65"/>
      <c r="GJL11" s="65"/>
      <c r="GJM11" s="65"/>
      <c r="GJN11" s="65"/>
      <c r="GJO11" s="65"/>
      <c r="GJP11" s="65"/>
      <c r="GJQ11" s="65"/>
      <c r="GJR11" s="65"/>
      <c r="GJS11" s="65"/>
      <c r="GJT11" s="65"/>
      <c r="GJU11" s="65"/>
      <c r="GJV11" s="65"/>
      <c r="GJW11" s="65"/>
      <c r="GJX11" s="65"/>
      <c r="GJY11" s="65"/>
      <c r="GJZ11" s="65"/>
      <c r="GKA11" s="65"/>
      <c r="GKB11" s="65"/>
      <c r="GKC11" s="65"/>
      <c r="GKD11" s="65"/>
      <c r="GKE11" s="65"/>
      <c r="GKF11" s="65"/>
      <c r="GKG11" s="65"/>
      <c r="GKH11" s="65"/>
      <c r="GKI11" s="65"/>
      <c r="GKJ11" s="65"/>
      <c r="GKK11" s="65"/>
      <c r="GKL11" s="65"/>
      <c r="GKM11" s="65"/>
      <c r="GKN11" s="65"/>
      <c r="GKO11" s="65"/>
      <c r="GKP11" s="65"/>
      <c r="GKQ11" s="65"/>
      <c r="GKR11" s="65"/>
      <c r="GKS11" s="65"/>
      <c r="GKT11" s="65"/>
      <c r="GKU11" s="65"/>
      <c r="GKV11" s="65"/>
      <c r="GKW11" s="65"/>
      <c r="GKX11" s="65"/>
      <c r="GKY11" s="65"/>
      <c r="GKZ11" s="65"/>
      <c r="GLA11" s="65"/>
      <c r="GLB11" s="65"/>
      <c r="GLC11" s="65"/>
      <c r="GLD11" s="65"/>
      <c r="GLE11" s="65"/>
      <c r="GLF11" s="65"/>
      <c r="GLG11" s="65"/>
      <c r="GLH11" s="65"/>
      <c r="GLI11" s="65"/>
      <c r="GLJ11" s="65"/>
      <c r="GLK11" s="65"/>
      <c r="GLL11" s="65"/>
      <c r="GLM11" s="65"/>
      <c r="GLN11" s="65"/>
      <c r="GLO11" s="65"/>
      <c r="GLP11" s="65"/>
      <c r="GLQ11" s="65"/>
      <c r="GLR11" s="65"/>
      <c r="GLS11" s="65"/>
      <c r="GLT11" s="65"/>
      <c r="GLU11" s="65"/>
      <c r="GLV11" s="65"/>
      <c r="GLW11" s="65"/>
      <c r="GLX11" s="65"/>
      <c r="GLY11" s="65"/>
      <c r="GLZ11" s="65"/>
      <c r="GMA11" s="65"/>
      <c r="GMB11" s="65"/>
      <c r="GMC11" s="65"/>
      <c r="GMD11" s="65"/>
      <c r="GME11" s="65"/>
      <c r="GMF11" s="65"/>
      <c r="GMG11" s="65"/>
      <c r="GMH11" s="65"/>
      <c r="GMI11" s="65"/>
      <c r="GMJ11" s="65"/>
      <c r="GMK11" s="65"/>
      <c r="GML11" s="65"/>
      <c r="GMM11" s="65"/>
      <c r="GMN11" s="65"/>
      <c r="GMO11" s="65"/>
      <c r="GMP11" s="65"/>
      <c r="GMQ11" s="65"/>
      <c r="GMR11" s="65"/>
      <c r="GMS11" s="65"/>
      <c r="GMT11" s="65"/>
      <c r="GMU11" s="65"/>
      <c r="GMV11" s="65"/>
      <c r="GMW11" s="65"/>
      <c r="GMX11" s="65"/>
      <c r="GMY11" s="65"/>
      <c r="GMZ11" s="65"/>
      <c r="GNA11" s="65"/>
      <c r="GNB11" s="65"/>
      <c r="GNC11" s="65"/>
      <c r="GND11" s="65"/>
      <c r="GNE11" s="65"/>
      <c r="GNF11" s="65"/>
      <c r="GNG11" s="65"/>
      <c r="GNH11" s="65"/>
      <c r="GNI11" s="65"/>
      <c r="GNJ11" s="65"/>
      <c r="GNK11" s="65"/>
      <c r="GNL11" s="65"/>
      <c r="GNM11" s="65"/>
      <c r="GNN11" s="65"/>
      <c r="GNO11" s="65"/>
      <c r="GNP11" s="65"/>
      <c r="GNQ11" s="65"/>
      <c r="GNR11" s="65"/>
      <c r="GNS11" s="65"/>
      <c r="GNT11" s="65"/>
      <c r="GNU11" s="65"/>
      <c r="GNV11" s="65"/>
      <c r="GNW11" s="65"/>
      <c r="GNX11" s="65"/>
      <c r="GNY11" s="65"/>
      <c r="GNZ11" s="65"/>
      <c r="GOA11" s="65"/>
      <c r="GOB11" s="65"/>
      <c r="GOC11" s="65"/>
      <c r="GOD11" s="65"/>
      <c r="GOE11" s="65"/>
      <c r="GOF11" s="65"/>
      <c r="GOG11" s="65"/>
      <c r="GOH11" s="65"/>
      <c r="GOI11" s="65"/>
      <c r="GOJ11" s="65"/>
      <c r="GOK11" s="65"/>
      <c r="GOL11" s="65"/>
      <c r="GOM11" s="65"/>
      <c r="GON11" s="65"/>
      <c r="GOO11" s="65"/>
      <c r="GOP11" s="65"/>
      <c r="GOQ11" s="65"/>
      <c r="GOR11" s="65"/>
      <c r="GOS11" s="65"/>
      <c r="GOT11" s="65"/>
      <c r="GOU11" s="65"/>
      <c r="GOV11" s="65"/>
      <c r="GOW11" s="65"/>
      <c r="GOX11" s="65"/>
      <c r="GOY11" s="65"/>
      <c r="GOZ11" s="65"/>
      <c r="GPA11" s="65"/>
      <c r="GPB11" s="65"/>
      <c r="GPC11" s="65"/>
      <c r="GPD11" s="65"/>
      <c r="GPE11" s="65"/>
      <c r="GPF11" s="65"/>
      <c r="GPG11" s="65"/>
      <c r="GPH11" s="65"/>
      <c r="GPI11" s="65"/>
      <c r="GPJ11" s="65"/>
      <c r="GPK11" s="65"/>
      <c r="GPL11" s="65"/>
      <c r="GPM11" s="65"/>
      <c r="GPN11" s="65"/>
      <c r="GPO11" s="65"/>
      <c r="GPP11" s="65"/>
      <c r="GPQ11" s="65"/>
      <c r="GPR11" s="65"/>
      <c r="GPS11" s="65"/>
      <c r="GPT11" s="65"/>
      <c r="GPU11" s="65"/>
      <c r="GPV11" s="65"/>
      <c r="GPW11" s="65"/>
      <c r="GPX11" s="65"/>
      <c r="GPY11" s="65"/>
      <c r="GPZ11" s="65"/>
      <c r="GQA11" s="65"/>
      <c r="GQB11" s="65"/>
      <c r="GQC11" s="65"/>
      <c r="GQD11" s="65"/>
      <c r="GQE11" s="65"/>
      <c r="GQF11" s="65"/>
      <c r="GQG11" s="65"/>
      <c r="GQH11" s="65"/>
      <c r="GQI11" s="65"/>
      <c r="GQJ11" s="65"/>
      <c r="GQK11" s="65"/>
      <c r="GQL11" s="65"/>
      <c r="GQM11" s="65"/>
      <c r="GQN11" s="65"/>
      <c r="GQO11" s="65"/>
      <c r="GQP11" s="65"/>
      <c r="GQQ11" s="65"/>
      <c r="GQR11" s="65"/>
      <c r="GQS11" s="65"/>
      <c r="GQT11" s="65"/>
      <c r="GQU11" s="65"/>
      <c r="GQV11" s="65"/>
      <c r="GQW11" s="65"/>
      <c r="GQX11" s="65"/>
      <c r="GQY11" s="65"/>
      <c r="GQZ11" s="65"/>
      <c r="GRA11" s="65"/>
      <c r="GRB11" s="65"/>
      <c r="GRC11" s="65"/>
      <c r="GRD11" s="65"/>
      <c r="GRE11" s="65"/>
      <c r="GRF11" s="65"/>
      <c r="GRG11" s="65"/>
      <c r="GRH11" s="65"/>
      <c r="GRI11" s="65"/>
      <c r="GRJ11" s="65"/>
      <c r="GRK11" s="65"/>
      <c r="GRL11" s="65"/>
      <c r="GRM11" s="65"/>
      <c r="GRN11" s="65"/>
      <c r="GRO11" s="65"/>
      <c r="GRP11" s="65"/>
      <c r="GRQ11" s="65"/>
      <c r="GRR11" s="65"/>
      <c r="GRS11" s="65"/>
      <c r="GRT11" s="65"/>
      <c r="GRU11" s="65"/>
      <c r="GRV11" s="65"/>
      <c r="GRW11" s="65"/>
      <c r="GRX11" s="65"/>
      <c r="GRY11" s="65"/>
      <c r="GRZ11" s="65"/>
      <c r="GSA11" s="65"/>
      <c r="GSB11" s="65"/>
      <c r="GSC11" s="65"/>
      <c r="GSD11" s="65"/>
      <c r="GSE11" s="65"/>
      <c r="GSF11" s="65"/>
      <c r="GSG11" s="65"/>
      <c r="GSH11" s="65"/>
      <c r="GSI11" s="65"/>
      <c r="GSJ11" s="65"/>
      <c r="GSK11" s="65"/>
      <c r="GSL11" s="65"/>
      <c r="GSM11" s="65"/>
      <c r="GSN11" s="65"/>
      <c r="GSO11" s="65"/>
      <c r="GSP11" s="65"/>
      <c r="GSQ11" s="65"/>
      <c r="GSR11" s="65"/>
      <c r="GSS11" s="65"/>
      <c r="GST11" s="65"/>
      <c r="GSU11" s="65"/>
      <c r="GSV11" s="65"/>
      <c r="GSW11" s="65"/>
      <c r="GSX11" s="65"/>
      <c r="GSY11" s="65"/>
      <c r="GSZ11" s="65"/>
      <c r="GTA11" s="65"/>
      <c r="GTB11" s="65"/>
      <c r="GTC11" s="65"/>
      <c r="GTD11" s="65"/>
      <c r="GTE11" s="65"/>
      <c r="GTF11" s="65"/>
      <c r="GTG11" s="65"/>
      <c r="GTH11" s="65"/>
      <c r="GTI11" s="65"/>
      <c r="GTJ11" s="65"/>
      <c r="GTK11" s="65"/>
      <c r="GTL11" s="65"/>
      <c r="GTM11" s="65"/>
      <c r="GTN11" s="65"/>
      <c r="GTO11" s="65"/>
      <c r="GTP11" s="65"/>
      <c r="GTQ11" s="65"/>
      <c r="GTR11" s="65"/>
      <c r="GTS11" s="65"/>
      <c r="GTT11" s="65"/>
      <c r="GTU11" s="65"/>
      <c r="GTV11" s="65"/>
      <c r="GTW11" s="65"/>
      <c r="GTX11" s="65"/>
      <c r="GTY11" s="65"/>
      <c r="GTZ11" s="65"/>
      <c r="GUA11" s="65"/>
      <c r="GUB11" s="65"/>
      <c r="GUC11" s="65"/>
      <c r="GUD11" s="65"/>
      <c r="GUE11" s="65"/>
      <c r="GUF11" s="65"/>
      <c r="GUG11" s="65"/>
      <c r="GUH11" s="65"/>
      <c r="GUI11" s="65"/>
      <c r="GUJ11" s="65"/>
      <c r="GUK11" s="65"/>
      <c r="GUL11" s="65"/>
      <c r="GUM11" s="65"/>
      <c r="GUN11" s="65"/>
      <c r="GUO11" s="65"/>
      <c r="GUP11" s="65"/>
      <c r="GUQ11" s="65"/>
      <c r="GUR11" s="65"/>
      <c r="GUS11" s="65"/>
      <c r="GUT11" s="65"/>
      <c r="GUU11" s="65"/>
      <c r="GUV11" s="65"/>
      <c r="GUW11" s="65"/>
      <c r="GUX11" s="65"/>
      <c r="GUY11" s="65"/>
      <c r="GUZ11" s="65"/>
      <c r="GVA11" s="65"/>
      <c r="GVB11" s="65"/>
      <c r="GVC11" s="65"/>
      <c r="GVD11" s="65"/>
      <c r="GVE11" s="65"/>
      <c r="GVF11" s="65"/>
      <c r="GVG11" s="65"/>
      <c r="GVH11" s="65"/>
      <c r="GVI11" s="65"/>
      <c r="GVJ11" s="65"/>
      <c r="GVK11" s="65"/>
      <c r="GVL11" s="65"/>
      <c r="GVM11" s="65"/>
      <c r="GVN11" s="65"/>
      <c r="GVO11" s="65"/>
      <c r="GVP11" s="65"/>
      <c r="GVQ11" s="65"/>
      <c r="GVR11" s="65"/>
      <c r="GVS11" s="65"/>
      <c r="GVT11" s="65"/>
      <c r="GVU11" s="65"/>
      <c r="GVV11" s="65"/>
      <c r="GVW11" s="65"/>
      <c r="GVX11" s="65"/>
      <c r="GVY11" s="65"/>
      <c r="GVZ11" s="65"/>
      <c r="GWA11" s="65"/>
      <c r="GWB11" s="65"/>
      <c r="GWC11" s="65"/>
      <c r="GWD11" s="65"/>
      <c r="GWE11" s="65"/>
      <c r="GWF11" s="65"/>
      <c r="GWG11" s="65"/>
      <c r="GWH11" s="65"/>
      <c r="GWI11" s="65"/>
      <c r="GWJ11" s="65"/>
      <c r="GWK11" s="65"/>
      <c r="GWL11" s="65"/>
      <c r="GWM11" s="65"/>
      <c r="GWN11" s="65"/>
      <c r="GWO11" s="65"/>
      <c r="GWP11" s="65"/>
      <c r="GWQ11" s="65"/>
      <c r="GWR11" s="65"/>
      <c r="GWS11" s="65"/>
      <c r="GWT11" s="65"/>
      <c r="GWU11" s="65"/>
      <c r="GWV11" s="65"/>
      <c r="GWW11" s="65"/>
      <c r="GWX11" s="65"/>
      <c r="GWY11" s="65"/>
      <c r="GWZ11" s="65"/>
      <c r="GXA11" s="65"/>
      <c r="GXB11" s="65"/>
      <c r="GXC11" s="65"/>
      <c r="GXD11" s="65"/>
      <c r="GXE11" s="65"/>
      <c r="GXF11" s="65"/>
      <c r="GXG11" s="65"/>
      <c r="GXH11" s="65"/>
      <c r="GXI11" s="65"/>
      <c r="GXJ11" s="65"/>
      <c r="GXK11" s="65"/>
      <c r="GXL11" s="65"/>
      <c r="GXM11" s="65"/>
      <c r="GXN11" s="65"/>
      <c r="GXO11" s="65"/>
      <c r="GXP11" s="65"/>
      <c r="GXQ11" s="65"/>
      <c r="GXR11" s="65"/>
      <c r="GXS11" s="65"/>
      <c r="GXT11" s="65"/>
      <c r="GXU11" s="65"/>
      <c r="GXV11" s="65"/>
      <c r="GXW11" s="65"/>
      <c r="GXX11" s="65"/>
      <c r="GXY11" s="65"/>
      <c r="GXZ11" s="65"/>
      <c r="GYA11" s="65"/>
      <c r="GYB11" s="65"/>
      <c r="GYC11" s="65"/>
      <c r="GYD11" s="65"/>
      <c r="GYE11" s="65"/>
      <c r="GYF11" s="65"/>
      <c r="GYG11" s="65"/>
      <c r="GYH11" s="65"/>
      <c r="GYI11" s="65"/>
      <c r="GYJ11" s="65"/>
      <c r="GYK11" s="65"/>
      <c r="GYL11" s="65"/>
      <c r="GYM11" s="65"/>
      <c r="GYN11" s="65"/>
      <c r="GYO11" s="65"/>
      <c r="GYP11" s="65"/>
      <c r="GYQ11" s="65"/>
      <c r="GYR11" s="65"/>
      <c r="GYS11" s="65"/>
      <c r="GYT11" s="65"/>
      <c r="GYU11" s="65"/>
      <c r="GYV11" s="65"/>
      <c r="GYW11" s="65"/>
      <c r="GYX11" s="65"/>
      <c r="GYY11" s="65"/>
      <c r="GYZ11" s="65"/>
      <c r="GZA11" s="65"/>
      <c r="GZB11" s="65"/>
      <c r="GZC11" s="65"/>
      <c r="GZD11" s="65"/>
      <c r="GZE11" s="65"/>
      <c r="GZF11" s="65"/>
      <c r="GZG11" s="65"/>
      <c r="GZH11" s="65"/>
      <c r="GZI11" s="65"/>
      <c r="GZJ11" s="65"/>
      <c r="GZK11" s="65"/>
      <c r="GZL11" s="65"/>
      <c r="GZM11" s="65"/>
      <c r="GZN11" s="65"/>
      <c r="GZO11" s="65"/>
      <c r="GZP11" s="65"/>
      <c r="GZQ11" s="65"/>
      <c r="GZR11" s="65"/>
      <c r="GZS11" s="65"/>
      <c r="GZT11" s="65"/>
      <c r="GZU11" s="65"/>
      <c r="GZV11" s="65"/>
      <c r="GZW11" s="65"/>
      <c r="GZX11" s="65"/>
      <c r="GZY11" s="65"/>
      <c r="GZZ11" s="65"/>
      <c r="HAA11" s="65"/>
      <c r="HAB11" s="65"/>
      <c r="HAC11" s="65"/>
      <c r="HAD11" s="65"/>
      <c r="HAE11" s="65"/>
      <c r="HAF11" s="65"/>
      <c r="HAG11" s="65"/>
      <c r="HAH11" s="65"/>
      <c r="HAI11" s="65"/>
      <c r="HAJ11" s="65"/>
      <c r="HAK11" s="65"/>
      <c r="HAL11" s="65"/>
      <c r="HAM11" s="65"/>
      <c r="HAN11" s="65"/>
      <c r="HAO11" s="65"/>
      <c r="HAP11" s="65"/>
      <c r="HAQ11" s="65"/>
      <c r="HAR11" s="65"/>
      <c r="HAS11" s="65"/>
      <c r="HAT11" s="65"/>
      <c r="HAU11" s="65"/>
      <c r="HAV11" s="65"/>
      <c r="HAW11" s="65"/>
      <c r="HAX11" s="65"/>
      <c r="HAY11" s="65"/>
      <c r="HAZ11" s="65"/>
      <c r="HBA11" s="65"/>
      <c r="HBB11" s="65"/>
      <c r="HBC11" s="65"/>
      <c r="HBD11" s="65"/>
      <c r="HBE11" s="65"/>
      <c r="HBF11" s="65"/>
      <c r="HBG11" s="65"/>
      <c r="HBH11" s="65"/>
      <c r="HBI11" s="65"/>
      <c r="HBJ11" s="65"/>
      <c r="HBK11" s="65"/>
      <c r="HBL11" s="65"/>
      <c r="HBM11" s="65"/>
      <c r="HBN11" s="65"/>
      <c r="HBO11" s="65"/>
      <c r="HBP11" s="65"/>
      <c r="HBQ11" s="65"/>
      <c r="HBR11" s="65"/>
      <c r="HBS11" s="65"/>
      <c r="HBT11" s="65"/>
      <c r="HBU11" s="65"/>
      <c r="HBV11" s="65"/>
      <c r="HBW11" s="65"/>
      <c r="HBX11" s="65"/>
      <c r="HBY11" s="65"/>
      <c r="HBZ11" s="65"/>
      <c r="HCA11" s="65"/>
      <c r="HCB11" s="65"/>
      <c r="HCC11" s="65"/>
      <c r="HCD11" s="65"/>
      <c r="HCE11" s="65"/>
      <c r="HCF11" s="65"/>
      <c r="HCG11" s="65"/>
      <c r="HCH11" s="65"/>
      <c r="HCI11" s="65"/>
      <c r="HCJ11" s="65"/>
      <c r="HCK11" s="65"/>
      <c r="HCL11" s="65"/>
      <c r="HCM11" s="65"/>
      <c r="HCN11" s="65"/>
      <c r="HCO11" s="65"/>
      <c r="HCP11" s="65"/>
      <c r="HCQ11" s="65"/>
      <c r="HCR11" s="65"/>
      <c r="HCS11" s="65"/>
      <c r="HCT11" s="65"/>
      <c r="HCU11" s="65"/>
      <c r="HCV11" s="65"/>
      <c r="HCW11" s="65"/>
      <c r="HCX11" s="65"/>
      <c r="HCY11" s="65"/>
      <c r="HCZ11" s="65"/>
      <c r="HDA11" s="65"/>
      <c r="HDB11" s="65"/>
      <c r="HDC11" s="65"/>
      <c r="HDD11" s="65"/>
      <c r="HDE11" s="65"/>
      <c r="HDF11" s="65"/>
      <c r="HDG11" s="65"/>
      <c r="HDH11" s="65"/>
      <c r="HDI11" s="65"/>
      <c r="HDJ11" s="65"/>
      <c r="HDK11" s="65"/>
      <c r="HDL11" s="65"/>
      <c r="HDM11" s="65"/>
      <c r="HDN11" s="65"/>
      <c r="HDO11" s="65"/>
      <c r="HDP11" s="65"/>
      <c r="HDQ11" s="65"/>
      <c r="HDR11" s="65"/>
      <c r="HDS11" s="65"/>
      <c r="HDT11" s="65"/>
      <c r="HDU11" s="65"/>
      <c r="HDV11" s="65"/>
      <c r="HDW11" s="65"/>
      <c r="HDX11" s="65"/>
      <c r="HDY11" s="65"/>
      <c r="HDZ11" s="65"/>
      <c r="HEA11" s="65"/>
      <c r="HEB11" s="65"/>
      <c r="HEC11" s="65"/>
      <c r="HED11" s="65"/>
      <c r="HEE11" s="65"/>
      <c r="HEF11" s="65"/>
      <c r="HEG11" s="65"/>
      <c r="HEH11" s="65"/>
      <c r="HEI11" s="65"/>
      <c r="HEJ11" s="65"/>
      <c r="HEK11" s="65"/>
      <c r="HEL11" s="65"/>
      <c r="HEM11" s="65"/>
      <c r="HEN11" s="65"/>
      <c r="HEO11" s="65"/>
      <c r="HEP11" s="65"/>
      <c r="HEQ11" s="65"/>
      <c r="HER11" s="65"/>
      <c r="HES11" s="65"/>
      <c r="HET11" s="65"/>
      <c r="HEU11" s="65"/>
      <c r="HEV11" s="65"/>
      <c r="HEW11" s="65"/>
      <c r="HEX11" s="65"/>
      <c r="HEY11" s="65"/>
      <c r="HEZ11" s="65"/>
      <c r="HFA11" s="65"/>
      <c r="HFB11" s="65"/>
      <c r="HFC11" s="65"/>
      <c r="HFD11" s="65"/>
      <c r="HFE11" s="65"/>
      <c r="HFF11" s="65"/>
      <c r="HFG11" s="65"/>
      <c r="HFH11" s="65"/>
      <c r="HFI11" s="65"/>
      <c r="HFJ11" s="65"/>
      <c r="HFK11" s="65"/>
      <c r="HFL11" s="65"/>
      <c r="HFM11" s="65"/>
      <c r="HFN11" s="65"/>
      <c r="HFO11" s="65"/>
      <c r="HFP11" s="65"/>
      <c r="HFQ11" s="65"/>
      <c r="HFR11" s="65"/>
      <c r="HFS11" s="65"/>
      <c r="HFT11" s="65"/>
      <c r="HFU11" s="65"/>
      <c r="HFV11" s="65"/>
      <c r="HFW11" s="65"/>
      <c r="HFX11" s="65"/>
      <c r="HFY11" s="65"/>
      <c r="HFZ11" s="65"/>
      <c r="HGA11" s="65"/>
      <c r="HGB11" s="65"/>
      <c r="HGC11" s="65"/>
      <c r="HGD11" s="65"/>
      <c r="HGE11" s="65"/>
      <c r="HGF11" s="65"/>
      <c r="HGG11" s="65"/>
      <c r="HGH11" s="65"/>
      <c r="HGI11" s="65"/>
      <c r="HGJ11" s="65"/>
      <c r="HGK11" s="65"/>
      <c r="HGL11" s="65"/>
      <c r="HGM11" s="65"/>
      <c r="HGN11" s="65"/>
      <c r="HGO11" s="65"/>
      <c r="HGP11" s="65"/>
      <c r="HGQ11" s="65"/>
      <c r="HGR11" s="65"/>
      <c r="HGS11" s="65"/>
      <c r="HGT11" s="65"/>
      <c r="HGU11" s="65"/>
      <c r="HGV11" s="65"/>
      <c r="HGW11" s="65"/>
      <c r="HGX11" s="65"/>
      <c r="HGY11" s="65"/>
      <c r="HGZ11" s="65"/>
      <c r="HHA11" s="65"/>
      <c r="HHB11" s="65"/>
      <c r="HHC11" s="65"/>
      <c r="HHD11" s="65"/>
      <c r="HHE11" s="65"/>
      <c r="HHF11" s="65"/>
      <c r="HHG11" s="65"/>
      <c r="HHH11" s="65"/>
      <c r="HHI11" s="65"/>
      <c r="HHJ11" s="65"/>
      <c r="HHK11" s="65"/>
      <c r="HHL11" s="65"/>
      <c r="HHM11" s="65"/>
      <c r="HHN11" s="65"/>
      <c r="HHO11" s="65"/>
      <c r="HHP11" s="65"/>
      <c r="HHQ11" s="65"/>
      <c r="HHR11" s="65"/>
      <c r="HHS11" s="65"/>
      <c r="HHT11" s="65"/>
      <c r="HHU11" s="65"/>
      <c r="HHV11" s="65"/>
      <c r="HHW11" s="65"/>
      <c r="HHX11" s="65"/>
      <c r="HHY11" s="65"/>
      <c r="HHZ11" s="65"/>
      <c r="HIA11" s="65"/>
      <c r="HIB11" s="65"/>
      <c r="HIC11" s="65"/>
      <c r="HID11" s="65"/>
      <c r="HIE11" s="65"/>
      <c r="HIF11" s="65"/>
      <c r="HIG11" s="65"/>
      <c r="HIH11" s="65"/>
      <c r="HII11" s="65"/>
      <c r="HIJ11" s="65"/>
      <c r="HIK11" s="65"/>
      <c r="HIL11" s="65"/>
      <c r="HIM11" s="65"/>
      <c r="HIN11" s="65"/>
      <c r="HIO11" s="65"/>
      <c r="HIP11" s="65"/>
      <c r="HIQ11" s="65"/>
      <c r="HIR11" s="65"/>
      <c r="HIS11" s="65"/>
      <c r="HIT11" s="65"/>
      <c r="HIU11" s="65"/>
      <c r="HIV11" s="65"/>
      <c r="HIW11" s="65"/>
      <c r="HIX11" s="65"/>
      <c r="HIY11" s="65"/>
      <c r="HIZ11" s="65"/>
      <c r="HJA11" s="65"/>
      <c r="HJB11" s="65"/>
      <c r="HJC11" s="65"/>
      <c r="HJD11" s="65"/>
      <c r="HJE11" s="65"/>
      <c r="HJF11" s="65"/>
      <c r="HJG11" s="65"/>
      <c r="HJH11" s="65"/>
      <c r="HJI11" s="65"/>
      <c r="HJJ11" s="65"/>
      <c r="HJK11" s="65"/>
      <c r="HJL11" s="65"/>
      <c r="HJM11" s="65"/>
      <c r="HJN11" s="65"/>
      <c r="HJO11" s="65"/>
      <c r="HJP11" s="65"/>
      <c r="HJQ11" s="65"/>
      <c r="HJR11" s="65"/>
      <c r="HJS11" s="65"/>
      <c r="HJT11" s="65"/>
      <c r="HJU11" s="65"/>
      <c r="HJV11" s="65"/>
      <c r="HJW11" s="65"/>
      <c r="HJX11" s="65"/>
      <c r="HJY11" s="65"/>
      <c r="HJZ11" s="65"/>
      <c r="HKA11" s="65"/>
      <c r="HKB11" s="65"/>
      <c r="HKC11" s="65"/>
      <c r="HKD11" s="65"/>
      <c r="HKE11" s="65"/>
      <c r="HKF11" s="65"/>
      <c r="HKG11" s="65"/>
      <c r="HKH11" s="65"/>
      <c r="HKI11" s="65"/>
      <c r="HKJ11" s="65"/>
      <c r="HKK11" s="65"/>
      <c r="HKL11" s="65"/>
      <c r="HKM11" s="65"/>
      <c r="HKN11" s="65"/>
      <c r="HKO11" s="65"/>
      <c r="HKP11" s="65"/>
      <c r="HKQ11" s="65"/>
      <c r="HKR11" s="65"/>
      <c r="HKS11" s="65"/>
      <c r="HKT11" s="65"/>
      <c r="HKU11" s="65"/>
      <c r="HKV11" s="65"/>
      <c r="HKW11" s="65"/>
      <c r="HKX11" s="65"/>
      <c r="HKY11" s="65"/>
      <c r="HKZ11" s="65"/>
      <c r="HLA11" s="65"/>
      <c r="HLB11" s="65"/>
      <c r="HLC11" s="65"/>
      <c r="HLD11" s="65"/>
      <c r="HLE11" s="65"/>
      <c r="HLF11" s="65"/>
      <c r="HLG11" s="65"/>
      <c r="HLH11" s="65"/>
      <c r="HLI11" s="65"/>
      <c r="HLJ11" s="65"/>
      <c r="HLK11" s="65"/>
      <c r="HLL11" s="65"/>
      <c r="HLM11" s="65"/>
      <c r="HLN11" s="65"/>
      <c r="HLO11" s="65"/>
      <c r="HLP11" s="65"/>
      <c r="HLQ11" s="65"/>
      <c r="HLR11" s="65"/>
      <c r="HLS11" s="65"/>
      <c r="HLT11" s="65"/>
      <c r="HLU11" s="65"/>
      <c r="HLV11" s="65"/>
      <c r="HLW11" s="65"/>
      <c r="HLX11" s="65"/>
      <c r="HLY11" s="65"/>
      <c r="HLZ11" s="65"/>
      <c r="HMA11" s="65"/>
      <c r="HMB11" s="65"/>
      <c r="HMC11" s="65"/>
      <c r="HMD11" s="65"/>
      <c r="HME11" s="65"/>
      <c r="HMF11" s="65"/>
      <c r="HMG11" s="65"/>
      <c r="HMH11" s="65"/>
      <c r="HMI11" s="65"/>
      <c r="HMJ11" s="65"/>
      <c r="HMK11" s="65"/>
      <c r="HML11" s="65"/>
      <c r="HMM11" s="65"/>
      <c r="HMN11" s="65"/>
      <c r="HMO11" s="65"/>
      <c r="HMP11" s="65"/>
      <c r="HMQ11" s="65"/>
      <c r="HMR11" s="65"/>
      <c r="HMS11" s="65"/>
      <c r="HMT11" s="65"/>
      <c r="HMU11" s="65"/>
      <c r="HMV11" s="65"/>
      <c r="HMW11" s="65"/>
      <c r="HMX11" s="65"/>
      <c r="HMY11" s="65"/>
      <c r="HMZ11" s="65"/>
      <c r="HNA11" s="65"/>
      <c r="HNB11" s="65"/>
      <c r="HNC11" s="65"/>
      <c r="HND11" s="65"/>
      <c r="HNE11" s="65"/>
      <c r="HNF11" s="65"/>
      <c r="HNG11" s="65"/>
      <c r="HNH11" s="65"/>
      <c r="HNI11" s="65"/>
      <c r="HNJ11" s="65"/>
      <c r="HNK11" s="65"/>
      <c r="HNL11" s="65"/>
      <c r="HNM11" s="65"/>
      <c r="HNN11" s="65"/>
      <c r="HNO11" s="65"/>
      <c r="HNP11" s="65"/>
      <c r="HNQ11" s="65"/>
      <c r="HNR11" s="65"/>
      <c r="HNS11" s="65"/>
      <c r="HNT11" s="65"/>
      <c r="HNU11" s="65"/>
      <c r="HNV11" s="65"/>
      <c r="HNW11" s="65"/>
      <c r="HNX11" s="65"/>
      <c r="HNY11" s="65"/>
      <c r="HNZ11" s="65"/>
      <c r="HOA11" s="65"/>
      <c r="HOB11" s="65"/>
      <c r="HOC11" s="65"/>
      <c r="HOD11" s="65"/>
      <c r="HOE11" s="65"/>
      <c r="HOF11" s="65"/>
      <c r="HOG11" s="65"/>
      <c r="HOH11" s="65"/>
      <c r="HOI11" s="65"/>
      <c r="HOJ11" s="65"/>
      <c r="HOK11" s="65"/>
      <c r="HOL11" s="65"/>
      <c r="HOM11" s="65"/>
      <c r="HON11" s="65"/>
      <c r="HOO11" s="65"/>
      <c r="HOP11" s="65"/>
      <c r="HOQ11" s="65"/>
      <c r="HOR11" s="65"/>
      <c r="HOS11" s="65"/>
      <c r="HOT11" s="65"/>
      <c r="HOU11" s="65"/>
      <c r="HOV11" s="65"/>
      <c r="HOW11" s="65"/>
      <c r="HOX11" s="65"/>
      <c r="HOY11" s="65"/>
      <c r="HOZ11" s="65"/>
      <c r="HPA11" s="65"/>
      <c r="HPB11" s="65"/>
      <c r="HPC11" s="65"/>
      <c r="HPD11" s="65"/>
      <c r="HPE11" s="65"/>
      <c r="HPF11" s="65"/>
      <c r="HPG11" s="65"/>
      <c r="HPH11" s="65"/>
      <c r="HPI11" s="65"/>
      <c r="HPJ11" s="65"/>
      <c r="HPK11" s="65"/>
      <c r="HPL11" s="65"/>
      <c r="HPM11" s="65"/>
      <c r="HPN11" s="65"/>
      <c r="HPO11" s="65"/>
      <c r="HPP11" s="65"/>
      <c r="HPQ11" s="65"/>
      <c r="HPR11" s="65"/>
      <c r="HPS11" s="65"/>
      <c r="HPT11" s="65"/>
      <c r="HPU11" s="65"/>
      <c r="HPV11" s="65"/>
      <c r="HPW11" s="65"/>
      <c r="HPX11" s="65"/>
      <c r="HPY11" s="65"/>
      <c r="HPZ11" s="65"/>
      <c r="HQA11" s="65"/>
      <c r="HQB11" s="65"/>
      <c r="HQC11" s="65"/>
      <c r="HQD11" s="65"/>
      <c r="HQE11" s="65"/>
      <c r="HQF11" s="65"/>
      <c r="HQG11" s="65"/>
      <c r="HQH11" s="65"/>
      <c r="HQI11" s="65"/>
      <c r="HQJ11" s="65"/>
      <c r="HQK11" s="65"/>
      <c r="HQL11" s="65"/>
      <c r="HQM11" s="65"/>
      <c r="HQN11" s="65"/>
      <c r="HQO11" s="65"/>
      <c r="HQP11" s="65"/>
      <c r="HQQ11" s="65"/>
      <c r="HQR11" s="65"/>
      <c r="HQS11" s="65"/>
      <c r="HQT11" s="65"/>
      <c r="HQU11" s="65"/>
      <c r="HQV11" s="65"/>
      <c r="HQW11" s="65"/>
      <c r="HQX11" s="65"/>
      <c r="HQY11" s="65"/>
      <c r="HQZ11" s="65"/>
      <c r="HRA11" s="65"/>
      <c r="HRB11" s="65"/>
      <c r="HRC11" s="65"/>
      <c r="HRD11" s="65"/>
      <c r="HRE11" s="65"/>
      <c r="HRF11" s="65"/>
      <c r="HRG11" s="65"/>
      <c r="HRH11" s="65"/>
      <c r="HRI11" s="65"/>
      <c r="HRJ11" s="65"/>
      <c r="HRK11" s="65"/>
      <c r="HRL11" s="65"/>
      <c r="HRM11" s="65"/>
      <c r="HRN11" s="65"/>
      <c r="HRO11" s="65"/>
      <c r="HRP11" s="65"/>
      <c r="HRQ11" s="65"/>
      <c r="HRR11" s="65"/>
      <c r="HRS11" s="65"/>
      <c r="HRT11" s="65"/>
      <c r="HRU11" s="65"/>
      <c r="HRV11" s="65"/>
      <c r="HRW11" s="65"/>
      <c r="HRX11" s="65"/>
      <c r="HRY11" s="65"/>
      <c r="HRZ11" s="65"/>
      <c r="HSA11" s="65"/>
      <c r="HSB11" s="65"/>
      <c r="HSC11" s="65"/>
      <c r="HSD11" s="65"/>
      <c r="HSE11" s="65"/>
      <c r="HSF11" s="65"/>
      <c r="HSG11" s="65"/>
      <c r="HSH11" s="65"/>
      <c r="HSI11" s="65"/>
      <c r="HSJ11" s="65"/>
      <c r="HSK11" s="65"/>
      <c r="HSL11" s="65"/>
      <c r="HSM11" s="65"/>
      <c r="HSN11" s="65"/>
      <c r="HSO11" s="65"/>
      <c r="HSP11" s="65"/>
      <c r="HSQ11" s="65"/>
      <c r="HSR11" s="65"/>
      <c r="HSS11" s="65"/>
      <c r="HST11" s="65"/>
      <c r="HSU11" s="65"/>
      <c r="HSV11" s="65"/>
      <c r="HSW11" s="65"/>
      <c r="HSX11" s="65"/>
      <c r="HSY11" s="65"/>
      <c r="HSZ11" s="65"/>
      <c r="HTA11" s="65"/>
      <c r="HTB11" s="65"/>
      <c r="HTC11" s="65"/>
      <c r="HTD11" s="65"/>
      <c r="HTE11" s="65"/>
      <c r="HTF11" s="65"/>
      <c r="HTG11" s="65"/>
      <c r="HTH11" s="65"/>
      <c r="HTI11" s="65"/>
      <c r="HTJ11" s="65"/>
      <c r="HTK11" s="65"/>
      <c r="HTL11" s="65"/>
      <c r="HTM11" s="65"/>
      <c r="HTN11" s="65"/>
      <c r="HTO11" s="65"/>
      <c r="HTP11" s="65"/>
      <c r="HTQ11" s="65"/>
      <c r="HTR11" s="65"/>
      <c r="HTS11" s="65"/>
      <c r="HTT11" s="65"/>
      <c r="HTU11" s="65"/>
      <c r="HTV11" s="65"/>
      <c r="HTW11" s="65"/>
      <c r="HTX11" s="65"/>
      <c r="HTY11" s="65"/>
      <c r="HTZ11" s="65"/>
      <c r="HUA11" s="65"/>
      <c r="HUB11" s="65"/>
      <c r="HUC11" s="65"/>
      <c r="HUD11" s="65"/>
      <c r="HUE11" s="65"/>
      <c r="HUF11" s="65"/>
      <c r="HUG11" s="65"/>
      <c r="HUH11" s="65"/>
      <c r="HUI11" s="65"/>
      <c r="HUJ11" s="65"/>
      <c r="HUK11" s="65"/>
      <c r="HUL11" s="65"/>
      <c r="HUM11" s="65"/>
      <c r="HUN11" s="65"/>
      <c r="HUO11" s="65"/>
      <c r="HUP11" s="65"/>
      <c r="HUQ11" s="65"/>
      <c r="HUR11" s="65"/>
      <c r="HUS11" s="65"/>
      <c r="HUT11" s="65"/>
      <c r="HUU11" s="65"/>
      <c r="HUV11" s="65"/>
      <c r="HUW11" s="65"/>
      <c r="HUX11" s="65"/>
      <c r="HUY11" s="65"/>
      <c r="HUZ11" s="65"/>
      <c r="HVA11" s="65"/>
      <c r="HVB11" s="65"/>
      <c r="HVC11" s="65"/>
      <c r="HVD11" s="65"/>
      <c r="HVE11" s="65"/>
      <c r="HVF11" s="65"/>
      <c r="HVG11" s="65"/>
      <c r="HVH11" s="65"/>
      <c r="HVI11" s="65"/>
      <c r="HVJ11" s="65"/>
      <c r="HVK11" s="65"/>
      <c r="HVL11" s="65"/>
      <c r="HVM11" s="65"/>
      <c r="HVN11" s="65"/>
      <c r="HVO11" s="65"/>
      <c r="HVP11" s="65"/>
      <c r="HVQ11" s="65"/>
      <c r="HVR11" s="65"/>
      <c r="HVS11" s="65"/>
      <c r="HVT11" s="65"/>
      <c r="HVU11" s="65"/>
      <c r="HVV11" s="65"/>
      <c r="HVW11" s="65"/>
      <c r="HVX11" s="65"/>
      <c r="HVY11" s="65"/>
      <c r="HVZ11" s="65"/>
      <c r="HWA11" s="65"/>
      <c r="HWB11" s="65"/>
      <c r="HWC11" s="65"/>
      <c r="HWD11" s="65"/>
      <c r="HWE11" s="65"/>
      <c r="HWF11" s="65"/>
      <c r="HWG11" s="65"/>
      <c r="HWH11" s="65"/>
      <c r="HWI11" s="65"/>
      <c r="HWJ11" s="65"/>
      <c r="HWK11" s="65"/>
      <c r="HWL11" s="65"/>
      <c r="HWM11" s="65"/>
      <c r="HWN11" s="65"/>
      <c r="HWO11" s="65"/>
      <c r="HWP11" s="65"/>
      <c r="HWQ11" s="65"/>
      <c r="HWR11" s="65"/>
      <c r="HWS11" s="65"/>
      <c r="HWT11" s="65"/>
      <c r="HWU11" s="65"/>
      <c r="HWV11" s="65"/>
      <c r="HWW11" s="65"/>
      <c r="HWX11" s="65"/>
      <c r="HWY11" s="65"/>
      <c r="HWZ11" s="65"/>
      <c r="HXA11" s="65"/>
      <c r="HXB11" s="65"/>
      <c r="HXC11" s="65"/>
      <c r="HXD11" s="65"/>
      <c r="HXE11" s="65"/>
      <c r="HXF11" s="65"/>
      <c r="HXG11" s="65"/>
      <c r="HXH11" s="65"/>
      <c r="HXI11" s="65"/>
      <c r="HXJ11" s="65"/>
      <c r="HXK11" s="65"/>
      <c r="HXL11" s="65"/>
      <c r="HXM11" s="65"/>
      <c r="HXN11" s="65"/>
      <c r="HXO11" s="65"/>
      <c r="HXP11" s="65"/>
      <c r="HXQ11" s="65"/>
      <c r="HXR11" s="65"/>
      <c r="HXS11" s="65"/>
      <c r="HXT11" s="65"/>
      <c r="HXU11" s="65"/>
      <c r="HXV11" s="65"/>
      <c r="HXW11" s="65"/>
      <c r="HXX11" s="65"/>
      <c r="HXY11" s="65"/>
      <c r="HXZ11" s="65"/>
      <c r="HYA11" s="65"/>
      <c r="HYB11" s="65"/>
      <c r="HYC11" s="65"/>
      <c r="HYD11" s="65"/>
      <c r="HYE11" s="65"/>
      <c r="HYF11" s="65"/>
      <c r="HYG11" s="65"/>
      <c r="HYH11" s="65"/>
      <c r="HYI11" s="65"/>
      <c r="HYJ11" s="65"/>
      <c r="HYK11" s="65"/>
      <c r="HYL11" s="65"/>
      <c r="HYM11" s="65"/>
      <c r="HYN11" s="65"/>
      <c r="HYO11" s="65"/>
      <c r="HYP11" s="65"/>
      <c r="HYQ11" s="65"/>
      <c r="HYR11" s="65"/>
      <c r="HYS11" s="65"/>
      <c r="HYT11" s="65"/>
      <c r="HYU11" s="65"/>
      <c r="HYV11" s="65"/>
      <c r="HYW11" s="65"/>
      <c r="HYX11" s="65"/>
      <c r="HYY11" s="65"/>
      <c r="HYZ11" s="65"/>
      <c r="HZA11" s="65"/>
      <c r="HZB11" s="65"/>
      <c r="HZC11" s="65"/>
      <c r="HZD11" s="65"/>
      <c r="HZE11" s="65"/>
      <c r="HZF11" s="65"/>
      <c r="HZG11" s="65"/>
      <c r="HZH11" s="65"/>
      <c r="HZI11" s="65"/>
      <c r="HZJ11" s="65"/>
      <c r="HZK11" s="65"/>
      <c r="HZL11" s="65"/>
      <c r="HZM11" s="65"/>
      <c r="HZN11" s="65"/>
      <c r="HZO11" s="65"/>
      <c r="HZP11" s="65"/>
      <c r="HZQ11" s="65"/>
      <c r="HZR11" s="65"/>
      <c r="HZS11" s="65"/>
      <c r="HZT11" s="65"/>
      <c r="HZU11" s="65"/>
      <c r="HZV11" s="65"/>
      <c r="HZW11" s="65"/>
      <c r="HZX11" s="65"/>
      <c r="HZY11" s="65"/>
      <c r="HZZ11" s="65"/>
      <c r="IAA11" s="65"/>
      <c r="IAB11" s="65"/>
      <c r="IAC11" s="65"/>
      <c r="IAD11" s="65"/>
      <c r="IAE11" s="65"/>
      <c r="IAF11" s="65"/>
      <c r="IAG11" s="65"/>
      <c r="IAH11" s="65"/>
      <c r="IAI11" s="65"/>
      <c r="IAJ11" s="65"/>
      <c r="IAK11" s="65"/>
      <c r="IAL11" s="65"/>
      <c r="IAM11" s="65"/>
      <c r="IAN11" s="65"/>
      <c r="IAO11" s="65"/>
      <c r="IAP11" s="65"/>
      <c r="IAQ11" s="65"/>
      <c r="IAR11" s="65"/>
      <c r="IAS11" s="65"/>
      <c r="IAT11" s="65"/>
      <c r="IAU11" s="65"/>
      <c r="IAV11" s="65"/>
      <c r="IAW11" s="65"/>
      <c r="IAX11" s="65"/>
      <c r="IAY11" s="65"/>
      <c r="IAZ11" s="65"/>
      <c r="IBA11" s="65"/>
      <c r="IBB11" s="65"/>
      <c r="IBC11" s="65"/>
      <c r="IBD11" s="65"/>
      <c r="IBE11" s="65"/>
      <c r="IBF11" s="65"/>
      <c r="IBG11" s="65"/>
      <c r="IBH11" s="65"/>
      <c r="IBI11" s="65"/>
      <c r="IBJ11" s="65"/>
      <c r="IBK11" s="65"/>
      <c r="IBL11" s="65"/>
      <c r="IBM11" s="65"/>
      <c r="IBN11" s="65"/>
      <c r="IBO11" s="65"/>
      <c r="IBP11" s="65"/>
      <c r="IBQ11" s="65"/>
      <c r="IBR11" s="65"/>
      <c r="IBS11" s="65"/>
      <c r="IBT11" s="65"/>
      <c r="IBU11" s="65"/>
      <c r="IBV11" s="65"/>
      <c r="IBW11" s="65"/>
      <c r="IBX11" s="65"/>
      <c r="IBY11" s="65"/>
      <c r="IBZ11" s="65"/>
      <c r="ICA11" s="65"/>
      <c r="ICB11" s="65"/>
      <c r="ICC11" s="65"/>
      <c r="ICD11" s="65"/>
      <c r="ICE11" s="65"/>
      <c r="ICF11" s="65"/>
      <c r="ICG11" s="65"/>
      <c r="ICH11" s="65"/>
      <c r="ICI11" s="65"/>
      <c r="ICJ11" s="65"/>
      <c r="ICK11" s="65"/>
      <c r="ICL11" s="65"/>
      <c r="ICM11" s="65"/>
      <c r="ICN11" s="65"/>
      <c r="ICO11" s="65"/>
      <c r="ICP11" s="65"/>
      <c r="ICQ11" s="65"/>
      <c r="ICR11" s="65"/>
      <c r="ICS11" s="65"/>
      <c r="ICT11" s="65"/>
      <c r="ICU11" s="65"/>
      <c r="ICV11" s="65"/>
      <c r="ICW11" s="65"/>
      <c r="ICX11" s="65"/>
      <c r="ICY11" s="65"/>
      <c r="ICZ11" s="65"/>
      <c r="IDA11" s="65"/>
      <c r="IDB11" s="65"/>
      <c r="IDC11" s="65"/>
      <c r="IDD11" s="65"/>
      <c r="IDE11" s="65"/>
      <c r="IDF11" s="65"/>
      <c r="IDG11" s="65"/>
      <c r="IDH11" s="65"/>
      <c r="IDI11" s="65"/>
      <c r="IDJ11" s="65"/>
      <c r="IDK11" s="65"/>
      <c r="IDL11" s="65"/>
      <c r="IDM11" s="65"/>
      <c r="IDN11" s="65"/>
      <c r="IDO11" s="65"/>
      <c r="IDP11" s="65"/>
      <c r="IDQ11" s="65"/>
      <c r="IDR11" s="65"/>
      <c r="IDS11" s="65"/>
      <c r="IDT11" s="65"/>
      <c r="IDU11" s="65"/>
      <c r="IDV11" s="65"/>
      <c r="IDW11" s="65"/>
      <c r="IDX11" s="65"/>
      <c r="IDY11" s="65"/>
      <c r="IDZ11" s="65"/>
      <c r="IEA11" s="65"/>
      <c r="IEB11" s="65"/>
      <c r="IEC11" s="65"/>
      <c r="IED11" s="65"/>
      <c r="IEE11" s="65"/>
      <c r="IEF11" s="65"/>
      <c r="IEG11" s="65"/>
      <c r="IEH11" s="65"/>
      <c r="IEI11" s="65"/>
      <c r="IEJ11" s="65"/>
      <c r="IEK11" s="65"/>
      <c r="IEL11" s="65"/>
      <c r="IEM11" s="65"/>
      <c r="IEN11" s="65"/>
      <c r="IEO11" s="65"/>
      <c r="IEP11" s="65"/>
      <c r="IEQ11" s="65"/>
      <c r="IER11" s="65"/>
      <c r="IES11" s="65"/>
      <c r="IET11" s="65"/>
      <c r="IEU11" s="65"/>
      <c r="IEV11" s="65"/>
      <c r="IEW11" s="65"/>
      <c r="IEX11" s="65"/>
      <c r="IEY11" s="65"/>
      <c r="IEZ11" s="65"/>
      <c r="IFA11" s="65"/>
      <c r="IFB11" s="65"/>
      <c r="IFC11" s="65"/>
      <c r="IFD11" s="65"/>
      <c r="IFE11" s="65"/>
      <c r="IFF11" s="65"/>
      <c r="IFG11" s="65"/>
      <c r="IFH11" s="65"/>
      <c r="IFI11" s="65"/>
      <c r="IFJ11" s="65"/>
      <c r="IFK11" s="65"/>
      <c r="IFL11" s="65"/>
      <c r="IFM11" s="65"/>
      <c r="IFN11" s="65"/>
      <c r="IFO11" s="65"/>
      <c r="IFP11" s="65"/>
      <c r="IFQ11" s="65"/>
      <c r="IFR11" s="65"/>
      <c r="IFS11" s="65"/>
      <c r="IFT11" s="65"/>
      <c r="IFU11" s="65"/>
      <c r="IFV11" s="65"/>
      <c r="IFW11" s="65"/>
      <c r="IFX11" s="65"/>
      <c r="IFY11" s="65"/>
      <c r="IFZ11" s="65"/>
      <c r="IGA11" s="65"/>
      <c r="IGB11" s="65"/>
      <c r="IGC11" s="65"/>
      <c r="IGD11" s="65"/>
      <c r="IGE11" s="65"/>
      <c r="IGF11" s="65"/>
      <c r="IGG11" s="65"/>
      <c r="IGH11" s="65"/>
      <c r="IGI11" s="65"/>
      <c r="IGJ11" s="65"/>
      <c r="IGK11" s="65"/>
      <c r="IGL11" s="65"/>
      <c r="IGM11" s="65"/>
      <c r="IGN11" s="65"/>
      <c r="IGO11" s="65"/>
      <c r="IGP11" s="65"/>
      <c r="IGQ11" s="65"/>
      <c r="IGR11" s="65"/>
      <c r="IGS11" s="65"/>
      <c r="IGT11" s="65"/>
      <c r="IGU11" s="65"/>
      <c r="IGV11" s="65"/>
      <c r="IGW11" s="65"/>
      <c r="IGX11" s="65"/>
      <c r="IGY11" s="65"/>
      <c r="IGZ11" s="65"/>
      <c r="IHA11" s="65"/>
      <c r="IHB11" s="65"/>
      <c r="IHC11" s="65"/>
      <c r="IHD11" s="65"/>
      <c r="IHE11" s="65"/>
      <c r="IHF11" s="65"/>
      <c r="IHG11" s="65"/>
      <c r="IHH11" s="65"/>
      <c r="IHI11" s="65"/>
      <c r="IHJ11" s="65"/>
      <c r="IHK11" s="65"/>
      <c r="IHL11" s="65"/>
      <c r="IHM11" s="65"/>
      <c r="IHN11" s="65"/>
      <c r="IHO11" s="65"/>
      <c r="IHP11" s="65"/>
      <c r="IHQ11" s="65"/>
      <c r="IHR11" s="65"/>
      <c r="IHS11" s="65"/>
      <c r="IHT11" s="65"/>
      <c r="IHU11" s="65"/>
      <c r="IHV11" s="65"/>
      <c r="IHW11" s="65"/>
      <c r="IHX11" s="65"/>
      <c r="IHY11" s="65"/>
      <c r="IHZ11" s="65"/>
      <c r="IIA11" s="65"/>
      <c r="IIB11" s="65"/>
      <c r="IIC11" s="65"/>
      <c r="IID11" s="65"/>
      <c r="IIE11" s="65"/>
      <c r="IIF11" s="65"/>
      <c r="IIG11" s="65"/>
      <c r="IIH11" s="65"/>
      <c r="III11" s="65"/>
      <c r="IIJ11" s="65"/>
      <c r="IIK11" s="65"/>
      <c r="IIL11" s="65"/>
      <c r="IIM11" s="65"/>
      <c r="IIN11" s="65"/>
      <c r="IIO11" s="65"/>
      <c r="IIP11" s="65"/>
      <c r="IIQ11" s="65"/>
      <c r="IIR11" s="65"/>
      <c r="IIS11" s="65"/>
      <c r="IIT11" s="65"/>
      <c r="IIU11" s="65"/>
      <c r="IIV11" s="65"/>
      <c r="IIW11" s="65"/>
      <c r="IIX11" s="65"/>
      <c r="IIY11" s="65"/>
      <c r="IIZ11" s="65"/>
      <c r="IJA11" s="65"/>
      <c r="IJB11" s="65"/>
      <c r="IJC11" s="65"/>
      <c r="IJD11" s="65"/>
      <c r="IJE11" s="65"/>
      <c r="IJF11" s="65"/>
      <c r="IJG11" s="65"/>
      <c r="IJH11" s="65"/>
      <c r="IJI11" s="65"/>
      <c r="IJJ11" s="65"/>
      <c r="IJK11" s="65"/>
      <c r="IJL11" s="65"/>
      <c r="IJM11" s="65"/>
      <c r="IJN11" s="65"/>
      <c r="IJO11" s="65"/>
      <c r="IJP11" s="65"/>
      <c r="IJQ11" s="65"/>
      <c r="IJR11" s="65"/>
      <c r="IJS11" s="65"/>
      <c r="IJT11" s="65"/>
      <c r="IJU11" s="65"/>
      <c r="IJV11" s="65"/>
      <c r="IJW11" s="65"/>
      <c r="IJX11" s="65"/>
      <c r="IJY11" s="65"/>
      <c r="IJZ11" s="65"/>
      <c r="IKA11" s="65"/>
      <c r="IKB11" s="65"/>
      <c r="IKC11" s="65"/>
      <c r="IKD11" s="65"/>
      <c r="IKE11" s="65"/>
      <c r="IKF11" s="65"/>
      <c r="IKG11" s="65"/>
      <c r="IKH11" s="65"/>
      <c r="IKI11" s="65"/>
      <c r="IKJ11" s="65"/>
      <c r="IKK11" s="65"/>
      <c r="IKL11" s="65"/>
      <c r="IKM11" s="65"/>
      <c r="IKN11" s="65"/>
      <c r="IKO11" s="65"/>
      <c r="IKP11" s="65"/>
      <c r="IKQ11" s="65"/>
      <c r="IKR11" s="65"/>
      <c r="IKS11" s="65"/>
      <c r="IKT11" s="65"/>
      <c r="IKU11" s="65"/>
      <c r="IKV11" s="65"/>
      <c r="IKW11" s="65"/>
      <c r="IKX11" s="65"/>
      <c r="IKY11" s="65"/>
      <c r="IKZ11" s="65"/>
      <c r="ILA11" s="65"/>
      <c r="ILB11" s="65"/>
      <c r="ILC11" s="65"/>
      <c r="ILD11" s="65"/>
      <c r="ILE11" s="65"/>
      <c r="ILF11" s="65"/>
      <c r="ILG11" s="65"/>
      <c r="ILH11" s="65"/>
      <c r="ILI11" s="65"/>
      <c r="ILJ11" s="65"/>
      <c r="ILK11" s="65"/>
      <c r="ILL11" s="65"/>
      <c r="ILM11" s="65"/>
      <c r="ILN11" s="65"/>
      <c r="ILO11" s="65"/>
      <c r="ILP11" s="65"/>
      <c r="ILQ11" s="65"/>
      <c r="ILR11" s="65"/>
      <c r="ILS11" s="65"/>
      <c r="ILT11" s="65"/>
      <c r="ILU11" s="65"/>
      <c r="ILV11" s="65"/>
      <c r="ILW11" s="65"/>
      <c r="ILX11" s="65"/>
      <c r="ILY11" s="65"/>
      <c r="ILZ11" s="65"/>
      <c r="IMA11" s="65"/>
      <c r="IMB11" s="65"/>
      <c r="IMC11" s="65"/>
      <c r="IMD11" s="65"/>
      <c r="IME11" s="65"/>
      <c r="IMF11" s="65"/>
      <c r="IMG11" s="65"/>
      <c r="IMH11" s="65"/>
      <c r="IMI11" s="65"/>
      <c r="IMJ11" s="65"/>
      <c r="IMK11" s="65"/>
      <c r="IML11" s="65"/>
      <c r="IMM11" s="65"/>
      <c r="IMN11" s="65"/>
      <c r="IMO11" s="65"/>
      <c r="IMP11" s="65"/>
      <c r="IMQ11" s="65"/>
      <c r="IMR11" s="65"/>
      <c r="IMS11" s="65"/>
      <c r="IMT11" s="65"/>
      <c r="IMU11" s="65"/>
      <c r="IMV11" s="65"/>
      <c r="IMW11" s="65"/>
      <c r="IMX11" s="65"/>
      <c r="IMY11" s="65"/>
      <c r="IMZ11" s="65"/>
      <c r="INA11" s="65"/>
      <c r="INB11" s="65"/>
      <c r="INC11" s="65"/>
      <c r="IND11" s="65"/>
      <c r="INE11" s="65"/>
      <c r="INF11" s="65"/>
      <c r="ING11" s="65"/>
      <c r="INH11" s="65"/>
      <c r="INI11" s="65"/>
      <c r="INJ11" s="65"/>
      <c r="INK11" s="65"/>
      <c r="INL11" s="65"/>
      <c r="INM11" s="65"/>
      <c r="INN11" s="65"/>
      <c r="INO11" s="65"/>
      <c r="INP11" s="65"/>
      <c r="INQ11" s="65"/>
      <c r="INR11" s="65"/>
      <c r="INS11" s="65"/>
      <c r="INT11" s="65"/>
      <c r="INU11" s="65"/>
      <c r="INV11" s="65"/>
      <c r="INW11" s="65"/>
      <c r="INX11" s="65"/>
      <c r="INY11" s="65"/>
      <c r="INZ11" s="65"/>
      <c r="IOA11" s="65"/>
      <c r="IOB11" s="65"/>
      <c r="IOC11" s="65"/>
      <c r="IOD11" s="65"/>
      <c r="IOE11" s="65"/>
      <c r="IOF11" s="65"/>
      <c r="IOG11" s="65"/>
      <c r="IOH11" s="65"/>
      <c r="IOI11" s="65"/>
      <c r="IOJ11" s="65"/>
      <c r="IOK11" s="65"/>
      <c r="IOL11" s="65"/>
      <c r="IOM11" s="65"/>
      <c r="ION11" s="65"/>
      <c r="IOO11" s="65"/>
      <c r="IOP11" s="65"/>
      <c r="IOQ11" s="65"/>
      <c r="IOR11" s="65"/>
      <c r="IOS11" s="65"/>
      <c r="IOT11" s="65"/>
      <c r="IOU11" s="65"/>
      <c r="IOV11" s="65"/>
      <c r="IOW11" s="65"/>
      <c r="IOX11" s="65"/>
      <c r="IOY11" s="65"/>
      <c r="IOZ11" s="65"/>
      <c r="IPA11" s="65"/>
      <c r="IPB11" s="65"/>
      <c r="IPC11" s="65"/>
      <c r="IPD11" s="65"/>
      <c r="IPE11" s="65"/>
      <c r="IPF11" s="65"/>
      <c r="IPG11" s="65"/>
      <c r="IPH11" s="65"/>
      <c r="IPI11" s="65"/>
      <c r="IPJ11" s="65"/>
      <c r="IPK11" s="65"/>
      <c r="IPL11" s="65"/>
      <c r="IPM11" s="65"/>
      <c r="IPN11" s="65"/>
      <c r="IPO11" s="65"/>
      <c r="IPP11" s="65"/>
      <c r="IPQ11" s="65"/>
      <c r="IPR11" s="65"/>
      <c r="IPS11" s="65"/>
      <c r="IPT11" s="65"/>
      <c r="IPU11" s="65"/>
      <c r="IPV11" s="65"/>
      <c r="IPW11" s="65"/>
      <c r="IPX11" s="65"/>
      <c r="IPY11" s="65"/>
      <c r="IPZ11" s="65"/>
      <c r="IQA11" s="65"/>
      <c r="IQB11" s="65"/>
      <c r="IQC11" s="65"/>
      <c r="IQD11" s="65"/>
      <c r="IQE11" s="65"/>
      <c r="IQF11" s="65"/>
      <c r="IQG11" s="65"/>
      <c r="IQH11" s="65"/>
      <c r="IQI11" s="65"/>
      <c r="IQJ11" s="65"/>
      <c r="IQK11" s="65"/>
      <c r="IQL11" s="65"/>
      <c r="IQM11" s="65"/>
      <c r="IQN11" s="65"/>
      <c r="IQO11" s="65"/>
      <c r="IQP11" s="65"/>
      <c r="IQQ11" s="65"/>
      <c r="IQR11" s="65"/>
      <c r="IQS11" s="65"/>
      <c r="IQT11" s="65"/>
      <c r="IQU11" s="65"/>
      <c r="IQV11" s="65"/>
      <c r="IQW11" s="65"/>
      <c r="IQX11" s="65"/>
      <c r="IQY11" s="65"/>
      <c r="IQZ11" s="65"/>
      <c r="IRA11" s="65"/>
      <c r="IRB11" s="65"/>
      <c r="IRC11" s="65"/>
      <c r="IRD11" s="65"/>
      <c r="IRE11" s="65"/>
      <c r="IRF11" s="65"/>
      <c r="IRG11" s="65"/>
      <c r="IRH11" s="65"/>
      <c r="IRI11" s="65"/>
      <c r="IRJ11" s="65"/>
      <c r="IRK11" s="65"/>
      <c r="IRL11" s="65"/>
      <c r="IRM11" s="65"/>
      <c r="IRN11" s="65"/>
      <c r="IRO11" s="65"/>
      <c r="IRP11" s="65"/>
      <c r="IRQ11" s="65"/>
      <c r="IRR11" s="65"/>
      <c r="IRS11" s="65"/>
      <c r="IRT11" s="65"/>
      <c r="IRU11" s="65"/>
      <c r="IRV11" s="65"/>
      <c r="IRW11" s="65"/>
      <c r="IRX11" s="65"/>
      <c r="IRY11" s="65"/>
      <c r="IRZ11" s="65"/>
      <c r="ISA11" s="65"/>
      <c r="ISB11" s="65"/>
      <c r="ISC11" s="65"/>
      <c r="ISD11" s="65"/>
      <c r="ISE11" s="65"/>
      <c r="ISF11" s="65"/>
      <c r="ISG11" s="65"/>
      <c r="ISH11" s="65"/>
      <c r="ISI11" s="65"/>
      <c r="ISJ11" s="65"/>
      <c r="ISK11" s="65"/>
      <c r="ISL11" s="65"/>
      <c r="ISM11" s="65"/>
      <c r="ISN11" s="65"/>
      <c r="ISO11" s="65"/>
      <c r="ISP11" s="65"/>
      <c r="ISQ11" s="65"/>
      <c r="ISR11" s="65"/>
      <c r="ISS11" s="65"/>
      <c r="IST11" s="65"/>
      <c r="ISU11" s="65"/>
      <c r="ISV11" s="65"/>
      <c r="ISW11" s="65"/>
      <c r="ISX11" s="65"/>
      <c r="ISY11" s="65"/>
      <c r="ISZ11" s="65"/>
      <c r="ITA11" s="65"/>
      <c r="ITB11" s="65"/>
      <c r="ITC11" s="65"/>
      <c r="ITD11" s="65"/>
      <c r="ITE11" s="65"/>
      <c r="ITF11" s="65"/>
      <c r="ITG11" s="65"/>
      <c r="ITH11" s="65"/>
      <c r="ITI11" s="65"/>
      <c r="ITJ11" s="65"/>
      <c r="ITK11" s="65"/>
      <c r="ITL11" s="65"/>
      <c r="ITM11" s="65"/>
      <c r="ITN11" s="65"/>
      <c r="ITO11" s="65"/>
      <c r="ITP11" s="65"/>
      <c r="ITQ11" s="65"/>
      <c r="ITR11" s="65"/>
      <c r="ITS11" s="65"/>
      <c r="ITT11" s="65"/>
      <c r="ITU11" s="65"/>
      <c r="ITV11" s="65"/>
      <c r="ITW11" s="65"/>
      <c r="ITX11" s="65"/>
      <c r="ITY11" s="65"/>
      <c r="ITZ11" s="65"/>
      <c r="IUA11" s="65"/>
      <c r="IUB11" s="65"/>
      <c r="IUC11" s="65"/>
      <c r="IUD11" s="65"/>
      <c r="IUE11" s="65"/>
      <c r="IUF11" s="65"/>
      <c r="IUG11" s="65"/>
      <c r="IUH11" s="65"/>
      <c r="IUI11" s="65"/>
      <c r="IUJ11" s="65"/>
      <c r="IUK11" s="65"/>
      <c r="IUL11" s="65"/>
      <c r="IUM11" s="65"/>
      <c r="IUN11" s="65"/>
      <c r="IUO11" s="65"/>
      <c r="IUP11" s="65"/>
      <c r="IUQ11" s="65"/>
      <c r="IUR11" s="65"/>
      <c r="IUS11" s="65"/>
      <c r="IUT11" s="65"/>
      <c r="IUU11" s="65"/>
      <c r="IUV11" s="65"/>
      <c r="IUW11" s="65"/>
      <c r="IUX11" s="65"/>
      <c r="IUY11" s="65"/>
      <c r="IUZ11" s="65"/>
      <c r="IVA11" s="65"/>
      <c r="IVB11" s="65"/>
      <c r="IVC11" s="65"/>
      <c r="IVD11" s="65"/>
      <c r="IVE11" s="65"/>
      <c r="IVF11" s="65"/>
      <c r="IVG11" s="65"/>
      <c r="IVH11" s="65"/>
      <c r="IVI11" s="65"/>
      <c r="IVJ11" s="65"/>
      <c r="IVK11" s="65"/>
      <c r="IVL11" s="65"/>
      <c r="IVM11" s="65"/>
      <c r="IVN11" s="65"/>
      <c r="IVO11" s="65"/>
      <c r="IVP11" s="65"/>
      <c r="IVQ11" s="65"/>
      <c r="IVR11" s="65"/>
      <c r="IVS11" s="65"/>
      <c r="IVT11" s="65"/>
      <c r="IVU11" s="65"/>
      <c r="IVV11" s="65"/>
      <c r="IVW11" s="65"/>
      <c r="IVX11" s="65"/>
      <c r="IVY11" s="65"/>
      <c r="IVZ11" s="65"/>
      <c r="IWA11" s="65"/>
      <c r="IWB11" s="65"/>
      <c r="IWC11" s="65"/>
      <c r="IWD11" s="65"/>
      <c r="IWE11" s="65"/>
      <c r="IWF11" s="65"/>
      <c r="IWG11" s="65"/>
      <c r="IWH11" s="65"/>
      <c r="IWI11" s="65"/>
      <c r="IWJ11" s="65"/>
      <c r="IWK11" s="65"/>
      <c r="IWL11" s="65"/>
      <c r="IWM11" s="65"/>
      <c r="IWN11" s="65"/>
      <c r="IWO11" s="65"/>
      <c r="IWP11" s="65"/>
      <c r="IWQ11" s="65"/>
      <c r="IWR11" s="65"/>
      <c r="IWS11" s="65"/>
      <c r="IWT11" s="65"/>
      <c r="IWU11" s="65"/>
      <c r="IWV11" s="65"/>
      <c r="IWW11" s="65"/>
      <c r="IWX11" s="65"/>
      <c r="IWY11" s="65"/>
      <c r="IWZ11" s="65"/>
      <c r="IXA11" s="65"/>
      <c r="IXB11" s="65"/>
      <c r="IXC11" s="65"/>
      <c r="IXD11" s="65"/>
      <c r="IXE11" s="65"/>
      <c r="IXF11" s="65"/>
      <c r="IXG11" s="65"/>
      <c r="IXH11" s="65"/>
      <c r="IXI11" s="65"/>
      <c r="IXJ11" s="65"/>
      <c r="IXK11" s="65"/>
      <c r="IXL11" s="65"/>
      <c r="IXM11" s="65"/>
      <c r="IXN11" s="65"/>
      <c r="IXO11" s="65"/>
      <c r="IXP11" s="65"/>
      <c r="IXQ11" s="65"/>
      <c r="IXR11" s="65"/>
      <c r="IXS11" s="65"/>
      <c r="IXT11" s="65"/>
      <c r="IXU11" s="65"/>
      <c r="IXV11" s="65"/>
      <c r="IXW11" s="65"/>
      <c r="IXX11" s="65"/>
      <c r="IXY11" s="65"/>
      <c r="IXZ11" s="65"/>
      <c r="IYA11" s="65"/>
      <c r="IYB11" s="65"/>
      <c r="IYC11" s="65"/>
      <c r="IYD11" s="65"/>
      <c r="IYE11" s="65"/>
      <c r="IYF11" s="65"/>
      <c r="IYG11" s="65"/>
      <c r="IYH11" s="65"/>
      <c r="IYI11" s="65"/>
      <c r="IYJ11" s="65"/>
      <c r="IYK11" s="65"/>
      <c r="IYL11" s="65"/>
      <c r="IYM11" s="65"/>
      <c r="IYN11" s="65"/>
      <c r="IYO11" s="65"/>
      <c r="IYP11" s="65"/>
      <c r="IYQ11" s="65"/>
      <c r="IYR11" s="65"/>
      <c r="IYS11" s="65"/>
      <c r="IYT11" s="65"/>
      <c r="IYU11" s="65"/>
      <c r="IYV11" s="65"/>
      <c r="IYW11" s="65"/>
      <c r="IYX11" s="65"/>
      <c r="IYY11" s="65"/>
      <c r="IYZ11" s="65"/>
      <c r="IZA11" s="65"/>
      <c r="IZB11" s="65"/>
      <c r="IZC11" s="65"/>
      <c r="IZD11" s="65"/>
      <c r="IZE11" s="65"/>
      <c r="IZF11" s="65"/>
      <c r="IZG11" s="65"/>
      <c r="IZH11" s="65"/>
      <c r="IZI11" s="65"/>
      <c r="IZJ11" s="65"/>
      <c r="IZK11" s="65"/>
      <c r="IZL11" s="65"/>
      <c r="IZM11" s="65"/>
      <c r="IZN11" s="65"/>
      <c r="IZO11" s="65"/>
      <c r="IZP11" s="65"/>
      <c r="IZQ11" s="65"/>
      <c r="IZR11" s="65"/>
      <c r="IZS11" s="65"/>
      <c r="IZT11" s="65"/>
      <c r="IZU11" s="65"/>
      <c r="IZV11" s="65"/>
      <c r="IZW11" s="65"/>
      <c r="IZX11" s="65"/>
      <c r="IZY11" s="65"/>
      <c r="IZZ11" s="65"/>
      <c r="JAA11" s="65"/>
      <c r="JAB11" s="65"/>
      <c r="JAC11" s="65"/>
      <c r="JAD11" s="65"/>
      <c r="JAE11" s="65"/>
      <c r="JAF11" s="65"/>
      <c r="JAG11" s="65"/>
      <c r="JAH11" s="65"/>
      <c r="JAI11" s="65"/>
      <c r="JAJ11" s="65"/>
      <c r="JAK11" s="65"/>
      <c r="JAL11" s="65"/>
      <c r="JAM11" s="65"/>
      <c r="JAN11" s="65"/>
      <c r="JAO11" s="65"/>
      <c r="JAP11" s="65"/>
      <c r="JAQ11" s="65"/>
      <c r="JAR11" s="65"/>
      <c r="JAS11" s="65"/>
      <c r="JAT11" s="65"/>
      <c r="JAU11" s="65"/>
      <c r="JAV11" s="65"/>
      <c r="JAW11" s="65"/>
      <c r="JAX11" s="65"/>
      <c r="JAY11" s="65"/>
      <c r="JAZ11" s="65"/>
      <c r="JBA11" s="65"/>
      <c r="JBB11" s="65"/>
      <c r="JBC11" s="65"/>
      <c r="JBD11" s="65"/>
      <c r="JBE11" s="65"/>
      <c r="JBF11" s="65"/>
      <c r="JBG11" s="65"/>
      <c r="JBH11" s="65"/>
      <c r="JBI11" s="65"/>
      <c r="JBJ11" s="65"/>
      <c r="JBK11" s="65"/>
      <c r="JBL11" s="65"/>
      <c r="JBM11" s="65"/>
      <c r="JBN11" s="65"/>
      <c r="JBO11" s="65"/>
      <c r="JBP11" s="65"/>
      <c r="JBQ11" s="65"/>
      <c r="JBR11" s="65"/>
      <c r="JBS11" s="65"/>
      <c r="JBT11" s="65"/>
      <c r="JBU11" s="65"/>
      <c r="JBV11" s="65"/>
      <c r="JBW11" s="65"/>
      <c r="JBX11" s="65"/>
      <c r="JBY11" s="65"/>
      <c r="JBZ11" s="65"/>
      <c r="JCA11" s="65"/>
      <c r="JCB11" s="65"/>
      <c r="JCC11" s="65"/>
      <c r="JCD11" s="65"/>
      <c r="JCE11" s="65"/>
      <c r="JCF11" s="65"/>
      <c r="JCG11" s="65"/>
      <c r="JCH11" s="65"/>
      <c r="JCI11" s="65"/>
      <c r="JCJ11" s="65"/>
      <c r="JCK11" s="65"/>
      <c r="JCL11" s="65"/>
      <c r="JCM11" s="65"/>
      <c r="JCN11" s="65"/>
      <c r="JCO11" s="65"/>
      <c r="JCP11" s="65"/>
      <c r="JCQ11" s="65"/>
      <c r="JCR11" s="65"/>
      <c r="JCS11" s="65"/>
      <c r="JCT11" s="65"/>
      <c r="JCU11" s="65"/>
      <c r="JCV11" s="65"/>
      <c r="JCW11" s="65"/>
      <c r="JCX11" s="65"/>
      <c r="JCY11" s="65"/>
      <c r="JCZ11" s="65"/>
      <c r="JDA11" s="65"/>
      <c r="JDB11" s="65"/>
      <c r="JDC11" s="65"/>
      <c r="JDD11" s="65"/>
      <c r="JDE11" s="65"/>
      <c r="JDF11" s="65"/>
      <c r="JDG11" s="65"/>
      <c r="JDH11" s="65"/>
      <c r="JDI11" s="65"/>
      <c r="JDJ11" s="65"/>
      <c r="JDK11" s="65"/>
      <c r="JDL11" s="65"/>
      <c r="JDM11" s="65"/>
      <c r="JDN11" s="65"/>
      <c r="JDO11" s="65"/>
      <c r="JDP11" s="65"/>
      <c r="JDQ11" s="65"/>
      <c r="JDR11" s="65"/>
      <c r="JDS11" s="65"/>
      <c r="JDT11" s="65"/>
      <c r="JDU11" s="65"/>
      <c r="JDV11" s="65"/>
      <c r="JDW11" s="65"/>
      <c r="JDX11" s="65"/>
      <c r="JDY11" s="65"/>
      <c r="JDZ11" s="65"/>
      <c r="JEA11" s="65"/>
      <c r="JEB11" s="65"/>
      <c r="JEC11" s="65"/>
      <c r="JED11" s="65"/>
      <c r="JEE11" s="65"/>
      <c r="JEF11" s="65"/>
      <c r="JEG11" s="65"/>
      <c r="JEH11" s="65"/>
      <c r="JEI11" s="65"/>
      <c r="JEJ11" s="65"/>
      <c r="JEK11" s="65"/>
      <c r="JEL11" s="65"/>
      <c r="JEM11" s="65"/>
      <c r="JEN11" s="65"/>
      <c r="JEO11" s="65"/>
      <c r="JEP11" s="65"/>
      <c r="JEQ11" s="65"/>
      <c r="JER11" s="65"/>
      <c r="JES11" s="65"/>
      <c r="JET11" s="65"/>
      <c r="JEU11" s="65"/>
      <c r="JEV11" s="65"/>
      <c r="JEW11" s="65"/>
      <c r="JEX11" s="65"/>
      <c r="JEY11" s="65"/>
      <c r="JEZ11" s="65"/>
      <c r="JFA11" s="65"/>
      <c r="JFB11" s="65"/>
      <c r="JFC11" s="65"/>
      <c r="JFD11" s="65"/>
      <c r="JFE11" s="65"/>
      <c r="JFF11" s="65"/>
      <c r="JFG11" s="65"/>
      <c r="JFH11" s="65"/>
      <c r="JFI11" s="65"/>
      <c r="JFJ11" s="65"/>
      <c r="JFK11" s="65"/>
      <c r="JFL11" s="65"/>
      <c r="JFM11" s="65"/>
      <c r="JFN11" s="65"/>
      <c r="JFO11" s="65"/>
      <c r="JFP11" s="65"/>
      <c r="JFQ11" s="65"/>
      <c r="JFR11" s="65"/>
      <c r="JFS11" s="65"/>
      <c r="JFT11" s="65"/>
      <c r="JFU11" s="65"/>
      <c r="JFV11" s="65"/>
      <c r="JFW11" s="65"/>
      <c r="JFX11" s="65"/>
      <c r="JFY11" s="65"/>
      <c r="JFZ11" s="65"/>
      <c r="JGA11" s="65"/>
      <c r="JGB11" s="65"/>
      <c r="JGC11" s="65"/>
      <c r="JGD11" s="65"/>
      <c r="JGE11" s="65"/>
      <c r="JGF11" s="65"/>
      <c r="JGG11" s="65"/>
      <c r="JGH11" s="65"/>
      <c r="JGI11" s="65"/>
      <c r="JGJ11" s="65"/>
      <c r="JGK11" s="65"/>
      <c r="JGL11" s="65"/>
      <c r="JGM11" s="65"/>
      <c r="JGN11" s="65"/>
      <c r="JGO11" s="65"/>
      <c r="JGP11" s="65"/>
      <c r="JGQ11" s="65"/>
      <c r="JGR11" s="65"/>
      <c r="JGS11" s="65"/>
      <c r="JGT11" s="65"/>
      <c r="JGU11" s="65"/>
      <c r="JGV11" s="65"/>
      <c r="JGW11" s="65"/>
      <c r="JGX11" s="65"/>
      <c r="JGY11" s="65"/>
      <c r="JGZ11" s="65"/>
      <c r="JHA11" s="65"/>
      <c r="JHB11" s="65"/>
      <c r="JHC11" s="65"/>
      <c r="JHD11" s="65"/>
      <c r="JHE11" s="65"/>
      <c r="JHF11" s="65"/>
      <c r="JHG11" s="65"/>
      <c r="JHH11" s="65"/>
      <c r="JHI11" s="65"/>
      <c r="JHJ11" s="65"/>
      <c r="JHK11" s="65"/>
      <c r="JHL11" s="65"/>
      <c r="JHM11" s="65"/>
      <c r="JHN11" s="65"/>
      <c r="JHO11" s="65"/>
      <c r="JHP11" s="65"/>
      <c r="JHQ11" s="65"/>
      <c r="JHR11" s="65"/>
      <c r="JHS11" s="65"/>
      <c r="JHT11" s="65"/>
      <c r="JHU11" s="65"/>
      <c r="JHV11" s="65"/>
      <c r="JHW11" s="65"/>
      <c r="JHX11" s="65"/>
      <c r="JHY11" s="65"/>
      <c r="JHZ11" s="65"/>
      <c r="JIA11" s="65"/>
      <c r="JIB11" s="65"/>
      <c r="JIC11" s="65"/>
      <c r="JID11" s="65"/>
      <c r="JIE11" s="65"/>
      <c r="JIF11" s="65"/>
      <c r="JIG11" s="65"/>
      <c r="JIH11" s="65"/>
      <c r="JII11" s="65"/>
      <c r="JIJ11" s="65"/>
      <c r="JIK11" s="65"/>
      <c r="JIL11" s="65"/>
      <c r="JIM11" s="65"/>
      <c r="JIN11" s="65"/>
      <c r="JIO11" s="65"/>
      <c r="JIP11" s="65"/>
      <c r="JIQ11" s="65"/>
      <c r="JIR11" s="65"/>
      <c r="JIS11" s="65"/>
      <c r="JIT11" s="65"/>
      <c r="JIU11" s="65"/>
      <c r="JIV11" s="65"/>
      <c r="JIW11" s="65"/>
      <c r="JIX11" s="65"/>
      <c r="JIY11" s="65"/>
      <c r="JIZ11" s="65"/>
      <c r="JJA11" s="65"/>
      <c r="JJB11" s="65"/>
      <c r="JJC11" s="65"/>
      <c r="JJD11" s="65"/>
      <c r="JJE11" s="65"/>
      <c r="JJF11" s="65"/>
      <c r="JJG11" s="65"/>
      <c r="JJH11" s="65"/>
      <c r="JJI11" s="65"/>
      <c r="JJJ11" s="65"/>
      <c r="JJK11" s="65"/>
      <c r="JJL11" s="65"/>
      <c r="JJM11" s="65"/>
      <c r="JJN11" s="65"/>
      <c r="JJO11" s="65"/>
      <c r="JJP11" s="65"/>
      <c r="JJQ11" s="65"/>
      <c r="JJR11" s="65"/>
      <c r="JJS11" s="65"/>
      <c r="JJT11" s="65"/>
      <c r="JJU11" s="65"/>
      <c r="JJV11" s="65"/>
      <c r="JJW11" s="65"/>
      <c r="JJX11" s="65"/>
      <c r="JJY11" s="65"/>
      <c r="JJZ11" s="65"/>
      <c r="JKA11" s="65"/>
      <c r="JKB11" s="65"/>
      <c r="JKC11" s="65"/>
      <c r="JKD11" s="65"/>
      <c r="JKE11" s="65"/>
      <c r="JKF11" s="65"/>
      <c r="JKG11" s="65"/>
      <c r="JKH11" s="65"/>
      <c r="JKI11" s="65"/>
      <c r="JKJ11" s="65"/>
      <c r="JKK11" s="65"/>
      <c r="JKL11" s="65"/>
      <c r="JKM11" s="65"/>
      <c r="JKN11" s="65"/>
      <c r="JKO11" s="65"/>
      <c r="JKP11" s="65"/>
      <c r="JKQ11" s="65"/>
      <c r="JKR11" s="65"/>
      <c r="JKS11" s="65"/>
      <c r="JKT11" s="65"/>
      <c r="JKU11" s="65"/>
      <c r="JKV11" s="65"/>
      <c r="JKW11" s="65"/>
      <c r="JKX11" s="65"/>
      <c r="JKY11" s="65"/>
      <c r="JKZ11" s="65"/>
      <c r="JLA11" s="65"/>
      <c r="JLB11" s="65"/>
      <c r="JLC11" s="65"/>
      <c r="JLD11" s="65"/>
      <c r="JLE11" s="65"/>
      <c r="JLF11" s="65"/>
      <c r="JLG11" s="65"/>
      <c r="JLH11" s="65"/>
      <c r="JLI11" s="65"/>
      <c r="JLJ11" s="65"/>
      <c r="JLK11" s="65"/>
      <c r="JLL11" s="65"/>
      <c r="JLM11" s="65"/>
      <c r="JLN11" s="65"/>
      <c r="JLO11" s="65"/>
      <c r="JLP11" s="65"/>
      <c r="JLQ11" s="65"/>
      <c r="JLR11" s="65"/>
      <c r="JLS11" s="65"/>
      <c r="JLT11" s="65"/>
      <c r="JLU11" s="65"/>
      <c r="JLV11" s="65"/>
      <c r="JLW11" s="65"/>
      <c r="JLX11" s="65"/>
      <c r="JLY11" s="65"/>
      <c r="JLZ11" s="65"/>
      <c r="JMA11" s="65"/>
      <c r="JMB11" s="65"/>
      <c r="JMC11" s="65"/>
      <c r="JMD11" s="65"/>
      <c r="JME11" s="65"/>
      <c r="JMF11" s="65"/>
      <c r="JMG11" s="65"/>
      <c r="JMH11" s="65"/>
      <c r="JMI11" s="65"/>
      <c r="JMJ11" s="65"/>
      <c r="JMK11" s="65"/>
      <c r="JML11" s="65"/>
      <c r="JMM11" s="65"/>
      <c r="JMN11" s="65"/>
      <c r="JMO11" s="65"/>
      <c r="JMP11" s="65"/>
      <c r="JMQ11" s="65"/>
      <c r="JMR11" s="65"/>
      <c r="JMS11" s="65"/>
      <c r="JMT11" s="65"/>
      <c r="JMU11" s="65"/>
      <c r="JMV11" s="65"/>
      <c r="JMW11" s="65"/>
      <c r="JMX11" s="65"/>
      <c r="JMY11" s="65"/>
      <c r="JMZ11" s="65"/>
      <c r="JNA11" s="65"/>
      <c r="JNB11" s="65"/>
      <c r="JNC11" s="65"/>
      <c r="JND11" s="65"/>
      <c r="JNE11" s="65"/>
      <c r="JNF11" s="65"/>
      <c r="JNG11" s="65"/>
      <c r="JNH11" s="65"/>
      <c r="JNI11" s="65"/>
      <c r="JNJ11" s="65"/>
      <c r="JNK11" s="65"/>
      <c r="JNL11" s="65"/>
      <c r="JNM11" s="65"/>
      <c r="JNN11" s="65"/>
      <c r="JNO11" s="65"/>
      <c r="JNP11" s="65"/>
      <c r="JNQ11" s="65"/>
      <c r="JNR11" s="65"/>
      <c r="JNS11" s="65"/>
      <c r="JNT11" s="65"/>
      <c r="JNU11" s="65"/>
      <c r="JNV11" s="65"/>
      <c r="JNW11" s="65"/>
      <c r="JNX11" s="65"/>
      <c r="JNY11" s="65"/>
      <c r="JNZ11" s="65"/>
      <c r="JOA11" s="65"/>
      <c r="JOB11" s="65"/>
      <c r="JOC11" s="65"/>
      <c r="JOD11" s="65"/>
      <c r="JOE11" s="65"/>
      <c r="JOF11" s="65"/>
      <c r="JOG11" s="65"/>
      <c r="JOH11" s="65"/>
      <c r="JOI11" s="65"/>
      <c r="JOJ11" s="65"/>
      <c r="JOK11" s="65"/>
      <c r="JOL11" s="65"/>
      <c r="JOM11" s="65"/>
      <c r="JON11" s="65"/>
      <c r="JOO11" s="65"/>
      <c r="JOP11" s="65"/>
      <c r="JOQ11" s="65"/>
      <c r="JOR11" s="65"/>
      <c r="JOS11" s="65"/>
      <c r="JOT11" s="65"/>
      <c r="JOU11" s="65"/>
      <c r="JOV11" s="65"/>
      <c r="JOW11" s="65"/>
      <c r="JOX11" s="65"/>
      <c r="JOY11" s="65"/>
      <c r="JOZ11" s="65"/>
      <c r="JPA11" s="65"/>
      <c r="JPB11" s="65"/>
      <c r="JPC11" s="65"/>
      <c r="JPD11" s="65"/>
      <c r="JPE11" s="65"/>
      <c r="JPF11" s="65"/>
      <c r="JPG11" s="65"/>
      <c r="JPH11" s="65"/>
      <c r="JPI11" s="65"/>
      <c r="JPJ11" s="65"/>
      <c r="JPK11" s="65"/>
      <c r="JPL11" s="65"/>
      <c r="JPM11" s="65"/>
      <c r="JPN11" s="65"/>
      <c r="JPO11" s="65"/>
      <c r="JPP11" s="65"/>
      <c r="JPQ11" s="65"/>
      <c r="JPR11" s="65"/>
      <c r="JPS11" s="65"/>
      <c r="JPT11" s="65"/>
      <c r="JPU11" s="65"/>
      <c r="JPV11" s="65"/>
      <c r="JPW11" s="65"/>
      <c r="JPX11" s="65"/>
      <c r="JPY11" s="65"/>
      <c r="JPZ11" s="65"/>
      <c r="JQA11" s="65"/>
      <c r="JQB11" s="65"/>
      <c r="JQC11" s="65"/>
      <c r="JQD11" s="65"/>
      <c r="JQE11" s="65"/>
      <c r="JQF11" s="65"/>
      <c r="JQG11" s="65"/>
      <c r="JQH11" s="65"/>
      <c r="JQI11" s="65"/>
      <c r="JQJ11" s="65"/>
      <c r="JQK11" s="65"/>
      <c r="JQL11" s="65"/>
      <c r="JQM11" s="65"/>
      <c r="JQN11" s="65"/>
      <c r="JQO11" s="65"/>
      <c r="JQP11" s="65"/>
      <c r="JQQ11" s="65"/>
      <c r="JQR11" s="65"/>
      <c r="JQS11" s="65"/>
      <c r="JQT11" s="65"/>
      <c r="JQU11" s="65"/>
      <c r="JQV11" s="65"/>
      <c r="JQW11" s="65"/>
      <c r="JQX11" s="65"/>
      <c r="JQY11" s="65"/>
      <c r="JQZ11" s="65"/>
      <c r="JRA11" s="65"/>
      <c r="JRB11" s="65"/>
      <c r="JRC11" s="65"/>
      <c r="JRD11" s="65"/>
      <c r="JRE11" s="65"/>
      <c r="JRF11" s="65"/>
      <c r="JRG11" s="65"/>
      <c r="JRH11" s="65"/>
      <c r="JRI11" s="65"/>
      <c r="JRJ11" s="65"/>
      <c r="JRK11" s="65"/>
      <c r="JRL11" s="65"/>
      <c r="JRM11" s="65"/>
      <c r="JRN11" s="65"/>
      <c r="JRO11" s="65"/>
      <c r="JRP11" s="65"/>
      <c r="JRQ11" s="65"/>
      <c r="JRR11" s="65"/>
      <c r="JRS11" s="65"/>
      <c r="JRT11" s="65"/>
      <c r="JRU11" s="65"/>
      <c r="JRV11" s="65"/>
      <c r="JRW11" s="65"/>
      <c r="JRX11" s="65"/>
      <c r="JRY11" s="65"/>
      <c r="JRZ11" s="65"/>
      <c r="JSA11" s="65"/>
      <c r="JSB11" s="65"/>
      <c r="JSC11" s="65"/>
      <c r="JSD11" s="65"/>
      <c r="JSE11" s="65"/>
      <c r="JSF11" s="65"/>
      <c r="JSG11" s="65"/>
      <c r="JSH11" s="65"/>
      <c r="JSI11" s="65"/>
      <c r="JSJ11" s="65"/>
      <c r="JSK11" s="65"/>
      <c r="JSL11" s="65"/>
      <c r="JSM11" s="65"/>
      <c r="JSN11" s="65"/>
      <c r="JSO11" s="65"/>
      <c r="JSP11" s="65"/>
      <c r="JSQ11" s="65"/>
      <c r="JSR11" s="65"/>
      <c r="JSS11" s="65"/>
      <c r="JST11" s="65"/>
      <c r="JSU11" s="65"/>
      <c r="JSV11" s="65"/>
      <c r="JSW11" s="65"/>
      <c r="JSX11" s="65"/>
      <c r="JSY11" s="65"/>
      <c r="JSZ11" s="65"/>
      <c r="JTA11" s="65"/>
      <c r="JTB11" s="65"/>
      <c r="JTC11" s="65"/>
      <c r="JTD11" s="65"/>
      <c r="JTE11" s="65"/>
      <c r="JTF11" s="65"/>
      <c r="JTG11" s="65"/>
      <c r="JTH11" s="65"/>
      <c r="JTI11" s="65"/>
      <c r="JTJ11" s="65"/>
      <c r="JTK11" s="65"/>
      <c r="JTL11" s="65"/>
      <c r="JTM11" s="65"/>
      <c r="JTN11" s="65"/>
      <c r="JTO11" s="65"/>
      <c r="JTP11" s="65"/>
      <c r="JTQ11" s="65"/>
      <c r="JTR11" s="65"/>
      <c r="JTS11" s="65"/>
      <c r="JTT11" s="65"/>
      <c r="JTU11" s="65"/>
      <c r="JTV11" s="65"/>
      <c r="JTW11" s="65"/>
      <c r="JTX11" s="65"/>
      <c r="JTY11" s="65"/>
      <c r="JTZ11" s="65"/>
      <c r="JUA11" s="65"/>
      <c r="JUB11" s="65"/>
      <c r="JUC11" s="65"/>
      <c r="JUD11" s="65"/>
      <c r="JUE11" s="65"/>
      <c r="JUF11" s="65"/>
      <c r="JUG11" s="65"/>
      <c r="JUH11" s="65"/>
      <c r="JUI11" s="65"/>
      <c r="JUJ11" s="65"/>
      <c r="JUK11" s="65"/>
      <c r="JUL11" s="65"/>
      <c r="JUM11" s="65"/>
      <c r="JUN11" s="65"/>
      <c r="JUO11" s="65"/>
      <c r="JUP11" s="65"/>
      <c r="JUQ11" s="65"/>
      <c r="JUR11" s="65"/>
      <c r="JUS11" s="65"/>
      <c r="JUT11" s="65"/>
      <c r="JUU11" s="65"/>
      <c r="JUV11" s="65"/>
      <c r="JUW11" s="65"/>
      <c r="JUX11" s="65"/>
      <c r="JUY11" s="65"/>
      <c r="JUZ11" s="65"/>
      <c r="JVA11" s="65"/>
      <c r="JVB11" s="65"/>
      <c r="JVC11" s="65"/>
      <c r="JVD11" s="65"/>
      <c r="JVE11" s="65"/>
      <c r="JVF11" s="65"/>
      <c r="JVG11" s="65"/>
      <c r="JVH11" s="65"/>
      <c r="JVI11" s="65"/>
      <c r="JVJ11" s="65"/>
      <c r="JVK11" s="65"/>
      <c r="JVL11" s="65"/>
      <c r="JVM11" s="65"/>
      <c r="JVN11" s="65"/>
      <c r="JVO11" s="65"/>
      <c r="JVP11" s="65"/>
      <c r="JVQ11" s="65"/>
      <c r="JVR11" s="65"/>
      <c r="JVS11" s="65"/>
      <c r="JVT11" s="65"/>
      <c r="JVU11" s="65"/>
      <c r="JVV11" s="65"/>
      <c r="JVW11" s="65"/>
      <c r="JVX11" s="65"/>
      <c r="JVY11" s="65"/>
      <c r="JVZ11" s="65"/>
      <c r="JWA11" s="65"/>
      <c r="JWB11" s="65"/>
      <c r="JWC11" s="65"/>
      <c r="JWD11" s="65"/>
      <c r="JWE11" s="65"/>
      <c r="JWF11" s="65"/>
      <c r="JWG11" s="65"/>
      <c r="JWH11" s="65"/>
      <c r="JWI11" s="65"/>
      <c r="JWJ11" s="65"/>
      <c r="JWK11" s="65"/>
      <c r="JWL11" s="65"/>
      <c r="JWM11" s="65"/>
      <c r="JWN11" s="65"/>
      <c r="JWO11" s="65"/>
      <c r="JWP11" s="65"/>
      <c r="JWQ11" s="65"/>
      <c r="JWR11" s="65"/>
      <c r="JWS11" s="65"/>
      <c r="JWT11" s="65"/>
      <c r="JWU11" s="65"/>
      <c r="JWV11" s="65"/>
      <c r="JWW11" s="65"/>
      <c r="JWX11" s="65"/>
      <c r="JWY11" s="65"/>
      <c r="JWZ11" s="65"/>
      <c r="JXA11" s="65"/>
      <c r="JXB11" s="65"/>
      <c r="JXC11" s="65"/>
      <c r="JXD11" s="65"/>
      <c r="JXE11" s="65"/>
      <c r="JXF11" s="65"/>
      <c r="JXG11" s="65"/>
      <c r="JXH11" s="65"/>
      <c r="JXI11" s="65"/>
      <c r="JXJ11" s="65"/>
      <c r="JXK11" s="65"/>
      <c r="JXL11" s="65"/>
      <c r="JXM11" s="65"/>
      <c r="JXN11" s="65"/>
      <c r="JXO11" s="65"/>
      <c r="JXP11" s="65"/>
      <c r="JXQ11" s="65"/>
      <c r="JXR11" s="65"/>
      <c r="JXS11" s="65"/>
      <c r="JXT11" s="65"/>
      <c r="JXU11" s="65"/>
      <c r="JXV11" s="65"/>
      <c r="JXW11" s="65"/>
      <c r="JXX11" s="65"/>
      <c r="JXY11" s="65"/>
      <c r="JXZ11" s="65"/>
      <c r="JYA11" s="65"/>
      <c r="JYB11" s="65"/>
      <c r="JYC11" s="65"/>
      <c r="JYD11" s="65"/>
      <c r="JYE11" s="65"/>
      <c r="JYF11" s="65"/>
      <c r="JYG11" s="65"/>
      <c r="JYH11" s="65"/>
      <c r="JYI11" s="65"/>
      <c r="JYJ11" s="65"/>
      <c r="JYK11" s="65"/>
      <c r="JYL11" s="65"/>
      <c r="JYM11" s="65"/>
      <c r="JYN11" s="65"/>
      <c r="JYO11" s="65"/>
      <c r="JYP11" s="65"/>
      <c r="JYQ11" s="65"/>
      <c r="JYR11" s="65"/>
      <c r="JYS11" s="65"/>
      <c r="JYT11" s="65"/>
      <c r="JYU11" s="65"/>
      <c r="JYV11" s="65"/>
      <c r="JYW11" s="65"/>
      <c r="JYX11" s="65"/>
      <c r="JYY11" s="65"/>
      <c r="JYZ11" s="65"/>
      <c r="JZA11" s="65"/>
      <c r="JZB11" s="65"/>
      <c r="JZC11" s="65"/>
      <c r="JZD11" s="65"/>
      <c r="JZE11" s="65"/>
      <c r="JZF11" s="65"/>
      <c r="JZG11" s="65"/>
      <c r="JZH11" s="65"/>
      <c r="JZI11" s="65"/>
      <c r="JZJ11" s="65"/>
      <c r="JZK11" s="65"/>
      <c r="JZL11" s="65"/>
      <c r="JZM11" s="65"/>
      <c r="JZN11" s="65"/>
      <c r="JZO11" s="65"/>
      <c r="JZP11" s="65"/>
      <c r="JZQ11" s="65"/>
      <c r="JZR11" s="65"/>
      <c r="JZS11" s="65"/>
      <c r="JZT11" s="65"/>
      <c r="JZU11" s="65"/>
      <c r="JZV11" s="65"/>
      <c r="JZW11" s="65"/>
      <c r="JZX11" s="65"/>
      <c r="JZY11" s="65"/>
      <c r="JZZ11" s="65"/>
      <c r="KAA11" s="65"/>
      <c r="KAB11" s="65"/>
      <c r="KAC11" s="65"/>
      <c r="KAD11" s="65"/>
      <c r="KAE11" s="65"/>
      <c r="KAF11" s="65"/>
      <c r="KAG11" s="65"/>
      <c r="KAH11" s="65"/>
      <c r="KAI11" s="65"/>
      <c r="KAJ11" s="65"/>
      <c r="KAK11" s="65"/>
      <c r="KAL11" s="65"/>
      <c r="KAM11" s="65"/>
      <c r="KAN11" s="65"/>
      <c r="KAO11" s="65"/>
      <c r="KAP11" s="65"/>
      <c r="KAQ11" s="65"/>
      <c r="KAR11" s="65"/>
      <c r="KAS11" s="65"/>
      <c r="KAT11" s="65"/>
      <c r="KAU11" s="65"/>
      <c r="KAV11" s="65"/>
      <c r="KAW11" s="65"/>
      <c r="KAX11" s="65"/>
      <c r="KAY11" s="65"/>
      <c r="KAZ11" s="65"/>
      <c r="KBA11" s="65"/>
      <c r="KBB11" s="65"/>
      <c r="KBC11" s="65"/>
      <c r="KBD11" s="65"/>
      <c r="KBE11" s="65"/>
      <c r="KBF11" s="65"/>
      <c r="KBG11" s="65"/>
      <c r="KBH11" s="65"/>
      <c r="KBI11" s="65"/>
      <c r="KBJ11" s="65"/>
      <c r="KBK11" s="65"/>
      <c r="KBL11" s="65"/>
      <c r="KBM11" s="65"/>
      <c r="KBN11" s="65"/>
      <c r="KBO11" s="65"/>
      <c r="KBP11" s="65"/>
      <c r="KBQ11" s="65"/>
      <c r="KBR11" s="65"/>
      <c r="KBS11" s="65"/>
      <c r="KBT11" s="65"/>
      <c r="KBU11" s="65"/>
      <c r="KBV11" s="65"/>
      <c r="KBW11" s="65"/>
      <c r="KBX11" s="65"/>
      <c r="KBY11" s="65"/>
      <c r="KBZ11" s="65"/>
      <c r="KCA11" s="65"/>
      <c r="KCB11" s="65"/>
      <c r="KCC11" s="65"/>
      <c r="KCD11" s="65"/>
      <c r="KCE11" s="65"/>
      <c r="KCF11" s="65"/>
      <c r="KCG11" s="65"/>
      <c r="KCH11" s="65"/>
      <c r="KCI11" s="65"/>
      <c r="KCJ11" s="65"/>
      <c r="KCK11" s="65"/>
      <c r="KCL11" s="65"/>
      <c r="KCM11" s="65"/>
      <c r="KCN11" s="65"/>
      <c r="KCO11" s="65"/>
      <c r="KCP11" s="65"/>
      <c r="KCQ11" s="65"/>
      <c r="KCR11" s="65"/>
      <c r="KCS11" s="65"/>
      <c r="KCT11" s="65"/>
      <c r="KCU11" s="65"/>
      <c r="KCV11" s="65"/>
      <c r="KCW11" s="65"/>
      <c r="KCX11" s="65"/>
      <c r="KCY11" s="65"/>
      <c r="KCZ11" s="65"/>
      <c r="KDA11" s="65"/>
      <c r="KDB11" s="65"/>
      <c r="KDC11" s="65"/>
      <c r="KDD11" s="65"/>
      <c r="KDE11" s="65"/>
      <c r="KDF11" s="65"/>
      <c r="KDG11" s="65"/>
      <c r="KDH11" s="65"/>
      <c r="KDI11" s="65"/>
      <c r="KDJ11" s="65"/>
      <c r="KDK11" s="65"/>
      <c r="KDL11" s="65"/>
      <c r="KDM11" s="65"/>
      <c r="KDN11" s="65"/>
      <c r="KDO11" s="65"/>
      <c r="KDP11" s="65"/>
      <c r="KDQ11" s="65"/>
      <c r="KDR11" s="65"/>
      <c r="KDS11" s="65"/>
      <c r="KDT11" s="65"/>
      <c r="KDU11" s="65"/>
      <c r="KDV11" s="65"/>
      <c r="KDW11" s="65"/>
      <c r="KDX11" s="65"/>
      <c r="KDY11" s="65"/>
      <c r="KDZ11" s="65"/>
      <c r="KEA11" s="65"/>
      <c r="KEB11" s="65"/>
      <c r="KEC11" s="65"/>
      <c r="KED11" s="65"/>
      <c r="KEE11" s="65"/>
      <c r="KEF11" s="65"/>
      <c r="KEG11" s="65"/>
      <c r="KEH11" s="65"/>
      <c r="KEI11" s="65"/>
      <c r="KEJ11" s="65"/>
      <c r="KEK11" s="65"/>
      <c r="KEL11" s="65"/>
      <c r="KEM11" s="65"/>
      <c r="KEN11" s="65"/>
      <c r="KEO11" s="65"/>
      <c r="KEP11" s="65"/>
      <c r="KEQ11" s="65"/>
      <c r="KER11" s="65"/>
      <c r="KES11" s="65"/>
      <c r="KET11" s="65"/>
      <c r="KEU11" s="65"/>
      <c r="KEV11" s="65"/>
      <c r="KEW11" s="65"/>
      <c r="KEX11" s="65"/>
      <c r="KEY11" s="65"/>
      <c r="KEZ11" s="65"/>
      <c r="KFA11" s="65"/>
      <c r="KFB11" s="65"/>
      <c r="KFC11" s="65"/>
      <c r="KFD11" s="65"/>
      <c r="KFE11" s="65"/>
      <c r="KFF11" s="65"/>
      <c r="KFG11" s="65"/>
      <c r="KFH11" s="65"/>
      <c r="KFI11" s="65"/>
      <c r="KFJ11" s="65"/>
      <c r="KFK11" s="65"/>
      <c r="KFL11" s="65"/>
      <c r="KFM11" s="65"/>
      <c r="KFN11" s="65"/>
      <c r="KFO11" s="65"/>
      <c r="KFP11" s="65"/>
      <c r="KFQ11" s="65"/>
      <c r="KFR11" s="65"/>
      <c r="KFS11" s="65"/>
      <c r="KFT11" s="65"/>
      <c r="KFU11" s="65"/>
      <c r="KFV11" s="65"/>
      <c r="KFW11" s="65"/>
      <c r="KFX11" s="65"/>
      <c r="KFY11" s="65"/>
      <c r="KFZ11" s="65"/>
      <c r="KGA11" s="65"/>
      <c r="KGB11" s="65"/>
      <c r="KGC11" s="65"/>
      <c r="KGD11" s="65"/>
      <c r="KGE11" s="65"/>
      <c r="KGF11" s="65"/>
      <c r="KGG11" s="65"/>
      <c r="KGH11" s="65"/>
      <c r="KGI11" s="65"/>
      <c r="KGJ11" s="65"/>
      <c r="KGK11" s="65"/>
      <c r="KGL11" s="65"/>
      <c r="KGM11" s="65"/>
      <c r="KGN11" s="65"/>
      <c r="KGO11" s="65"/>
      <c r="KGP11" s="65"/>
      <c r="KGQ11" s="65"/>
      <c r="KGR11" s="65"/>
      <c r="KGS11" s="65"/>
      <c r="KGT11" s="65"/>
      <c r="KGU11" s="65"/>
      <c r="KGV11" s="65"/>
      <c r="KGW11" s="65"/>
      <c r="KGX11" s="65"/>
      <c r="KGY11" s="65"/>
      <c r="KGZ11" s="65"/>
      <c r="KHA11" s="65"/>
      <c r="KHB11" s="65"/>
      <c r="KHC11" s="65"/>
      <c r="KHD11" s="65"/>
      <c r="KHE11" s="65"/>
      <c r="KHF11" s="65"/>
      <c r="KHG11" s="65"/>
      <c r="KHH11" s="65"/>
      <c r="KHI11" s="65"/>
      <c r="KHJ11" s="65"/>
      <c r="KHK11" s="65"/>
      <c r="KHL11" s="65"/>
      <c r="KHM11" s="65"/>
      <c r="KHN11" s="65"/>
      <c r="KHO11" s="65"/>
      <c r="KHP11" s="65"/>
      <c r="KHQ11" s="65"/>
      <c r="KHR11" s="65"/>
      <c r="KHS11" s="65"/>
      <c r="KHT11" s="65"/>
      <c r="KHU11" s="65"/>
      <c r="KHV11" s="65"/>
      <c r="KHW11" s="65"/>
      <c r="KHX11" s="65"/>
      <c r="KHY11" s="65"/>
      <c r="KHZ11" s="65"/>
      <c r="KIA11" s="65"/>
      <c r="KIB11" s="65"/>
      <c r="KIC11" s="65"/>
      <c r="KID11" s="65"/>
      <c r="KIE11" s="65"/>
      <c r="KIF11" s="65"/>
      <c r="KIG11" s="65"/>
      <c r="KIH11" s="65"/>
      <c r="KII11" s="65"/>
      <c r="KIJ11" s="65"/>
      <c r="KIK11" s="65"/>
      <c r="KIL11" s="65"/>
      <c r="KIM11" s="65"/>
      <c r="KIN11" s="65"/>
      <c r="KIO11" s="65"/>
      <c r="KIP11" s="65"/>
      <c r="KIQ11" s="65"/>
      <c r="KIR11" s="65"/>
      <c r="KIS11" s="65"/>
      <c r="KIT11" s="65"/>
      <c r="KIU11" s="65"/>
      <c r="KIV11" s="65"/>
      <c r="KIW11" s="65"/>
      <c r="KIX11" s="65"/>
      <c r="KIY11" s="65"/>
      <c r="KIZ11" s="65"/>
      <c r="KJA11" s="65"/>
      <c r="KJB11" s="65"/>
      <c r="KJC11" s="65"/>
      <c r="KJD11" s="65"/>
      <c r="KJE11" s="65"/>
      <c r="KJF11" s="65"/>
      <c r="KJG11" s="65"/>
      <c r="KJH11" s="65"/>
      <c r="KJI11" s="65"/>
      <c r="KJJ11" s="65"/>
      <c r="KJK11" s="65"/>
      <c r="KJL11" s="65"/>
      <c r="KJM11" s="65"/>
      <c r="KJN11" s="65"/>
      <c r="KJO11" s="65"/>
      <c r="KJP11" s="65"/>
      <c r="KJQ11" s="65"/>
      <c r="KJR11" s="65"/>
      <c r="KJS11" s="65"/>
      <c r="KJT11" s="65"/>
      <c r="KJU11" s="65"/>
      <c r="KJV11" s="65"/>
      <c r="KJW11" s="65"/>
      <c r="KJX11" s="65"/>
      <c r="KJY11" s="65"/>
      <c r="KJZ11" s="65"/>
      <c r="KKA11" s="65"/>
      <c r="KKB11" s="65"/>
      <c r="KKC11" s="65"/>
      <c r="KKD11" s="65"/>
      <c r="KKE11" s="65"/>
      <c r="KKF11" s="65"/>
      <c r="KKG11" s="65"/>
      <c r="KKH11" s="65"/>
      <c r="KKI11" s="65"/>
      <c r="KKJ11" s="65"/>
      <c r="KKK11" s="65"/>
      <c r="KKL11" s="65"/>
      <c r="KKM11" s="65"/>
      <c r="KKN11" s="65"/>
      <c r="KKO11" s="65"/>
      <c r="KKP11" s="65"/>
      <c r="KKQ11" s="65"/>
      <c r="KKR11" s="65"/>
      <c r="KKS11" s="65"/>
      <c r="KKT11" s="65"/>
      <c r="KKU11" s="65"/>
      <c r="KKV11" s="65"/>
      <c r="KKW11" s="65"/>
      <c r="KKX11" s="65"/>
      <c r="KKY11" s="65"/>
      <c r="KKZ11" s="65"/>
      <c r="KLA11" s="65"/>
      <c r="KLB11" s="65"/>
      <c r="KLC11" s="65"/>
      <c r="KLD11" s="65"/>
      <c r="KLE11" s="65"/>
      <c r="KLF11" s="65"/>
      <c r="KLG11" s="65"/>
      <c r="KLH11" s="65"/>
      <c r="KLI11" s="65"/>
      <c r="KLJ11" s="65"/>
      <c r="KLK11" s="65"/>
      <c r="KLL11" s="65"/>
      <c r="KLM11" s="65"/>
      <c r="KLN11" s="65"/>
      <c r="KLO11" s="65"/>
      <c r="KLP11" s="65"/>
      <c r="KLQ11" s="65"/>
      <c r="KLR11" s="65"/>
      <c r="KLS11" s="65"/>
      <c r="KLT11" s="65"/>
      <c r="KLU11" s="65"/>
      <c r="KLV11" s="65"/>
      <c r="KLW11" s="65"/>
      <c r="KLX11" s="65"/>
      <c r="KLY11" s="65"/>
      <c r="KLZ11" s="65"/>
      <c r="KMA11" s="65"/>
      <c r="KMB11" s="65"/>
      <c r="KMC11" s="65"/>
      <c r="KMD11" s="65"/>
      <c r="KME11" s="65"/>
      <c r="KMF11" s="65"/>
      <c r="KMG11" s="65"/>
      <c r="KMH11" s="65"/>
      <c r="KMI11" s="65"/>
      <c r="KMJ11" s="65"/>
      <c r="KMK11" s="65"/>
      <c r="KML11" s="65"/>
      <c r="KMM11" s="65"/>
      <c r="KMN11" s="65"/>
      <c r="KMO11" s="65"/>
      <c r="KMP11" s="65"/>
      <c r="KMQ11" s="65"/>
      <c r="KMR11" s="65"/>
      <c r="KMS11" s="65"/>
      <c r="KMT11" s="65"/>
      <c r="KMU11" s="65"/>
      <c r="KMV11" s="65"/>
      <c r="KMW11" s="65"/>
      <c r="KMX11" s="65"/>
      <c r="KMY11" s="65"/>
      <c r="KMZ11" s="65"/>
      <c r="KNA11" s="65"/>
      <c r="KNB11" s="65"/>
      <c r="KNC11" s="65"/>
      <c r="KND11" s="65"/>
      <c r="KNE11" s="65"/>
      <c r="KNF11" s="65"/>
      <c r="KNG11" s="65"/>
      <c r="KNH11" s="65"/>
      <c r="KNI11" s="65"/>
      <c r="KNJ11" s="65"/>
      <c r="KNK11" s="65"/>
      <c r="KNL11" s="65"/>
      <c r="KNM11" s="65"/>
      <c r="KNN11" s="65"/>
      <c r="KNO11" s="65"/>
      <c r="KNP11" s="65"/>
      <c r="KNQ11" s="65"/>
      <c r="KNR11" s="65"/>
      <c r="KNS11" s="65"/>
      <c r="KNT11" s="65"/>
      <c r="KNU11" s="65"/>
      <c r="KNV11" s="65"/>
      <c r="KNW11" s="65"/>
      <c r="KNX11" s="65"/>
      <c r="KNY11" s="65"/>
      <c r="KNZ11" s="65"/>
      <c r="KOA11" s="65"/>
      <c r="KOB11" s="65"/>
      <c r="KOC11" s="65"/>
      <c r="KOD11" s="65"/>
      <c r="KOE11" s="65"/>
      <c r="KOF11" s="65"/>
      <c r="KOG11" s="65"/>
      <c r="KOH11" s="65"/>
      <c r="KOI11" s="65"/>
      <c r="KOJ11" s="65"/>
      <c r="KOK11" s="65"/>
      <c r="KOL11" s="65"/>
      <c r="KOM11" s="65"/>
      <c r="KON11" s="65"/>
      <c r="KOO11" s="65"/>
      <c r="KOP11" s="65"/>
      <c r="KOQ11" s="65"/>
      <c r="KOR11" s="65"/>
      <c r="KOS11" s="65"/>
      <c r="KOT11" s="65"/>
      <c r="KOU11" s="65"/>
      <c r="KOV11" s="65"/>
      <c r="KOW11" s="65"/>
      <c r="KOX11" s="65"/>
      <c r="KOY11" s="65"/>
      <c r="KOZ11" s="65"/>
      <c r="KPA11" s="65"/>
      <c r="KPB11" s="65"/>
      <c r="KPC11" s="65"/>
      <c r="KPD11" s="65"/>
      <c r="KPE11" s="65"/>
      <c r="KPF11" s="65"/>
      <c r="KPG11" s="65"/>
      <c r="KPH11" s="65"/>
      <c r="KPI11" s="65"/>
      <c r="KPJ11" s="65"/>
      <c r="KPK11" s="65"/>
      <c r="KPL11" s="65"/>
      <c r="KPM11" s="65"/>
      <c r="KPN11" s="65"/>
      <c r="KPO11" s="65"/>
      <c r="KPP11" s="65"/>
      <c r="KPQ11" s="65"/>
      <c r="KPR11" s="65"/>
      <c r="KPS11" s="65"/>
      <c r="KPT11" s="65"/>
      <c r="KPU11" s="65"/>
      <c r="KPV11" s="65"/>
      <c r="KPW11" s="65"/>
      <c r="KPX11" s="65"/>
      <c r="KPY11" s="65"/>
      <c r="KPZ11" s="65"/>
      <c r="KQA11" s="65"/>
      <c r="KQB11" s="65"/>
      <c r="KQC11" s="65"/>
      <c r="KQD11" s="65"/>
      <c r="KQE11" s="65"/>
      <c r="KQF11" s="65"/>
      <c r="KQG11" s="65"/>
      <c r="KQH11" s="65"/>
      <c r="KQI11" s="65"/>
      <c r="KQJ11" s="65"/>
      <c r="KQK11" s="65"/>
      <c r="KQL11" s="65"/>
      <c r="KQM11" s="65"/>
      <c r="KQN11" s="65"/>
      <c r="KQO11" s="65"/>
      <c r="KQP11" s="65"/>
      <c r="KQQ11" s="65"/>
      <c r="KQR11" s="65"/>
      <c r="KQS11" s="65"/>
      <c r="KQT11" s="65"/>
      <c r="KQU11" s="65"/>
      <c r="KQV11" s="65"/>
      <c r="KQW11" s="65"/>
      <c r="KQX11" s="65"/>
      <c r="KQY11" s="65"/>
      <c r="KQZ11" s="65"/>
      <c r="KRA11" s="65"/>
      <c r="KRB11" s="65"/>
      <c r="KRC11" s="65"/>
      <c r="KRD11" s="65"/>
      <c r="KRE11" s="65"/>
      <c r="KRF11" s="65"/>
      <c r="KRG11" s="65"/>
      <c r="KRH11" s="65"/>
      <c r="KRI11" s="65"/>
      <c r="KRJ11" s="65"/>
      <c r="KRK11" s="65"/>
      <c r="KRL11" s="65"/>
      <c r="KRM11" s="65"/>
      <c r="KRN11" s="65"/>
      <c r="KRO11" s="65"/>
      <c r="KRP11" s="65"/>
      <c r="KRQ11" s="65"/>
      <c r="KRR11" s="65"/>
      <c r="KRS11" s="65"/>
      <c r="KRT11" s="65"/>
      <c r="KRU11" s="65"/>
      <c r="KRV11" s="65"/>
      <c r="KRW11" s="65"/>
      <c r="KRX11" s="65"/>
      <c r="KRY11" s="65"/>
      <c r="KRZ11" s="65"/>
      <c r="KSA11" s="65"/>
      <c r="KSB11" s="65"/>
      <c r="KSC11" s="65"/>
      <c r="KSD11" s="65"/>
      <c r="KSE11" s="65"/>
      <c r="KSF11" s="65"/>
      <c r="KSG11" s="65"/>
      <c r="KSH11" s="65"/>
      <c r="KSI11" s="65"/>
      <c r="KSJ11" s="65"/>
      <c r="KSK11" s="65"/>
      <c r="KSL11" s="65"/>
      <c r="KSM11" s="65"/>
      <c r="KSN11" s="65"/>
      <c r="KSO11" s="65"/>
      <c r="KSP11" s="65"/>
      <c r="KSQ11" s="65"/>
      <c r="KSR11" s="65"/>
      <c r="KSS11" s="65"/>
      <c r="KST11" s="65"/>
      <c r="KSU11" s="65"/>
      <c r="KSV11" s="65"/>
      <c r="KSW11" s="65"/>
      <c r="KSX11" s="65"/>
      <c r="KSY11" s="65"/>
      <c r="KSZ11" s="65"/>
      <c r="KTA11" s="65"/>
      <c r="KTB11" s="65"/>
      <c r="KTC11" s="65"/>
      <c r="KTD11" s="65"/>
      <c r="KTE11" s="65"/>
      <c r="KTF11" s="65"/>
      <c r="KTG11" s="65"/>
      <c r="KTH11" s="65"/>
      <c r="KTI11" s="65"/>
      <c r="KTJ11" s="65"/>
      <c r="KTK11" s="65"/>
      <c r="KTL11" s="65"/>
      <c r="KTM11" s="65"/>
      <c r="KTN11" s="65"/>
      <c r="KTO11" s="65"/>
      <c r="KTP11" s="65"/>
      <c r="KTQ11" s="65"/>
      <c r="KTR11" s="65"/>
      <c r="KTS11" s="65"/>
      <c r="KTT11" s="65"/>
      <c r="KTU11" s="65"/>
      <c r="KTV11" s="65"/>
      <c r="KTW11" s="65"/>
      <c r="KTX11" s="65"/>
      <c r="KTY11" s="65"/>
      <c r="KTZ11" s="65"/>
      <c r="KUA11" s="65"/>
      <c r="KUB11" s="65"/>
      <c r="KUC11" s="65"/>
      <c r="KUD11" s="65"/>
      <c r="KUE11" s="65"/>
      <c r="KUF11" s="65"/>
      <c r="KUG11" s="65"/>
      <c r="KUH11" s="65"/>
      <c r="KUI11" s="65"/>
      <c r="KUJ11" s="65"/>
      <c r="KUK11" s="65"/>
      <c r="KUL11" s="65"/>
      <c r="KUM11" s="65"/>
      <c r="KUN11" s="65"/>
      <c r="KUO11" s="65"/>
      <c r="KUP11" s="65"/>
      <c r="KUQ11" s="65"/>
      <c r="KUR11" s="65"/>
      <c r="KUS11" s="65"/>
      <c r="KUT11" s="65"/>
      <c r="KUU11" s="65"/>
      <c r="KUV11" s="65"/>
      <c r="KUW11" s="65"/>
      <c r="KUX11" s="65"/>
      <c r="KUY11" s="65"/>
      <c r="KUZ11" s="65"/>
      <c r="KVA11" s="65"/>
      <c r="KVB11" s="65"/>
      <c r="KVC11" s="65"/>
      <c r="KVD11" s="65"/>
      <c r="KVE11" s="65"/>
      <c r="KVF11" s="65"/>
      <c r="KVG11" s="65"/>
      <c r="KVH11" s="65"/>
      <c r="KVI11" s="65"/>
      <c r="KVJ11" s="65"/>
      <c r="KVK11" s="65"/>
      <c r="KVL11" s="65"/>
      <c r="KVM11" s="65"/>
      <c r="KVN11" s="65"/>
      <c r="KVO11" s="65"/>
      <c r="KVP11" s="65"/>
      <c r="KVQ11" s="65"/>
      <c r="KVR11" s="65"/>
      <c r="KVS11" s="65"/>
      <c r="KVT11" s="65"/>
      <c r="KVU11" s="65"/>
      <c r="KVV11" s="65"/>
      <c r="KVW11" s="65"/>
      <c r="KVX11" s="65"/>
      <c r="KVY11" s="65"/>
      <c r="KVZ11" s="65"/>
      <c r="KWA11" s="65"/>
      <c r="KWB11" s="65"/>
      <c r="KWC11" s="65"/>
      <c r="KWD11" s="65"/>
      <c r="KWE11" s="65"/>
      <c r="KWF11" s="65"/>
      <c r="KWG11" s="65"/>
      <c r="KWH11" s="65"/>
      <c r="KWI11" s="65"/>
      <c r="KWJ11" s="65"/>
      <c r="KWK11" s="65"/>
      <c r="KWL11" s="65"/>
      <c r="KWM11" s="65"/>
      <c r="KWN11" s="65"/>
      <c r="KWO11" s="65"/>
      <c r="KWP11" s="65"/>
      <c r="KWQ11" s="65"/>
      <c r="KWR11" s="65"/>
      <c r="KWS11" s="65"/>
      <c r="KWT11" s="65"/>
      <c r="KWU11" s="65"/>
      <c r="KWV11" s="65"/>
      <c r="KWW11" s="65"/>
      <c r="KWX11" s="65"/>
      <c r="KWY11" s="65"/>
      <c r="KWZ11" s="65"/>
      <c r="KXA11" s="65"/>
      <c r="KXB11" s="65"/>
      <c r="KXC11" s="65"/>
      <c r="KXD11" s="65"/>
      <c r="KXE11" s="65"/>
      <c r="KXF11" s="65"/>
      <c r="KXG11" s="65"/>
      <c r="KXH11" s="65"/>
      <c r="KXI11" s="65"/>
      <c r="KXJ11" s="65"/>
      <c r="KXK11" s="65"/>
      <c r="KXL11" s="65"/>
      <c r="KXM11" s="65"/>
      <c r="KXN11" s="65"/>
      <c r="KXO11" s="65"/>
      <c r="KXP11" s="65"/>
      <c r="KXQ11" s="65"/>
      <c r="KXR11" s="65"/>
      <c r="KXS11" s="65"/>
      <c r="KXT11" s="65"/>
      <c r="KXU11" s="65"/>
      <c r="KXV11" s="65"/>
      <c r="KXW11" s="65"/>
      <c r="KXX11" s="65"/>
      <c r="KXY11" s="65"/>
      <c r="KXZ11" s="65"/>
      <c r="KYA11" s="65"/>
      <c r="KYB11" s="65"/>
      <c r="KYC11" s="65"/>
      <c r="KYD11" s="65"/>
      <c r="KYE11" s="65"/>
      <c r="KYF11" s="65"/>
      <c r="KYG11" s="65"/>
      <c r="KYH11" s="65"/>
      <c r="KYI11" s="65"/>
      <c r="KYJ11" s="65"/>
      <c r="KYK11" s="65"/>
      <c r="KYL11" s="65"/>
      <c r="KYM11" s="65"/>
      <c r="KYN11" s="65"/>
      <c r="KYO11" s="65"/>
      <c r="KYP11" s="65"/>
      <c r="KYQ11" s="65"/>
      <c r="KYR11" s="65"/>
      <c r="KYS11" s="65"/>
      <c r="KYT11" s="65"/>
      <c r="KYU11" s="65"/>
      <c r="KYV11" s="65"/>
      <c r="KYW11" s="65"/>
      <c r="KYX11" s="65"/>
      <c r="KYY11" s="65"/>
      <c r="KYZ11" s="65"/>
      <c r="KZA11" s="65"/>
      <c r="KZB11" s="65"/>
      <c r="KZC11" s="65"/>
      <c r="KZD11" s="65"/>
      <c r="KZE11" s="65"/>
      <c r="KZF11" s="65"/>
      <c r="KZG11" s="65"/>
      <c r="KZH11" s="65"/>
      <c r="KZI11" s="65"/>
      <c r="KZJ11" s="65"/>
      <c r="KZK11" s="65"/>
      <c r="KZL11" s="65"/>
      <c r="KZM11" s="65"/>
      <c r="KZN11" s="65"/>
      <c r="KZO11" s="65"/>
      <c r="KZP11" s="65"/>
      <c r="KZQ11" s="65"/>
      <c r="KZR11" s="65"/>
      <c r="KZS11" s="65"/>
      <c r="KZT11" s="65"/>
      <c r="KZU11" s="65"/>
      <c r="KZV11" s="65"/>
      <c r="KZW11" s="65"/>
      <c r="KZX11" s="65"/>
      <c r="KZY11" s="65"/>
      <c r="KZZ11" s="65"/>
      <c r="LAA11" s="65"/>
      <c r="LAB11" s="65"/>
      <c r="LAC11" s="65"/>
      <c r="LAD11" s="65"/>
      <c r="LAE11" s="65"/>
      <c r="LAF11" s="65"/>
      <c r="LAG11" s="65"/>
      <c r="LAH11" s="65"/>
      <c r="LAI11" s="65"/>
      <c r="LAJ11" s="65"/>
      <c r="LAK11" s="65"/>
      <c r="LAL11" s="65"/>
      <c r="LAM11" s="65"/>
      <c r="LAN11" s="65"/>
      <c r="LAO11" s="65"/>
      <c r="LAP11" s="65"/>
      <c r="LAQ11" s="65"/>
      <c r="LAR11" s="65"/>
      <c r="LAS11" s="65"/>
      <c r="LAT11" s="65"/>
      <c r="LAU11" s="65"/>
      <c r="LAV11" s="65"/>
      <c r="LAW11" s="65"/>
      <c r="LAX11" s="65"/>
      <c r="LAY11" s="65"/>
      <c r="LAZ11" s="65"/>
      <c r="LBA11" s="65"/>
      <c r="LBB11" s="65"/>
      <c r="LBC11" s="65"/>
      <c r="LBD11" s="65"/>
      <c r="LBE11" s="65"/>
      <c r="LBF11" s="65"/>
      <c r="LBG11" s="65"/>
      <c r="LBH11" s="65"/>
      <c r="LBI11" s="65"/>
      <c r="LBJ11" s="65"/>
      <c r="LBK11" s="65"/>
      <c r="LBL11" s="65"/>
      <c r="LBM11" s="65"/>
      <c r="LBN11" s="65"/>
      <c r="LBO11" s="65"/>
      <c r="LBP11" s="65"/>
      <c r="LBQ11" s="65"/>
      <c r="LBR11" s="65"/>
      <c r="LBS11" s="65"/>
      <c r="LBT11" s="65"/>
      <c r="LBU11" s="65"/>
      <c r="LBV11" s="65"/>
      <c r="LBW11" s="65"/>
      <c r="LBX11" s="65"/>
      <c r="LBY11" s="65"/>
      <c r="LBZ11" s="65"/>
      <c r="LCA11" s="65"/>
      <c r="LCB11" s="65"/>
      <c r="LCC11" s="65"/>
      <c r="LCD11" s="65"/>
      <c r="LCE11" s="65"/>
      <c r="LCF11" s="65"/>
      <c r="LCG11" s="65"/>
      <c r="LCH11" s="65"/>
      <c r="LCI11" s="65"/>
      <c r="LCJ11" s="65"/>
      <c r="LCK11" s="65"/>
      <c r="LCL11" s="65"/>
      <c r="LCM11" s="65"/>
      <c r="LCN11" s="65"/>
      <c r="LCO11" s="65"/>
      <c r="LCP11" s="65"/>
      <c r="LCQ11" s="65"/>
      <c r="LCR11" s="65"/>
      <c r="LCS11" s="65"/>
      <c r="LCT11" s="65"/>
      <c r="LCU11" s="65"/>
      <c r="LCV11" s="65"/>
      <c r="LCW11" s="65"/>
      <c r="LCX11" s="65"/>
      <c r="LCY11" s="65"/>
      <c r="LCZ11" s="65"/>
      <c r="LDA11" s="65"/>
      <c r="LDB11" s="65"/>
      <c r="LDC11" s="65"/>
      <c r="LDD11" s="65"/>
      <c r="LDE11" s="65"/>
      <c r="LDF11" s="65"/>
      <c r="LDG11" s="65"/>
      <c r="LDH11" s="65"/>
      <c r="LDI11" s="65"/>
      <c r="LDJ11" s="65"/>
      <c r="LDK11" s="65"/>
      <c r="LDL11" s="65"/>
      <c r="LDM11" s="65"/>
      <c r="LDN11" s="65"/>
      <c r="LDO11" s="65"/>
      <c r="LDP11" s="65"/>
      <c r="LDQ11" s="65"/>
      <c r="LDR11" s="65"/>
      <c r="LDS11" s="65"/>
      <c r="LDT11" s="65"/>
      <c r="LDU11" s="65"/>
      <c r="LDV11" s="65"/>
      <c r="LDW11" s="65"/>
      <c r="LDX11" s="65"/>
      <c r="LDY11" s="65"/>
      <c r="LDZ11" s="65"/>
      <c r="LEA11" s="65"/>
      <c r="LEB11" s="65"/>
      <c r="LEC11" s="65"/>
      <c r="LED11" s="65"/>
      <c r="LEE11" s="65"/>
      <c r="LEF11" s="65"/>
      <c r="LEG11" s="65"/>
      <c r="LEH11" s="65"/>
      <c r="LEI11" s="65"/>
      <c r="LEJ11" s="65"/>
      <c r="LEK11" s="65"/>
      <c r="LEL11" s="65"/>
      <c r="LEM11" s="65"/>
      <c r="LEN11" s="65"/>
      <c r="LEO11" s="65"/>
      <c r="LEP11" s="65"/>
      <c r="LEQ11" s="65"/>
      <c r="LER11" s="65"/>
      <c r="LES11" s="65"/>
      <c r="LET11" s="65"/>
      <c r="LEU11" s="65"/>
      <c r="LEV11" s="65"/>
      <c r="LEW11" s="65"/>
      <c r="LEX11" s="65"/>
      <c r="LEY11" s="65"/>
      <c r="LEZ11" s="65"/>
      <c r="LFA11" s="65"/>
      <c r="LFB11" s="65"/>
      <c r="LFC11" s="65"/>
      <c r="LFD11" s="65"/>
      <c r="LFE11" s="65"/>
      <c r="LFF11" s="65"/>
      <c r="LFG11" s="65"/>
      <c r="LFH11" s="65"/>
      <c r="LFI11" s="65"/>
      <c r="LFJ11" s="65"/>
      <c r="LFK11" s="65"/>
      <c r="LFL11" s="65"/>
      <c r="LFM11" s="65"/>
      <c r="LFN11" s="65"/>
      <c r="LFO11" s="65"/>
      <c r="LFP11" s="65"/>
      <c r="LFQ11" s="65"/>
      <c r="LFR11" s="65"/>
      <c r="LFS11" s="65"/>
      <c r="LFT11" s="65"/>
      <c r="LFU11" s="65"/>
      <c r="LFV11" s="65"/>
      <c r="LFW11" s="65"/>
      <c r="LFX11" s="65"/>
      <c r="LFY11" s="65"/>
      <c r="LFZ11" s="65"/>
      <c r="LGA11" s="65"/>
      <c r="LGB11" s="65"/>
      <c r="LGC11" s="65"/>
      <c r="LGD11" s="65"/>
      <c r="LGE11" s="65"/>
      <c r="LGF11" s="65"/>
      <c r="LGG11" s="65"/>
      <c r="LGH11" s="65"/>
      <c r="LGI11" s="65"/>
      <c r="LGJ11" s="65"/>
      <c r="LGK11" s="65"/>
      <c r="LGL11" s="65"/>
      <c r="LGM11" s="65"/>
      <c r="LGN11" s="65"/>
      <c r="LGO11" s="65"/>
      <c r="LGP11" s="65"/>
      <c r="LGQ11" s="65"/>
      <c r="LGR11" s="65"/>
      <c r="LGS11" s="65"/>
      <c r="LGT11" s="65"/>
      <c r="LGU11" s="65"/>
      <c r="LGV11" s="65"/>
      <c r="LGW11" s="65"/>
      <c r="LGX11" s="65"/>
      <c r="LGY11" s="65"/>
      <c r="LGZ11" s="65"/>
      <c r="LHA11" s="65"/>
      <c r="LHB11" s="65"/>
      <c r="LHC11" s="65"/>
      <c r="LHD11" s="65"/>
      <c r="LHE11" s="65"/>
      <c r="LHF11" s="65"/>
      <c r="LHG11" s="65"/>
      <c r="LHH11" s="65"/>
      <c r="LHI11" s="65"/>
      <c r="LHJ11" s="65"/>
      <c r="LHK11" s="65"/>
      <c r="LHL11" s="65"/>
      <c r="LHM11" s="65"/>
      <c r="LHN11" s="65"/>
      <c r="LHO11" s="65"/>
      <c r="LHP11" s="65"/>
      <c r="LHQ11" s="65"/>
      <c r="LHR11" s="65"/>
      <c r="LHS11" s="65"/>
      <c r="LHT11" s="65"/>
      <c r="LHU11" s="65"/>
      <c r="LHV11" s="65"/>
      <c r="LHW11" s="65"/>
      <c r="LHX11" s="65"/>
      <c r="LHY11" s="65"/>
      <c r="LHZ11" s="65"/>
      <c r="LIA11" s="65"/>
      <c r="LIB11" s="65"/>
      <c r="LIC11" s="65"/>
      <c r="LID11" s="65"/>
      <c r="LIE11" s="65"/>
      <c r="LIF11" s="65"/>
      <c r="LIG11" s="65"/>
      <c r="LIH11" s="65"/>
      <c r="LII11" s="65"/>
      <c r="LIJ11" s="65"/>
      <c r="LIK11" s="65"/>
      <c r="LIL11" s="65"/>
      <c r="LIM11" s="65"/>
      <c r="LIN11" s="65"/>
      <c r="LIO11" s="65"/>
      <c r="LIP11" s="65"/>
      <c r="LIQ11" s="65"/>
      <c r="LIR11" s="65"/>
      <c r="LIS11" s="65"/>
      <c r="LIT11" s="65"/>
      <c r="LIU11" s="65"/>
      <c r="LIV11" s="65"/>
      <c r="LIW11" s="65"/>
      <c r="LIX11" s="65"/>
      <c r="LIY11" s="65"/>
      <c r="LIZ11" s="65"/>
      <c r="LJA11" s="65"/>
      <c r="LJB11" s="65"/>
      <c r="LJC11" s="65"/>
      <c r="LJD11" s="65"/>
      <c r="LJE11" s="65"/>
      <c r="LJF11" s="65"/>
      <c r="LJG11" s="65"/>
      <c r="LJH11" s="65"/>
      <c r="LJI11" s="65"/>
      <c r="LJJ11" s="65"/>
      <c r="LJK11" s="65"/>
      <c r="LJL11" s="65"/>
      <c r="LJM11" s="65"/>
      <c r="LJN11" s="65"/>
      <c r="LJO11" s="65"/>
      <c r="LJP11" s="65"/>
      <c r="LJQ11" s="65"/>
      <c r="LJR11" s="65"/>
      <c r="LJS11" s="65"/>
      <c r="LJT11" s="65"/>
      <c r="LJU11" s="65"/>
      <c r="LJV11" s="65"/>
      <c r="LJW11" s="65"/>
      <c r="LJX11" s="65"/>
      <c r="LJY11" s="65"/>
      <c r="LJZ11" s="65"/>
      <c r="LKA11" s="65"/>
      <c r="LKB11" s="65"/>
      <c r="LKC11" s="65"/>
      <c r="LKD11" s="65"/>
      <c r="LKE11" s="65"/>
      <c r="LKF11" s="65"/>
      <c r="LKG11" s="65"/>
      <c r="LKH11" s="65"/>
      <c r="LKI11" s="65"/>
      <c r="LKJ11" s="65"/>
      <c r="LKK11" s="65"/>
      <c r="LKL11" s="65"/>
      <c r="LKM11" s="65"/>
      <c r="LKN11" s="65"/>
      <c r="LKO11" s="65"/>
      <c r="LKP11" s="65"/>
      <c r="LKQ11" s="65"/>
      <c r="LKR11" s="65"/>
      <c r="LKS11" s="65"/>
      <c r="LKT11" s="65"/>
      <c r="LKU11" s="65"/>
      <c r="LKV11" s="65"/>
      <c r="LKW11" s="65"/>
      <c r="LKX11" s="65"/>
      <c r="LKY11" s="65"/>
      <c r="LKZ11" s="65"/>
      <c r="LLA11" s="65"/>
      <c r="LLB11" s="65"/>
      <c r="LLC11" s="65"/>
      <c r="LLD11" s="65"/>
      <c r="LLE11" s="65"/>
      <c r="LLF11" s="65"/>
      <c r="LLG11" s="65"/>
      <c r="LLH11" s="65"/>
      <c r="LLI11" s="65"/>
      <c r="LLJ11" s="65"/>
      <c r="LLK11" s="65"/>
      <c r="LLL11" s="65"/>
      <c r="LLM11" s="65"/>
      <c r="LLN11" s="65"/>
      <c r="LLO11" s="65"/>
      <c r="LLP11" s="65"/>
      <c r="LLQ11" s="65"/>
      <c r="LLR11" s="65"/>
      <c r="LLS11" s="65"/>
      <c r="LLT11" s="65"/>
      <c r="LLU11" s="65"/>
      <c r="LLV11" s="65"/>
      <c r="LLW11" s="65"/>
      <c r="LLX11" s="65"/>
      <c r="LLY11" s="65"/>
      <c r="LLZ11" s="65"/>
      <c r="LMA11" s="65"/>
      <c r="LMB11" s="65"/>
      <c r="LMC11" s="65"/>
      <c r="LMD11" s="65"/>
      <c r="LME11" s="65"/>
      <c r="LMF11" s="65"/>
      <c r="LMG11" s="65"/>
      <c r="LMH11" s="65"/>
      <c r="LMI11" s="65"/>
      <c r="LMJ11" s="65"/>
      <c r="LMK11" s="65"/>
      <c r="LML11" s="65"/>
      <c r="LMM11" s="65"/>
      <c r="LMN11" s="65"/>
      <c r="LMO11" s="65"/>
      <c r="LMP11" s="65"/>
      <c r="LMQ11" s="65"/>
      <c r="LMR11" s="65"/>
      <c r="LMS11" s="65"/>
      <c r="LMT11" s="65"/>
      <c r="LMU11" s="65"/>
      <c r="LMV11" s="65"/>
      <c r="LMW11" s="65"/>
      <c r="LMX11" s="65"/>
      <c r="LMY11" s="65"/>
      <c r="LMZ11" s="65"/>
      <c r="LNA11" s="65"/>
      <c r="LNB11" s="65"/>
      <c r="LNC11" s="65"/>
      <c r="LND11" s="65"/>
      <c r="LNE11" s="65"/>
      <c r="LNF11" s="65"/>
      <c r="LNG11" s="65"/>
      <c r="LNH11" s="65"/>
      <c r="LNI11" s="65"/>
      <c r="LNJ11" s="65"/>
      <c r="LNK11" s="65"/>
      <c r="LNL11" s="65"/>
      <c r="LNM11" s="65"/>
      <c r="LNN11" s="65"/>
      <c r="LNO11" s="65"/>
      <c r="LNP11" s="65"/>
      <c r="LNQ11" s="65"/>
      <c r="LNR11" s="65"/>
      <c r="LNS11" s="65"/>
      <c r="LNT11" s="65"/>
      <c r="LNU11" s="65"/>
      <c r="LNV11" s="65"/>
      <c r="LNW11" s="65"/>
      <c r="LNX11" s="65"/>
      <c r="LNY11" s="65"/>
      <c r="LNZ11" s="65"/>
      <c r="LOA11" s="65"/>
      <c r="LOB11" s="65"/>
      <c r="LOC11" s="65"/>
      <c r="LOD11" s="65"/>
      <c r="LOE11" s="65"/>
      <c r="LOF11" s="65"/>
      <c r="LOG11" s="65"/>
      <c r="LOH11" s="65"/>
      <c r="LOI11" s="65"/>
      <c r="LOJ11" s="65"/>
      <c r="LOK11" s="65"/>
      <c r="LOL11" s="65"/>
      <c r="LOM11" s="65"/>
      <c r="LON11" s="65"/>
      <c r="LOO11" s="65"/>
      <c r="LOP11" s="65"/>
      <c r="LOQ11" s="65"/>
      <c r="LOR11" s="65"/>
      <c r="LOS11" s="65"/>
      <c r="LOT11" s="65"/>
      <c r="LOU11" s="65"/>
      <c r="LOV11" s="65"/>
      <c r="LOW11" s="65"/>
      <c r="LOX11" s="65"/>
      <c r="LOY11" s="65"/>
      <c r="LOZ11" s="65"/>
      <c r="LPA11" s="65"/>
      <c r="LPB11" s="65"/>
      <c r="LPC11" s="65"/>
      <c r="LPD11" s="65"/>
      <c r="LPE11" s="65"/>
      <c r="LPF11" s="65"/>
      <c r="LPG11" s="65"/>
      <c r="LPH11" s="65"/>
      <c r="LPI11" s="65"/>
      <c r="LPJ11" s="65"/>
      <c r="LPK11" s="65"/>
      <c r="LPL11" s="65"/>
      <c r="LPM11" s="65"/>
      <c r="LPN11" s="65"/>
      <c r="LPO11" s="65"/>
      <c r="LPP11" s="65"/>
      <c r="LPQ11" s="65"/>
      <c r="LPR11" s="65"/>
      <c r="LPS11" s="65"/>
      <c r="LPT11" s="65"/>
      <c r="LPU11" s="65"/>
      <c r="LPV11" s="65"/>
      <c r="LPW11" s="65"/>
      <c r="LPX11" s="65"/>
      <c r="LPY11" s="65"/>
      <c r="LPZ11" s="65"/>
      <c r="LQA11" s="65"/>
      <c r="LQB11" s="65"/>
      <c r="LQC11" s="65"/>
      <c r="LQD11" s="65"/>
      <c r="LQE11" s="65"/>
      <c r="LQF11" s="65"/>
      <c r="LQG11" s="65"/>
      <c r="LQH11" s="65"/>
      <c r="LQI11" s="65"/>
      <c r="LQJ11" s="65"/>
      <c r="LQK11" s="65"/>
      <c r="LQL11" s="65"/>
      <c r="LQM11" s="65"/>
      <c r="LQN11" s="65"/>
      <c r="LQO11" s="65"/>
      <c r="LQP11" s="65"/>
      <c r="LQQ11" s="65"/>
      <c r="LQR11" s="65"/>
      <c r="LQS11" s="65"/>
      <c r="LQT11" s="65"/>
      <c r="LQU11" s="65"/>
      <c r="LQV11" s="65"/>
      <c r="LQW11" s="65"/>
      <c r="LQX11" s="65"/>
      <c r="LQY11" s="65"/>
      <c r="LQZ11" s="65"/>
      <c r="LRA11" s="65"/>
      <c r="LRB11" s="65"/>
      <c r="LRC11" s="65"/>
      <c r="LRD11" s="65"/>
      <c r="LRE11" s="65"/>
      <c r="LRF11" s="65"/>
      <c r="LRG11" s="65"/>
      <c r="LRH11" s="65"/>
      <c r="LRI11" s="65"/>
      <c r="LRJ11" s="65"/>
      <c r="LRK11" s="65"/>
      <c r="LRL11" s="65"/>
      <c r="LRM11" s="65"/>
      <c r="LRN11" s="65"/>
      <c r="LRO11" s="65"/>
      <c r="LRP11" s="65"/>
      <c r="LRQ11" s="65"/>
      <c r="LRR11" s="65"/>
      <c r="LRS11" s="65"/>
      <c r="LRT11" s="65"/>
      <c r="LRU11" s="65"/>
      <c r="LRV11" s="65"/>
      <c r="LRW11" s="65"/>
      <c r="LRX11" s="65"/>
      <c r="LRY11" s="65"/>
      <c r="LRZ11" s="65"/>
      <c r="LSA11" s="65"/>
      <c r="LSB11" s="65"/>
      <c r="LSC11" s="65"/>
      <c r="LSD11" s="65"/>
      <c r="LSE11" s="65"/>
      <c r="LSF11" s="65"/>
      <c r="LSG11" s="65"/>
      <c r="LSH11" s="65"/>
      <c r="LSI11" s="65"/>
      <c r="LSJ11" s="65"/>
      <c r="LSK11" s="65"/>
      <c r="LSL11" s="65"/>
      <c r="LSM11" s="65"/>
      <c r="LSN11" s="65"/>
      <c r="LSO11" s="65"/>
      <c r="LSP11" s="65"/>
      <c r="LSQ11" s="65"/>
      <c r="LSR11" s="65"/>
      <c r="LSS11" s="65"/>
      <c r="LST11" s="65"/>
      <c r="LSU11" s="65"/>
      <c r="LSV11" s="65"/>
      <c r="LSW11" s="65"/>
      <c r="LSX11" s="65"/>
      <c r="LSY11" s="65"/>
      <c r="LSZ11" s="65"/>
      <c r="LTA11" s="65"/>
      <c r="LTB11" s="65"/>
      <c r="LTC11" s="65"/>
      <c r="LTD11" s="65"/>
      <c r="LTE11" s="65"/>
      <c r="LTF11" s="65"/>
      <c r="LTG11" s="65"/>
      <c r="LTH11" s="65"/>
      <c r="LTI11" s="65"/>
      <c r="LTJ11" s="65"/>
      <c r="LTK11" s="65"/>
      <c r="LTL11" s="65"/>
      <c r="LTM11" s="65"/>
      <c r="LTN11" s="65"/>
      <c r="LTO11" s="65"/>
      <c r="LTP11" s="65"/>
      <c r="LTQ11" s="65"/>
      <c r="LTR11" s="65"/>
      <c r="LTS11" s="65"/>
      <c r="LTT11" s="65"/>
      <c r="LTU11" s="65"/>
      <c r="LTV11" s="65"/>
      <c r="LTW11" s="65"/>
      <c r="LTX11" s="65"/>
      <c r="LTY11" s="65"/>
      <c r="LTZ11" s="65"/>
      <c r="LUA11" s="65"/>
      <c r="LUB11" s="65"/>
      <c r="LUC11" s="65"/>
      <c r="LUD11" s="65"/>
      <c r="LUE11" s="65"/>
      <c r="LUF11" s="65"/>
      <c r="LUG11" s="65"/>
      <c r="LUH11" s="65"/>
      <c r="LUI11" s="65"/>
      <c r="LUJ11" s="65"/>
      <c r="LUK11" s="65"/>
      <c r="LUL11" s="65"/>
      <c r="LUM11" s="65"/>
      <c r="LUN11" s="65"/>
      <c r="LUO11" s="65"/>
      <c r="LUP11" s="65"/>
      <c r="LUQ11" s="65"/>
      <c r="LUR11" s="65"/>
      <c r="LUS11" s="65"/>
      <c r="LUT11" s="65"/>
      <c r="LUU11" s="65"/>
      <c r="LUV11" s="65"/>
      <c r="LUW11" s="65"/>
      <c r="LUX11" s="65"/>
      <c r="LUY11" s="65"/>
      <c r="LUZ11" s="65"/>
      <c r="LVA11" s="65"/>
      <c r="LVB11" s="65"/>
      <c r="LVC11" s="65"/>
      <c r="LVD11" s="65"/>
      <c r="LVE11" s="65"/>
      <c r="LVF11" s="65"/>
      <c r="LVG11" s="65"/>
      <c r="LVH11" s="65"/>
      <c r="LVI11" s="65"/>
      <c r="LVJ11" s="65"/>
      <c r="LVK11" s="65"/>
      <c r="LVL11" s="65"/>
      <c r="LVM11" s="65"/>
      <c r="LVN11" s="65"/>
      <c r="LVO11" s="65"/>
      <c r="LVP11" s="65"/>
      <c r="LVQ11" s="65"/>
      <c r="LVR11" s="65"/>
      <c r="LVS11" s="65"/>
      <c r="LVT11" s="65"/>
      <c r="LVU11" s="65"/>
      <c r="LVV11" s="65"/>
      <c r="LVW11" s="65"/>
      <c r="LVX11" s="65"/>
      <c r="LVY11" s="65"/>
      <c r="LVZ11" s="65"/>
      <c r="LWA11" s="65"/>
      <c r="LWB11" s="65"/>
      <c r="LWC11" s="65"/>
      <c r="LWD11" s="65"/>
      <c r="LWE11" s="65"/>
      <c r="LWF11" s="65"/>
      <c r="LWG11" s="65"/>
      <c r="LWH11" s="65"/>
      <c r="LWI11" s="65"/>
      <c r="LWJ11" s="65"/>
      <c r="LWK11" s="65"/>
      <c r="LWL11" s="65"/>
      <c r="LWM11" s="65"/>
      <c r="LWN11" s="65"/>
      <c r="LWO11" s="65"/>
      <c r="LWP11" s="65"/>
      <c r="LWQ11" s="65"/>
      <c r="LWR11" s="65"/>
      <c r="LWS11" s="65"/>
      <c r="LWT11" s="65"/>
      <c r="LWU11" s="65"/>
      <c r="LWV11" s="65"/>
      <c r="LWW11" s="65"/>
      <c r="LWX11" s="65"/>
      <c r="LWY11" s="65"/>
      <c r="LWZ11" s="65"/>
      <c r="LXA11" s="65"/>
      <c r="LXB11" s="65"/>
      <c r="LXC11" s="65"/>
      <c r="LXD11" s="65"/>
      <c r="LXE11" s="65"/>
      <c r="LXF11" s="65"/>
      <c r="LXG11" s="65"/>
      <c r="LXH11" s="65"/>
      <c r="LXI11" s="65"/>
      <c r="LXJ11" s="65"/>
      <c r="LXK11" s="65"/>
      <c r="LXL11" s="65"/>
      <c r="LXM11" s="65"/>
      <c r="LXN11" s="65"/>
      <c r="LXO11" s="65"/>
      <c r="LXP11" s="65"/>
      <c r="LXQ11" s="65"/>
      <c r="LXR11" s="65"/>
      <c r="LXS11" s="65"/>
      <c r="LXT11" s="65"/>
      <c r="LXU11" s="65"/>
      <c r="LXV11" s="65"/>
      <c r="LXW11" s="65"/>
      <c r="LXX11" s="65"/>
      <c r="LXY11" s="65"/>
      <c r="LXZ11" s="65"/>
      <c r="LYA11" s="65"/>
      <c r="LYB11" s="65"/>
      <c r="LYC11" s="65"/>
      <c r="LYD11" s="65"/>
      <c r="LYE11" s="65"/>
      <c r="LYF11" s="65"/>
      <c r="LYG11" s="65"/>
      <c r="LYH11" s="65"/>
      <c r="LYI11" s="65"/>
      <c r="LYJ11" s="65"/>
      <c r="LYK11" s="65"/>
      <c r="LYL11" s="65"/>
      <c r="LYM11" s="65"/>
      <c r="LYN11" s="65"/>
      <c r="LYO11" s="65"/>
      <c r="LYP11" s="65"/>
      <c r="LYQ11" s="65"/>
      <c r="LYR11" s="65"/>
      <c r="LYS11" s="65"/>
      <c r="LYT11" s="65"/>
      <c r="LYU11" s="65"/>
      <c r="LYV11" s="65"/>
      <c r="LYW11" s="65"/>
      <c r="LYX11" s="65"/>
      <c r="LYY11" s="65"/>
      <c r="LYZ11" s="65"/>
      <c r="LZA11" s="65"/>
      <c r="LZB11" s="65"/>
      <c r="LZC11" s="65"/>
      <c r="LZD11" s="65"/>
      <c r="LZE11" s="65"/>
      <c r="LZF11" s="65"/>
      <c r="LZG11" s="65"/>
      <c r="LZH11" s="65"/>
      <c r="LZI11" s="65"/>
      <c r="LZJ11" s="65"/>
      <c r="LZK11" s="65"/>
      <c r="LZL11" s="65"/>
      <c r="LZM11" s="65"/>
      <c r="LZN11" s="65"/>
      <c r="LZO11" s="65"/>
      <c r="LZP11" s="65"/>
      <c r="LZQ11" s="65"/>
      <c r="LZR11" s="65"/>
      <c r="LZS11" s="65"/>
      <c r="LZT11" s="65"/>
      <c r="LZU11" s="65"/>
      <c r="LZV11" s="65"/>
      <c r="LZW11" s="65"/>
      <c r="LZX11" s="65"/>
      <c r="LZY11" s="65"/>
      <c r="LZZ11" s="65"/>
      <c r="MAA11" s="65"/>
      <c r="MAB11" s="65"/>
      <c r="MAC11" s="65"/>
      <c r="MAD11" s="65"/>
      <c r="MAE11" s="65"/>
      <c r="MAF11" s="65"/>
      <c r="MAG11" s="65"/>
      <c r="MAH11" s="65"/>
      <c r="MAI11" s="65"/>
      <c r="MAJ11" s="65"/>
      <c r="MAK11" s="65"/>
      <c r="MAL11" s="65"/>
      <c r="MAM11" s="65"/>
      <c r="MAN11" s="65"/>
      <c r="MAO11" s="65"/>
      <c r="MAP11" s="65"/>
      <c r="MAQ11" s="65"/>
      <c r="MAR11" s="65"/>
      <c r="MAS11" s="65"/>
      <c r="MAT11" s="65"/>
      <c r="MAU11" s="65"/>
      <c r="MAV11" s="65"/>
      <c r="MAW11" s="65"/>
      <c r="MAX11" s="65"/>
      <c r="MAY11" s="65"/>
      <c r="MAZ11" s="65"/>
      <c r="MBA11" s="65"/>
      <c r="MBB11" s="65"/>
      <c r="MBC11" s="65"/>
      <c r="MBD11" s="65"/>
      <c r="MBE11" s="65"/>
      <c r="MBF11" s="65"/>
      <c r="MBG11" s="65"/>
      <c r="MBH11" s="65"/>
      <c r="MBI11" s="65"/>
      <c r="MBJ11" s="65"/>
      <c r="MBK11" s="65"/>
      <c r="MBL11" s="65"/>
      <c r="MBM11" s="65"/>
      <c r="MBN11" s="65"/>
      <c r="MBO11" s="65"/>
      <c r="MBP11" s="65"/>
      <c r="MBQ11" s="65"/>
      <c r="MBR11" s="65"/>
      <c r="MBS11" s="65"/>
      <c r="MBT11" s="65"/>
      <c r="MBU11" s="65"/>
      <c r="MBV11" s="65"/>
      <c r="MBW11" s="65"/>
      <c r="MBX11" s="65"/>
      <c r="MBY11" s="65"/>
      <c r="MBZ11" s="65"/>
      <c r="MCA11" s="65"/>
      <c r="MCB11" s="65"/>
      <c r="MCC11" s="65"/>
      <c r="MCD11" s="65"/>
      <c r="MCE11" s="65"/>
      <c r="MCF11" s="65"/>
      <c r="MCG11" s="65"/>
      <c r="MCH11" s="65"/>
      <c r="MCI11" s="65"/>
      <c r="MCJ11" s="65"/>
      <c r="MCK11" s="65"/>
      <c r="MCL11" s="65"/>
      <c r="MCM11" s="65"/>
      <c r="MCN11" s="65"/>
      <c r="MCO11" s="65"/>
      <c r="MCP11" s="65"/>
      <c r="MCQ11" s="65"/>
      <c r="MCR11" s="65"/>
      <c r="MCS11" s="65"/>
      <c r="MCT11" s="65"/>
      <c r="MCU11" s="65"/>
      <c r="MCV11" s="65"/>
      <c r="MCW11" s="65"/>
      <c r="MCX11" s="65"/>
      <c r="MCY11" s="65"/>
      <c r="MCZ11" s="65"/>
      <c r="MDA11" s="65"/>
      <c r="MDB11" s="65"/>
      <c r="MDC11" s="65"/>
      <c r="MDD11" s="65"/>
      <c r="MDE11" s="65"/>
      <c r="MDF11" s="65"/>
      <c r="MDG11" s="65"/>
      <c r="MDH11" s="65"/>
      <c r="MDI11" s="65"/>
      <c r="MDJ11" s="65"/>
      <c r="MDK11" s="65"/>
      <c r="MDL11" s="65"/>
      <c r="MDM11" s="65"/>
      <c r="MDN11" s="65"/>
      <c r="MDO11" s="65"/>
      <c r="MDP11" s="65"/>
      <c r="MDQ11" s="65"/>
      <c r="MDR11" s="65"/>
      <c r="MDS11" s="65"/>
      <c r="MDT11" s="65"/>
      <c r="MDU11" s="65"/>
      <c r="MDV11" s="65"/>
      <c r="MDW11" s="65"/>
      <c r="MDX11" s="65"/>
      <c r="MDY11" s="65"/>
      <c r="MDZ11" s="65"/>
      <c r="MEA11" s="65"/>
      <c r="MEB11" s="65"/>
      <c r="MEC11" s="65"/>
      <c r="MED11" s="65"/>
      <c r="MEE11" s="65"/>
      <c r="MEF11" s="65"/>
      <c r="MEG11" s="65"/>
      <c r="MEH11" s="65"/>
      <c r="MEI11" s="65"/>
      <c r="MEJ11" s="65"/>
      <c r="MEK11" s="65"/>
      <c r="MEL11" s="65"/>
      <c r="MEM11" s="65"/>
      <c r="MEN11" s="65"/>
      <c r="MEO11" s="65"/>
      <c r="MEP11" s="65"/>
      <c r="MEQ11" s="65"/>
      <c r="MER11" s="65"/>
      <c r="MES11" s="65"/>
      <c r="MET11" s="65"/>
      <c r="MEU11" s="65"/>
      <c r="MEV11" s="65"/>
      <c r="MEW11" s="65"/>
      <c r="MEX11" s="65"/>
      <c r="MEY11" s="65"/>
      <c r="MEZ11" s="65"/>
      <c r="MFA11" s="65"/>
      <c r="MFB11" s="65"/>
      <c r="MFC11" s="65"/>
      <c r="MFD11" s="65"/>
      <c r="MFE11" s="65"/>
      <c r="MFF11" s="65"/>
      <c r="MFG11" s="65"/>
      <c r="MFH11" s="65"/>
      <c r="MFI11" s="65"/>
      <c r="MFJ11" s="65"/>
      <c r="MFK11" s="65"/>
      <c r="MFL11" s="65"/>
      <c r="MFM11" s="65"/>
      <c r="MFN11" s="65"/>
      <c r="MFO11" s="65"/>
      <c r="MFP11" s="65"/>
      <c r="MFQ11" s="65"/>
      <c r="MFR11" s="65"/>
      <c r="MFS11" s="65"/>
      <c r="MFT11" s="65"/>
      <c r="MFU11" s="65"/>
      <c r="MFV11" s="65"/>
      <c r="MFW11" s="65"/>
      <c r="MFX11" s="65"/>
      <c r="MFY11" s="65"/>
      <c r="MFZ11" s="65"/>
      <c r="MGA11" s="65"/>
      <c r="MGB11" s="65"/>
      <c r="MGC11" s="65"/>
      <c r="MGD11" s="65"/>
      <c r="MGE11" s="65"/>
      <c r="MGF11" s="65"/>
      <c r="MGG11" s="65"/>
      <c r="MGH11" s="65"/>
      <c r="MGI11" s="65"/>
      <c r="MGJ11" s="65"/>
      <c r="MGK11" s="65"/>
      <c r="MGL11" s="65"/>
      <c r="MGM11" s="65"/>
      <c r="MGN11" s="65"/>
      <c r="MGO11" s="65"/>
      <c r="MGP11" s="65"/>
      <c r="MGQ11" s="65"/>
      <c r="MGR11" s="65"/>
      <c r="MGS11" s="65"/>
      <c r="MGT11" s="65"/>
      <c r="MGU11" s="65"/>
      <c r="MGV11" s="65"/>
      <c r="MGW11" s="65"/>
      <c r="MGX11" s="65"/>
      <c r="MGY11" s="65"/>
      <c r="MGZ11" s="65"/>
      <c r="MHA11" s="65"/>
      <c r="MHB11" s="65"/>
      <c r="MHC11" s="65"/>
      <c r="MHD11" s="65"/>
      <c r="MHE11" s="65"/>
      <c r="MHF11" s="65"/>
      <c r="MHG11" s="65"/>
      <c r="MHH11" s="65"/>
      <c r="MHI11" s="65"/>
      <c r="MHJ11" s="65"/>
      <c r="MHK11" s="65"/>
      <c r="MHL11" s="65"/>
      <c r="MHM11" s="65"/>
      <c r="MHN11" s="65"/>
      <c r="MHO11" s="65"/>
      <c r="MHP11" s="65"/>
      <c r="MHQ11" s="65"/>
      <c r="MHR11" s="65"/>
      <c r="MHS11" s="65"/>
      <c r="MHT11" s="65"/>
      <c r="MHU11" s="65"/>
      <c r="MHV11" s="65"/>
      <c r="MHW11" s="65"/>
      <c r="MHX11" s="65"/>
      <c r="MHY11" s="65"/>
      <c r="MHZ11" s="65"/>
      <c r="MIA11" s="65"/>
      <c r="MIB11" s="65"/>
      <c r="MIC11" s="65"/>
      <c r="MID11" s="65"/>
      <c r="MIE11" s="65"/>
      <c r="MIF11" s="65"/>
      <c r="MIG11" s="65"/>
      <c r="MIH11" s="65"/>
      <c r="MII11" s="65"/>
      <c r="MIJ11" s="65"/>
      <c r="MIK11" s="65"/>
      <c r="MIL11" s="65"/>
      <c r="MIM11" s="65"/>
      <c r="MIN11" s="65"/>
      <c r="MIO11" s="65"/>
      <c r="MIP11" s="65"/>
      <c r="MIQ11" s="65"/>
      <c r="MIR11" s="65"/>
      <c r="MIS11" s="65"/>
      <c r="MIT11" s="65"/>
      <c r="MIU11" s="65"/>
      <c r="MIV11" s="65"/>
      <c r="MIW11" s="65"/>
      <c r="MIX11" s="65"/>
      <c r="MIY11" s="65"/>
      <c r="MIZ11" s="65"/>
      <c r="MJA11" s="65"/>
      <c r="MJB11" s="65"/>
      <c r="MJC11" s="65"/>
      <c r="MJD11" s="65"/>
      <c r="MJE11" s="65"/>
      <c r="MJF11" s="65"/>
      <c r="MJG11" s="65"/>
      <c r="MJH11" s="65"/>
      <c r="MJI11" s="65"/>
      <c r="MJJ11" s="65"/>
      <c r="MJK11" s="65"/>
      <c r="MJL11" s="65"/>
      <c r="MJM11" s="65"/>
      <c r="MJN11" s="65"/>
      <c r="MJO11" s="65"/>
      <c r="MJP11" s="65"/>
      <c r="MJQ11" s="65"/>
      <c r="MJR11" s="65"/>
      <c r="MJS11" s="65"/>
      <c r="MJT11" s="65"/>
      <c r="MJU11" s="65"/>
      <c r="MJV11" s="65"/>
      <c r="MJW11" s="65"/>
      <c r="MJX11" s="65"/>
      <c r="MJY11" s="65"/>
      <c r="MJZ11" s="65"/>
      <c r="MKA11" s="65"/>
      <c r="MKB11" s="65"/>
      <c r="MKC11" s="65"/>
      <c r="MKD11" s="65"/>
      <c r="MKE11" s="65"/>
      <c r="MKF11" s="65"/>
      <c r="MKG11" s="65"/>
      <c r="MKH11" s="65"/>
      <c r="MKI11" s="65"/>
      <c r="MKJ11" s="65"/>
      <c r="MKK11" s="65"/>
      <c r="MKL11" s="65"/>
      <c r="MKM11" s="65"/>
      <c r="MKN11" s="65"/>
      <c r="MKO11" s="65"/>
      <c r="MKP11" s="65"/>
      <c r="MKQ11" s="65"/>
      <c r="MKR11" s="65"/>
      <c r="MKS11" s="65"/>
      <c r="MKT11" s="65"/>
      <c r="MKU11" s="65"/>
      <c r="MKV11" s="65"/>
      <c r="MKW11" s="65"/>
      <c r="MKX11" s="65"/>
      <c r="MKY11" s="65"/>
      <c r="MKZ11" s="65"/>
      <c r="MLA11" s="65"/>
      <c r="MLB11" s="65"/>
      <c r="MLC11" s="65"/>
      <c r="MLD11" s="65"/>
      <c r="MLE11" s="65"/>
      <c r="MLF11" s="65"/>
      <c r="MLG11" s="65"/>
      <c r="MLH11" s="65"/>
      <c r="MLI11" s="65"/>
      <c r="MLJ11" s="65"/>
      <c r="MLK11" s="65"/>
      <c r="MLL11" s="65"/>
      <c r="MLM11" s="65"/>
      <c r="MLN11" s="65"/>
      <c r="MLO11" s="65"/>
      <c r="MLP11" s="65"/>
      <c r="MLQ11" s="65"/>
      <c r="MLR11" s="65"/>
      <c r="MLS11" s="65"/>
      <c r="MLT11" s="65"/>
      <c r="MLU11" s="65"/>
      <c r="MLV11" s="65"/>
      <c r="MLW11" s="65"/>
      <c r="MLX11" s="65"/>
      <c r="MLY11" s="65"/>
      <c r="MLZ11" s="65"/>
      <c r="MMA11" s="65"/>
      <c r="MMB11" s="65"/>
      <c r="MMC11" s="65"/>
      <c r="MMD11" s="65"/>
      <c r="MME11" s="65"/>
      <c r="MMF11" s="65"/>
      <c r="MMG11" s="65"/>
      <c r="MMH11" s="65"/>
      <c r="MMI11" s="65"/>
      <c r="MMJ11" s="65"/>
      <c r="MMK11" s="65"/>
      <c r="MML11" s="65"/>
      <c r="MMM11" s="65"/>
      <c r="MMN11" s="65"/>
      <c r="MMO11" s="65"/>
      <c r="MMP11" s="65"/>
      <c r="MMQ11" s="65"/>
      <c r="MMR11" s="65"/>
      <c r="MMS11" s="65"/>
      <c r="MMT11" s="65"/>
      <c r="MMU11" s="65"/>
      <c r="MMV11" s="65"/>
      <c r="MMW11" s="65"/>
      <c r="MMX11" s="65"/>
      <c r="MMY11" s="65"/>
      <c r="MMZ11" s="65"/>
      <c r="MNA11" s="65"/>
      <c r="MNB11" s="65"/>
      <c r="MNC11" s="65"/>
      <c r="MND11" s="65"/>
      <c r="MNE11" s="65"/>
      <c r="MNF11" s="65"/>
      <c r="MNG11" s="65"/>
      <c r="MNH11" s="65"/>
      <c r="MNI11" s="65"/>
      <c r="MNJ11" s="65"/>
      <c r="MNK11" s="65"/>
      <c r="MNL11" s="65"/>
      <c r="MNM11" s="65"/>
      <c r="MNN11" s="65"/>
      <c r="MNO11" s="65"/>
      <c r="MNP11" s="65"/>
      <c r="MNQ11" s="65"/>
      <c r="MNR11" s="65"/>
      <c r="MNS11" s="65"/>
      <c r="MNT11" s="65"/>
      <c r="MNU11" s="65"/>
      <c r="MNV11" s="65"/>
      <c r="MNW11" s="65"/>
      <c r="MNX11" s="65"/>
      <c r="MNY11" s="65"/>
      <c r="MNZ11" s="65"/>
      <c r="MOA11" s="65"/>
      <c r="MOB11" s="65"/>
      <c r="MOC11" s="65"/>
      <c r="MOD11" s="65"/>
      <c r="MOE11" s="65"/>
      <c r="MOF11" s="65"/>
      <c r="MOG11" s="65"/>
      <c r="MOH11" s="65"/>
      <c r="MOI11" s="65"/>
      <c r="MOJ11" s="65"/>
      <c r="MOK11" s="65"/>
      <c r="MOL11" s="65"/>
      <c r="MOM11" s="65"/>
      <c r="MON11" s="65"/>
      <c r="MOO11" s="65"/>
      <c r="MOP11" s="65"/>
      <c r="MOQ11" s="65"/>
      <c r="MOR11" s="65"/>
      <c r="MOS11" s="65"/>
      <c r="MOT11" s="65"/>
      <c r="MOU11" s="65"/>
      <c r="MOV11" s="65"/>
      <c r="MOW11" s="65"/>
      <c r="MOX11" s="65"/>
      <c r="MOY11" s="65"/>
      <c r="MOZ11" s="65"/>
      <c r="MPA11" s="65"/>
      <c r="MPB11" s="65"/>
      <c r="MPC11" s="65"/>
      <c r="MPD11" s="65"/>
      <c r="MPE11" s="65"/>
      <c r="MPF11" s="65"/>
      <c r="MPG11" s="65"/>
      <c r="MPH11" s="65"/>
      <c r="MPI11" s="65"/>
      <c r="MPJ11" s="65"/>
      <c r="MPK11" s="65"/>
      <c r="MPL11" s="65"/>
      <c r="MPM11" s="65"/>
      <c r="MPN11" s="65"/>
      <c r="MPO11" s="65"/>
      <c r="MPP11" s="65"/>
      <c r="MPQ11" s="65"/>
      <c r="MPR11" s="65"/>
      <c r="MPS11" s="65"/>
      <c r="MPT11" s="65"/>
      <c r="MPU11" s="65"/>
      <c r="MPV11" s="65"/>
      <c r="MPW11" s="65"/>
      <c r="MPX11" s="65"/>
      <c r="MPY11" s="65"/>
      <c r="MPZ11" s="65"/>
      <c r="MQA11" s="65"/>
      <c r="MQB11" s="65"/>
      <c r="MQC11" s="65"/>
      <c r="MQD11" s="65"/>
      <c r="MQE11" s="65"/>
      <c r="MQF11" s="65"/>
      <c r="MQG11" s="65"/>
      <c r="MQH11" s="65"/>
      <c r="MQI11" s="65"/>
      <c r="MQJ11" s="65"/>
      <c r="MQK11" s="65"/>
      <c r="MQL11" s="65"/>
      <c r="MQM11" s="65"/>
      <c r="MQN11" s="65"/>
      <c r="MQO11" s="65"/>
      <c r="MQP11" s="65"/>
      <c r="MQQ11" s="65"/>
      <c r="MQR11" s="65"/>
      <c r="MQS11" s="65"/>
      <c r="MQT11" s="65"/>
      <c r="MQU11" s="65"/>
      <c r="MQV11" s="65"/>
      <c r="MQW11" s="65"/>
      <c r="MQX11" s="65"/>
      <c r="MQY11" s="65"/>
      <c r="MQZ11" s="65"/>
      <c r="MRA11" s="65"/>
      <c r="MRB11" s="65"/>
      <c r="MRC11" s="65"/>
      <c r="MRD11" s="65"/>
      <c r="MRE11" s="65"/>
      <c r="MRF11" s="65"/>
      <c r="MRG11" s="65"/>
      <c r="MRH11" s="65"/>
      <c r="MRI11" s="65"/>
      <c r="MRJ11" s="65"/>
      <c r="MRK11" s="65"/>
      <c r="MRL11" s="65"/>
      <c r="MRM11" s="65"/>
      <c r="MRN11" s="65"/>
      <c r="MRO11" s="65"/>
      <c r="MRP11" s="65"/>
      <c r="MRQ11" s="65"/>
      <c r="MRR11" s="65"/>
      <c r="MRS11" s="65"/>
      <c r="MRT11" s="65"/>
      <c r="MRU11" s="65"/>
      <c r="MRV11" s="65"/>
      <c r="MRW11" s="65"/>
      <c r="MRX11" s="65"/>
      <c r="MRY11" s="65"/>
      <c r="MRZ11" s="65"/>
      <c r="MSA11" s="65"/>
      <c r="MSB11" s="65"/>
      <c r="MSC11" s="65"/>
      <c r="MSD11" s="65"/>
      <c r="MSE11" s="65"/>
      <c r="MSF11" s="65"/>
      <c r="MSG11" s="65"/>
      <c r="MSH11" s="65"/>
      <c r="MSI11" s="65"/>
      <c r="MSJ11" s="65"/>
      <c r="MSK11" s="65"/>
      <c r="MSL11" s="65"/>
      <c r="MSM11" s="65"/>
      <c r="MSN11" s="65"/>
      <c r="MSO11" s="65"/>
      <c r="MSP11" s="65"/>
      <c r="MSQ11" s="65"/>
      <c r="MSR11" s="65"/>
      <c r="MSS11" s="65"/>
      <c r="MST11" s="65"/>
      <c r="MSU11" s="65"/>
      <c r="MSV11" s="65"/>
      <c r="MSW11" s="65"/>
      <c r="MSX11" s="65"/>
      <c r="MSY11" s="65"/>
      <c r="MSZ11" s="65"/>
      <c r="MTA11" s="65"/>
      <c r="MTB11" s="65"/>
      <c r="MTC11" s="65"/>
      <c r="MTD11" s="65"/>
      <c r="MTE11" s="65"/>
      <c r="MTF11" s="65"/>
      <c r="MTG11" s="65"/>
      <c r="MTH11" s="65"/>
      <c r="MTI11" s="65"/>
      <c r="MTJ11" s="65"/>
      <c r="MTK11" s="65"/>
      <c r="MTL11" s="65"/>
      <c r="MTM11" s="65"/>
      <c r="MTN11" s="65"/>
      <c r="MTO11" s="65"/>
      <c r="MTP11" s="65"/>
      <c r="MTQ11" s="65"/>
      <c r="MTR11" s="65"/>
      <c r="MTS11" s="65"/>
      <c r="MTT11" s="65"/>
      <c r="MTU11" s="65"/>
      <c r="MTV11" s="65"/>
      <c r="MTW11" s="65"/>
      <c r="MTX11" s="65"/>
      <c r="MTY11" s="65"/>
      <c r="MTZ11" s="65"/>
      <c r="MUA11" s="65"/>
      <c r="MUB11" s="65"/>
      <c r="MUC11" s="65"/>
      <c r="MUD11" s="65"/>
      <c r="MUE11" s="65"/>
      <c r="MUF11" s="65"/>
      <c r="MUG11" s="65"/>
      <c r="MUH11" s="65"/>
      <c r="MUI11" s="65"/>
      <c r="MUJ11" s="65"/>
      <c r="MUK11" s="65"/>
      <c r="MUL11" s="65"/>
      <c r="MUM11" s="65"/>
      <c r="MUN11" s="65"/>
      <c r="MUO11" s="65"/>
      <c r="MUP11" s="65"/>
      <c r="MUQ11" s="65"/>
      <c r="MUR11" s="65"/>
      <c r="MUS11" s="65"/>
      <c r="MUT11" s="65"/>
      <c r="MUU11" s="65"/>
      <c r="MUV11" s="65"/>
      <c r="MUW11" s="65"/>
      <c r="MUX11" s="65"/>
      <c r="MUY11" s="65"/>
      <c r="MUZ11" s="65"/>
      <c r="MVA11" s="65"/>
      <c r="MVB11" s="65"/>
      <c r="MVC11" s="65"/>
      <c r="MVD11" s="65"/>
      <c r="MVE11" s="65"/>
      <c r="MVF11" s="65"/>
      <c r="MVG11" s="65"/>
      <c r="MVH11" s="65"/>
      <c r="MVI11" s="65"/>
      <c r="MVJ11" s="65"/>
      <c r="MVK11" s="65"/>
      <c r="MVL11" s="65"/>
      <c r="MVM11" s="65"/>
      <c r="MVN11" s="65"/>
      <c r="MVO11" s="65"/>
      <c r="MVP11" s="65"/>
      <c r="MVQ11" s="65"/>
      <c r="MVR11" s="65"/>
      <c r="MVS11" s="65"/>
      <c r="MVT11" s="65"/>
      <c r="MVU11" s="65"/>
      <c r="MVV11" s="65"/>
      <c r="MVW11" s="65"/>
      <c r="MVX11" s="65"/>
      <c r="MVY11" s="65"/>
      <c r="MVZ11" s="65"/>
      <c r="MWA11" s="65"/>
      <c r="MWB11" s="65"/>
      <c r="MWC11" s="65"/>
      <c r="MWD11" s="65"/>
      <c r="MWE11" s="65"/>
      <c r="MWF11" s="65"/>
      <c r="MWG11" s="65"/>
      <c r="MWH11" s="65"/>
      <c r="MWI11" s="65"/>
      <c r="MWJ11" s="65"/>
      <c r="MWK11" s="65"/>
      <c r="MWL11" s="65"/>
      <c r="MWM11" s="65"/>
      <c r="MWN11" s="65"/>
      <c r="MWO11" s="65"/>
      <c r="MWP11" s="65"/>
      <c r="MWQ11" s="65"/>
      <c r="MWR11" s="65"/>
      <c r="MWS11" s="65"/>
      <c r="MWT11" s="65"/>
      <c r="MWU11" s="65"/>
      <c r="MWV11" s="65"/>
      <c r="MWW11" s="65"/>
      <c r="MWX11" s="65"/>
      <c r="MWY11" s="65"/>
      <c r="MWZ11" s="65"/>
      <c r="MXA11" s="65"/>
      <c r="MXB11" s="65"/>
      <c r="MXC11" s="65"/>
      <c r="MXD11" s="65"/>
      <c r="MXE11" s="65"/>
      <c r="MXF11" s="65"/>
      <c r="MXG11" s="65"/>
      <c r="MXH11" s="65"/>
      <c r="MXI11" s="65"/>
      <c r="MXJ11" s="65"/>
      <c r="MXK11" s="65"/>
      <c r="MXL11" s="65"/>
      <c r="MXM11" s="65"/>
      <c r="MXN11" s="65"/>
      <c r="MXO11" s="65"/>
      <c r="MXP11" s="65"/>
      <c r="MXQ11" s="65"/>
      <c r="MXR11" s="65"/>
      <c r="MXS11" s="65"/>
      <c r="MXT11" s="65"/>
      <c r="MXU11" s="65"/>
      <c r="MXV11" s="65"/>
      <c r="MXW11" s="65"/>
      <c r="MXX11" s="65"/>
      <c r="MXY11" s="65"/>
      <c r="MXZ11" s="65"/>
      <c r="MYA11" s="65"/>
      <c r="MYB11" s="65"/>
      <c r="MYC11" s="65"/>
      <c r="MYD11" s="65"/>
      <c r="MYE11" s="65"/>
      <c r="MYF11" s="65"/>
      <c r="MYG11" s="65"/>
      <c r="MYH11" s="65"/>
      <c r="MYI11" s="65"/>
      <c r="MYJ11" s="65"/>
      <c r="MYK11" s="65"/>
      <c r="MYL11" s="65"/>
      <c r="MYM11" s="65"/>
      <c r="MYN11" s="65"/>
      <c r="MYO11" s="65"/>
      <c r="MYP11" s="65"/>
      <c r="MYQ11" s="65"/>
      <c r="MYR11" s="65"/>
      <c r="MYS11" s="65"/>
      <c r="MYT11" s="65"/>
      <c r="MYU11" s="65"/>
      <c r="MYV11" s="65"/>
      <c r="MYW11" s="65"/>
      <c r="MYX11" s="65"/>
      <c r="MYY11" s="65"/>
      <c r="MYZ11" s="65"/>
      <c r="MZA11" s="65"/>
      <c r="MZB11" s="65"/>
      <c r="MZC11" s="65"/>
      <c r="MZD11" s="65"/>
      <c r="MZE11" s="65"/>
      <c r="MZF11" s="65"/>
      <c r="MZG11" s="65"/>
      <c r="MZH11" s="65"/>
      <c r="MZI11" s="65"/>
      <c r="MZJ11" s="65"/>
      <c r="MZK11" s="65"/>
      <c r="MZL11" s="65"/>
      <c r="MZM11" s="65"/>
      <c r="MZN11" s="65"/>
      <c r="MZO11" s="65"/>
      <c r="MZP11" s="65"/>
      <c r="MZQ11" s="65"/>
      <c r="MZR11" s="65"/>
      <c r="MZS11" s="65"/>
      <c r="MZT11" s="65"/>
      <c r="MZU11" s="65"/>
      <c r="MZV11" s="65"/>
      <c r="MZW11" s="65"/>
      <c r="MZX11" s="65"/>
      <c r="MZY11" s="65"/>
      <c r="MZZ11" s="65"/>
      <c r="NAA11" s="65"/>
      <c r="NAB11" s="65"/>
      <c r="NAC11" s="65"/>
      <c r="NAD11" s="65"/>
      <c r="NAE11" s="65"/>
      <c r="NAF11" s="65"/>
      <c r="NAG11" s="65"/>
      <c r="NAH11" s="65"/>
      <c r="NAI11" s="65"/>
      <c r="NAJ11" s="65"/>
      <c r="NAK11" s="65"/>
      <c r="NAL11" s="65"/>
      <c r="NAM11" s="65"/>
      <c r="NAN11" s="65"/>
      <c r="NAO11" s="65"/>
      <c r="NAP11" s="65"/>
      <c r="NAQ11" s="65"/>
      <c r="NAR11" s="65"/>
      <c r="NAS11" s="65"/>
      <c r="NAT11" s="65"/>
      <c r="NAU11" s="65"/>
      <c r="NAV11" s="65"/>
      <c r="NAW11" s="65"/>
      <c r="NAX11" s="65"/>
      <c r="NAY11" s="65"/>
      <c r="NAZ11" s="65"/>
      <c r="NBA11" s="65"/>
      <c r="NBB11" s="65"/>
      <c r="NBC11" s="65"/>
      <c r="NBD11" s="65"/>
      <c r="NBE11" s="65"/>
      <c r="NBF11" s="65"/>
      <c r="NBG11" s="65"/>
      <c r="NBH11" s="65"/>
      <c r="NBI11" s="65"/>
      <c r="NBJ11" s="65"/>
      <c r="NBK11" s="65"/>
      <c r="NBL11" s="65"/>
      <c r="NBM11" s="65"/>
      <c r="NBN11" s="65"/>
      <c r="NBO11" s="65"/>
      <c r="NBP11" s="65"/>
      <c r="NBQ11" s="65"/>
      <c r="NBR11" s="65"/>
      <c r="NBS11" s="65"/>
      <c r="NBT11" s="65"/>
      <c r="NBU11" s="65"/>
      <c r="NBV11" s="65"/>
      <c r="NBW11" s="65"/>
      <c r="NBX11" s="65"/>
      <c r="NBY11" s="65"/>
      <c r="NBZ11" s="65"/>
      <c r="NCA11" s="65"/>
      <c r="NCB11" s="65"/>
      <c r="NCC11" s="65"/>
      <c r="NCD11" s="65"/>
      <c r="NCE11" s="65"/>
      <c r="NCF11" s="65"/>
      <c r="NCG11" s="65"/>
      <c r="NCH11" s="65"/>
      <c r="NCI11" s="65"/>
      <c r="NCJ11" s="65"/>
      <c r="NCK11" s="65"/>
      <c r="NCL11" s="65"/>
      <c r="NCM11" s="65"/>
      <c r="NCN11" s="65"/>
      <c r="NCO11" s="65"/>
      <c r="NCP11" s="65"/>
      <c r="NCQ11" s="65"/>
      <c r="NCR11" s="65"/>
      <c r="NCS11" s="65"/>
      <c r="NCT11" s="65"/>
      <c r="NCU11" s="65"/>
      <c r="NCV11" s="65"/>
      <c r="NCW11" s="65"/>
      <c r="NCX11" s="65"/>
      <c r="NCY11" s="65"/>
      <c r="NCZ11" s="65"/>
      <c r="NDA11" s="65"/>
      <c r="NDB11" s="65"/>
      <c r="NDC11" s="65"/>
      <c r="NDD11" s="65"/>
      <c r="NDE11" s="65"/>
      <c r="NDF11" s="65"/>
      <c r="NDG11" s="65"/>
      <c r="NDH11" s="65"/>
      <c r="NDI11" s="65"/>
      <c r="NDJ11" s="65"/>
      <c r="NDK11" s="65"/>
      <c r="NDL11" s="65"/>
      <c r="NDM11" s="65"/>
      <c r="NDN11" s="65"/>
      <c r="NDO11" s="65"/>
      <c r="NDP11" s="65"/>
      <c r="NDQ11" s="65"/>
      <c r="NDR11" s="65"/>
      <c r="NDS11" s="65"/>
      <c r="NDT11" s="65"/>
      <c r="NDU11" s="65"/>
      <c r="NDV11" s="65"/>
      <c r="NDW11" s="65"/>
      <c r="NDX11" s="65"/>
      <c r="NDY11" s="65"/>
      <c r="NDZ11" s="65"/>
      <c r="NEA11" s="65"/>
      <c r="NEB11" s="65"/>
      <c r="NEC11" s="65"/>
      <c r="NED11" s="65"/>
      <c r="NEE11" s="65"/>
      <c r="NEF11" s="65"/>
      <c r="NEG11" s="65"/>
      <c r="NEH11" s="65"/>
      <c r="NEI11" s="65"/>
      <c r="NEJ11" s="65"/>
      <c r="NEK11" s="65"/>
      <c r="NEL11" s="65"/>
      <c r="NEM11" s="65"/>
      <c r="NEN11" s="65"/>
      <c r="NEO11" s="65"/>
      <c r="NEP11" s="65"/>
      <c r="NEQ11" s="65"/>
      <c r="NER11" s="65"/>
      <c r="NES11" s="65"/>
      <c r="NET11" s="65"/>
      <c r="NEU11" s="65"/>
      <c r="NEV11" s="65"/>
      <c r="NEW11" s="65"/>
      <c r="NEX11" s="65"/>
      <c r="NEY11" s="65"/>
      <c r="NEZ11" s="65"/>
      <c r="NFA11" s="65"/>
      <c r="NFB11" s="65"/>
      <c r="NFC11" s="65"/>
      <c r="NFD11" s="65"/>
      <c r="NFE11" s="65"/>
      <c r="NFF11" s="65"/>
      <c r="NFG11" s="65"/>
      <c r="NFH11" s="65"/>
      <c r="NFI11" s="65"/>
      <c r="NFJ11" s="65"/>
      <c r="NFK11" s="65"/>
      <c r="NFL11" s="65"/>
      <c r="NFM11" s="65"/>
      <c r="NFN11" s="65"/>
      <c r="NFO11" s="65"/>
      <c r="NFP11" s="65"/>
      <c r="NFQ11" s="65"/>
      <c r="NFR11" s="65"/>
      <c r="NFS11" s="65"/>
      <c r="NFT11" s="65"/>
      <c r="NFU11" s="65"/>
      <c r="NFV11" s="65"/>
      <c r="NFW11" s="65"/>
      <c r="NFX11" s="65"/>
      <c r="NFY11" s="65"/>
      <c r="NFZ11" s="65"/>
      <c r="NGA11" s="65"/>
      <c r="NGB11" s="65"/>
      <c r="NGC11" s="65"/>
      <c r="NGD11" s="65"/>
      <c r="NGE11" s="65"/>
      <c r="NGF11" s="65"/>
      <c r="NGG11" s="65"/>
      <c r="NGH11" s="65"/>
      <c r="NGI11" s="65"/>
      <c r="NGJ11" s="65"/>
      <c r="NGK11" s="65"/>
      <c r="NGL11" s="65"/>
      <c r="NGM11" s="65"/>
      <c r="NGN11" s="65"/>
      <c r="NGO11" s="65"/>
      <c r="NGP11" s="65"/>
      <c r="NGQ11" s="65"/>
      <c r="NGR11" s="65"/>
      <c r="NGS11" s="65"/>
      <c r="NGT11" s="65"/>
      <c r="NGU11" s="65"/>
      <c r="NGV11" s="65"/>
      <c r="NGW11" s="65"/>
      <c r="NGX11" s="65"/>
      <c r="NGY11" s="65"/>
      <c r="NGZ11" s="65"/>
      <c r="NHA11" s="65"/>
      <c r="NHB11" s="65"/>
      <c r="NHC11" s="65"/>
      <c r="NHD11" s="65"/>
      <c r="NHE11" s="65"/>
      <c r="NHF11" s="65"/>
      <c r="NHG11" s="65"/>
      <c r="NHH11" s="65"/>
      <c r="NHI11" s="65"/>
      <c r="NHJ11" s="65"/>
      <c r="NHK11" s="65"/>
      <c r="NHL11" s="65"/>
      <c r="NHM11" s="65"/>
      <c r="NHN11" s="65"/>
      <c r="NHO11" s="65"/>
      <c r="NHP11" s="65"/>
      <c r="NHQ11" s="65"/>
      <c r="NHR11" s="65"/>
      <c r="NHS11" s="65"/>
      <c r="NHT11" s="65"/>
      <c r="NHU11" s="65"/>
      <c r="NHV11" s="65"/>
      <c r="NHW11" s="65"/>
      <c r="NHX11" s="65"/>
      <c r="NHY11" s="65"/>
      <c r="NHZ11" s="65"/>
      <c r="NIA11" s="65"/>
      <c r="NIB11" s="65"/>
      <c r="NIC11" s="65"/>
      <c r="NID11" s="65"/>
      <c r="NIE11" s="65"/>
      <c r="NIF11" s="65"/>
      <c r="NIG11" s="65"/>
      <c r="NIH11" s="65"/>
      <c r="NII11" s="65"/>
      <c r="NIJ11" s="65"/>
      <c r="NIK11" s="65"/>
      <c r="NIL11" s="65"/>
      <c r="NIM11" s="65"/>
      <c r="NIN11" s="65"/>
      <c r="NIO11" s="65"/>
      <c r="NIP11" s="65"/>
      <c r="NIQ11" s="65"/>
      <c r="NIR11" s="65"/>
      <c r="NIS11" s="65"/>
      <c r="NIT11" s="65"/>
      <c r="NIU11" s="65"/>
      <c r="NIV11" s="65"/>
      <c r="NIW11" s="65"/>
      <c r="NIX11" s="65"/>
      <c r="NIY11" s="65"/>
      <c r="NIZ11" s="65"/>
      <c r="NJA11" s="65"/>
      <c r="NJB11" s="65"/>
      <c r="NJC11" s="65"/>
      <c r="NJD11" s="65"/>
      <c r="NJE11" s="65"/>
      <c r="NJF11" s="65"/>
      <c r="NJG11" s="65"/>
      <c r="NJH11" s="65"/>
      <c r="NJI11" s="65"/>
      <c r="NJJ11" s="65"/>
      <c r="NJK11" s="65"/>
      <c r="NJL11" s="65"/>
      <c r="NJM11" s="65"/>
      <c r="NJN11" s="65"/>
      <c r="NJO11" s="65"/>
      <c r="NJP11" s="65"/>
      <c r="NJQ11" s="65"/>
      <c r="NJR11" s="65"/>
      <c r="NJS11" s="65"/>
      <c r="NJT11" s="65"/>
      <c r="NJU11" s="65"/>
      <c r="NJV11" s="65"/>
      <c r="NJW11" s="65"/>
      <c r="NJX11" s="65"/>
      <c r="NJY11" s="65"/>
      <c r="NJZ11" s="65"/>
      <c r="NKA11" s="65"/>
      <c r="NKB11" s="65"/>
      <c r="NKC11" s="65"/>
      <c r="NKD11" s="65"/>
      <c r="NKE11" s="65"/>
      <c r="NKF11" s="65"/>
      <c r="NKG11" s="65"/>
      <c r="NKH11" s="65"/>
      <c r="NKI11" s="65"/>
      <c r="NKJ11" s="65"/>
      <c r="NKK11" s="65"/>
      <c r="NKL11" s="65"/>
      <c r="NKM11" s="65"/>
      <c r="NKN11" s="65"/>
      <c r="NKO11" s="65"/>
      <c r="NKP11" s="65"/>
      <c r="NKQ11" s="65"/>
      <c r="NKR11" s="65"/>
      <c r="NKS11" s="65"/>
      <c r="NKT11" s="65"/>
      <c r="NKU11" s="65"/>
      <c r="NKV11" s="65"/>
      <c r="NKW11" s="65"/>
      <c r="NKX11" s="65"/>
      <c r="NKY11" s="65"/>
      <c r="NKZ11" s="65"/>
      <c r="NLA11" s="65"/>
      <c r="NLB11" s="65"/>
      <c r="NLC11" s="65"/>
      <c r="NLD11" s="65"/>
      <c r="NLE11" s="65"/>
      <c r="NLF11" s="65"/>
      <c r="NLG11" s="65"/>
      <c r="NLH11" s="65"/>
      <c r="NLI11" s="65"/>
      <c r="NLJ11" s="65"/>
      <c r="NLK11" s="65"/>
      <c r="NLL11" s="65"/>
      <c r="NLM11" s="65"/>
      <c r="NLN11" s="65"/>
      <c r="NLO11" s="65"/>
      <c r="NLP11" s="65"/>
      <c r="NLQ11" s="65"/>
      <c r="NLR11" s="65"/>
      <c r="NLS11" s="65"/>
      <c r="NLT11" s="65"/>
      <c r="NLU11" s="65"/>
      <c r="NLV11" s="65"/>
      <c r="NLW11" s="65"/>
      <c r="NLX11" s="65"/>
      <c r="NLY11" s="65"/>
      <c r="NLZ11" s="65"/>
      <c r="NMA11" s="65"/>
      <c r="NMB11" s="65"/>
      <c r="NMC11" s="65"/>
      <c r="NMD11" s="65"/>
      <c r="NME11" s="65"/>
      <c r="NMF11" s="65"/>
      <c r="NMG11" s="65"/>
      <c r="NMH11" s="65"/>
      <c r="NMI11" s="65"/>
      <c r="NMJ11" s="65"/>
      <c r="NMK11" s="65"/>
      <c r="NML11" s="65"/>
      <c r="NMM11" s="65"/>
      <c r="NMN11" s="65"/>
      <c r="NMO11" s="65"/>
      <c r="NMP11" s="65"/>
      <c r="NMQ11" s="65"/>
      <c r="NMR11" s="65"/>
      <c r="NMS11" s="65"/>
      <c r="NMT11" s="65"/>
      <c r="NMU11" s="65"/>
      <c r="NMV11" s="65"/>
      <c r="NMW11" s="65"/>
      <c r="NMX11" s="65"/>
      <c r="NMY11" s="65"/>
      <c r="NMZ11" s="65"/>
      <c r="NNA11" s="65"/>
      <c r="NNB11" s="65"/>
      <c r="NNC11" s="65"/>
      <c r="NND11" s="65"/>
      <c r="NNE11" s="65"/>
      <c r="NNF11" s="65"/>
      <c r="NNG11" s="65"/>
      <c r="NNH11" s="65"/>
      <c r="NNI11" s="65"/>
      <c r="NNJ11" s="65"/>
      <c r="NNK11" s="65"/>
      <c r="NNL11" s="65"/>
      <c r="NNM11" s="65"/>
      <c r="NNN11" s="65"/>
      <c r="NNO11" s="65"/>
      <c r="NNP11" s="65"/>
      <c r="NNQ11" s="65"/>
      <c r="NNR11" s="65"/>
      <c r="NNS11" s="65"/>
      <c r="NNT11" s="65"/>
      <c r="NNU11" s="65"/>
      <c r="NNV11" s="65"/>
      <c r="NNW11" s="65"/>
      <c r="NNX11" s="65"/>
      <c r="NNY11" s="65"/>
      <c r="NNZ11" s="65"/>
      <c r="NOA11" s="65"/>
      <c r="NOB11" s="65"/>
      <c r="NOC11" s="65"/>
      <c r="NOD11" s="65"/>
      <c r="NOE11" s="65"/>
      <c r="NOF11" s="65"/>
      <c r="NOG11" s="65"/>
      <c r="NOH11" s="65"/>
      <c r="NOI11" s="65"/>
      <c r="NOJ11" s="65"/>
      <c r="NOK11" s="65"/>
      <c r="NOL11" s="65"/>
      <c r="NOM11" s="65"/>
      <c r="NON11" s="65"/>
      <c r="NOO11" s="65"/>
      <c r="NOP11" s="65"/>
      <c r="NOQ11" s="65"/>
      <c r="NOR11" s="65"/>
      <c r="NOS11" s="65"/>
      <c r="NOT11" s="65"/>
      <c r="NOU11" s="65"/>
      <c r="NOV11" s="65"/>
      <c r="NOW11" s="65"/>
      <c r="NOX11" s="65"/>
      <c r="NOY11" s="65"/>
      <c r="NOZ11" s="65"/>
      <c r="NPA11" s="65"/>
      <c r="NPB11" s="65"/>
      <c r="NPC11" s="65"/>
      <c r="NPD11" s="65"/>
      <c r="NPE11" s="65"/>
      <c r="NPF11" s="65"/>
      <c r="NPG11" s="65"/>
      <c r="NPH11" s="65"/>
      <c r="NPI11" s="65"/>
      <c r="NPJ11" s="65"/>
      <c r="NPK11" s="65"/>
      <c r="NPL11" s="65"/>
      <c r="NPM11" s="65"/>
      <c r="NPN11" s="65"/>
      <c r="NPO11" s="65"/>
      <c r="NPP11" s="65"/>
      <c r="NPQ11" s="65"/>
      <c r="NPR11" s="65"/>
      <c r="NPS11" s="65"/>
      <c r="NPT11" s="65"/>
      <c r="NPU11" s="65"/>
      <c r="NPV11" s="65"/>
      <c r="NPW11" s="65"/>
      <c r="NPX11" s="65"/>
      <c r="NPY11" s="65"/>
      <c r="NPZ11" s="65"/>
      <c r="NQA11" s="65"/>
      <c r="NQB11" s="65"/>
      <c r="NQC11" s="65"/>
      <c r="NQD11" s="65"/>
      <c r="NQE11" s="65"/>
      <c r="NQF11" s="65"/>
      <c r="NQG11" s="65"/>
      <c r="NQH11" s="65"/>
      <c r="NQI11" s="65"/>
      <c r="NQJ11" s="65"/>
      <c r="NQK11" s="65"/>
      <c r="NQL11" s="65"/>
      <c r="NQM11" s="65"/>
      <c r="NQN11" s="65"/>
      <c r="NQO11" s="65"/>
      <c r="NQP11" s="65"/>
      <c r="NQQ11" s="65"/>
      <c r="NQR11" s="65"/>
      <c r="NQS11" s="65"/>
      <c r="NQT11" s="65"/>
      <c r="NQU11" s="65"/>
      <c r="NQV11" s="65"/>
      <c r="NQW11" s="65"/>
      <c r="NQX11" s="65"/>
      <c r="NQY11" s="65"/>
      <c r="NQZ11" s="65"/>
      <c r="NRA11" s="65"/>
      <c r="NRB11" s="65"/>
      <c r="NRC11" s="65"/>
      <c r="NRD11" s="65"/>
      <c r="NRE11" s="65"/>
      <c r="NRF11" s="65"/>
      <c r="NRG11" s="65"/>
      <c r="NRH11" s="65"/>
      <c r="NRI11" s="65"/>
      <c r="NRJ11" s="65"/>
      <c r="NRK11" s="65"/>
      <c r="NRL11" s="65"/>
      <c r="NRM11" s="65"/>
      <c r="NRN11" s="65"/>
      <c r="NRO11" s="65"/>
      <c r="NRP11" s="65"/>
      <c r="NRQ11" s="65"/>
      <c r="NRR11" s="65"/>
      <c r="NRS11" s="65"/>
      <c r="NRT11" s="65"/>
      <c r="NRU11" s="65"/>
      <c r="NRV11" s="65"/>
      <c r="NRW11" s="65"/>
      <c r="NRX11" s="65"/>
      <c r="NRY11" s="65"/>
      <c r="NRZ11" s="65"/>
      <c r="NSA11" s="65"/>
      <c r="NSB11" s="65"/>
      <c r="NSC11" s="65"/>
      <c r="NSD11" s="65"/>
      <c r="NSE11" s="65"/>
      <c r="NSF11" s="65"/>
      <c r="NSG11" s="65"/>
      <c r="NSH11" s="65"/>
      <c r="NSI11" s="65"/>
      <c r="NSJ11" s="65"/>
      <c r="NSK11" s="65"/>
      <c r="NSL11" s="65"/>
      <c r="NSM11" s="65"/>
      <c r="NSN11" s="65"/>
      <c r="NSO11" s="65"/>
      <c r="NSP11" s="65"/>
      <c r="NSQ11" s="65"/>
      <c r="NSR11" s="65"/>
      <c r="NSS11" s="65"/>
      <c r="NST11" s="65"/>
      <c r="NSU11" s="65"/>
      <c r="NSV11" s="65"/>
      <c r="NSW11" s="65"/>
      <c r="NSX11" s="65"/>
      <c r="NSY11" s="65"/>
      <c r="NSZ11" s="65"/>
      <c r="NTA11" s="65"/>
      <c r="NTB11" s="65"/>
      <c r="NTC11" s="65"/>
      <c r="NTD11" s="65"/>
      <c r="NTE11" s="65"/>
      <c r="NTF11" s="65"/>
      <c r="NTG11" s="65"/>
      <c r="NTH11" s="65"/>
      <c r="NTI11" s="65"/>
      <c r="NTJ11" s="65"/>
      <c r="NTK11" s="65"/>
      <c r="NTL11" s="65"/>
      <c r="NTM11" s="65"/>
      <c r="NTN11" s="65"/>
      <c r="NTO11" s="65"/>
      <c r="NTP11" s="65"/>
      <c r="NTQ11" s="65"/>
      <c r="NTR11" s="65"/>
      <c r="NTS11" s="65"/>
      <c r="NTT11" s="65"/>
      <c r="NTU11" s="65"/>
      <c r="NTV11" s="65"/>
      <c r="NTW11" s="65"/>
      <c r="NTX11" s="65"/>
      <c r="NTY11" s="65"/>
      <c r="NTZ11" s="65"/>
      <c r="NUA11" s="65"/>
      <c r="NUB11" s="65"/>
      <c r="NUC11" s="65"/>
      <c r="NUD11" s="65"/>
      <c r="NUE11" s="65"/>
      <c r="NUF11" s="65"/>
      <c r="NUG11" s="65"/>
      <c r="NUH11" s="65"/>
      <c r="NUI11" s="65"/>
      <c r="NUJ11" s="65"/>
      <c r="NUK11" s="65"/>
      <c r="NUL11" s="65"/>
      <c r="NUM11" s="65"/>
      <c r="NUN11" s="65"/>
      <c r="NUO11" s="65"/>
      <c r="NUP11" s="65"/>
      <c r="NUQ11" s="65"/>
      <c r="NUR11" s="65"/>
      <c r="NUS11" s="65"/>
      <c r="NUT11" s="65"/>
      <c r="NUU11" s="65"/>
      <c r="NUV11" s="65"/>
      <c r="NUW11" s="65"/>
      <c r="NUX11" s="65"/>
      <c r="NUY11" s="65"/>
      <c r="NUZ11" s="65"/>
      <c r="NVA11" s="65"/>
      <c r="NVB11" s="65"/>
      <c r="NVC11" s="65"/>
      <c r="NVD11" s="65"/>
      <c r="NVE11" s="65"/>
      <c r="NVF11" s="65"/>
      <c r="NVG11" s="65"/>
      <c r="NVH11" s="65"/>
      <c r="NVI11" s="65"/>
      <c r="NVJ11" s="65"/>
      <c r="NVK11" s="65"/>
      <c r="NVL11" s="65"/>
      <c r="NVM11" s="65"/>
      <c r="NVN11" s="65"/>
      <c r="NVO11" s="65"/>
      <c r="NVP11" s="65"/>
      <c r="NVQ11" s="65"/>
      <c r="NVR11" s="65"/>
      <c r="NVS11" s="65"/>
      <c r="NVT11" s="65"/>
      <c r="NVU11" s="65"/>
      <c r="NVV11" s="65"/>
      <c r="NVW11" s="65"/>
      <c r="NVX11" s="65"/>
      <c r="NVY11" s="65"/>
      <c r="NVZ11" s="65"/>
      <c r="NWA11" s="65"/>
      <c r="NWB11" s="65"/>
      <c r="NWC11" s="65"/>
      <c r="NWD11" s="65"/>
      <c r="NWE11" s="65"/>
      <c r="NWF11" s="65"/>
      <c r="NWG11" s="65"/>
      <c r="NWH11" s="65"/>
      <c r="NWI11" s="65"/>
      <c r="NWJ11" s="65"/>
      <c r="NWK11" s="65"/>
      <c r="NWL11" s="65"/>
      <c r="NWM11" s="65"/>
      <c r="NWN11" s="65"/>
      <c r="NWO11" s="65"/>
      <c r="NWP11" s="65"/>
      <c r="NWQ11" s="65"/>
      <c r="NWR11" s="65"/>
      <c r="NWS11" s="65"/>
      <c r="NWT11" s="65"/>
      <c r="NWU11" s="65"/>
      <c r="NWV11" s="65"/>
      <c r="NWW11" s="65"/>
      <c r="NWX11" s="65"/>
      <c r="NWY11" s="65"/>
      <c r="NWZ11" s="65"/>
      <c r="NXA11" s="65"/>
      <c r="NXB11" s="65"/>
      <c r="NXC11" s="65"/>
      <c r="NXD11" s="65"/>
      <c r="NXE11" s="65"/>
      <c r="NXF11" s="65"/>
      <c r="NXG11" s="65"/>
      <c r="NXH11" s="65"/>
      <c r="NXI11" s="65"/>
      <c r="NXJ11" s="65"/>
      <c r="NXK11" s="65"/>
      <c r="NXL11" s="65"/>
      <c r="NXM11" s="65"/>
      <c r="NXN11" s="65"/>
      <c r="NXO11" s="65"/>
      <c r="NXP11" s="65"/>
      <c r="NXQ11" s="65"/>
      <c r="NXR11" s="65"/>
      <c r="NXS11" s="65"/>
      <c r="NXT11" s="65"/>
      <c r="NXU11" s="65"/>
      <c r="NXV11" s="65"/>
      <c r="NXW11" s="65"/>
      <c r="NXX11" s="65"/>
      <c r="NXY11" s="65"/>
      <c r="NXZ11" s="65"/>
      <c r="NYA11" s="65"/>
      <c r="NYB11" s="65"/>
      <c r="NYC11" s="65"/>
      <c r="NYD11" s="65"/>
      <c r="NYE11" s="65"/>
      <c r="NYF11" s="65"/>
      <c r="NYG11" s="65"/>
      <c r="NYH11" s="65"/>
      <c r="NYI11" s="65"/>
      <c r="NYJ11" s="65"/>
      <c r="NYK11" s="65"/>
      <c r="NYL11" s="65"/>
      <c r="NYM11" s="65"/>
      <c r="NYN11" s="65"/>
      <c r="NYO11" s="65"/>
      <c r="NYP11" s="65"/>
      <c r="NYQ11" s="65"/>
      <c r="NYR11" s="65"/>
      <c r="NYS11" s="65"/>
      <c r="NYT11" s="65"/>
      <c r="NYU11" s="65"/>
      <c r="NYV11" s="65"/>
      <c r="NYW11" s="65"/>
      <c r="NYX11" s="65"/>
      <c r="NYY11" s="65"/>
      <c r="NYZ11" s="65"/>
      <c r="NZA11" s="65"/>
      <c r="NZB11" s="65"/>
      <c r="NZC11" s="65"/>
      <c r="NZD11" s="65"/>
      <c r="NZE11" s="65"/>
      <c r="NZF11" s="65"/>
      <c r="NZG11" s="65"/>
      <c r="NZH11" s="65"/>
      <c r="NZI11" s="65"/>
      <c r="NZJ11" s="65"/>
      <c r="NZK11" s="65"/>
      <c r="NZL11" s="65"/>
      <c r="NZM11" s="65"/>
      <c r="NZN11" s="65"/>
      <c r="NZO11" s="65"/>
      <c r="NZP11" s="65"/>
      <c r="NZQ11" s="65"/>
      <c r="NZR11" s="65"/>
      <c r="NZS11" s="65"/>
      <c r="NZT11" s="65"/>
      <c r="NZU11" s="65"/>
      <c r="NZV11" s="65"/>
      <c r="NZW11" s="65"/>
      <c r="NZX11" s="65"/>
      <c r="NZY11" s="65"/>
      <c r="NZZ11" s="65"/>
      <c r="OAA11" s="65"/>
      <c r="OAB11" s="65"/>
      <c r="OAC11" s="65"/>
      <c r="OAD11" s="65"/>
      <c r="OAE11" s="65"/>
      <c r="OAF11" s="65"/>
      <c r="OAG11" s="65"/>
      <c r="OAH11" s="65"/>
      <c r="OAI11" s="65"/>
      <c r="OAJ11" s="65"/>
      <c r="OAK11" s="65"/>
      <c r="OAL11" s="65"/>
      <c r="OAM11" s="65"/>
      <c r="OAN11" s="65"/>
      <c r="OAO11" s="65"/>
      <c r="OAP11" s="65"/>
      <c r="OAQ11" s="65"/>
      <c r="OAR11" s="65"/>
      <c r="OAS11" s="65"/>
      <c r="OAT11" s="65"/>
      <c r="OAU11" s="65"/>
      <c r="OAV11" s="65"/>
      <c r="OAW11" s="65"/>
      <c r="OAX11" s="65"/>
      <c r="OAY11" s="65"/>
      <c r="OAZ11" s="65"/>
      <c r="OBA11" s="65"/>
      <c r="OBB11" s="65"/>
      <c r="OBC11" s="65"/>
      <c r="OBD11" s="65"/>
      <c r="OBE11" s="65"/>
      <c r="OBF11" s="65"/>
      <c r="OBG11" s="65"/>
      <c r="OBH11" s="65"/>
      <c r="OBI11" s="65"/>
      <c r="OBJ11" s="65"/>
      <c r="OBK11" s="65"/>
      <c r="OBL11" s="65"/>
      <c r="OBM11" s="65"/>
      <c r="OBN11" s="65"/>
      <c r="OBO11" s="65"/>
      <c r="OBP11" s="65"/>
      <c r="OBQ11" s="65"/>
      <c r="OBR11" s="65"/>
      <c r="OBS11" s="65"/>
      <c r="OBT11" s="65"/>
      <c r="OBU11" s="65"/>
      <c r="OBV11" s="65"/>
      <c r="OBW11" s="65"/>
      <c r="OBX11" s="65"/>
      <c r="OBY11" s="65"/>
      <c r="OBZ11" s="65"/>
      <c r="OCA11" s="65"/>
      <c r="OCB11" s="65"/>
      <c r="OCC11" s="65"/>
      <c r="OCD11" s="65"/>
      <c r="OCE11" s="65"/>
      <c r="OCF11" s="65"/>
      <c r="OCG11" s="65"/>
      <c r="OCH11" s="65"/>
      <c r="OCI11" s="65"/>
      <c r="OCJ11" s="65"/>
      <c r="OCK11" s="65"/>
      <c r="OCL11" s="65"/>
      <c r="OCM11" s="65"/>
      <c r="OCN11" s="65"/>
      <c r="OCO11" s="65"/>
      <c r="OCP11" s="65"/>
      <c r="OCQ11" s="65"/>
      <c r="OCR11" s="65"/>
      <c r="OCS11" s="65"/>
      <c r="OCT11" s="65"/>
      <c r="OCU11" s="65"/>
      <c r="OCV11" s="65"/>
      <c r="OCW11" s="65"/>
      <c r="OCX11" s="65"/>
      <c r="OCY11" s="65"/>
      <c r="OCZ11" s="65"/>
      <c r="ODA11" s="65"/>
      <c r="ODB11" s="65"/>
      <c r="ODC11" s="65"/>
      <c r="ODD11" s="65"/>
      <c r="ODE11" s="65"/>
      <c r="ODF11" s="65"/>
      <c r="ODG11" s="65"/>
      <c r="ODH11" s="65"/>
      <c r="ODI11" s="65"/>
      <c r="ODJ11" s="65"/>
      <c r="ODK11" s="65"/>
      <c r="ODL11" s="65"/>
      <c r="ODM11" s="65"/>
      <c r="ODN11" s="65"/>
      <c r="ODO11" s="65"/>
      <c r="ODP11" s="65"/>
      <c r="ODQ11" s="65"/>
      <c r="ODR11" s="65"/>
      <c r="ODS11" s="65"/>
      <c r="ODT11" s="65"/>
      <c r="ODU11" s="65"/>
      <c r="ODV11" s="65"/>
      <c r="ODW11" s="65"/>
      <c r="ODX11" s="65"/>
      <c r="ODY11" s="65"/>
      <c r="ODZ11" s="65"/>
      <c r="OEA11" s="65"/>
      <c r="OEB11" s="65"/>
      <c r="OEC11" s="65"/>
      <c r="OED11" s="65"/>
      <c r="OEE11" s="65"/>
      <c r="OEF11" s="65"/>
      <c r="OEG11" s="65"/>
      <c r="OEH11" s="65"/>
      <c r="OEI11" s="65"/>
      <c r="OEJ11" s="65"/>
      <c r="OEK11" s="65"/>
      <c r="OEL11" s="65"/>
      <c r="OEM11" s="65"/>
      <c r="OEN11" s="65"/>
      <c r="OEO11" s="65"/>
      <c r="OEP11" s="65"/>
      <c r="OEQ11" s="65"/>
      <c r="OER11" s="65"/>
      <c r="OES11" s="65"/>
      <c r="OET11" s="65"/>
      <c r="OEU11" s="65"/>
      <c r="OEV11" s="65"/>
      <c r="OEW11" s="65"/>
      <c r="OEX11" s="65"/>
      <c r="OEY11" s="65"/>
      <c r="OEZ11" s="65"/>
      <c r="OFA11" s="65"/>
      <c r="OFB11" s="65"/>
      <c r="OFC11" s="65"/>
      <c r="OFD11" s="65"/>
      <c r="OFE11" s="65"/>
      <c r="OFF11" s="65"/>
      <c r="OFG11" s="65"/>
      <c r="OFH11" s="65"/>
      <c r="OFI11" s="65"/>
      <c r="OFJ11" s="65"/>
      <c r="OFK11" s="65"/>
      <c r="OFL11" s="65"/>
      <c r="OFM11" s="65"/>
      <c r="OFN11" s="65"/>
      <c r="OFO11" s="65"/>
      <c r="OFP11" s="65"/>
      <c r="OFQ11" s="65"/>
      <c r="OFR11" s="65"/>
      <c r="OFS11" s="65"/>
      <c r="OFT11" s="65"/>
      <c r="OFU11" s="65"/>
      <c r="OFV11" s="65"/>
      <c r="OFW11" s="65"/>
      <c r="OFX11" s="65"/>
      <c r="OFY11" s="65"/>
      <c r="OFZ11" s="65"/>
      <c r="OGA11" s="65"/>
      <c r="OGB11" s="65"/>
      <c r="OGC11" s="65"/>
      <c r="OGD11" s="65"/>
      <c r="OGE11" s="65"/>
      <c r="OGF11" s="65"/>
      <c r="OGG11" s="65"/>
      <c r="OGH11" s="65"/>
      <c r="OGI11" s="65"/>
      <c r="OGJ11" s="65"/>
      <c r="OGK11" s="65"/>
      <c r="OGL11" s="65"/>
      <c r="OGM11" s="65"/>
      <c r="OGN11" s="65"/>
      <c r="OGO11" s="65"/>
      <c r="OGP11" s="65"/>
      <c r="OGQ11" s="65"/>
      <c r="OGR11" s="65"/>
      <c r="OGS11" s="65"/>
      <c r="OGT11" s="65"/>
      <c r="OGU11" s="65"/>
      <c r="OGV11" s="65"/>
      <c r="OGW11" s="65"/>
      <c r="OGX11" s="65"/>
      <c r="OGY11" s="65"/>
      <c r="OGZ11" s="65"/>
      <c r="OHA11" s="65"/>
      <c r="OHB11" s="65"/>
      <c r="OHC11" s="65"/>
      <c r="OHD11" s="65"/>
      <c r="OHE11" s="65"/>
      <c r="OHF11" s="65"/>
      <c r="OHG11" s="65"/>
      <c r="OHH11" s="65"/>
      <c r="OHI11" s="65"/>
      <c r="OHJ11" s="65"/>
      <c r="OHK11" s="65"/>
      <c r="OHL11" s="65"/>
      <c r="OHM11" s="65"/>
      <c r="OHN11" s="65"/>
      <c r="OHO11" s="65"/>
      <c r="OHP11" s="65"/>
      <c r="OHQ11" s="65"/>
      <c r="OHR11" s="65"/>
      <c r="OHS11" s="65"/>
      <c r="OHT11" s="65"/>
      <c r="OHU11" s="65"/>
      <c r="OHV11" s="65"/>
      <c r="OHW11" s="65"/>
      <c r="OHX11" s="65"/>
      <c r="OHY11" s="65"/>
      <c r="OHZ11" s="65"/>
      <c r="OIA11" s="65"/>
      <c r="OIB11" s="65"/>
      <c r="OIC11" s="65"/>
      <c r="OID11" s="65"/>
      <c r="OIE11" s="65"/>
      <c r="OIF11" s="65"/>
      <c r="OIG11" s="65"/>
      <c r="OIH11" s="65"/>
      <c r="OII11" s="65"/>
      <c r="OIJ11" s="65"/>
      <c r="OIK11" s="65"/>
      <c r="OIL11" s="65"/>
      <c r="OIM11" s="65"/>
      <c r="OIN11" s="65"/>
      <c r="OIO11" s="65"/>
      <c r="OIP11" s="65"/>
      <c r="OIQ11" s="65"/>
      <c r="OIR11" s="65"/>
      <c r="OIS11" s="65"/>
      <c r="OIT11" s="65"/>
      <c r="OIU11" s="65"/>
      <c r="OIV11" s="65"/>
      <c r="OIW11" s="65"/>
      <c r="OIX11" s="65"/>
      <c r="OIY11" s="65"/>
      <c r="OIZ11" s="65"/>
      <c r="OJA11" s="65"/>
      <c r="OJB11" s="65"/>
      <c r="OJC11" s="65"/>
      <c r="OJD11" s="65"/>
      <c r="OJE11" s="65"/>
      <c r="OJF11" s="65"/>
      <c r="OJG11" s="65"/>
      <c r="OJH11" s="65"/>
      <c r="OJI11" s="65"/>
      <c r="OJJ11" s="65"/>
      <c r="OJK11" s="65"/>
      <c r="OJL11" s="65"/>
      <c r="OJM11" s="65"/>
      <c r="OJN11" s="65"/>
      <c r="OJO11" s="65"/>
      <c r="OJP11" s="65"/>
      <c r="OJQ11" s="65"/>
      <c r="OJR11" s="65"/>
      <c r="OJS11" s="65"/>
      <c r="OJT11" s="65"/>
      <c r="OJU11" s="65"/>
      <c r="OJV11" s="65"/>
      <c r="OJW11" s="65"/>
      <c r="OJX11" s="65"/>
      <c r="OJY11" s="65"/>
      <c r="OJZ11" s="65"/>
      <c r="OKA11" s="65"/>
      <c r="OKB11" s="65"/>
      <c r="OKC11" s="65"/>
      <c r="OKD11" s="65"/>
      <c r="OKE11" s="65"/>
      <c r="OKF11" s="65"/>
      <c r="OKG11" s="65"/>
      <c r="OKH11" s="65"/>
      <c r="OKI11" s="65"/>
      <c r="OKJ11" s="65"/>
      <c r="OKK11" s="65"/>
      <c r="OKL11" s="65"/>
      <c r="OKM11" s="65"/>
      <c r="OKN11" s="65"/>
      <c r="OKO11" s="65"/>
      <c r="OKP11" s="65"/>
      <c r="OKQ11" s="65"/>
      <c r="OKR11" s="65"/>
      <c r="OKS11" s="65"/>
      <c r="OKT11" s="65"/>
      <c r="OKU11" s="65"/>
      <c r="OKV11" s="65"/>
      <c r="OKW11" s="65"/>
      <c r="OKX11" s="65"/>
      <c r="OKY11" s="65"/>
      <c r="OKZ11" s="65"/>
      <c r="OLA11" s="65"/>
      <c r="OLB11" s="65"/>
      <c r="OLC11" s="65"/>
      <c r="OLD11" s="65"/>
      <c r="OLE11" s="65"/>
      <c r="OLF11" s="65"/>
      <c r="OLG11" s="65"/>
      <c r="OLH11" s="65"/>
      <c r="OLI11" s="65"/>
      <c r="OLJ11" s="65"/>
      <c r="OLK11" s="65"/>
      <c r="OLL11" s="65"/>
      <c r="OLM11" s="65"/>
      <c r="OLN11" s="65"/>
      <c r="OLO11" s="65"/>
      <c r="OLP11" s="65"/>
      <c r="OLQ11" s="65"/>
      <c r="OLR11" s="65"/>
      <c r="OLS11" s="65"/>
      <c r="OLT11" s="65"/>
      <c r="OLU11" s="65"/>
      <c r="OLV11" s="65"/>
      <c r="OLW11" s="65"/>
      <c r="OLX11" s="65"/>
      <c r="OLY11" s="65"/>
      <c r="OLZ11" s="65"/>
      <c r="OMA11" s="65"/>
      <c r="OMB11" s="65"/>
      <c r="OMC11" s="65"/>
      <c r="OMD11" s="65"/>
      <c r="OME11" s="65"/>
      <c r="OMF11" s="65"/>
      <c r="OMG11" s="65"/>
      <c r="OMH11" s="65"/>
      <c r="OMI11" s="65"/>
      <c r="OMJ11" s="65"/>
      <c r="OMK11" s="65"/>
      <c r="OML11" s="65"/>
      <c r="OMM11" s="65"/>
      <c r="OMN11" s="65"/>
      <c r="OMO11" s="65"/>
      <c r="OMP11" s="65"/>
      <c r="OMQ11" s="65"/>
      <c r="OMR11" s="65"/>
      <c r="OMS11" s="65"/>
      <c r="OMT11" s="65"/>
      <c r="OMU11" s="65"/>
      <c r="OMV11" s="65"/>
      <c r="OMW11" s="65"/>
      <c r="OMX11" s="65"/>
      <c r="OMY11" s="65"/>
      <c r="OMZ11" s="65"/>
      <c r="ONA11" s="65"/>
      <c r="ONB11" s="65"/>
      <c r="ONC11" s="65"/>
      <c r="OND11" s="65"/>
      <c r="ONE11" s="65"/>
      <c r="ONF11" s="65"/>
      <c r="ONG11" s="65"/>
      <c r="ONH11" s="65"/>
      <c r="ONI11" s="65"/>
      <c r="ONJ11" s="65"/>
      <c r="ONK11" s="65"/>
      <c r="ONL11" s="65"/>
      <c r="ONM11" s="65"/>
      <c r="ONN11" s="65"/>
      <c r="ONO11" s="65"/>
      <c r="ONP11" s="65"/>
      <c r="ONQ11" s="65"/>
      <c r="ONR11" s="65"/>
      <c r="ONS11" s="65"/>
      <c r="ONT11" s="65"/>
      <c r="ONU11" s="65"/>
      <c r="ONV11" s="65"/>
      <c r="ONW11" s="65"/>
      <c r="ONX11" s="65"/>
      <c r="ONY11" s="65"/>
      <c r="ONZ11" s="65"/>
      <c r="OOA11" s="65"/>
      <c r="OOB11" s="65"/>
      <c r="OOC11" s="65"/>
      <c r="OOD11" s="65"/>
      <c r="OOE11" s="65"/>
      <c r="OOF11" s="65"/>
      <c r="OOG11" s="65"/>
      <c r="OOH11" s="65"/>
      <c r="OOI11" s="65"/>
      <c r="OOJ11" s="65"/>
      <c r="OOK11" s="65"/>
      <c r="OOL11" s="65"/>
      <c r="OOM11" s="65"/>
      <c r="OON11" s="65"/>
      <c r="OOO11" s="65"/>
      <c r="OOP11" s="65"/>
      <c r="OOQ11" s="65"/>
      <c r="OOR11" s="65"/>
      <c r="OOS11" s="65"/>
      <c r="OOT11" s="65"/>
      <c r="OOU11" s="65"/>
      <c r="OOV11" s="65"/>
      <c r="OOW11" s="65"/>
      <c r="OOX11" s="65"/>
      <c r="OOY11" s="65"/>
      <c r="OOZ11" s="65"/>
      <c r="OPA11" s="65"/>
      <c r="OPB11" s="65"/>
      <c r="OPC11" s="65"/>
      <c r="OPD11" s="65"/>
      <c r="OPE11" s="65"/>
      <c r="OPF11" s="65"/>
      <c r="OPG11" s="65"/>
      <c r="OPH11" s="65"/>
      <c r="OPI11" s="65"/>
      <c r="OPJ11" s="65"/>
      <c r="OPK11" s="65"/>
      <c r="OPL11" s="65"/>
      <c r="OPM11" s="65"/>
      <c r="OPN11" s="65"/>
      <c r="OPO11" s="65"/>
      <c r="OPP11" s="65"/>
      <c r="OPQ11" s="65"/>
      <c r="OPR11" s="65"/>
      <c r="OPS11" s="65"/>
      <c r="OPT11" s="65"/>
      <c r="OPU11" s="65"/>
      <c r="OPV11" s="65"/>
      <c r="OPW11" s="65"/>
      <c r="OPX11" s="65"/>
      <c r="OPY11" s="65"/>
      <c r="OPZ11" s="65"/>
      <c r="OQA11" s="65"/>
      <c r="OQB11" s="65"/>
      <c r="OQC11" s="65"/>
      <c r="OQD11" s="65"/>
      <c r="OQE11" s="65"/>
      <c r="OQF11" s="65"/>
      <c r="OQG11" s="65"/>
      <c r="OQH11" s="65"/>
      <c r="OQI11" s="65"/>
      <c r="OQJ11" s="65"/>
      <c r="OQK11" s="65"/>
      <c r="OQL11" s="65"/>
      <c r="OQM11" s="65"/>
      <c r="OQN11" s="65"/>
      <c r="OQO11" s="65"/>
      <c r="OQP11" s="65"/>
      <c r="OQQ11" s="65"/>
      <c r="OQR11" s="65"/>
      <c r="OQS11" s="65"/>
      <c r="OQT11" s="65"/>
      <c r="OQU11" s="65"/>
      <c r="OQV11" s="65"/>
      <c r="OQW11" s="65"/>
      <c r="OQX11" s="65"/>
      <c r="OQY11" s="65"/>
      <c r="OQZ11" s="65"/>
      <c r="ORA11" s="65"/>
      <c r="ORB11" s="65"/>
      <c r="ORC11" s="65"/>
      <c r="ORD11" s="65"/>
      <c r="ORE11" s="65"/>
      <c r="ORF11" s="65"/>
      <c r="ORG11" s="65"/>
      <c r="ORH11" s="65"/>
      <c r="ORI11" s="65"/>
      <c r="ORJ11" s="65"/>
      <c r="ORK11" s="65"/>
      <c r="ORL11" s="65"/>
      <c r="ORM11" s="65"/>
      <c r="ORN11" s="65"/>
      <c r="ORO11" s="65"/>
      <c r="ORP11" s="65"/>
      <c r="ORQ11" s="65"/>
      <c r="ORR11" s="65"/>
      <c r="ORS11" s="65"/>
      <c r="ORT11" s="65"/>
      <c r="ORU11" s="65"/>
      <c r="ORV11" s="65"/>
      <c r="ORW11" s="65"/>
      <c r="ORX11" s="65"/>
      <c r="ORY11" s="65"/>
      <c r="ORZ11" s="65"/>
      <c r="OSA11" s="65"/>
      <c r="OSB11" s="65"/>
      <c r="OSC11" s="65"/>
      <c r="OSD11" s="65"/>
      <c r="OSE11" s="65"/>
      <c r="OSF11" s="65"/>
      <c r="OSG11" s="65"/>
      <c r="OSH11" s="65"/>
      <c r="OSI11" s="65"/>
      <c r="OSJ11" s="65"/>
      <c r="OSK11" s="65"/>
      <c r="OSL11" s="65"/>
      <c r="OSM11" s="65"/>
      <c r="OSN11" s="65"/>
      <c r="OSO11" s="65"/>
      <c r="OSP11" s="65"/>
      <c r="OSQ11" s="65"/>
      <c r="OSR11" s="65"/>
      <c r="OSS11" s="65"/>
      <c r="OST11" s="65"/>
      <c r="OSU11" s="65"/>
      <c r="OSV11" s="65"/>
      <c r="OSW11" s="65"/>
      <c r="OSX11" s="65"/>
      <c r="OSY11" s="65"/>
      <c r="OSZ11" s="65"/>
      <c r="OTA11" s="65"/>
      <c r="OTB11" s="65"/>
      <c r="OTC11" s="65"/>
      <c r="OTD11" s="65"/>
      <c r="OTE11" s="65"/>
      <c r="OTF11" s="65"/>
      <c r="OTG11" s="65"/>
      <c r="OTH11" s="65"/>
      <c r="OTI11" s="65"/>
      <c r="OTJ11" s="65"/>
      <c r="OTK11" s="65"/>
      <c r="OTL11" s="65"/>
      <c r="OTM11" s="65"/>
      <c r="OTN11" s="65"/>
      <c r="OTO11" s="65"/>
      <c r="OTP11" s="65"/>
      <c r="OTQ11" s="65"/>
      <c r="OTR11" s="65"/>
      <c r="OTS11" s="65"/>
      <c r="OTT11" s="65"/>
      <c r="OTU11" s="65"/>
      <c r="OTV11" s="65"/>
      <c r="OTW11" s="65"/>
      <c r="OTX11" s="65"/>
      <c r="OTY11" s="65"/>
      <c r="OTZ11" s="65"/>
      <c r="OUA11" s="65"/>
      <c r="OUB11" s="65"/>
      <c r="OUC11" s="65"/>
      <c r="OUD11" s="65"/>
      <c r="OUE11" s="65"/>
      <c r="OUF11" s="65"/>
      <c r="OUG11" s="65"/>
      <c r="OUH11" s="65"/>
      <c r="OUI11" s="65"/>
      <c r="OUJ11" s="65"/>
      <c r="OUK11" s="65"/>
      <c r="OUL11" s="65"/>
      <c r="OUM11" s="65"/>
      <c r="OUN11" s="65"/>
      <c r="OUO11" s="65"/>
      <c r="OUP11" s="65"/>
      <c r="OUQ11" s="65"/>
      <c r="OUR11" s="65"/>
      <c r="OUS11" s="65"/>
      <c r="OUT11" s="65"/>
      <c r="OUU11" s="65"/>
      <c r="OUV11" s="65"/>
      <c r="OUW11" s="65"/>
      <c r="OUX11" s="65"/>
      <c r="OUY11" s="65"/>
      <c r="OUZ11" s="65"/>
      <c r="OVA11" s="65"/>
      <c r="OVB11" s="65"/>
      <c r="OVC11" s="65"/>
      <c r="OVD11" s="65"/>
      <c r="OVE11" s="65"/>
      <c r="OVF11" s="65"/>
      <c r="OVG11" s="65"/>
      <c r="OVH11" s="65"/>
      <c r="OVI11" s="65"/>
      <c r="OVJ11" s="65"/>
      <c r="OVK11" s="65"/>
      <c r="OVL11" s="65"/>
      <c r="OVM11" s="65"/>
      <c r="OVN11" s="65"/>
      <c r="OVO11" s="65"/>
      <c r="OVP11" s="65"/>
      <c r="OVQ11" s="65"/>
      <c r="OVR11" s="65"/>
      <c r="OVS11" s="65"/>
      <c r="OVT11" s="65"/>
      <c r="OVU11" s="65"/>
      <c r="OVV11" s="65"/>
      <c r="OVW11" s="65"/>
      <c r="OVX11" s="65"/>
      <c r="OVY11" s="65"/>
      <c r="OVZ11" s="65"/>
      <c r="OWA11" s="65"/>
      <c r="OWB11" s="65"/>
      <c r="OWC11" s="65"/>
      <c r="OWD11" s="65"/>
      <c r="OWE11" s="65"/>
      <c r="OWF11" s="65"/>
      <c r="OWG11" s="65"/>
      <c r="OWH11" s="65"/>
      <c r="OWI11" s="65"/>
      <c r="OWJ11" s="65"/>
      <c r="OWK11" s="65"/>
      <c r="OWL11" s="65"/>
      <c r="OWM11" s="65"/>
      <c r="OWN11" s="65"/>
      <c r="OWO11" s="65"/>
      <c r="OWP11" s="65"/>
      <c r="OWQ11" s="65"/>
      <c r="OWR11" s="65"/>
      <c r="OWS11" s="65"/>
      <c r="OWT11" s="65"/>
      <c r="OWU11" s="65"/>
      <c r="OWV11" s="65"/>
      <c r="OWW11" s="65"/>
      <c r="OWX11" s="65"/>
      <c r="OWY11" s="65"/>
      <c r="OWZ11" s="65"/>
      <c r="OXA11" s="65"/>
      <c r="OXB11" s="65"/>
      <c r="OXC11" s="65"/>
      <c r="OXD11" s="65"/>
      <c r="OXE11" s="65"/>
      <c r="OXF11" s="65"/>
      <c r="OXG11" s="65"/>
      <c r="OXH11" s="65"/>
      <c r="OXI11" s="65"/>
      <c r="OXJ11" s="65"/>
      <c r="OXK11" s="65"/>
      <c r="OXL11" s="65"/>
      <c r="OXM11" s="65"/>
      <c r="OXN11" s="65"/>
      <c r="OXO11" s="65"/>
      <c r="OXP11" s="65"/>
      <c r="OXQ11" s="65"/>
      <c r="OXR11" s="65"/>
      <c r="OXS11" s="65"/>
      <c r="OXT11" s="65"/>
      <c r="OXU11" s="65"/>
      <c r="OXV11" s="65"/>
      <c r="OXW11" s="65"/>
      <c r="OXX11" s="65"/>
      <c r="OXY11" s="65"/>
      <c r="OXZ11" s="65"/>
      <c r="OYA11" s="65"/>
      <c r="OYB11" s="65"/>
      <c r="OYC11" s="65"/>
      <c r="OYD11" s="65"/>
      <c r="OYE11" s="65"/>
      <c r="OYF11" s="65"/>
      <c r="OYG11" s="65"/>
      <c r="OYH11" s="65"/>
      <c r="OYI11" s="65"/>
      <c r="OYJ11" s="65"/>
      <c r="OYK11" s="65"/>
      <c r="OYL11" s="65"/>
      <c r="OYM11" s="65"/>
      <c r="OYN11" s="65"/>
      <c r="OYO11" s="65"/>
      <c r="OYP11" s="65"/>
      <c r="OYQ11" s="65"/>
      <c r="OYR11" s="65"/>
      <c r="OYS11" s="65"/>
      <c r="OYT11" s="65"/>
      <c r="OYU11" s="65"/>
      <c r="OYV11" s="65"/>
      <c r="OYW11" s="65"/>
      <c r="OYX11" s="65"/>
      <c r="OYY11" s="65"/>
      <c r="OYZ11" s="65"/>
      <c r="OZA11" s="65"/>
      <c r="OZB11" s="65"/>
      <c r="OZC11" s="65"/>
      <c r="OZD11" s="65"/>
      <c r="OZE11" s="65"/>
      <c r="OZF11" s="65"/>
      <c r="OZG11" s="65"/>
      <c r="OZH11" s="65"/>
      <c r="OZI11" s="65"/>
      <c r="OZJ11" s="65"/>
      <c r="OZK11" s="65"/>
      <c r="OZL11" s="65"/>
      <c r="OZM11" s="65"/>
      <c r="OZN11" s="65"/>
      <c r="OZO11" s="65"/>
      <c r="OZP11" s="65"/>
      <c r="OZQ11" s="65"/>
      <c r="OZR11" s="65"/>
      <c r="OZS11" s="65"/>
      <c r="OZT11" s="65"/>
      <c r="OZU11" s="65"/>
      <c r="OZV11" s="65"/>
      <c r="OZW11" s="65"/>
      <c r="OZX11" s="65"/>
      <c r="OZY11" s="65"/>
      <c r="OZZ11" s="65"/>
      <c r="PAA11" s="65"/>
      <c r="PAB11" s="65"/>
      <c r="PAC11" s="65"/>
      <c r="PAD11" s="65"/>
      <c r="PAE11" s="65"/>
      <c r="PAF11" s="65"/>
      <c r="PAG11" s="65"/>
      <c r="PAH11" s="65"/>
      <c r="PAI11" s="65"/>
      <c r="PAJ11" s="65"/>
      <c r="PAK11" s="65"/>
      <c r="PAL11" s="65"/>
      <c r="PAM11" s="65"/>
      <c r="PAN11" s="65"/>
      <c r="PAO11" s="65"/>
      <c r="PAP11" s="65"/>
      <c r="PAQ11" s="65"/>
      <c r="PAR11" s="65"/>
      <c r="PAS11" s="65"/>
      <c r="PAT11" s="65"/>
      <c r="PAU11" s="65"/>
      <c r="PAV11" s="65"/>
      <c r="PAW11" s="65"/>
      <c r="PAX11" s="65"/>
      <c r="PAY11" s="65"/>
      <c r="PAZ11" s="65"/>
      <c r="PBA11" s="65"/>
      <c r="PBB11" s="65"/>
      <c r="PBC11" s="65"/>
      <c r="PBD11" s="65"/>
      <c r="PBE11" s="65"/>
      <c r="PBF11" s="65"/>
      <c r="PBG11" s="65"/>
      <c r="PBH11" s="65"/>
      <c r="PBI11" s="65"/>
      <c r="PBJ11" s="65"/>
      <c r="PBK11" s="65"/>
      <c r="PBL11" s="65"/>
      <c r="PBM11" s="65"/>
      <c r="PBN11" s="65"/>
      <c r="PBO11" s="65"/>
      <c r="PBP11" s="65"/>
      <c r="PBQ11" s="65"/>
      <c r="PBR11" s="65"/>
      <c r="PBS11" s="65"/>
      <c r="PBT11" s="65"/>
      <c r="PBU11" s="65"/>
      <c r="PBV11" s="65"/>
      <c r="PBW11" s="65"/>
      <c r="PBX11" s="65"/>
      <c r="PBY11" s="65"/>
      <c r="PBZ11" s="65"/>
      <c r="PCA11" s="65"/>
      <c r="PCB11" s="65"/>
      <c r="PCC11" s="65"/>
      <c r="PCD11" s="65"/>
      <c r="PCE11" s="65"/>
      <c r="PCF11" s="65"/>
      <c r="PCG11" s="65"/>
      <c r="PCH11" s="65"/>
      <c r="PCI11" s="65"/>
      <c r="PCJ11" s="65"/>
      <c r="PCK11" s="65"/>
      <c r="PCL11" s="65"/>
      <c r="PCM11" s="65"/>
      <c r="PCN11" s="65"/>
      <c r="PCO11" s="65"/>
      <c r="PCP11" s="65"/>
      <c r="PCQ11" s="65"/>
      <c r="PCR11" s="65"/>
      <c r="PCS11" s="65"/>
      <c r="PCT11" s="65"/>
      <c r="PCU11" s="65"/>
      <c r="PCV11" s="65"/>
      <c r="PCW11" s="65"/>
      <c r="PCX11" s="65"/>
      <c r="PCY11" s="65"/>
      <c r="PCZ11" s="65"/>
      <c r="PDA11" s="65"/>
      <c r="PDB11" s="65"/>
      <c r="PDC11" s="65"/>
      <c r="PDD11" s="65"/>
      <c r="PDE11" s="65"/>
      <c r="PDF11" s="65"/>
      <c r="PDG11" s="65"/>
      <c r="PDH11" s="65"/>
      <c r="PDI11" s="65"/>
      <c r="PDJ11" s="65"/>
      <c r="PDK11" s="65"/>
      <c r="PDL11" s="65"/>
      <c r="PDM11" s="65"/>
      <c r="PDN11" s="65"/>
      <c r="PDO11" s="65"/>
      <c r="PDP11" s="65"/>
      <c r="PDQ11" s="65"/>
      <c r="PDR11" s="65"/>
      <c r="PDS11" s="65"/>
      <c r="PDT11" s="65"/>
      <c r="PDU11" s="65"/>
      <c r="PDV11" s="65"/>
      <c r="PDW11" s="65"/>
      <c r="PDX11" s="65"/>
      <c r="PDY11" s="65"/>
      <c r="PDZ11" s="65"/>
      <c r="PEA11" s="65"/>
      <c r="PEB11" s="65"/>
      <c r="PEC11" s="65"/>
      <c r="PED11" s="65"/>
      <c r="PEE11" s="65"/>
      <c r="PEF11" s="65"/>
      <c r="PEG11" s="65"/>
      <c r="PEH11" s="65"/>
      <c r="PEI11" s="65"/>
      <c r="PEJ11" s="65"/>
      <c r="PEK11" s="65"/>
      <c r="PEL11" s="65"/>
      <c r="PEM11" s="65"/>
      <c r="PEN11" s="65"/>
      <c r="PEO11" s="65"/>
      <c r="PEP11" s="65"/>
      <c r="PEQ11" s="65"/>
      <c r="PER11" s="65"/>
      <c r="PES11" s="65"/>
      <c r="PET11" s="65"/>
      <c r="PEU11" s="65"/>
      <c r="PEV11" s="65"/>
      <c r="PEW11" s="65"/>
      <c r="PEX11" s="65"/>
      <c r="PEY11" s="65"/>
      <c r="PEZ11" s="65"/>
      <c r="PFA11" s="65"/>
      <c r="PFB11" s="65"/>
      <c r="PFC11" s="65"/>
      <c r="PFD11" s="65"/>
      <c r="PFE11" s="65"/>
      <c r="PFF11" s="65"/>
      <c r="PFG11" s="65"/>
      <c r="PFH11" s="65"/>
      <c r="PFI11" s="65"/>
      <c r="PFJ11" s="65"/>
      <c r="PFK11" s="65"/>
      <c r="PFL11" s="65"/>
      <c r="PFM11" s="65"/>
      <c r="PFN11" s="65"/>
      <c r="PFO11" s="65"/>
      <c r="PFP11" s="65"/>
      <c r="PFQ11" s="65"/>
      <c r="PFR11" s="65"/>
      <c r="PFS11" s="65"/>
      <c r="PFT11" s="65"/>
      <c r="PFU11" s="65"/>
      <c r="PFV11" s="65"/>
      <c r="PFW11" s="65"/>
      <c r="PFX11" s="65"/>
      <c r="PFY11" s="65"/>
      <c r="PFZ11" s="65"/>
      <c r="PGA11" s="65"/>
      <c r="PGB11" s="65"/>
      <c r="PGC11" s="65"/>
      <c r="PGD11" s="65"/>
      <c r="PGE11" s="65"/>
      <c r="PGF11" s="65"/>
      <c r="PGG11" s="65"/>
      <c r="PGH11" s="65"/>
      <c r="PGI11" s="65"/>
      <c r="PGJ11" s="65"/>
      <c r="PGK11" s="65"/>
      <c r="PGL11" s="65"/>
      <c r="PGM11" s="65"/>
      <c r="PGN11" s="65"/>
      <c r="PGO11" s="65"/>
      <c r="PGP11" s="65"/>
      <c r="PGQ11" s="65"/>
      <c r="PGR11" s="65"/>
      <c r="PGS11" s="65"/>
      <c r="PGT11" s="65"/>
      <c r="PGU11" s="65"/>
      <c r="PGV11" s="65"/>
      <c r="PGW11" s="65"/>
      <c r="PGX11" s="65"/>
      <c r="PGY11" s="65"/>
      <c r="PGZ11" s="65"/>
      <c r="PHA11" s="65"/>
      <c r="PHB11" s="65"/>
      <c r="PHC11" s="65"/>
      <c r="PHD11" s="65"/>
      <c r="PHE11" s="65"/>
      <c r="PHF11" s="65"/>
      <c r="PHG11" s="65"/>
      <c r="PHH11" s="65"/>
      <c r="PHI11" s="65"/>
      <c r="PHJ11" s="65"/>
      <c r="PHK11" s="65"/>
      <c r="PHL11" s="65"/>
      <c r="PHM11" s="65"/>
      <c r="PHN11" s="65"/>
      <c r="PHO11" s="65"/>
      <c r="PHP11" s="65"/>
      <c r="PHQ11" s="65"/>
      <c r="PHR11" s="65"/>
      <c r="PHS11" s="65"/>
      <c r="PHT11" s="65"/>
      <c r="PHU11" s="65"/>
      <c r="PHV11" s="65"/>
      <c r="PHW11" s="65"/>
      <c r="PHX11" s="65"/>
      <c r="PHY11" s="65"/>
      <c r="PHZ11" s="65"/>
      <c r="PIA11" s="65"/>
      <c r="PIB11" s="65"/>
      <c r="PIC11" s="65"/>
      <c r="PID11" s="65"/>
      <c r="PIE11" s="65"/>
      <c r="PIF11" s="65"/>
      <c r="PIG11" s="65"/>
      <c r="PIH11" s="65"/>
      <c r="PII11" s="65"/>
      <c r="PIJ11" s="65"/>
      <c r="PIK11" s="65"/>
      <c r="PIL11" s="65"/>
      <c r="PIM11" s="65"/>
      <c r="PIN11" s="65"/>
      <c r="PIO11" s="65"/>
      <c r="PIP11" s="65"/>
      <c r="PIQ11" s="65"/>
      <c r="PIR11" s="65"/>
      <c r="PIS11" s="65"/>
      <c r="PIT11" s="65"/>
      <c r="PIU11" s="65"/>
      <c r="PIV11" s="65"/>
      <c r="PIW11" s="65"/>
      <c r="PIX11" s="65"/>
      <c r="PIY11" s="65"/>
      <c r="PIZ11" s="65"/>
      <c r="PJA11" s="65"/>
      <c r="PJB11" s="65"/>
      <c r="PJC11" s="65"/>
      <c r="PJD11" s="65"/>
      <c r="PJE11" s="65"/>
      <c r="PJF11" s="65"/>
      <c r="PJG11" s="65"/>
      <c r="PJH11" s="65"/>
      <c r="PJI11" s="65"/>
      <c r="PJJ11" s="65"/>
      <c r="PJK11" s="65"/>
      <c r="PJL11" s="65"/>
      <c r="PJM11" s="65"/>
      <c r="PJN11" s="65"/>
      <c r="PJO11" s="65"/>
      <c r="PJP11" s="65"/>
      <c r="PJQ11" s="65"/>
      <c r="PJR11" s="65"/>
      <c r="PJS11" s="65"/>
      <c r="PJT11" s="65"/>
      <c r="PJU11" s="65"/>
      <c r="PJV11" s="65"/>
      <c r="PJW11" s="65"/>
      <c r="PJX11" s="65"/>
      <c r="PJY11" s="65"/>
      <c r="PJZ11" s="65"/>
      <c r="PKA11" s="65"/>
      <c r="PKB11" s="65"/>
      <c r="PKC11" s="65"/>
      <c r="PKD11" s="65"/>
      <c r="PKE11" s="65"/>
      <c r="PKF11" s="65"/>
      <c r="PKG11" s="65"/>
      <c r="PKH11" s="65"/>
      <c r="PKI11" s="65"/>
      <c r="PKJ11" s="65"/>
      <c r="PKK11" s="65"/>
      <c r="PKL11" s="65"/>
      <c r="PKM11" s="65"/>
      <c r="PKN11" s="65"/>
      <c r="PKO11" s="65"/>
      <c r="PKP11" s="65"/>
      <c r="PKQ11" s="65"/>
      <c r="PKR11" s="65"/>
      <c r="PKS11" s="65"/>
      <c r="PKT11" s="65"/>
      <c r="PKU11" s="65"/>
      <c r="PKV11" s="65"/>
      <c r="PKW11" s="65"/>
      <c r="PKX11" s="65"/>
      <c r="PKY11" s="65"/>
      <c r="PKZ11" s="65"/>
      <c r="PLA11" s="65"/>
      <c r="PLB11" s="65"/>
      <c r="PLC11" s="65"/>
      <c r="PLD11" s="65"/>
      <c r="PLE11" s="65"/>
      <c r="PLF11" s="65"/>
      <c r="PLG11" s="65"/>
      <c r="PLH11" s="65"/>
      <c r="PLI11" s="65"/>
      <c r="PLJ11" s="65"/>
      <c r="PLK11" s="65"/>
      <c r="PLL11" s="65"/>
      <c r="PLM11" s="65"/>
      <c r="PLN11" s="65"/>
      <c r="PLO11" s="65"/>
      <c r="PLP11" s="65"/>
      <c r="PLQ11" s="65"/>
      <c r="PLR11" s="65"/>
      <c r="PLS11" s="65"/>
      <c r="PLT11" s="65"/>
      <c r="PLU11" s="65"/>
      <c r="PLV11" s="65"/>
      <c r="PLW11" s="65"/>
      <c r="PLX11" s="65"/>
      <c r="PLY11" s="65"/>
      <c r="PLZ11" s="65"/>
      <c r="PMA11" s="65"/>
      <c r="PMB11" s="65"/>
      <c r="PMC11" s="65"/>
      <c r="PMD11" s="65"/>
      <c r="PME11" s="65"/>
      <c r="PMF11" s="65"/>
      <c r="PMG11" s="65"/>
      <c r="PMH11" s="65"/>
      <c r="PMI11" s="65"/>
      <c r="PMJ11" s="65"/>
      <c r="PMK11" s="65"/>
      <c r="PML11" s="65"/>
      <c r="PMM11" s="65"/>
      <c r="PMN11" s="65"/>
      <c r="PMO11" s="65"/>
      <c r="PMP11" s="65"/>
      <c r="PMQ11" s="65"/>
      <c r="PMR11" s="65"/>
      <c r="PMS11" s="65"/>
      <c r="PMT11" s="65"/>
      <c r="PMU11" s="65"/>
      <c r="PMV11" s="65"/>
      <c r="PMW11" s="65"/>
      <c r="PMX11" s="65"/>
      <c r="PMY11" s="65"/>
      <c r="PMZ11" s="65"/>
      <c r="PNA11" s="65"/>
      <c r="PNB11" s="65"/>
      <c r="PNC11" s="65"/>
      <c r="PND11" s="65"/>
      <c r="PNE11" s="65"/>
      <c r="PNF11" s="65"/>
      <c r="PNG11" s="65"/>
      <c r="PNH11" s="65"/>
      <c r="PNI11" s="65"/>
      <c r="PNJ11" s="65"/>
      <c r="PNK11" s="65"/>
      <c r="PNL11" s="65"/>
      <c r="PNM11" s="65"/>
      <c r="PNN11" s="65"/>
      <c r="PNO11" s="65"/>
      <c r="PNP11" s="65"/>
      <c r="PNQ11" s="65"/>
      <c r="PNR11" s="65"/>
      <c r="PNS11" s="65"/>
      <c r="PNT11" s="65"/>
      <c r="PNU11" s="65"/>
      <c r="PNV11" s="65"/>
      <c r="PNW11" s="65"/>
      <c r="PNX11" s="65"/>
      <c r="PNY11" s="65"/>
      <c r="PNZ11" s="65"/>
      <c r="POA11" s="65"/>
      <c r="POB11" s="65"/>
      <c r="POC11" s="65"/>
      <c r="POD11" s="65"/>
      <c r="POE11" s="65"/>
      <c r="POF11" s="65"/>
      <c r="POG11" s="65"/>
      <c r="POH11" s="65"/>
      <c r="POI11" s="65"/>
      <c r="POJ11" s="65"/>
      <c r="POK11" s="65"/>
      <c r="POL11" s="65"/>
      <c r="POM11" s="65"/>
      <c r="PON11" s="65"/>
      <c r="POO11" s="65"/>
      <c r="POP11" s="65"/>
      <c r="POQ11" s="65"/>
      <c r="POR11" s="65"/>
      <c r="POS11" s="65"/>
      <c r="POT11" s="65"/>
      <c r="POU11" s="65"/>
      <c r="POV11" s="65"/>
      <c r="POW11" s="65"/>
      <c r="POX11" s="65"/>
      <c r="POY11" s="65"/>
      <c r="POZ11" s="65"/>
      <c r="PPA11" s="65"/>
      <c r="PPB11" s="65"/>
      <c r="PPC11" s="65"/>
      <c r="PPD11" s="65"/>
      <c r="PPE11" s="65"/>
      <c r="PPF11" s="65"/>
      <c r="PPG11" s="65"/>
      <c r="PPH11" s="65"/>
      <c r="PPI11" s="65"/>
      <c r="PPJ11" s="65"/>
      <c r="PPK11" s="65"/>
      <c r="PPL11" s="65"/>
      <c r="PPM11" s="65"/>
      <c r="PPN11" s="65"/>
      <c r="PPO11" s="65"/>
      <c r="PPP11" s="65"/>
      <c r="PPQ11" s="65"/>
      <c r="PPR11" s="65"/>
      <c r="PPS11" s="65"/>
      <c r="PPT11" s="65"/>
      <c r="PPU11" s="65"/>
      <c r="PPV11" s="65"/>
      <c r="PPW11" s="65"/>
      <c r="PPX11" s="65"/>
      <c r="PPY11" s="65"/>
      <c r="PPZ11" s="65"/>
      <c r="PQA11" s="65"/>
      <c r="PQB11" s="65"/>
      <c r="PQC11" s="65"/>
      <c r="PQD11" s="65"/>
      <c r="PQE11" s="65"/>
      <c r="PQF11" s="65"/>
      <c r="PQG11" s="65"/>
      <c r="PQH11" s="65"/>
      <c r="PQI11" s="65"/>
      <c r="PQJ11" s="65"/>
      <c r="PQK11" s="65"/>
      <c r="PQL11" s="65"/>
      <c r="PQM11" s="65"/>
      <c r="PQN11" s="65"/>
      <c r="PQO11" s="65"/>
      <c r="PQP11" s="65"/>
      <c r="PQQ11" s="65"/>
      <c r="PQR11" s="65"/>
      <c r="PQS11" s="65"/>
      <c r="PQT11" s="65"/>
      <c r="PQU11" s="65"/>
      <c r="PQV11" s="65"/>
      <c r="PQW11" s="65"/>
      <c r="PQX11" s="65"/>
      <c r="PQY11" s="65"/>
      <c r="PQZ11" s="65"/>
      <c r="PRA11" s="65"/>
      <c r="PRB11" s="65"/>
      <c r="PRC11" s="65"/>
      <c r="PRD11" s="65"/>
      <c r="PRE11" s="65"/>
      <c r="PRF11" s="65"/>
      <c r="PRG11" s="65"/>
      <c r="PRH11" s="65"/>
      <c r="PRI11" s="65"/>
      <c r="PRJ11" s="65"/>
      <c r="PRK11" s="65"/>
      <c r="PRL11" s="65"/>
      <c r="PRM11" s="65"/>
      <c r="PRN11" s="65"/>
      <c r="PRO11" s="65"/>
      <c r="PRP11" s="65"/>
      <c r="PRQ11" s="65"/>
      <c r="PRR11" s="65"/>
      <c r="PRS11" s="65"/>
      <c r="PRT11" s="65"/>
      <c r="PRU11" s="65"/>
      <c r="PRV11" s="65"/>
      <c r="PRW11" s="65"/>
      <c r="PRX11" s="65"/>
      <c r="PRY11" s="65"/>
      <c r="PRZ11" s="65"/>
      <c r="PSA11" s="65"/>
      <c r="PSB11" s="65"/>
      <c r="PSC11" s="65"/>
      <c r="PSD11" s="65"/>
      <c r="PSE11" s="65"/>
      <c r="PSF11" s="65"/>
      <c r="PSG11" s="65"/>
      <c r="PSH11" s="65"/>
      <c r="PSI11" s="65"/>
      <c r="PSJ11" s="65"/>
      <c r="PSK11" s="65"/>
      <c r="PSL11" s="65"/>
      <c r="PSM11" s="65"/>
      <c r="PSN11" s="65"/>
      <c r="PSO11" s="65"/>
      <c r="PSP11" s="65"/>
      <c r="PSQ11" s="65"/>
      <c r="PSR11" s="65"/>
      <c r="PSS11" s="65"/>
      <c r="PST11" s="65"/>
      <c r="PSU11" s="65"/>
      <c r="PSV11" s="65"/>
      <c r="PSW11" s="65"/>
      <c r="PSX11" s="65"/>
      <c r="PSY11" s="65"/>
      <c r="PSZ11" s="65"/>
      <c r="PTA11" s="65"/>
      <c r="PTB11" s="65"/>
      <c r="PTC11" s="65"/>
      <c r="PTD11" s="65"/>
      <c r="PTE11" s="65"/>
      <c r="PTF11" s="65"/>
      <c r="PTG11" s="65"/>
      <c r="PTH11" s="65"/>
      <c r="PTI11" s="65"/>
      <c r="PTJ11" s="65"/>
      <c r="PTK11" s="65"/>
      <c r="PTL11" s="65"/>
      <c r="PTM11" s="65"/>
      <c r="PTN11" s="65"/>
      <c r="PTO11" s="65"/>
      <c r="PTP11" s="65"/>
      <c r="PTQ11" s="65"/>
      <c r="PTR11" s="65"/>
      <c r="PTS11" s="65"/>
      <c r="PTT11" s="65"/>
      <c r="PTU11" s="65"/>
      <c r="PTV11" s="65"/>
      <c r="PTW11" s="65"/>
      <c r="PTX11" s="65"/>
      <c r="PTY11" s="65"/>
      <c r="PTZ11" s="65"/>
      <c r="PUA11" s="65"/>
      <c r="PUB11" s="65"/>
      <c r="PUC11" s="65"/>
      <c r="PUD11" s="65"/>
      <c r="PUE11" s="65"/>
      <c r="PUF11" s="65"/>
      <c r="PUG11" s="65"/>
      <c r="PUH11" s="65"/>
      <c r="PUI11" s="65"/>
      <c r="PUJ11" s="65"/>
      <c r="PUK11" s="65"/>
      <c r="PUL11" s="65"/>
      <c r="PUM11" s="65"/>
      <c r="PUN11" s="65"/>
      <c r="PUO11" s="65"/>
      <c r="PUP11" s="65"/>
      <c r="PUQ11" s="65"/>
      <c r="PUR11" s="65"/>
      <c r="PUS11" s="65"/>
      <c r="PUT11" s="65"/>
      <c r="PUU11" s="65"/>
      <c r="PUV11" s="65"/>
      <c r="PUW11" s="65"/>
      <c r="PUX11" s="65"/>
      <c r="PUY11" s="65"/>
      <c r="PUZ11" s="65"/>
      <c r="PVA11" s="65"/>
      <c r="PVB11" s="65"/>
      <c r="PVC11" s="65"/>
      <c r="PVD11" s="65"/>
      <c r="PVE11" s="65"/>
      <c r="PVF11" s="65"/>
      <c r="PVG11" s="65"/>
      <c r="PVH11" s="65"/>
      <c r="PVI11" s="65"/>
      <c r="PVJ11" s="65"/>
      <c r="PVK11" s="65"/>
      <c r="PVL11" s="65"/>
      <c r="PVM11" s="65"/>
      <c r="PVN11" s="65"/>
      <c r="PVO11" s="65"/>
      <c r="PVP11" s="65"/>
      <c r="PVQ11" s="65"/>
      <c r="PVR11" s="65"/>
      <c r="PVS11" s="65"/>
      <c r="PVT11" s="65"/>
      <c r="PVU11" s="65"/>
      <c r="PVV11" s="65"/>
      <c r="PVW11" s="65"/>
      <c r="PVX11" s="65"/>
      <c r="PVY11" s="65"/>
      <c r="PVZ11" s="65"/>
      <c r="PWA11" s="65"/>
      <c r="PWB11" s="65"/>
      <c r="PWC11" s="65"/>
      <c r="PWD11" s="65"/>
      <c r="PWE11" s="65"/>
      <c r="PWF11" s="65"/>
      <c r="PWG11" s="65"/>
      <c r="PWH11" s="65"/>
      <c r="PWI11" s="65"/>
      <c r="PWJ11" s="65"/>
      <c r="PWK11" s="65"/>
      <c r="PWL11" s="65"/>
      <c r="PWM11" s="65"/>
      <c r="PWN11" s="65"/>
      <c r="PWO11" s="65"/>
      <c r="PWP11" s="65"/>
      <c r="PWQ11" s="65"/>
      <c r="PWR11" s="65"/>
      <c r="PWS11" s="65"/>
      <c r="PWT11" s="65"/>
      <c r="PWU11" s="65"/>
      <c r="PWV11" s="65"/>
      <c r="PWW11" s="65"/>
      <c r="PWX11" s="65"/>
      <c r="PWY11" s="65"/>
      <c r="PWZ11" s="65"/>
      <c r="PXA11" s="65"/>
      <c r="PXB11" s="65"/>
      <c r="PXC11" s="65"/>
      <c r="PXD11" s="65"/>
      <c r="PXE11" s="65"/>
      <c r="PXF11" s="65"/>
      <c r="PXG11" s="65"/>
      <c r="PXH11" s="65"/>
      <c r="PXI11" s="65"/>
      <c r="PXJ11" s="65"/>
      <c r="PXK11" s="65"/>
      <c r="PXL11" s="65"/>
      <c r="PXM11" s="65"/>
      <c r="PXN11" s="65"/>
      <c r="PXO11" s="65"/>
      <c r="PXP11" s="65"/>
      <c r="PXQ11" s="65"/>
      <c r="PXR11" s="65"/>
      <c r="PXS11" s="65"/>
      <c r="PXT11" s="65"/>
      <c r="PXU11" s="65"/>
      <c r="PXV11" s="65"/>
      <c r="PXW11" s="65"/>
      <c r="PXX11" s="65"/>
      <c r="PXY11" s="65"/>
      <c r="PXZ11" s="65"/>
      <c r="PYA11" s="65"/>
      <c r="PYB11" s="65"/>
      <c r="PYC11" s="65"/>
      <c r="PYD11" s="65"/>
      <c r="PYE11" s="65"/>
      <c r="PYF11" s="65"/>
      <c r="PYG11" s="65"/>
      <c r="PYH11" s="65"/>
      <c r="PYI11" s="65"/>
      <c r="PYJ11" s="65"/>
      <c r="PYK11" s="65"/>
      <c r="PYL11" s="65"/>
      <c r="PYM11" s="65"/>
      <c r="PYN11" s="65"/>
      <c r="PYO11" s="65"/>
      <c r="PYP11" s="65"/>
      <c r="PYQ11" s="65"/>
      <c r="PYR11" s="65"/>
      <c r="PYS11" s="65"/>
      <c r="PYT11" s="65"/>
      <c r="PYU11" s="65"/>
      <c r="PYV11" s="65"/>
      <c r="PYW11" s="65"/>
      <c r="PYX11" s="65"/>
      <c r="PYY11" s="65"/>
      <c r="PYZ11" s="65"/>
      <c r="PZA11" s="65"/>
      <c r="PZB11" s="65"/>
      <c r="PZC11" s="65"/>
      <c r="PZD11" s="65"/>
      <c r="PZE11" s="65"/>
      <c r="PZF11" s="65"/>
      <c r="PZG11" s="65"/>
      <c r="PZH11" s="65"/>
      <c r="PZI11" s="65"/>
      <c r="PZJ11" s="65"/>
      <c r="PZK11" s="65"/>
      <c r="PZL11" s="65"/>
      <c r="PZM11" s="65"/>
      <c r="PZN11" s="65"/>
      <c r="PZO11" s="65"/>
      <c r="PZP11" s="65"/>
      <c r="PZQ11" s="65"/>
      <c r="PZR11" s="65"/>
      <c r="PZS11" s="65"/>
      <c r="PZT11" s="65"/>
      <c r="PZU11" s="65"/>
      <c r="PZV11" s="65"/>
      <c r="PZW11" s="65"/>
      <c r="PZX11" s="65"/>
      <c r="PZY11" s="65"/>
      <c r="PZZ11" s="65"/>
      <c r="QAA11" s="65"/>
      <c r="QAB11" s="65"/>
      <c r="QAC11" s="65"/>
      <c r="QAD11" s="65"/>
      <c r="QAE11" s="65"/>
      <c r="QAF11" s="65"/>
      <c r="QAG11" s="65"/>
      <c r="QAH11" s="65"/>
      <c r="QAI11" s="65"/>
      <c r="QAJ11" s="65"/>
      <c r="QAK11" s="65"/>
      <c r="QAL11" s="65"/>
      <c r="QAM11" s="65"/>
      <c r="QAN11" s="65"/>
      <c r="QAO11" s="65"/>
      <c r="QAP11" s="65"/>
      <c r="QAQ11" s="65"/>
      <c r="QAR11" s="65"/>
      <c r="QAS11" s="65"/>
      <c r="QAT11" s="65"/>
      <c r="QAU11" s="65"/>
      <c r="QAV11" s="65"/>
      <c r="QAW11" s="65"/>
      <c r="QAX11" s="65"/>
      <c r="QAY11" s="65"/>
      <c r="QAZ11" s="65"/>
      <c r="QBA11" s="65"/>
      <c r="QBB11" s="65"/>
      <c r="QBC11" s="65"/>
      <c r="QBD11" s="65"/>
      <c r="QBE11" s="65"/>
      <c r="QBF11" s="65"/>
      <c r="QBG11" s="65"/>
      <c r="QBH11" s="65"/>
      <c r="QBI11" s="65"/>
      <c r="QBJ11" s="65"/>
      <c r="QBK11" s="65"/>
      <c r="QBL11" s="65"/>
      <c r="QBM11" s="65"/>
      <c r="QBN11" s="65"/>
      <c r="QBO11" s="65"/>
      <c r="QBP11" s="65"/>
      <c r="QBQ11" s="65"/>
      <c r="QBR11" s="65"/>
      <c r="QBS11" s="65"/>
      <c r="QBT11" s="65"/>
      <c r="QBU11" s="65"/>
      <c r="QBV11" s="65"/>
      <c r="QBW11" s="65"/>
      <c r="QBX11" s="65"/>
      <c r="QBY11" s="65"/>
      <c r="QBZ11" s="65"/>
      <c r="QCA11" s="65"/>
      <c r="QCB11" s="65"/>
      <c r="QCC11" s="65"/>
      <c r="QCD11" s="65"/>
      <c r="QCE11" s="65"/>
      <c r="QCF11" s="65"/>
      <c r="QCG11" s="65"/>
      <c r="QCH11" s="65"/>
      <c r="QCI11" s="65"/>
      <c r="QCJ11" s="65"/>
      <c r="QCK11" s="65"/>
      <c r="QCL11" s="65"/>
      <c r="QCM11" s="65"/>
      <c r="QCN11" s="65"/>
      <c r="QCO11" s="65"/>
      <c r="QCP11" s="65"/>
      <c r="QCQ11" s="65"/>
      <c r="QCR11" s="65"/>
      <c r="QCS11" s="65"/>
      <c r="QCT11" s="65"/>
      <c r="QCU11" s="65"/>
      <c r="QCV11" s="65"/>
      <c r="QCW11" s="65"/>
      <c r="QCX11" s="65"/>
      <c r="QCY11" s="65"/>
      <c r="QCZ11" s="65"/>
      <c r="QDA11" s="65"/>
      <c r="QDB11" s="65"/>
      <c r="QDC11" s="65"/>
      <c r="QDD11" s="65"/>
      <c r="QDE11" s="65"/>
      <c r="QDF11" s="65"/>
      <c r="QDG11" s="65"/>
      <c r="QDH11" s="65"/>
      <c r="QDI11" s="65"/>
      <c r="QDJ11" s="65"/>
      <c r="QDK11" s="65"/>
      <c r="QDL11" s="65"/>
      <c r="QDM11" s="65"/>
      <c r="QDN11" s="65"/>
      <c r="QDO11" s="65"/>
      <c r="QDP11" s="65"/>
      <c r="QDQ11" s="65"/>
      <c r="QDR11" s="65"/>
      <c r="QDS11" s="65"/>
      <c r="QDT11" s="65"/>
      <c r="QDU11" s="65"/>
      <c r="QDV11" s="65"/>
      <c r="QDW11" s="65"/>
      <c r="QDX11" s="65"/>
      <c r="QDY11" s="65"/>
      <c r="QDZ11" s="65"/>
      <c r="QEA11" s="65"/>
      <c r="QEB11" s="65"/>
      <c r="QEC11" s="65"/>
      <c r="QED11" s="65"/>
      <c r="QEE11" s="65"/>
      <c r="QEF11" s="65"/>
      <c r="QEG11" s="65"/>
      <c r="QEH11" s="65"/>
      <c r="QEI11" s="65"/>
      <c r="QEJ11" s="65"/>
      <c r="QEK11" s="65"/>
      <c r="QEL11" s="65"/>
      <c r="QEM11" s="65"/>
      <c r="QEN11" s="65"/>
      <c r="QEO11" s="65"/>
      <c r="QEP11" s="65"/>
      <c r="QEQ11" s="65"/>
      <c r="QER11" s="65"/>
      <c r="QES11" s="65"/>
      <c r="QET11" s="65"/>
      <c r="QEU11" s="65"/>
      <c r="QEV11" s="65"/>
      <c r="QEW11" s="65"/>
      <c r="QEX11" s="65"/>
      <c r="QEY11" s="65"/>
      <c r="QEZ11" s="65"/>
      <c r="QFA11" s="65"/>
      <c r="QFB11" s="65"/>
      <c r="QFC11" s="65"/>
      <c r="QFD11" s="65"/>
      <c r="QFE11" s="65"/>
      <c r="QFF11" s="65"/>
      <c r="QFG11" s="65"/>
      <c r="QFH11" s="65"/>
      <c r="QFI11" s="65"/>
      <c r="QFJ11" s="65"/>
      <c r="QFK11" s="65"/>
      <c r="QFL11" s="65"/>
      <c r="QFM11" s="65"/>
      <c r="QFN11" s="65"/>
      <c r="QFO11" s="65"/>
      <c r="QFP11" s="65"/>
      <c r="QFQ11" s="65"/>
      <c r="QFR11" s="65"/>
      <c r="QFS11" s="65"/>
      <c r="QFT11" s="65"/>
      <c r="QFU11" s="65"/>
      <c r="QFV11" s="65"/>
      <c r="QFW11" s="65"/>
      <c r="QFX11" s="65"/>
      <c r="QFY11" s="65"/>
      <c r="QFZ11" s="65"/>
      <c r="QGA11" s="65"/>
      <c r="QGB11" s="65"/>
      <c r="QGC11" s="65"/>
      <c r="QGD11" s="65"/>
      <c r="QGE11" s="65"/>
      <c r="QGF11" s="65"/>
      <c r="QGG11" s="65"/>
      <c r="QGH11" s="65"/>
      <c r="QGI11" s="65"/>
      <c r="QGJ11" s="65"/>
      <c r="QGK11" s="65"/>
      <c r="QGL11" s="65"/>
      <c r="QGM11" s="65"/>
      <c r="QGN11" s="65"/>
      <c r="QGO11" s="65"/>
      <c r="QGP11" s="65"/>
      <c r="QGQ11" s="65"/>
      <c r="QGR11" s="65"/>
      <c r="QGS11" s="65"/>
      <c r="QGT11" s="65"/>
      <c r="QGU11" s="65"/>
      <c r="QGV11" s="65"/>
      <c r="QGW11" s="65"/>
      <c r="QGX11" s="65"/>
      <c r="QGY11" s="65"/>
      <c r="QGZ11" s="65"/>
      <c r="QHA11" s="65"/>
      <c r="QHB11" s="65"/>
      <c r="QHC11" s="65"/>
      <c r="QHD11" s="65"/>
      <c r="QHE11" s="65"/>
      <c r="QHF11" s="65"/>
      <c r="QHG11" s="65"/>
      <c r="QHH11" s="65"/>
      <c r="QHI11" s="65"/>
      <c r="QHJ11" s="65"/>
      <c r="QHK11" s="65"/>
      <c r="QHL11" s="65"/>
      <c r="QHM11" s="65"/>
      <c r="QHN11" s="65"/>
      <c r="QHO11" s="65"/>
      <c r="QHP11" s="65"/>
      <c r="QHQ11" s="65"/>
      <c r="QHR11" s="65"/>
      <c r="QHS11" s="65"/>
      <c r="QHT11" s="65"/>
      <c r="QHU11" s="65"/>
      <c r="QHV11" s="65"/>
      <c r="QHW11" s="65"/>
      <c r="QHX11" s="65"/>
      <c r="QHY11" s="65"/>
      <c r="QHZ11" s="65"/>
      <c r="QIA11" s="65"/>
      <c r="QIB11" s="65"/>
      <c r="QIC11" s="65"/>
      <c r="QID11" s="65"/>
      <c r="QIE11" s="65"/>
      <c r="QIF11" s="65"/>
      <c r="QIG11" s="65"/>
      <c r="QIH11" s="65"/>
      <c r="QII11" s="65"/>
      <c r="QIJ11" s="65"/>
      <c r="QIK11" s="65"/>
      <c r="QIL11" s="65"/>
      <c r="QIM11" s="65"/>
      <c r="QIN11" s="65"/>
      <c r="QIO11" s="65"/>
      <c r="QIP11" s="65"/>
      <c r="QIQ11" s="65"/>
      <c r="QIR11" s="65"/>
      <c r="QIS11" s="65"/>
      <c r="QIT11" s="65"/>
      <c r="QIU11" s="65"/>
      <c r="QIV11" s="65"/>
      <c r="QIW11" s="65"/>
      <c r="QIX11" s="65"/>
      <c r="QIY11" s="65"/>
      <c r="QIZ11" s="65"/>
      <c r="QJA11" s="65"/>
      <c r="QJB11" s="65"/>
      <c r="QJC11" s="65"/>
      <c r="QJD11" s="65"/>
      <c r="QJE11" s="65"/>
      <c r="QJF11" s="65"/>
      <c r="QJG11" s="65"/>
      <c r="QJH11" s="65"/>
      <c r="QJI11" s="65"/>
      <c r="QJJ11" s="65"/>
      <c r="QJK11" s="65"/>
      <c r="QJL11" s="65"/>
      <c r="QJM11" s="65"/>
      <c r="QJN11" s="65"/>
      <c r="QJO11" s="65"/>
      <c r="QJP11" s="65"/>
      <c r="QJQ11" s="65"/>
      <c r="QJR11" s="65"/>
      <c r="QJS11" s="65"/>
      <c r="QJT11" s="65"/>
      <c r="QJU11" s="65"/>
      <c r="QJV11" s="65"/>
      <c r="QJW11" s="65"/>
      <c r="QJX11" s="65"/>
      <c r="QJY11" s="65"/>
      <c r="QJZ11" s="65"/>
      <c r="QKA11" s="65"/>
      <c r="QKB11" s="65"/>
      <c r="QKC11" s="65"/>
      <c r="QKD11" s="65"/>
      <c r="QKE11" s="65"/>
      <c r="QKF11" s="65"/>
      <c r="QKG11" s="65"/>
      <c r="QKH11" s="65"/>
      <c r="QKI11" s="65"/>
      <c r="QKJ11" s="65"/>
      <c r="QKK11" s="65"/>
      <c r="QKL11" s="65"/>
      <c r="QKM11" s="65"/>
      <c r="QKN11" s="65"/>
      <c r="QKO11" s="65"/>
      <c r="QKP11" s="65"/>
      <c r="QKQ11" s="65"/>
      <c r="QKR11" s="65"/>
      <c r="QKS11" s="65"/>
      <c r="QKT11" s="65"/>
      <c r="QKU11" s="65"/>
      <c r="QKV11" s="65"/>
      <c r="QKW11" s="65"/>
      <c r="QKX11" s="65"/>
      <c r="QKY11" s="65"/>
      <c r="QKZ11" s="65"/>
      <c r="QLA11" s="65"/>
      <c r="QLB11" s="65"/>
      <c r="QLC11" s="65"/>
      <c r="QLD11" s="65"/>
      <c r="QLE11" s="65"/>
      <c r="QLF11" s="65"/>
      <c r="QLG11" s="65"/>
      <c r="QLH11" s="65"/>
      <c r="QLI11" s="65"/>
      <c r="QLJ11" s="65"/>
      <c r="QLK11" s="65"/>
      <c r="QLL11" s="65"/>
      <c r="QLM11" s="65"/>
      <c r="QLN11" s="65"/>
      <c r="QLO11" s="65"/>
      <c r="QLP11" s="65"/>
      <c r="QLQ11" s="65"/>
      <c r="QLR11" s="65"/>
      <c r="QLS11" s="65"/>
      <c r="QLT11" s="65"/>
      <c r="QLU11" s="65"/>
      <c r="QLV11" s="65"/>
      <c r="QLW11" s="65"/>
      <c r="QLX11" s="65"/>
      <c r="QLY11" s="65"/>
      <c r="QLZ11" s="65"/>
      <c r="QMA11" s="65"/>
      <c r="QMB11" s="65"/>
      <c r="QMC11" s="65"/>
      <c r="QMD11" s="65"/>
      <c r="QME11" s="65"/>
      <c r="QMF11" s="65"/>
      <c r="QMG11" s="65"/>
      <c r="QMH11" s="65"/>
      <c r="QMI11" s="65"/>
      <c r="QMJ11" s="65"/>
      <c r="QMK11" s="65"/>
      <c r="QML11" s="65"/>
      <c r="QMM11" s="65"/>
      <c r="QMN11" s="65"/>
      <c r="QMO11" s="65"/>
      <c r="QMP11" s="65"/>
      <c r="QMQ11" s="65"/>
      <c r="QMR11" s="65"/>
      <c r="QMS11" s="65"/>
      <c r="QMT11" s="65"/>
      <c r="QMU11" s="65"/>
      <c r="QMV11" s="65"/>
      <c r="QMW11" s="65"/>
      <c r="QMX11" s="65"/>
      <c r="QMY11" s="65"/>
      <c r="QMZ11" s="65"/>
      <c r="QNA11" s="65"/>
      <c r="QNB11" s="65"/>
      <c r="QNC11" s="65"/>
      <c r="QND11" s="65"/>
      <c r="QNE11" s="65"/>
      <c r="QNF11" s="65"/>
      <c r="QNG11" s="65"/>
      <c r="QNH11" s="65"/>
      <c r="QNI11" s="65"/>
      <c r="QNJ11" s="65"/>
      <c r="QNK11" s="65"/>
      <c r="QNL11" s="65"/>
      <c r="QNM11" s="65"/>
      <c r="QNN11" s="65"/>
      <c r="QNO11" s="65"/>
      <c r="QNP11" s="65"/>
      <c r="QNQ11" s="65"/>
      <c r="QNR11" s="65"/>
      <c r="QNS11" s="65"/>
      <c r="QNT11" s="65"/>
      <c r="QNU11" s="65"/>
      <c r="QNV11" s="65"/>
      <c r="QNW11" s="65"/>
      <c r="QNX11" s="65"/>
      <c r="QNY11" s="65"/>
      <c r="QNZ11" s="65"/>
      <c r="QOA11" s="65"/>
      <c r="QOB11" s="65"/>
      <c r="QOC11" s="65"/>
      <c r="QOD11" s="65"/>
      <c r="QOE11" s="65"/>
      <c r="QOF11" s="65"/>
      <c r="QOG11" s="65"/>
      <c r="QOH11" s="65"/>
      <c r="QOI11" s="65"/>
      <c r="QOJ11" s="65"/>
      <c r="QOK11" s="65"/>
      <c r="QOL11" s="65"/>
      <c r="QOM11" s="65"/>
      <c r="QON11" s="65"/>
      <c r="QOO11" s="65"/>
      <c r="QOP11" s="65"/>
      <c r="QOQ11" s="65"/>
      <c r="QOR11" s="65"/>
      <c r="QOS11" s="65"/>
      <c r="QOT11" s="65"/>
      <c r="QOU11" s="65"/>
      <c r="QOV11" s="65"/>
      <c r="QOW11" s="65"/>
      <c r="QOX11" s="65"/>
      <c r="QOY11" s="65"/>
      <c r="QOZ11" s="65"/>
      <c r="QPA11" s="65"/>
      <c r="QPB11" s="65"/>
      <c r="QPC11" s="65"/>
      <c r="QPD11" s="65"/>
      <c r="QPE11" s="65"/>
      <c r="QPF11" s="65"/>
      <c r="QPG11" s="65"/>
      <c r="QPH11" s="65"/>
      <c r="QPI11" s="65"/>
      <c r="QPJ11" s="65"/>
      <c r="QPK11" s="65"/>
      <c r="QPL11" s="65"/>
      <c r="QPM11" s="65"/>
      <c r="QPN11" s="65"/>
      <c r="QPO11" s="65"/>
      <c r="QPP11" s="65"/>
      <c r="QPQ11" s="65"/>
      <c r="QPR11" s="65"/>
      <c r="QPS11" s="65"/>
      <c r="QPT11" s="65"/>
      <c r="QPU11" s="65"/>
      <c r="QPV11" s="65"/>
      <c r="QPW11" s="65"/>
      <c r="QPX11" s="65"/>
      <c r="QPY11" s="65"/>
      <c r="QPZ11" s="65"/>
      <c r="QQA11" s="65"/>
      <c r="QQB11" s="65"/>
      <c r="QQC11" s="65"/>
      <c r="QQD11" s="65"/>
      <c r="QQE11" s="65"/>
      <c r="QQF11" s="65"/>
      <c r="QQG11" s="65"/>
      <c r="QQH11" s="65"/>
      <c r="QQI11" s="65"/>
      <c r="QQJ11" s="65"/>
      <c r="QQK11" s="65"/>
      <c r="QQL11" s="65"/>
      <c r="QQM11" s="65"/>
      <c r="QQN11" s="65"/>
      <c r="QQO11" s="65"/>
      <c r="QQP11" s="65"/>
      <c r="QQQ11" s="65"/>
      <c r="QQR11" s="65"/>
      <c r="QQS11" s="65"/>
      <c r="QQT11" s="65"/>
      <c r="QQU11" s="65"/>
      <c r="QQV11" s="65"/>
      <c r="QQW11" s="65"/>
      <c r="QQX11" s="65"/>
      <c r="QQY11" s="65"/>
      <c r="QQZ11" s="65"/>
      <c r="QRA11" s="65"/>
      <c r="QRB11" s="65"/>
      <c r="QRC11" s="65"/>
      <c r="QRD11" s="65"/>
      <c r="QRE11" s="65"/>
      <c r="QRF11" s="65"/>
      <c r="QRG11" s="65"/>
      <c r="QRH11" s="65"/>
      <c r="QRI11" s="65"/>
      <c r="QRJ11" s="65"/>
      <c r="QRK11" s="65"/>
      <c r="QRL11" s="65"/>
      <c r="QRM11" s="65"/>
      <c r="QRN11" s="65"/>
      <c r="QRO11" s="65"/>
      <c r="QRP11" s="65"/>
      <c r="QRQ11" s="65"/>
      <c r="QRR11" s="65"/>
      <c r="QRS11" s="65"/>
      <c r="QRT11" s="65"/>
      <c r="QRU11" s="65"/>
      <c r="QRV11" s="65"/>
      <c r="QRW11" s="65"/>
      <c r="QRX11" s="65"/>
      <c r="QRY11" s="65"/>
      <c r="QRZ11" s="65"/>
      <c r="QSA11" s="65"/>
      <c r="QSB11" s="65"/>
      <c r="QSC11" s="65"/>
      <c r="QSD11" s="65"/>
      <c r="QSE11" s="65"/>
      <c r="QSF11" s="65"/>
      <c r="QSG11" s="65"/>
      <c r="QSH11" s="65"/>
      <c r="QSI11" s="65"/>
      <c r="QSJ11" s="65"/>
      <c r="QSK11" s="65"/>
      <c r="QSL11" s="65"/>
      <c r="QSM11" s="65"/>
      <c r="QSN11" s="65"/>
      <c r="QSO11" s="65"/>
      <c r="QSP11" s="65"/>
      <c r="QSQ11" s="65"/>
      <c r="QSR11" s="65"/>
      <c r="QSS11" s="65"/>
      <c r="QST11" s="65"/>
      <c r="QSU11" s="65"/>
      <c r="QSV11" s="65"/>
      <c r="QSW11" s="65"/>
      <c r="QSX11" s="65"/>
      <c r="QSY11" s="65"/>
      <c r="QSZ11" s="65"/>
      <c r="QTA11" s="65"/>
      <c r="QTB11" s="65"/>
      <c r="QTC11" s="65"/>
      <c r="QTD11" s="65"/>
      <c r="QTE11" s="65"/>
      <c r="QTF11" s="65"/>
      <c r="QTG11" s="65"/>
      <c r="QTH11" s="65"/>
      <c r="QTI11" s="65"/>
      <c r="QTJ11" s="65"/>
      <c r="QTK11" s="65"/>
      <c r="QTL11" s="65"/>
      <c r="QTM11" s="65"/>
      <c r="QTN11" s="65"/>
      <c r="QTO11" s="65"/>
      <c r="QTP11" s="65"/>
      <c r="QTQ11" s="65"/>
      <c r="QTR11" s="65"/>
      <c r="QTS11" s="65"/>
      <c r="QTT11" s="65"/>
      <c r="QTU11" s="65"/>
      <c r="QTV11" s="65"/>
      <c r="QTW11" s="65"/>
      <c r="QTX11" s="65"/>
      <c r="QTY11" s="65"/>
      <c r="QTZ11" s="65"/>
      <c r="QUA11" s="65"/>
      <c r="QUB11" s="65"/>
      <c r="QUC11" s="65"/>
      <c r="QUD11" s="65"/>
      <c r="QUE11" s="65"/>
      <c r="QUF11" s="65"/>
      <c r="QUG11" s="65"/>
      <c r="QUH11" s="65"/>
      <c r="QUI11" s="65"/>
      <c r="QUJ11" s="65"/>
      <c r="QUK11" s="65"/>
      <c r="QUL11" s="65"/>
      <c r="QUM11" s="65"/>
      <c r="QUN11" s="65"/>
      <c r="QUO11" s="65"/>
      <c r="QUP11" s="65"/>
      <c r="QUQ11" s="65"/>
      <c r="QUR11" s="65"/>
      <c r="QUS11" s="65"/>
      <c r="QUT11" s="65"/>
      <c r="QUU11" s="65"/>
      <c r="QUV11" s="65"/>
      <c r="QUW11" s="65"/>
      <c r="QUX11" s="65"/>
      <c r="QUY11" s="65"/>
      <c r="QUZ11" s="65"/>
      <c r="QVA11" s="65"/>
      <c r="QVB11" s="65"/>
      <c r="QVC11" s="65"/>
      <c r="QVD11" s="65"/>
      <c r="QVE11" s="65"/>
      <c r="QVF11" s="65"/>
      <c r="QVG11" s="65"/>
      <c r="QVH11" s="65"/>
      <c r="QVI11" s="65"/>
      <c r="QVJ11" s="65"/>
      <c r="QVK11" s="65"/>
      <c r="QVL11" s="65"/>
      <c r="QVM11" s="65"/>
      <c r="QVN11" s="65"/>
      <c r="QVO11" s="65"/>
      <c r="QVP11" s="65"/>
      <c r="QVQ11" s="65"/>
      <c r="QVR11" s="65"/>
      <c r="QVS11" s="65"/>
      <c r="QVT11" s="65"/>
      <c r="QVU11" s="65"/>
      <c r="QVV11" s="65"/>
      <c r="QVW11" s="65"/>
      <c r="QVX11" s="65"/>
      <c r="QVY11" s="65"/>
      <c r="QVZ11" s="65"/>
      <c r="QWA11" s="65"/>
      <c r="QWB11" s="65"/>
      <c r="QWC11" s="65"/>
      <c r="QWD11" s="65"/>
      <c r="QWE11" s="65"/>
      <c r="QWF11" s="65"/>
      <c r="QWG11" s="65"/>
      <c r="QWH11" s="65"/>
      <c r="QWI11" s="65"/>
      <c r="QWJ11" s="65"/>
      <c r="QWK11" s="65"/>
      <c r="QWL11" s="65"/>
      <c r="QWM11" s="65"/>
      <c r="QWN11" s="65"/>
      <c r="QWO11" s="65"/>
      <c r="QWP11" s="65"/>
      <c r="QWQ11" s="65"/>
      <c r="QWR11" s="65"/>
      <c r="QWS11" s="65"/>
      <c r="QWT11" s="65"/>
      <c r="QWU11" s="65"/>
      <c r="QWV11" s="65"/>
      <c r="QWW11" s="65"/>
      <c r="QWX11" s="65"/>
      <c r="QWY11" s="65"/>
      <c r="QWZ11" s="65"/>
      <c r="QXA11" s="65"/>
      <c r="QXB11" s="65"/>
      <c r="QXC11" s="65"/>
      <c r="QXD11" s="65"/>
      <c r="QXE11" s="65"/>
      <c r="QXF11" s="65"/>
      <c r="QXG11" s="65"/>
      <c r="QXH11" s="65"/>
      <c r="QXI11" s="65"/>
      <c r="QXJ11" s="65"/>
      <c r="QXK11" s="65"/>
      <c r="QXL11" s="65"/>
      <c r="QXM11" s="65"/>
      <c r="QXN11" s="65"/>
      <c r="QXO11" s="65"/>
      <c r="QXP11" s="65"/>
      <c r="QXQ11" s="65"/>
      <c r="QXR11" s="65"/>
      <c r="QXS11" s="65"/>
      <c r="QXT11" s="65"/>
      <c r="QXU11" s="65"/>
      <c r="QXV11" s="65"/>
      <c r="QXW11" s="65"/>
      <c r="QXX11" s="65"/>
      <c r="QXY11" s="65"/>
      <c r="QXZ11" s="65"/>
      <c r="QYA11" s="65"/>
      <c r="QYB11" s="65"/>
      <c r="QYC11" s="65"/>
      <c r="QYD11" s="65"/>
      <c r="QYE11" s="65"/>
      <c r="QYF11" s="65"/>
      <c r="QYG11" s="65"/>
      <c r="QYH11" s="65"/>
      <c r="QYI11" s="65"/>
      <c r="QYJ11" s="65"/>
      <c r="QYK11" s="65"/>
      <c r="QYL11" s="65"/>
      <c r="QYM11" s="65"/>
      <c r="QYN11" s="65"/>
      <c r="QYO11" s="65"/>
      <c r="QYP11" s="65"/>
      <c r="QYQ11" s="65"/>
      <c r="QYR11" s="65"/>
      <c r="QYS11" s="65"/>
      <c r="QYT11" s="65"/>
      <c r="QYU11" s="65"/>
      <c r="QYV11" s="65"/>
      <c r="QYW11" s="65"/>
      <c r="QYX11" s="65"/>
      <c r="QYY11" s="65"/>
      <c r="QYZ11" s="65"/>
      <c r="QZA11" s="65"/>
      <c r="QZB11" s="65"/>
      <c r="QZC11" s="65"/>
      <c r="QZD11" s="65"/>
      <c r="QZE11" s="65"/>
      <c r="QZF11" s="65"/>
      <c r="QZG11" s="65"/>
      <c r="QZH11" s="65"/>
      <c r="QZI11" s="65"/>
      <c r="QZJ11" s="65"/>
      <c r="QZK11" s="65"/>
      <c r="QZL11" s="65"/>
      <c r="QZM11" s="65"/>
      <c r="QZN11" s="65"/>
      <c r="QZO11" s="65"/>
      <c r="QZP11" s="65"/>
      <c r="QZQ11" s="65"/>
      <c r="QZR11" s="65"/>
      <c r="QZS11" s="65"/>
      <c r="QZT11" s="65"/>
      <c r="QZU11" s="65"/>
      <c r="QZV11" s="65"/>
      <c r="QZW11" s="65"/>
      <c r="QZX11" s="65"/>
      <c r="QZY11" s="65"/>
      <c r="QZZ11" s="65"/>
      <c r="RAA11" s="65"/>
      <c r="RAB11" s="65"/>
      <c r="RAC11" s="65"/>
      <c r="RAD11" s="65"/>
      <c r="RAE11" s="65"/>
      <c r="RAF11" s="65"/>
      <c r="RAG11" s="65"/>
      <c r="RAH11" s="65"/>
      <c r="RAI11" s="65"/>
      <c r="RAJ11" s="65"/>
      <c r="RAK11" s="65"/>
      <c r="RAL11" s="65"/>
      <c r="RAM11" s="65"/>
      <c r="RAN11" s="65"/>
      <c r="RAO11" s="65"/>
      <c r="RAP11" s="65"/>
      <c r="RAQ11" s="65"/>
      <c r="RAR11" s="65"/>
      <c r="RAS11" s="65"/>
      <c r="RAT11" s="65"/>
      <c r="RAU11" s="65"/>
      <c r="RAV11" s="65"/>
      <c r="RAW11" s="65"/>
      <c r="RAX11" s="65"/>
      <c r="RAY11" s="65"/>
      <c r="RAZ11" s="65"/>
      <c r="RBA11" s="65"/>
      <c r="RBB11" s="65"/>
      <c r="RBC11" s="65"/>
      <c r="RBD11" s="65"/>
      <c r="RBE11" s="65"/>
      <c r="RBF11" s="65"/>
      <c r="RBG11" s="65"/>
      <c r="RBH11" s="65"/>
      <c r="RBI11" s="65"/>
      <c r="RBJ11" s="65"/>
      <c r="RBK11" s="65"/>
      <c r="RBL11" s="65"/>
      <c r="RBM11" s="65"/>
      <c r="RBN11" s="65"/>
      <c r="RBO11" s="65"/>
      <c r="RBP11" s="65"/>
      <c r="RBQ11" s="65"/>
      <c r="RBR11" s="65"/>
      <c r="RBS11" s="65"/>
      <c r="RBT11" s="65"/>
      <c r="RBU11" s="65"/>
      <c r="RBV11" s="65"/>
      <c r="RBW11" s="65"/>
      <c r="RBX11" s="65"/>
      <c r="RBY11" s="65"/>
      <c r="RBZ11" s="65"/>
      <c r="RCA11" s="65"/>
      <c r="RCB11" s="65"/>
      <c r="RCC11" s="65"/>
      <c r="RCD11" s="65"/>
      <c r="RCE11" s="65"/>
      <c r="RCF11" s="65"/>
      <c r="RCG11" s="65"/>
      <c r="RCH11" s="65"/>
      <c r="RCI11" s="65"/>
      <c r="RCJ11" s="65"/>
      <c r="RCK11" s="65"/>
      <c r="RCL11" s="65"/>
      <c r="RCM11" s="65"/>
      <c r="RCN11" s="65"/>
      <c r="RCO11" s="65"/>
      <c r="RCP11" s="65"/>
      <c r="RCQ11" s="65"/>
      <c r="RCR11" s="65"/>
      <c r="RCS11" s="65"/>
      <c r="RCT11" s="65"/>
      <c r="RCU11" s="65"/>
      <c r="RCV11" s="65"/>
      <c r="RCW11" s="65"/>
      <c r="RCX11" s="65"/>
      <c r="RCY11" s="65"/>
      <c r="RCZ11" s="65"/>
      <c r="RDA11" s="65"/>
      <c r="RDB11" s="65"/>
      <c r="RDC11" s="65"/>
      <c r="RDD11" s="65"/>
      <c r="RDE11" s="65"/>
      <c r="RDF11" s="65"/>
      <c r="RDG11" s="65"/>
      <c r="RDH11" s="65"/>
      <c r="RDI11" s="65"/>
      <c r="RDJ11" s="65"/>
      <c r="RDK11" s="65"/>
      <c r="RDL11" s="65"/>
      <c r="RDM11" s="65"/>
      <c r="RDN11" s="65"/>
      <c r="RDO11" s="65"/>
      <c r="RDP11" s="65"/>
      <c r="RDQ11" s="65"/>
      <c r="RDR11" s="65"/>
      <c r="RDS11" s="65"/>
      <c r="RDT11" s="65"/>
      <c r="RDU11" s="65"/>
      <c r="RDV11" s="65"/>
      <c r="RDW11" s="65"/>
      <c r="RDX11" s="65"/>
      <c r="RDY11" s="65"/>
      <c r="RDZ11" s="65"/>
      <c r="REA11" s="65"/>
      <c r="REB11" s="65"/>
      <c r="REC11" s="65"/>
      <c r="RED11" s="65"/>
      <c r="REE11" s="65"/>
      <c r="REF11" s="65"/>
      <c r="REG11" s="65"/>
      <c r="REH11" s="65"/>
      <c r="REI11" s="65"/>
      <c r="REJ11" s="65"/>
      <c r="REK11" s="65"/>
      <c r="REL11" s="65"/>
      <c r="REM11" s="65"/>
      <c r="REN11" s="65"/>
      <c r="REO11" s="65"/>
      <c r="REP11" s="65"/>
      <c r="REQ11" s="65"/>
      <c r="RER11" s="65"/>
      <c r="RES11" s="65"/>
      <c r="RET11" s="65"/>
      <c r="REU11" s="65"/>
      <c r="REV11" s="65"/>
      <c r="REW11" s="65"/>
      <c r="REX11" s="65"/>
      <c r="REY11" s="65"/>
      <c r="REZ11" s="65"/>
      <c r="RFA11" s="65"/>
      <c r="RFB11" s="65"/>
      <c r="RFC11" s="65"/>
      <c r="RFD11" s="65"/>
      <c r="RFE11" s="65"/>
      <c r="RFF11" s="65"/>
      <c r="RFG11" s="65"/>
      <c r="RFH11" s="65"/>
      <c r="RFI11" s="65"/>
      <c r="RFJ11" s="65"/>
      <c r="RFK11" s="65"/>
      <c r="RFL11" s="65"/>
      <c r="RFM11" s="65"/>
      <c r="RFN11" s="65"/>
      <c r="RFO11" s="65"/>
      <c r="RFP11" s="65"/>
      <c r="RFQ11" s="65"/>
      <c r="RFR11" s="65"/>
      <c r="RFS11" s="65"/>
      <c r="RFT11" s="65"/>
      <c r="RFU11" s="65"/>
      <c r="RFV11" s="65"/>
      <c r="RFW11" s="65"/>
      <c r="RFX11" s="65"/>
      <c r="RFY11" s="65"/>
      <c r="RFZ11" s="65"/>
      <c r="RGA11" s="65"/>
      <c r="RGB11" s="65"/>
      <c r="RGC11" s="65"/>
      <c r="RGD11" s="65"/>
      <c r="RGE11" s="65"/>
      <c r="RGF11" s="65"/>
      <c r="RGG11" s="65"/>
      <c r="RGH11" s="65"/>
      <c r="RGI11" s="65"/>
      <c r="RGJ11" s="65"/>
      <c r="RGK11" s="65"/>
      <c r="RGL11" s="65"/>
      <c r="RGM11" s="65"/>
      <c r="RGN11" s="65"/>
      <c r="RGO11" s="65"/>
      <c r="RGP11" s="65"/>
      <c r="RGQ11" s="65"/>
      <c r="RGR11" s="65"/>
      <c r="RGS11" s="65"/>
      <c r="RGT11" s="65"/>
      <c r="RGU11" s="65"/>
      <c r="RGV11" s="65"/>
      <c r="RGW11" s="65"/>
      <c r="RGX11" s="65"/>
      <c r="RGY11" s="65"/>
      <c r="RGZ11" s="65"/>
      <c r="RHA11" s="65"/>
      <c r="RHB11" s="65"/>
      <c r="RHC11" s="65"/>
      <c r="RHD11" s="65"/>
      <c r="RHE11" s="65"/>
      <c r="RHF11" s="65"/>
      <c r="RHG11" s="65"/>
      <c r="RHH11" s="65"/>
      <c r="RHI11" s="65"/>
      <c r="RHJ11" s="65"/>
      <c r="RHK11" s="65"/>
      <c r="RHL11" s="65"/>
      <c r="RHM11" s="65"/>
      <c r="RHN11" s="65"/>
      <c r="RHO11" s="65"/>
      <c r="RHP11" s="65"/>
      <c r="RHQ11" s="65"/>
      <c r="RHR11" s="65"/>
      <c r="RHS11" s="65"/>
      <c r="RHT11" s="65"/>
      <c r="RHU11" s="65"/>
      <c r="RHV11" s="65"/>
      <c r="RHW11" s="65"/>
      <c r="RHX11" s="65"/>
      <c r="RHY11" s="65"/>
      <c r="RHZ11" s="65"/>
      <c r="RIA11" s="65"/>
      <c r="RIB11" s="65"/>
      <c r="RIC11" s="65"/>
      <c r="RID11" s="65"/>
      <c r="RIE11" s="65"/>
      <c r="RIF11" s="65"/>
      <c r="RIG11" s="65"/>
      <c r="RIH11" s="65"/>
      <c r="RII11" s="65"/>
      <c r="RIJ11" s="65"/>
      <c r="RIK11" s="65"/>
      <c r="RIL11" s="65"/>
      <c r="RIM11" s="65"/>
      <c r="RIN11" s="65"/>
      <c r="RIO11" s="65"/>
      <c r="RIP11" s="65"/>
      <c r="RIQ11" s="65"/>
      <c r="RIR11" s="65"/>
      <c r="RIS11" s="65"/>
      <c r="RIT11" s="65"/>
      <c r="RIU11" s="65"/>
      <c r="RIV11" s="65"/>
      <c r="RIW11" s="65"/>
      <c r="RIX11" s="65"/>
      <c r="RIY11" s="65"/>
      <c r="RIZ11" s="65"/>
      <c r="RJA11" s="65"/>
      <c r="RJB11" s="65"/>
      <c r="RJC11" s="65"/>
      <c r="RJD11" s="65"/>
      <c r="RJE11" s="65"/>
      <c r="RJF11" s="65"/>
      <c r="RJG11" s="65"/>
      <c r="RJH11" s="65"/>
      <c r="RJI11" s="65"/>
      <c r="RJJ11" s="65"/>
      <c r="RJK11" s="65"/>
      <c r="RJL11" s="65"/>
      <c r="RJM11" s="65"/>
      <c r="RJN11" s="65"/>
      <c r="RJO11" s="65"/>
      <c r="RJP11" s="65"/>
      <c r="RJQ11" s="65"/>
      <c r="RJR11" s="65"/>
      <c r="RJS11" s="65"/>
      <c r="RJT11" s="65"/>
      <c r="RJU11" s="65"/>
      <c r="RJV11" s="65"/>
      <c r="RJW11" s="65"/>
      <c r="RJX11" s="65"/>
      <c r="RJY11" s="65"/>
      <c r="RJZ11" s="65"/>
      <c r="RKA11" s="65"/>
      <c r="RKB11" s="65"/>
      <c r="RKC11" s="65"/>
      <c r="RKD11" s="65"/>
      <c r="RKE11" s="65"/>
      <c r="RKF11" s="65"/>
      <c r="RKG11" s="65"/>
      <c r="RKH11" s="65"/>
      <c r="RKI11" s="65"/>
      <c r="RKJ11" s="65"/>
      <c r="RKK11" s="65"/>
      <c r="RKL11" s="65"/>
      <c r="RKM11" s="65"/>
      <c r="RKN11" s="65"/>
      <c r="RKO11" s="65"/>
      <c r="RKP11" s="65"/>
      <c r="RKQ11" s="65"/>
      <c r="RKR11" s="65"/>
      <c r="RKS11" s="65"/>
      <c r="RKT11" s="65"/>
      <c r="RKU11" s="65"/>
      <c r="RKV11" s="65"/>
      <c r="RKW11" s="65"/>
      <c r="RKX11" s="65"/>
      <c r="RKY11" s="65"/>
      <c r="RKZ11" s="65"/>
      <c r="RLA11" s="65"/>
      <c r="RLB11" s="65"/>
      <c r="RLC11" s="65"/>
      <c r="RLD11" s="65"/>
      <c r="RLE11" s="65"/>
      <c r="RLF11" s="65"/>
      <c r="RLG11" s="65"/>
      <c r="RLH11" s="65"/>
      <c r="RLI11" s="65"/>
      <c r="RLJ11" s="65"/>
      <c r="RLK11" s="65"/>
      <c r="RLL11" s="65"/>
      <c r="RLM11" s="65"/>
      <c r="RLN11" s="65"/>
      <c r="RLO11" s="65"/>
      <c r="RLP11" s="65"/>
      <c r="RLQ11" s="65"/>
      <c r="RLR11" s="65"/>
      <c r="RLS11" s="65"/>
      <c r="RLT11" s="65"/>
      <c r="RLU11" s="65"/>
      <c r="RLV11" s="65"/>
      <c r="RLW11" s="65"/>
      <c r="RLX11" s="65"/>
      <c r="RLY11" s="65"/>
      <c r="RLZ11" s="65"/>
      <c r="RMA11" s="65"/>
      <c r="RMB11" s="65"/>
      <c r="RMC11" s="65"/>
      <c r="RMD11" s="65"/>
      <c r="RME11" s="65"/>
      <c r="RMF11" s="65"/>
      <c r="RMG11" s="65"/>
      <c r="RMH11" s="65"/>
      <c r="RMI11" s="65"/>
      <c r="RMJ11" s="65"/>
      <c r="RMK11" s="65"/>
      <c r="RML11" s="65"/>
      <c r="RMM11" s="65"/>
      <c r="RMN11" s="65"/>
      <c r="RMO11" s="65"/>
      <c r="RMP11" s="65"/>
      <c r="RMQ11" s="65"/>
      <c r="RMR11" s="65"/>
      <c r="RMS11" s="65"/>
      <c r="RMT11" s="65"/>
      <c r="RMU11" s="65"/>
      <c r="RMV11" s="65"/>
      <c r="RMW11" s="65"/>
      <c r="RMX11" s="65"/>
      <c r="RMY11" s="65"/>
      <c r="RMZ11" s="65"/>
      <c r="RNA11" s="65"/>
      <c r="RNB11" s="65"/>
      <c r="RNC11" s="65"/>
      <c r="RND11" s="65"/>
      <c r="RNE11" s="65"/>
      <c r="RNF11" s="65"/>
      <c r="RNG11" s="65"/>
      <c r="RNH11" s="65"/>
      <c r="RNI11" s="65"/>
      <c r="RNJ11" s="65"/>
      <c r="RNK11" s="65"/>
      <c r="RNL11" s="65"/>
      <c r="RNM11" s="65"/>
      <c r="RNN11" s="65"/>
      <c r="RNO11" s="65"/>
      <c r="RNP11" s="65"/>
      <c r="RNQ11" s="65"/>
      <c r="RNR11" s="65"/>
      <c r="RNS11" s="65"/>
      <c r="RNT11" s="65"/>
      <c r="RNU11" s="65"/>
      <c r="RNV11" s="65"/>
      <c r="RNW11" s="65"/>
      <c r="RNX11" s="65"/>
      <c r="RNY11" s="65"/>
      <c r="RNZ11" s="65"/>
      <c r="ROA11" s="65"/>
      <c r="ROB11" s="65"/>
      <c r="ROC11" s="65"/>
      <c r="ROD11" s="65"/>
      <c r="ROE11" s="65"/>
      <c r="ROF11" s="65"/>
      <c r="ROG11" s="65"/>
      <c r="ROH11" s="65"/>
      <c r="ROI11" s="65"/>
      <c r="ROJ11" s="65"/>
      <c r="ROK11" s="65"/>
      <c r="ROL11" s="65"/>
      <c r="ROM11" s="65"/>
      <c r="RON11" s="65"/>
      <c r="ROO11" s="65"/>
      <c r="ROP11" s="65"/>
      <c r="ROQ11" s="65"/>
      <c r="ROR11" s="65"/>
      <c r="ROS11" s="65"/>
      <c r="ROT11" s="65"/>
      <c r="ROU11" s="65"/>
      <c r="ROV11" s="65"/>
      <c r="ROW11" s="65"/>
      <c r="ROX11" s="65"/>
      <c r="ROY11" s="65"/>
      <c r="ROZ11" s="65"/>
      <c r="RPA11" s="65"/>
      <c r="RPB11" s="65"/>
      <c r="RPC11" s="65"/>
      <c r="RPD11" s="65"/>
      <c r="RPE11" s="65"/>
      <c r="RPF11" s="65"/>
      <c r="RPG11" s="65"/>
      <c r="RPH11" s="65"/>
      <c r="RPI11" s="65"/>
      <c r="RPJ11" s="65"/>
      <c r="RPK11" s="65"/>
      <c r="RPL11" s="65"/>
      <c r="RPM11" s="65"/>
      <c r="RPN11" s="65"/>
      <c r="RPO11" s="65"/>
      <c r="RPP11" s="65"/>
      <c r="RPQ11" s="65"/>
      <c r="RPR11" s="65"/>
      <c r="RPS11" s="65"/>
      <c r="RPT11" s="65"/>
      <c r="RPU11" s="65"/>
      <c r="RPV11" s="65"/>
      <c r="RPW11" s="65"/>
      <c r="RPX11" s="65"/>
      <c r="RPY11" s="65"/>
      <c r="RPZ11" s="65"/>
      <c r="RQA11" s="65"/>
      <c r="RQB11" s="65"/>
      <c r="RQC11" s="65"/>
      <c r="RQD11" s="65"/>
      <c r="RQE11" s="65"/>
      <c r="RQF11" s="65"/>
      <c r="RQG11" s="65"/>
      <c r="RQH11" s="65"/>
      <c r="RQI11" s="65"/>
      <c r="RQJ11" s="65"/>
      <c r="RQK11" s="65"/>
      <c r="RQL11" s="65"/>
      <c r="RQM11" s="65"/>
      <c r="RQN11" s="65"/>
      <c r="RQO11" s="65"/>
      <c r="RQP11" s="65"/>
      <c r="RQQ11" s="65"/>
      <c r="RQR11" s="65"/>
      <c r="RQS11" s="65"/>
      <c r="RQT11" s="65"/>
      <c r="RQU11" s="65"/>
      <c r="RQV11" s="65"/>
      <c r="RQW11" s="65"/>
      <c r="RQX11" s="65"/>
      <c r="RQY11" s="65"/>
      <c r="RQZ11" s="65"/>
      <c r="RRA11" s="65"/>
      <c r="RRB11" s="65"/>
      <c r="RRC11" s="65"/>
      <c r="RRD11" s="65"/>
      <c r="RRE11" s="65"/>
      <c r="RRF11" s="65"/>
      <c r="RRG11" s="65"/>
      <c r="RRH11" s="65"/>
      <c r="RRI11" s="65"/>
      <c r="RRJ11" s="65"/>
      <c r="RRK11" s="65"/>
      <c r="RRL11" s="65"/>
      <c r="RRM11" s="65"/>
      <c r="RRN11" s="65"/>
      <c r="RRO11" s="65"/>
      <c r="RRP11" s="65"/>
      <c r="RRQ11" s="65"/>
      <c r="RRR11" s="65"/>
      <c r="RRS11" s="65"/>
      <c r="RRT11" s="65"/>
      <c r="RRU11" s="65"/>
      <c r="RRV11" s="65"/>
      <c r="RRW11" s="65"/>
      <c r="RRX11" s="65"/>
      <c r="RRY11" s="65"/>
      <c r="RRZ11" s="65"/>
      <c r="RSA11" s="65"/>
      <c r="RSB11" s="65"/>
      <c r="RSC11" s="65"/>
      <c r="RSD11" s="65"/>
      <c r="RSE11" s="65"/>
      <c r="RSF11" s="65"/>
      <c r="RSG11" s="65"/>
      <c r="RSH11" s="65"/>
      <c r="RSI11" s="65"/>
      <c r="RSJ11" s="65"/>
      <c r="RSK11" s="65"/>
      <c r="RSL11" s="65"/>
      <c r="RSM11" s="65"/>
      <c r="RSN11" s="65"/>
      <c r="RSO11" s="65"/>
      <c r="RSP11" s="65"/>
      <c r="RSQ11" s="65"/>
      <c r="RSR11" s="65"/>
      <c r="RSS11" s="65"/>
      <c r="RST11" s="65"/>
      <c r="RSU11" s="65"/>
      <c r="RSV11" s="65"/>
      <c r="RSW11" s="65"/>
      <c r="RSX11" s="65"/>
      <c r="RSY11" s="65"/>
      <c r="RSZ11" s="65"/>
      <c r="RTA11" s="65"/>
      <c r="RTB11" s="65"/>
      <c r="RTC11" s="65"/>
      <c r="RTD11" s="65"/>
      <c r="RTE11" s="65"/>
      <c r="RTF11" s="65"/>
      <c r="RTG11" s="65"/>
      <c r="RTH11" s="65"/>
      <c r="RTI11" s="65"/>
      <c r="RTJ11" s="65"/>
      <c r="RTK11" s="65"/>
      <c r="RTL11" s="65"/>
      <c r="RTM11" s="65"/>
      <c r="RTN11" s="65"/>
      <c r="RTO11" s="65"/>
      <c r="RTP11" s="65"/>
      <c r="RTQ11" s="65"/>
      <c r="RTR11" s="65"/>
      <c r="RTS11" s="65"/>
      <c r="RTT11" s="65"/>
      <c r="RTU11" s="65"/>
      <c r="RTV11" s="65"/>
      <c r="RTW11" s="65"/>
      <c r="RTX11" s="65"/>
      <c r="RTY11" s="65"/>
      <c r="RTZ11" s="65"/>
      <c r="RUA11" s="65"/>
      <c r="RUB11" s="65"/>
      <c r="RUC11" s="65"/>
      <c r="RUD11" s="65"/>
      <c r="RUE11" s="65"/>
      <c r="RUF11" s="65"/>
      <c r="RUG11" s="65"/>
      <c r="RUH11" s="65"/>
      <c r="RUI11" s="65"/>
      <c r="RUJ11" s="65"/>
      <c r="RUK11" s="65"/>
      <c r="RUL11" s="65"/>
      <c r="RUM11" s="65"/>
      <c r="RUN11" s="65"/>
      <c r="RUO11" s="65"/>
      <c r="RUP11" s="65"/>
      <c r="RUQ11" s="65"/>
      <c r="RUR11" s="65"/>
      <c r="RUS11" s="65"/>
      <c r="RUT11" s="65"/>
      <c r="RUU11" s="65"/>
      <c r="RUV11" s="65"/>
      <c r="RUW11" s="65"/>
      <c r="RUX11" s="65"/>
      <c r="RUY11" s="65"/>
      <c r="RUZ11" s="65"/>
      <c r="RVA11" s="65"/>
      <c r="RVB11" s="65"/>
      <c r="RVC11" s="65"/>
      <c r="RVD11" s="65"/>
      <c r="RVE11" s="65"/>
      <c r="RVF11" s="65"/>
      <c r="RVG11" s="65"/>
      <c r="RVH11" s="65"/>
      <c r="RVI11" s="65"/>
      <c r="RVJ11" s="65"/>
      <c r="RVK11" s="65"/>
      <c r="RVL11" s="65"/>
      <c r="RVM11" s="65"/>
      <c r="RVN11" s="65"/>
      <c r="RVO11" s="65"/>
      <c r="RVP11" s="65"/>
      <c r="RVQ11" s="65"/>
      <c r="RVR11" s="65"/>
      <c r="RVS11" s="65"/>
      <c r="RVT11" s="65"/>
      <c r="RVU11" s="65"/>
      <c r="RVV11" s="65"/>
      <c r="RVW11" s="65"/>
      <c r="RVX11" s="65"/>
      <c r="RVY11" s="65"/>
      <c r="RVZ11" s="65"/>
      <c r="RWA11" s="65"/>
      <c r="RWB11" s="65"/>
      <c r="RWC11" s="65"/>
      <c r="RWD11" s="65"/>
      <c r="RWE11" s="65"/>
      <c r="RWF11" s="65"/>
      <c r="RWG11" s="65"/>
      <c r="RWH11" s="65"/>
      <c r="RWI11" s="65"/>
      <c r="RWJ11" s="65"/>
      <c r="RWK11" s="65"/>
      <c r="RWL11" s="65"/>
      <c r="RWM11" s="65"/>
      <c r="RWN11" s="65"/>
      <c r="RWO11" s="65"/>
      <c r="RWP11" s="65"/>
      <c r="RWQ11" s="65"/>
      <c r="RWR11" s="65"/>
      <c r="RWS11" s="65"/>
      <c r="RWT11" s="65"/>
      <c r="RWU11" s="65"/>
      <c r="RWV11" s="65"/>
      <c r="RWW11" s="65"/>
      <c r="RWX11" s="65"/>
      <c r="RWY11" s="65"/>
      <c r="RWZ11" s="65"/>
      <c r="RXA11" s="65"/>
      <c r="RXB11" s="65"/>
      <c r="RXC11" s="65"/>
      <c r="RXD11" s="65"/>
      <c r="RXE11" s="65"/>
      <c r="RXF11" s="65"/>
      <c r="RXG11" s="65"/>
      <c r="RXH11" s="65"/>
      <c r="RXI11" s="65"/>
      <c r="RXJ11" s="65"/>
      <c r="RXK11" s="65"/>
      <c r="RXL11" s="65"/>
      <c r="RXM11" s="65"/>
      <c r="RXN11" s="65"/>
      <c r="RXO11" s="65"/>
      <c r="RXP11" s="65"/>
      <c r="RXQ11" s="65"/>
      <c r="RXR11" s="65"/>
      <c r="RXS11" s="65"/>
      <c r="RXT11" s="65"/>
      <c r="RXU11" s="65"/>
      <c r="RXV11" s="65"/>
      <c r="RXW11" s="65"/>
      <c r="RXX11" s="65"/>
      <c r="RXY11" s="65"/>
      <c r="RXZ11" s="65"/>
      <c r="RYA11" s="65"/>
      <c r="RYB11" s="65"/>
      <c r="RYC11" s="65"/>
      <c r="RYD11" s="65"/>
      <c r="RYE11" s="65"/>
      <c r="RYF11" s="65"/>
      <c r="RYG11" s="65"/>
      <c r="RYH11" s="65"/>
      <c r="RYI11" s="65"/>
      <c r="RYJ11" s="65"/>
      <c r="RYK11" s="65"/>
      <c r="RYL11" s="65"/>
      <c r="RYM11" s="65"/>
      <c r="RYN11" s="65"/>
      <c r="RYO11" s="65"/>
      <c r="RYP11" s="65"/>
      <c r="RYQ11" s="65"/>
      <c r="RYR11" s="65"/>
      <c r="RYS11" s="65"/>
      <c r="RYT11" s="65"/>
      <c r="RYU11" s="65"/>
      <c r="RYV11" s="65"/>
      <c r="RYW11" s="65"/>
      <c r="RYX11" s="65"/>
      <c r="RYY11" s="65"/>
      <c r="RYZ11" s="65"/>
      <c r="RZA11" s="65"/>
      <c r="RZB11" s="65"/>
      <c r="RZC11" s="65"/>
      <c r="RZD11" s="65"/>
      <c r="RZE11" s="65"/>
      <c r="RZF11" s="65"/>
      <c r="RZG11" s="65"/>
      <c r="RZH11" s="65"/>
      <c r="RZI11" s="65"/>
      <c r="RZJ11" s="65"/>
      <c r="RZK11" s="65"/>
      <c r="RZL11" s="65"/>
      <c r="RZM11" s="65"/>
      <c r="RZN11" s="65"/>
      <c r="RZO11" s="65"/>
      <c r="RZP11" s="65"/>
      <c r="RZQ11" s="65"/>
      <c r="RZR11" s="65"/>
      <c r="RZS11" s="65"/>
      <c r="RZT11" s="65"/>
      <c r="RZU11" s="65"/>
      <c r="RZV11" s="65"/>
      <c r="RZW11" s="65"/>
      <c r="RZX11" s="65"/>
      <c r="RZY11" s="65"/>
      <c r="RZZ11" s="65"/>
      <c r="SAA11" s="65"/>
      <c r="SAB11" s="65"/>
      <c r="SAC11" s="65"/>
      <c r="SAD11" s="65"/>
      <c r="SAE11" s="65"/>
      <c r="SAF11" s="65"/>
      <c r="SAG11" s="65"/>
      <c r="SAH11" s="65"/>
      <c r="SAI11" s="65"/>
      <c r="SAJ11" s="65"/>
      <c r="SAK11" s="65"/>
      <c r="SAL11" s="65"/>
      <c r="SAM11" s="65"/>
      <c r="SAN11" s="65"/>
      <c r="SAO11" s="65"/>
      <c r="SAP11" s="65"/>
      <c r="SAQ11" s="65"/>
      <c r="SAR11" s="65"/>
      <c r="SAS11" s="65"/>
      <c r="SAT11" s="65"/>
      <c r="SAU11" s="65"/>
      <c r="SAV11" s="65"/>
      <c r="SAW11" s="65"/>
      <c r="SAX11" s="65"/>
      <c r="SAY11" s="65"/>
      <c r="SAZ11" s="65"/>
      <c r="SBA11" s="65"/>
      <c r="SBB11" s="65"/>
      <c r="SBC11" s="65"/>
      <c r="SBD11" s="65"/>
      <c r="SBE11" s="65"/>
      <c r="SBF11" s="65"/>
      <c r="SBG11" s="65"/>
      <c r="SBH11" s="65"/>
      <c r="SBI11" s="65"/>
      <c r="SBJ11" s="65"/>
      <c r="SBK11" s="65"/>
      <c r="SBL11" s="65"/>
      <c r="SBM11" s="65"/>
      <c r="SBN11" s="65"/>
      <c r="SBO11" s="65"/>
      <c r="SBP11" s="65"/>
      <c r="SBQ11" s="65"/>
      <c r="SBR11" s="65"/>
      <c r="SBS11" s="65"/>
      <c r="SBT11" s="65"/>
      <c r="SBU11" s="65"/>
      <c r="SBV11" s="65"/>
      <c r="SBW11" s="65"/>
      <c r="SBX11" s="65"/>
      <c r="SBY11" s="65"/>
      <c r="SBZ11" s="65"/>
      <c r="SCA11" s="65"/>
      <c r="SCB11" s="65"/>
      <c r="SCC11" s="65"/>
      <c r="SCD11" s="65"/>
      <c r="SCE11" s="65"/>
      <c r="SCF11" s="65"/>
      <c r="SCG11" s="65"/>
      <c r="SCH11" s="65"/>
      <c r="SCI11" s="65"/>
      <c r="SCJ11" s="65"/>
      <c r="SCK11" s="65"/>
      <c r="SCL11" s="65"/>
      <c r="SCM11" s="65"/>
      <c r="SCN11" s="65"/>
      <c r="SCO11" s="65"/>
      <c r="SCP11" s="65"/>
      <c r="SCQ11" s="65"/>
      <c r="SCR11" s="65"/>
      <c r="SCS11" s="65"/>
      <c r="SCT11" s="65"/>
      <c r="SCU11" s="65"/>
      <c r="SCV11" s="65"/>
      <c r="SCW11" s="65"/>
      <c r="SCX11" s="65"/>
      <c r="SCY11" s="65"/>
      <c r="SCZ11" s="65"/>
      <c r="SDA11" s="65"/>
      <c r="SDB11" s="65"/>
      <c r="SDC11" s="65"/>
      <c r="SDD11" s="65"/>
      <c r="SDE11" s="65"/>
      <c r="SDF11" s="65"/>
      <c r="SDG11" s="65"/>
      <c r="SDH11" s="65"/>
      <c r="SDI11" s="65"/>
      <c r="SDJ11" s="65"/>
      <c r="SDK11" s="65"/>
      <c r="SDL11" s="65"/>
      <c r="SDM11" s="65"/>
      <c r="SDN11" s="65"/>
      <c r="SDO11" s="65"/>
      <c r="SDP11" s="65"/>
      <c r="SDQ11" s="65"/>
      <c r="SDR11" s="65"/>
      <c r="SDS11" s="65"/>
      <c r="SDT11" s="65"/>
      <c r="SDU11" s="65"/>
      <c r="SDV11" s="65"/>
      <c r="SDW11" s="65"/>
      <c r="SDX11" s="65"/>
      <c r="SDY11" s="65"/>
      <c r="SDZ11" s="65"/>
      <c r="SEA11" s="65"/>
      <c r="SEB11" s="65"/>
      <c r="SEC11" s="65"/>
      <c r="SED11" s="65"/>
      <c r="SEE11" s="65"/>
      <c r="SEF11" s="65"/>
      <c r="SEG11" s="65"/>
      <c r="SEH11" s="65"/>
      <c r="SEI11" s="65"/>
      <c r="SEJ11" s="65"/>
      <c r="SEK11" s="65"/>
      <c r="SEL11" s="65"/>
      <c r="SEM11" s="65"/>
      <c r="SEN11" s="65"/>
      <c r="SEO11" s="65"/>
      <c r="SEP11" s="65"/>
      <c r="SEQ11" s="65"/>
      <c r="SER11" s="65"/>
      <c r="SES11" s="65"/>
      <c r="SET11" s="65"/>
      <c r="SEU11" s="65"/>
      <c r="SEV11" s="65"/>
      <c r="SEW11" s="65"/>
      <c r="SEX11" s="65"/>
      <c r="SEY11" s="65"/>
      <c r="SEZ11" s="65"/>
      <c r="SFA11" s="65"/>
      <c r="SFB11" s="65"/>
      <c r="SFC11" s="65"/>
      <c r="SFD11" s="65"/>
      <c r="SFE11" s="65"/>
      <c r="SFF11" s="65"/>
      <c r="SFG11" s="65"/>
      <c r="SFH11" s="65"/>
      <c r="SFI11" s="65"/>
      <c r="SFJ11" s="65"/>
      <c r="SFK11" s="65"/>
      <c r="SFL11" s="65"/>
      <c r="SFM11" s="65"/>
      <c r="SFN11" s="65"/>
      <c r="SFO11" s="65"/>
      <c r="SFP11" s="65"/>
      <c r="SFQ11" s="65"/>
      <c r="SFR11" s="65"/>
      <c r="SFS11" s="65"/>
      <c r="SFT11" s="65"/>
      <c r="SFU11" s="65"/>
      <c r="SFV11" s="65"/>
      <c r="SFW11" s="65"/>
      <c r="SFX11" s="65"/>
      <c r="SFY11" s="65"/>
      <c r="SFZ11" s="65"/>
      <c r="SGA11" s="65"/>
      <c r="SGB11" s="65"/>
      <c r="SGC11" s="65"/>
      <c r="SGD11" s="65"/>
      <c r="SGE11" s="65"/>
      <c r="SGF11" s="65"/>
      <c r="SGG11" s="65"/>
      <c r="SGH11" s="65"/>
      <c r="SGI11" s="65"/>
      <c r="SGJ11" s="65"/>
      <c r="SGK11" s="65"/>
      <c r="SGL11" s="65"/>
      <c r="SGM11" s="65"/>
      <c r="SGN11" s="65"/>
      <c r="SGO11" s="65"/>
      <c r="SGP11" s="65"/>
      <c r="SGQ11" s="65"/>
      <c r="SGR11" s="65"/>
      <c r="SGS11" s="65"/>
      <c r="SGT11" s="65"/>
      <c r="SGU11" s="65"/>
      <c r="SGV11" s="65"/>
      <c r="SGW11" s="65"/>
      <c r="SGX11" s="65"/>
      <c r="SGY11" s="65"/>
      <c r="SGZ11" s="65"/>
      <c r="SHA11" s="65"/>
      <c r="SHB11" s="65"/>
      <c r="SHC11" s="65"/>
      <c r="SHD11" s="65"/>
      <c r="SHE11" s="65"/>
      <c r="SHF11" s="65"/>
      <c r="SHG11" s="65"/>
      <c r="SHH11" s="65"/>
      <c r="SHI11" s="65"/>
      <c r="SHJ11" s="65"/>
      <c r="SHK11" s="65"/>
      <c r="SHL11" s="65"/>
      <c r="SHM11" s="65"/>
      <c r="SHN11" s="65"/>
      <c r="SHO11" s="65"/>
      <c r="SHP11" s="65"/>
      <c r="SHQ11" s="65"/>
      <c r="SHR11" s="65"/>
      <c r="SHS11" s="65"/>
      <c r="SHT11" s="65"/>
      <c r="SHU11" s="65"/>
      <c r="SHV11" s="65"/>
      <c r="SHW11" s="65"/>
      <c r="SHX11" s="65"/>
      <c r="SHY11" s="65"/>
      <c r="SHZ11" s="65"/>
      <c r="SIA11" s="65"/>
      <c r="SIB11" s="65"/>
      <c r="SIC11" s="65"/>
      <c r="SID11" s="65"/>
      <c r="SIE11" s="65"/>
      <c r="SIF11" s="65"/>
      <c r="SIG11" s="65"/>
      <c r="SIH11" s="65"/>
      <c r="SII11" s="65"/>
      <c r="SIJ11" s="65"/>
      <c r="SIK11" s="65"/>
      <c r="SIL11" s="65"/>
      <c r="SIM11" s="65"/>
      <c r="SIN11" s="65"/>
      <c r="SIO11" s="65"/>
      <c r="SIP11" s="65"/>
      <c r="SIQ11" s="65"/>
      <c r="SIR11" s="65"/>
      <c r="SIS11" s="65"/>
      <c r="SIT11" s="65"/>
      <c r="SIU11" s="65"/>
      <c r="SIV11" s="65"/>
      <c r="SIW11" s="65"/>
      <c r="SIX11" s="65"/>
      <c r="SIY11" s="65"/>
      <c r="SIZ11" s="65"/>
      <c r="SJA11" s="65"/>
      <c r="SJB11" s="65"/>
      <c r="SJC11" s="65"/>
      <c r="SJD11" s="65"/>
      <c r="SJE11" s="65"/>
      <c r="SJF11" s="65"/>
      <c r="SJG11" s="65"/>
      <c r="SJH11" s="65"/>
      <c r="SJI11" s="65"/>
      <c r="SJJ11" s="65"/>
      <c r="SJK11" s="65"/>
      <c r="SJL11" s="65"/>
      <c r="SJM11" s="65"/>
      <c r="SJN11" s="65"/>
      <c r="SJO11" s="65"/>
      <c r="SJP11" s="65"/>
      <c r="SJQ11" s="65"/>
      <c r="SJR11" s="65"/>
      <c r="SJS11" s="65"/>
      <c r="SJT11" s="65"/>
      <c r="SJU11" s="65"/>
      <c r="SJV11" s="65"/>
      <c r="SJW11" s="65"/>
      <c r="SJX11" s="65"/>
      <c r="SJY11" s="65"/>
      <c r="SJZ11" s="65"/>
      <c r="SKA11" s="65"/>
      <c r="SKB11" s="65"/>
      <c r="SKC11" s="65"/>
      <c r="SKD11" s="65"/>
      <c r="SKE11" s="65"/>
      <c r="SKF11" s="65"/>
      <c r="SKG11" s="65"/>
      <c r="SKH11" s="65"/>
      <c r="SKI11" s="65"/>
      <c r="SKJ11" s="65"/>
      <c r="SKK11" s="65"/>
      <c r="SKL11" s="65"/>
      <c r="SKM11" s="65"/>
      <c r="SKN11" s="65"/>
      <c r="SKO11" s="65"/>
      <c r="SKP11" s="65"/>
      <c r="SKQ11" s="65"/>
      <c r="SKR11" s="65"/>
      <c r="SKS11" s="65"/>
      <c r="SKT11" s="65"/>
      <c r="SKU11" s="65"/>
      <c r="SKV11" s="65"/>
      <c r="SKW11" s="65"/>
      <c r="SKX11" s="65"/>
      <c r="SKY11" s="65"/>
      <c r="SKZ11" s="65"/>
      <c r="SLA11" s="65"/>
      <c r="SLB11" s="65"/>
      <c r="SLC11" s="65"/>
      <c r="SLD11" s="65"/>
      <c r="SLE11" s="65"/>
      <c r="SLF11" s="65"/>
      <c r="SLG11" s="65"/>
      <c r="SLH11" s="65"/>
      <c r="SLI11" s="65"/>
      <c r="SLJ11" s="65"/>
      <c r="SLK11" s="65"/>
      <c r="SLL11" s="65"/>
      <c r="SLM11" s="65"/>
      <c r="SLN11" s="65"/>
      <c r="SLO11" s="65"/>
      <c r="SLP11" s="65"/>
      <c r="SLQ11" s="65"/>
      <c r="SLR11" s="65"/>
      <c r="SLS11" s="65"/>
      <c r="SLT11" s="65"/>
      <c r="SLU11" s="65"/>
      <c r="SLV11" s="65"/>
      <c r="SLW11" s="65"/>
      <c r="SLX11" s="65"/>
      <c r="SLY11" s="65"/>
      <c r="SLZ11" s="65"/>
      <c r="SMA11" s="65"/>
      <c r="SMB11" s="65"/>
      <c r="SMC11" s="65"/>
      <c r="SMD11" s="65"/>
      <c r="SME11" s="65"/>
      <c r="SMF11" s="65"/>
      <c r="SMG11" s="65"/>
      <c r="SMH11" s="65"/>
      <c r="SMI11" s="65"/>
      <c r="SMJ11" s="65"/>
      <c r="SMK11" s="65"/>
      <c r="SML11" s="65"/>
      <c r="SMM11" s="65"/>
      <c r="SMN11" s="65"/>
      <c r="SMO11" s="65"/>
      <c r="SMP11" s="65"/>
      <c r="SMQ11" s="65"/>
      <c r="SMR11" s="65"/>
      <c r="SMS11" s="65"/>
      <c r="SMT11" s="65"/>
      <c r="SMU11" s="65"/>
      <c r="SMV11" s="65"/>
      <c r="SMW11" s="65"/>
      <c r="SMX11" s="65"/>
      <c r="SMY11" s="65"/>
      <c r="SMZ11" s="65"/>
      <c r="SNA11" s="65"/>
      <c r="SNB11" s="65"/>
      <c r="SNC11" s="65"/>
      <c r="SND11" s="65"/>
      <c r="SNE11" s="65"/>
      <c r="SNF11" s="65"/>
      <c r="SNG11" s="65"/>
      <c r="SNH11" s="65"/>
      <c r="SNI11" s="65"/>
      <c r="SNJ11" s="65"/>
      <c r="SNK11" s="65"/>
      <c r="SNL11" s="65"/>
      <c r="SNM11" s="65"/>
      <c r="SNN11" s="65"/>
      <c r="SNO11" s="65"/>
      <c r="SNP11" s="65"/>
      <c r="SNQ11" s="65"/>
      <c r="SNR11" s="65"/>
      <c r="SNS11" s="65"/>
      <c r="SNT11" s="65"/>
      <c r="SNU11" s="65"/>
      <c r="SNV11" s="65"/>
      <c r="SNW11" s="65"/>
      <c r="SNX11" s="65"/>
      <c r="SNY11" s="65"/>
      <c r="SNZ11" s="65"/>
      <c r="SOA11" s="65"/>
      <c r="SOB11" s="65"/>
      <c r="SOC11" s="65"/>
      <c r="SOD11" s="65"/>
      <c r="SOE11" s="65"/>
      <c r="SOF11" s="65"/>
      <c r="SOG11" s="65"/>
      <c r="SOH11" s="65"/>
      <c r="SOI11" s="65"/>
      <c r="SOJ11" s="65"/>
      <c r="SOK11" s="65"/>
      <c r="SOL11" s="65"/>
      <c r="SOM11" s="65"/>
      <c r="SON11" s="65"/>
      <c r="SOO11" s="65"/>
      <c r="SOP11" s="65"/>
      <c r="SOQ11" s="65"/>
      <c r="SOR11" s="65"/>
      <c r="SOS11" s="65"/>
      <c r="SOT11" s="65"/>
      <c r="SOU11" s="65"/>
      <c r="SOV11" s="65"/>
      <c r="SOW11" s="65"/>
      <c r="SOX11" s="65"/>
      <c r="SOY11" s="65"/>
      <c r="SOZ11" s="65"/>
      <c r="SPA11" s="65"/>
      <c r="SPB11" s="65"/>
      <c r="SPC11" s="65"/>
      <c r="SPD11" s="65"/>
      <c r="SPE11" s="65"/>
      <c r="SPF11" s="65"/>
      <c r="SPG11" s="65"/>
      <c r="SPH11" s="65"/>
      <c r="SPI11" s="65"/>
      <c r="SPJ11" s="65"/>
      <c r="SPK11" s="65"/>
      <c r="SPL11" s="65"/>
      <c r="SPM11" s="65"/>
      <c r="SPN11" s="65"/>
      <c r="SPO11" s="65"/>
      <c r="SPP11" s="65"/>
      <c r="SPQ11" s="65"/>
      <c r="SPR11" s="65"/>
      <c r="SPS11" s="65"/>
      <c r="SPT11" s="65"/>
      <c r="SPU11" s="65"/>
      <c r="SPV11" s="65"/>
      <c r="SPW11" s="65"/>
      <c r="SPX11" s="65"/>
      <c r="SPY11" s="65"/>
      <c r="SPZ11" s="65"/>
      <c r="SQA11" s="65"/>
      <c r="SQB11" s="65"/>
      <c r="SQC11" s="65"/>
      <c r="SQD11" s="65"/>
      <c r="SQE11" s="65"/>
      <c r="SQF11" s="65"/>
      <c r="SQG11" s="65"/>
      <c r="SQH11" s="65"/>
      <c r="SQI11" s="65"/>
      <c r="SQJ11" s="65"/>
      <c r="SQK11" s="65"/>
      <c r="SQL11" s="65"/>
      <c r="SQM11" s="65"/>
      <c r="SQN11" s="65"/>
      <c r="SQO11" s="65"/>
      <c r="SQP11" s="65"/>
      <c r="SQQ11" s="65"/>
      <c r="SQR11" s="65"/>
      <c r="SQS11" s="65"/>
      <c r="SQT11" s="65"/>
      <c r="SQU11" s="65"/>
      <c r="SQV11" s="65"/>
      <c r="SQW11" s="65"/>
      <c r="SQX11" s="65"/>
      <c r="SQY11" s="65"/>
      <c r="SQZ11" s="65"/>
      <c r="SRA11" s="65"/>
      <c r="SRB11" s="65"/>
      <c r="SRC11" s="65"/>
      <c r="SRD11" s="65"/>
      <c r="SRE11" s="65"/>
      <c r="SRF11" s="65"/>
      <c r="SRG11" s="65"/>
      <c r="SRH11" s="65"/>
      <c r="SRI11" s="65"/>
      <c r="SRJ11" s="65"/>
      <c r="SRK11" s="65"/>
      <c r="SRL11" s="65"/>
      <c r="SRM11" s="65"/>
      <c r="SRN11" s="65"/>
      <c r="SRO11" s="65"/>
      <c r="SRP11" s="65"/>
      <c r="SRQ11" s="65"/>
      <c r="SRR11" s="65"/>
      <c r="SRS11" s="65"/>
      <c r="SRT11" s="65"/>
      <c r="SRU11" s="65"/>
      <c r="SRV11" s="65"/>
      <c r="SRW11" s="65"/>
      <c r="SRX11" s="65"/>
      <c r="SRY11" s="65"/>
      <c r="SRZ11" s="65"/>
      <c r="SSA11" s="65"/>
      <c r="SSB11" s="65"/>
      <c r="SSC11" s="65"/>
      <c r="SSD11" s="65"/>
      <c r="SSE11" s="65"/>
      <c r="SSF11" s="65"/>
      <c r="SSG11" s="65"/>
      <c r="SSH11" s="65"/>
      <c r="SSI11" s="65"/>
      <c r="SSJ11" s="65"/>
      <c r="SSK11" s="65"/>
      <c r="SSL11" s="65"/>
      <c r="SSM11" s="65"/>
      <c r="SSN11" s="65"/>
      <c r="SSO11" s="65"/>
      <c r="SSP11" s="65"/>
      <c r="SSQ11" s="65"/>
      <c r="SSR11" s="65"/>
      <c r="SSS11" s="65"/>
      <c r="SST11" s="65"/>
      <c r="SSU11" s="65"/>
      <c r="SSV11" s="65"/>
      <c r="SSW11" s="65"/>
      <c r="SSX11" s="65"/>
      <c r="SSY11" s="65"/>
      <c r="SSZ11" s="65"/>
      <c r="STA11" s="65"/>
      <c r="STB11" s="65"/>
      <c r="STC11" s="65"/>
      <c r="STD11" s="65"/>
      <c r="STE11" s="65"/>
      <c r="STF11" s="65"/>
      <c r="STG11" s="65"/>
      <c r="STH11" s="65"/>
      <c r="STI11" s="65"/>
      <c r="STJ11" s="65"/>
      <c r="STK11" s="65"/>
      <c r="STL11" s="65"/>
      <c r="STM11" s="65"/>
      <c r="STN11" s="65"/>
      <c r="STO11" s="65"/>
      <c r="STP11" s="65"/>
      <c r="STQ11" s="65"/>
      <c r="STR11" s="65"/>
      <c r="STS11" s="65"/>
      <c r="STT11" s="65"/>
      <c r="STU11" s="65"/>
      <c r="STV11" s="65"/>
      <c r="STW11" s="65"/>
      <c r="STX11" s="65"/>
      <c r="STY11" s="65"/>
      <c r="STZ11" s="65"/>
      <c r="SUA11" s="65"/>
      <c r="SUB11" s="65"/>
      <c r="SUC11" s="65"/>
      <c r="SUD11" s="65"/>
      <c r="SUE11" s="65"/>
      <c r="SUF11" s="65"/>
      <c r="SUG11" s="65"/>
      <c r="SUH11" s="65"/>
      <c r="SUI11" s="65"/>
      <c r="SUJ11" s="65"/>
      <c r="SUK11" s="65"/>
      <c r="SUL11" s="65"/>
      <c r="SUM11" s="65"/>
      <c r="SUN11" s="65"/>
      <c r="SUO11" s="65"/>
      <c r="SUP11" s="65"/>
      <c r="SUQ11" s="65"/>
      <c r="SUR11" s="65"/>
      <c r="SUS11" s="65"/>
      <c r="SUT11" s="65"/>
      <c r="SUU11" s="65"/>
      <c r="SUV11" s="65"/>
      <c r="SUW11" s="65"/>
      <c r="SUX11" s="65"/>
      <c r="SUY11" s="65"/>
      <c r="SUZ11" s="65"/>
      <c r="SVA11" s="65"/>
      <c r="SVB11" s="65"/>
      <c r="SVC11" s="65"/>
      <c r="SVD11" s="65"/>
      <c r="SVE11" s="65"/>
      <c r="SVF11" s="65"/>
      <c r="SVG11" s="65"/>
      <c r="SVH11" s="65"/>
      <c r="SVI11" s="65"/>
      <c r="SVJ11" s="65"/>
      <c r="SVK11" s="65"/>
      <c r="SVL11" s="65"/>
      <c r="SVM11" s="65"/>
      <c r="SVN11" s="65"/>
      <c r="SVO11" s="65"/>
      <c r="SVP11" s="65"/>
      <c r="SVQ11" s="65"/>
      <c r="SVR11" s="65"/>
      <c r="SVS11" s="65"/>
      <c r="SVT11" s="65"/>
      <c r="SVU11" s="65"/>
      <c r="SVV11" s="65"/>
      <c r="SVW11" s="65"/>
      <c r="SVX11" s="65"/>
      <c r="SVY11" s="65"/>
      <c r="SVZ11" s="65"/>
      <c r="SWA11" s="65"/>
      <c r="SWB11" s="65"/>
      <c r="SWC11" s="65"/>
      <c r="SWD11" s="65"/>
      <c r="SWE11" s="65"/>
      <c r="SWF11" s="65"/>
      <c r="SWG11" s="65"/>
      <c r="SWH11" s="65"/>
      <c r="SWI11" s="65"/>
      <c r="SWJ11" s="65"/>
      <c r="SWK11" s="65"/>
      <c r="SWL11" s="65"/>
      <c r="SWM11" s="65"/>
      <c r="SWN11" s="65"/>
      <c r="SWO11" s="65"/>
      <c r="SWP11" s="65"/>
      <c r="SWQ11" s="65"/>
      <c r="SWR11" s="65"/>
      <c r="SWS11" s="65"/>
      <c r="SWT11" s="65"/>
      <c r="SWU11" s="65"/>
      <c r="SWV11" s="65"/>
      <c r="SWW11" s="65"/>
      <c r="SWX11" s="65"/>
      <c r="SWY11" s="65"/>
      <c r="SWZ11" s="65"/>
      <c r="SXA11" s="65"/>
      <c r="SXB11" s="65"/>
      <c r="SXC11" s="65"/>
      <c r="SXD11" s="65"/>
      <c r="SXE11" s="65"/>
      <c r="SXF11" s="65"/>
      <c r="SXG11" s="65"/>
      <c r="SXH11" s="65"/>
      <c r="SXI11" s="65"/>
      <c r="SXJ11" s="65"/>
      <c r="SXK11" s="65"/>
      <c r="SXL11" s="65"/>
      <c r="SXM11" s="65"/>
      <c r="SXN11" s="65"/>
      <c r="SXO11" s="65"/>
      <c r="SXP11" s="65"/>
      <c r="SXQ11" s="65"/>
      <c r="SXR11" s="65"/>
      <c r="SXS11" s="65"/>
      <c r="SXT11" s="65"/>
      <c r="SXU11" s="65"/>
      <c r="SXV11" s="65"/>
      <c r="SXW11" s="65"/>
      <c r="SXX11" s="65"/>
      <c r="SXY11" s="65"/>
      <c r="SXZ11" s="65"/>
      <c r="SYA11" s="65"/>
      <c r="SYB11" s="65"/>
      <c r="SYC11" s="65"/>
      <c r="SYD11" s="65"/>
      <c r="SYE11" s="65"/>
      <c r="SYF11" s="65"/>
      <c r="SYG11" s="65"/>
      <c r="SYH11" s="65"/>
      <c r="SYI11" s="65"/>
      <c r="SYJ11" s="65"/>
      <c r="SYK11" s="65"/>
      <c r="SYL11" s="65"/>
      <c r="SYM11" s="65"/>
      <c r="SYN11" s="65"/>
      <c r="SYO11" s="65"/>
      <c r="SYP11" s="65"/>
      <c r="SYQ11" s="65"/>
      <c r="SYR11" s="65"/>
      <c r="SYS11" s="65"/>
      <c r="SYT11" s="65"/>
      <c r="SYU11" s="65"/>
      <c r="SYV11" s="65"/>
      <c r="SYW11" s="65"/>
      <c r="SYX11" s="65"/>
      <c r="SYY11" s="65"/>
      <c r="SYZ11" s="65"/>
      <c r="SZA11" s="65"/>
      <c r="SZB11" s="65"/>
      <c r="SZC11" s="65"/>
      <c r="SZD11" s="65"/>
      <c r="SZE11" s="65"/>
      <c r="SZF11" s="65"/>
      <c r="SZG11" s="65"/>
      <c r="SZH11" s="65"/>
      <c r="SZI11" s="65"/>
      <c r="SZJ11" s="65"/>
      <c r="SZK11" s="65"/>
      <c r="SZL11" s="65"/>
      <c r="SZM11" s="65"/>
      <c r="SZN11" s="65"/>
      <c r="SZO11" s="65"/>
      <c r="SZP11" s="65"/>
      <c r="SZQ11" s="65"/>
      <c r="SZR11" s="65"/>
      <c r="SZS11" s="65"/>
      <c r="SZT11" s="65"/>
      <c r="SZU11" s="65"/>
      <c r="SZV11" s="65"/>
      <c r="SZW11" s="65"/>
      <c r="SZX11" s="65"/>
      <c r="SZY11" s="65"/>
      <c r="SZZ11" s="65"/>
      <c r="TAA11" s="65"/>
      <c r="TAB11" s="65"/>
      <c r="TAC11" s="65"/>
      <c r="TAD11" s="65"/>
      <c r="TAE11" s="65"/>
      <c r="TAF11" s="65"/>
      <c r="TAG11" s="65"/>
      <c r="TAH11" s="65"/>
      <c r="TAI11" s="65"/>
      <c r="TAJ11" s="65"/>
      <c r="TAK11" s="65"/>
      <c r="TAL11" s="65"/>
      <c r="TAM11" s="65"/>
      <c r="TAN11" s="65"/>
      <c r="TAO11" s="65"/>
      <c r="TAP11" s="65"/>
      <c r="TAQ11" s="65"/>
      <c r="TAR11" s="65"/>
      <c r="TAS11" s="65"/>
      <c r="TAT11" s="65"/>
      <c r="TAU11" s="65"/>
      <c r="TAV11" s="65"/>
      <c r="TAW11" s="65"/>
      <c r="TAX11" s="65"/>
      <c r="TAY11" s="65"/>
      <c r="TAZ11" s="65"/>
      <c r="TBA11" s="65"/>
      <c r="TBB11" s="65"/>
      <c r="TBC11" s="65"/>
      <c r="TBD11" s="65"/>
      <c r="TBE11" s="65"/>
      <c r="TBF11" s="65"/>
      <c r="TBG11" s="65"/>
      <c r="TBH11" s="65"/>
      <c r="TBI11" s="65"/>
      <c r="TBJ11" s="65"/>
      <c r="TBK11" s="65"/>
      <c r="TBL11" s="65"/>
      <c r="TBM11" s="65"/>
      <c r="TBN11" s="65"/>
      <c r="TBO11" s="65"/>
      <c r="TBP11" s="65"/>
      <c r="TBQ11" s="65"/>
      <c r="TBR11" s="65"/>
      <c r="TBS11" s="65"/>
      <c r="TBT11" s="65"/>
      <c r="TBU11" s="65"/>
      <c r="TBV11" s="65"/>
      <c r="TBW11" s="65"/>
      <c r="TBX11" s="65"/>
      <c r="TBY11" s="65"/>
      <c r="TBZ11" s="65"/>
      <c r="TCA11" s="65"/>
      <c r="TCB11" s="65"/>
      <c r="TCC11" s="65"/>
      <c r="TCD11" s="65"/>
      <c r="TCE11" s="65"/>
      <c r="TCF11" s="65"/>
      <c r="TCG11" s="65"/>
      <c r="TCH11" s="65"/>
      <c r="TCI11" s="65"/>
      <c r="TCJ11" s="65"/>
      <c r="TCK11" s="65"/>
      <c r="TCL11" s="65"/>
      <c r="TCM11" s="65"/>
      <c r="TCN11" s="65"/>
      <c r="TCO11" s="65"/>
      <c r="TCP11" s="65"/>
      <c r="TCQ11" s="65"/>
      <c r="TCR11" s="65"/>
      <c r="TCS11" s="65"/>
      <c r="TCT11" s="65"/>
      <c r="TCU11" s="65"/>
      <c r="TCV11" s="65"/>
      <c r="TCW11" s="65"/>
      <c r="TCX11" s="65"/>
      <c r="TCY11" s="65"/>
      <c r="TCZ11" s="65"/>
      <c r="TDA11" s="65"/>
      <c r="TDB11" s="65"/>
      <c r="TDC11" s="65"/>
      <c r="TDD11" s="65"/>
      <c r="TDE11" s="65"/>
      <c r="TDF11" s="65"/>
      <c r="TDG11" s="65"/>
      <c r="TDH11" s="65"/>
      <c r="TDI11" s="65"/>
      <c r="TDJ11" s="65"/>
      <c r="TDK11" s="65"/>
      <c r="TDL11" s="65"/>
      <c r="TDM11" s="65"/>
      <c r="TDN11" s="65"/>
      <c r="TDO11" s="65"/>
      <c r="TDP11" s="65"/>
      <c r="TDQ11" s="65"/>
      <c r="TDR11" s="65"/>
      <c r="TDS11" s="65"/>
      <c r="TDT11" s="65"/>
      <c r="TDU11" s="65"/>
      <c r="TDV11" s="65"/>
      <c r="TDW11" s="65"/>
      <c r="TDX11" s="65"/>
      <c r="TDY11" s="65"/>
      <c r="TDZ11" s="65"/>
      <c r="TEA11" s="65"/>
      <c r="TEB11" s="65"/>
      <c r="TEC11" s="65"/>
      <c r="TED11" s="65"/>
      <c r="TEE11" s="65"/>
      <c r="TEF11" s="65"/>
      <c r="TEG11" s="65"/>
      <c r="TEH11" s="65"/>
      <c r="TEI11" s="65"/>
      <c r="TEJ11" s="65"/>
      <c r="TEK11" s="65"/>
      <c r="TEL11" s="65"/>
      <c r="TEM11" s="65"/>
      <c r="TEN11" s="65"/>
      <c r="TEO11" s="65"/>
      <c r="TEP11" s="65"/>
      <c r="TEQ11" s="65"/>
      <c r="TER11" s="65"/>
      <c r="TES11" s="65"/>
      <c r="TET11" s="65"/>
      <c r="TEU11" s="65"/>
      <c r="TEV11" s="65"/>
      <c r="TEW11" s="65"/>
      <c r="TEX11" s="65"/>
      <c r="TEY11" s="65"/>
      <c r="TEZ11" s="65"/>
      <c r="TFA11" s="65"/>
      <c r="TFB11" s="65"/>
      <c r="TFC11" s="65"/>
      <c r="TFD11" s="65"/>
      <c r="TFE11" s="65"/>
      <c r="TFF11" s="65"/>
      <c r="TFG11" s="65"/>
      <c r="TFH11" s="65"/>
      <c r="TFI11" s="65"/>
      <c r="TFJ11" s="65"/>
      <c r="TFK11" s="65"/>
      <c r="TFL11" s="65"/>
      <c r="TFM11" s="65"/>
      <c r="TFN11" s="65"/>
      <c r="TFO11" s="65"/>
      <c r="TFP11" s="65"/>
      <c r="TFQ11" s="65"/>
      <c r="TFR11" s="65"/>
      <c r="TFS11" s="65"/>
      <c r="TFT11" s="65"/>
      <c r="TFU11" s="65"/>
      <c r="TFV11" s="65"/>
      <c r="TFW11" s="65"/>
      <c r="TFX11" s="65"/>
      <c r="TFY11" s="65"/>
      <c r="TFZ11" s="65"/>
      <c r="TGA11" s="65"/>
      <c r="TGB11" s="65"/>
      <c r="TGC11" s="65"/>
      <c r="TGD11" s="65"/>
      <c r="TGE11" s="65"/>
      <c r="TGF11" s="65"/>
      <c r="TGG11" s="65"/>
      <c r="TGH11" s="65"/>
      <c r="TGI11" s="65"/>
      <c r="TGJ11" s="65"/>
      <c r="TGK11" s="65"/>
      <c r="TGL11" s="65"/>
      <c r="TGM11" s="65"/>
      <c r="TGN11" s="65"/>
      <c r="TGO11" s="65"/>
      <c r="TGP11" s="65"/>
      <c r="TGQ11" s="65"/>
      <c r="TGR11" s="65"/>
      <c r="TGS11" s="65"/>
      <c r="TGT11" s="65"/>
      <c r="TGU11" s="65"/>
      <c r="TGV11" s="65"/>
      <c r="TGW11" s="65"/>
      <c r="TGX11" s="65"/>
      <c r="TGY11" s="65"/>
      <c r="TGZ11" s="65"/>
      <c r="THA11" s="65"/>
      <c r="THB11" s="65"/>
      <c r="THC11" s="65"/>
      <c r="THD11" s="65"/>
      <c r="THE11" s="65"/>
      <c r="THF11" s="65"/>
      <c r="THG11" s="65"/>
      <c r="THH11" s="65"/>
      <c r="THI11" s="65"/>
      <c r="THJ11" s="65"/>
      <c r="THK11" s="65"/>
      <c r="THL11" s="65"/>
      <c r="THM11" s="65"/>
      <c r="THN11" s="65"/>
      <c r="THO11" s="65"/>
      <c r="THP11" s="65"/>
      <c r="THQ11" s="65"/>
      <c r="THR11" s="65"/>
      <c r="THS11" s="65"/>
      <c r="THT11" s="65"/>
      <c r="THU11" s="65"/>
      <c r="THV11" s="65"/>
      <c r="THW11" s="65"/>
      <c r="THX11" s="65"/>
      <c r="THY11" s="65"/>
      <c r="THZ11" s="65"/>
      <c r="TIA11" s="65"/>
      <c r="TIB11" s="65"/>
      <c r="TIC11" s="65"/>
      <c r="TID11" s="65"/>
      <c r="TIE11" s="65"/>
      <c r="TIF11" s="65"/>
      <c r="TIG11" s="65"/>
      <c r="TIH11" s="65"/>
      <c r="TII11" s="65"/>
      <c r="TIJ11" s="65"/>
      <c r="TIK11" s="65"/>
      <c r="TIL11" s="65"/>
      <c r="TIM11" s="65"/>
      <c r="TIN11" s="65"/>
      <c r="TIO11" s="65"/>
      <c r="TIP11" s="65"/>
      <c r="TIQ11" s="65"/>
      <c r="TIR11" s="65"/>
      <c r="TIS11" s="65"/>
      <c r="TIT11" s="65"/>
      <c r="TIU11" s="65"/>
      <c r="TIV11" s="65"/>
      <c r="TIW11" s="65"/>
      <c r="TIX11" s="65"/>
      <c r="TIY11" s="65"/>
      <c r="TIZ11" s="65"/>
      <c r="TJA11" s="65"/>
      <c r="TJB11" s="65"/>
      <c r="TJC11" s="65"/>
      <c r="TJD11" s="65"/>
      <c r="TJE11" s="65"/>
      <c r="TJF11" s="65"/>
      <c r="TJG11" s="65"/>
      <c r="TJH11" s="65"/>
      <c r="TJI11" s="65"/>
      <c r="TJJ11" s="65"/>
      <c r="TJK11" s="65"/>
      <c r="TJL11" s="65"/>
      <c r="TJM11" s="65"/>
      <c r="TJN11" s="65"/>
      <c r="TJO11" s="65"/>
      <c r="TJP11" s="65"/>
      <c r="TJQ11" s="65"/>
      <c r="TJR11" s="65"/>
      <c r="TJS11" s="65"/>
      <c r="TJT11" s="65"/>
      <c r="TJU11" s="65"/>
      <c r="TJV11" s="65"/>
      <c r="TJW11" s="65"/>
      <c r="TJX11" s="65"/>
      <c r="TJY11" s="65"/>
      <c r="TJZ11" s="65"/>
      <c r="TKA11" s="65"/>
      <c r="TKB11" s="65"/>
      <c r="TKC11" s="65"/>
      <c r="TKD11" s="65"/>
      <c r="TKE11" s="65"/>
      <c r="TKF11" s="65"/>
      <c r="TKG11" s="65"/>
      <c r="TKH11" s="65"/>
      <c r="TKI11" s="65"/>
      <c r="TKJ11" s="65"/>
      <c r="TKK11" s="65"/>
      <c r="TKL11" s="65"/>
      <c r="TKM11" s="65"/>
      <c r="TKN11" s="65"/>
      <c r="TKO11" s="65"/>
      <c r="TKP11" s="65"/>
      <c r="TKQ11" s="65"/>
      <c r="TKR11" s="65"/>
      <c r="TKS11" s="65"/>
      <c r="TKT11" s="65"/>
      <c r="TKU11" s="65"/>
      <c r="TKV11" s="65"/>
      <c r="TKW11" s="65"/>
      <c r="TKX11" s="65"/>
      <c r="TKY11" s="65"/>
      <c r="TKZ11" s="65"/>
      <c r="TLA11" s="65"/>
      <c r="TLB11" s="65"/>
      <c r="TLC11" s="65"/>
      <c r="TLD11" s="65"/>
      <c r="TLE11" s="65"/>
      <c r="TLF11" s="65"/>
      <c r="TLG11" s="65"/>
      <c r="TLH11" s="65"/>
      <c r="TLI11" s="65"/>
      <c r="TLJ11" s="65"/>
      <c r="TLK11" s="65"/>
      <c r="TLL11" s="65"/>
      <c r="TLM11" s="65"/>
      <c r="TLN11" s="65"/>
      <c r="TLO11" s="65"/>
      <c r="TLP11" s="65"/>
      <c r="TLQ11" s="65"/>
      <c r="TLR11" s="65"/>
      <c r="TLS11" s="65"/>
      <c r="TLT11" s="65"/>
      <c r="TLU11" s="65"/>
      <c r="TLV11" s="65"/>
      <c r="TLW11" s="65"/>
      <c r="TLX11" s="65"/>
      <c r="TLY11" s="65"/>
      <c r="TLZ11" s="65"/>
      <c r="TMA11" s="65"/>
      <c r="TMB11" s="65"/>
      <c r="TMC11" s="65"/>
      <c r="TMD11" s="65"/>
      <c r="TME11" s="65"/>
      <c r="TMF11" s="65"/>
      <c r="TMG11" s="65"/>
      <c r="TMH11" s="65"/>
      <c r="TMI11" s="65"/>
      <c r="TMJ11" s="65"/>
      <c r="TMK11" s="65"/>
      <c r="TML11" s="65"/>
      <c r="TMM11" s="65"/>
      <c r="TMN11" s="65"/>
      <c r="TMO11" s="65"/>
      <c r="TMP11" s="65"/>
      <c r="TMQ11" s="65"/>
      <c r="TMR11" s="65"/>
      <c r="TMS11" s="65"/>
      <c r="TMT11" s="65"/>
      <c r="TMU11" s="65"/>
      <c r="TMV11" s="65"/>
      <c r="TMW11" s="65"/>
      <c r="TMX11" s="65"/>
      <c r="TMY11" s="65"/>
      <c r="TMZ11" s="65"/>
      <c r="TNA11" s="65"/>
      <c r="TNB11" s="65"/>
      <c r="TNC11" s="65"/>
      <c r="TND11" s="65"/>
      <c r="TNE11" s="65"/>
      <c r="TNF11" s="65"/>
      <c r="TNG11" s="65"/>
      <c r="TNH11" s="65"/>
      <c r="TNI11" s="65"/>
      <c r="TNJ11" s="65"/>
      <c r="TNK11" s="65"/>
      <c r="TNL11" s="65"/>
      <c r="TNM11" s="65"/>
      <c r="TNN11" s="65"/>
      <c r="TNO11" s="65"/>
      <c r="TNP11" s="65"/>
      <c r="TNQ11" s="65"/>
      <c r="TNR11" s="65"/>
      <c r="TNS11" s="65"/>
      <c r="TNT11" s="65"/>
      <c r="TNU11" s="65"/>
      <c r="TNV11" s="65"/>
      <c r="TNW11" s="65"/>
      <c r="TNX11" s="65"/>
      <c r="TNY11" s="65"/>
      <c r="TNZ11" s="65"/>
      <c r="TOA11" s="65"/>
      <c r="TOB11" s="65"/>
      <c r="TOC11" s="65"/>
      <c r="TOD11" s="65"/>
      <c r="TOE11" s="65"/>
      <c r="TOF11" s="65"/>
      <c r="TOG11" s="65"/>
      <c r="TOH11" s="65"/>
      <c r="TOI11" s="65"/>
      <c r="TOJ11" s="65"/>
      <c r="TOK11" s="65"/>
      <c r="TOL11" s="65"/>
      <c r="TOM11" s="65"/>
      <c r="TON11" s="65"/>
      <c r="TOO11" s="65"/>
      <c r="TOP11" s="65"/>
      <c r="TOQ11" s="65"/>
      <c r="TOR11" s="65"/>
      <c r="TOS11" s="65"/>
      <c r="TOT11" s="65"/>
      <c r="TOU11" s="65"/>
      <c r="TOV11" s="65"/>
      <c r="TOW11" s="65"/>
      <c r="TOX11" s="65"/>
      <c r="TOY11" s="65"/>
      <c r="TOZ11" s="65"/>
      <c r="TPA11" s="65"/>
      <c r="TPB11" s="65"/>
      <c r="TPC11" s="65"/>
      <c r="TPD11" s="65"/>
      <c r="TPE11" s="65"/>
      <c r="TPF11" s="65"/>
      <c r="TPG11" s="65"/>
      <c r="TPH11" s="65"/>
      <c r="TPI11" s="65"/>
      <c r="TPJ11" s="65"/>
      <c r="TPK11" s="65"/>
      <c r="TPL11" s="65"/>
      <c r="TPM11" s="65"/>
      <c r="TPN11" s="65"/>
      <c r="TPO11" s="65"/>
      <c r="TPP11" s="65"/>
      <c r="TPQ11" s="65"/>
      <c r="TPR11" s="65"/>
      <c r="TPS11" s="65"/>
      <c r="TPT11" s="65"/>
      <c r="TPU11" s="65"/>
      <c r="TPV11" s="65"/>
      <c r="TPW11" s="65"/>
      <c r="TPX11" s="65"/>
      <c r="TPY11" s="65"/>
      <c r="TPZ11" s="65"/>
      <c r="TQA11" s="65"/>
      <c r="TQB11" s="65"/>
      <c r="TQC11" s="65"/>
      <c r="TQD11" s="65"/>
      <c r="TQE11" s="65"/>
      <c r="TQF11" s="65"/>
      <c r="TQG11" s="65"/>
      <c r="TQH11" s="65"/>
      <c r="TQI11" s="65"/>
      <c r="TQJ11" s="65"/>
      <c r="TQK11" s="65"/>
      <c r="TQL11" s="65"/>
      <c r="TQM11" s="65"/>
      <c r="TQN11" s="65"/>
      <c r="TQO11" s="65"/>
      <c r="TQP11" s="65"/>
      <c r="TQQ11" s="65"/>
      <c r="TQR11" s="65"/>
      <c r="TQS11" s="65"/>
      <c r="TQT11" s="65"/>
      <c r="TQU11" s="65"/>
      <c r="TQV11" s="65"/>
      <c r="TQW11" s="65"/>
      <c r="TQX11" s="65"/>
      <c r="TQY11" s="65"/>
      <c r="TQZ11" s="65"/>
      <c r="TRA11" s="65"/>
      <c r="TRB11" s="65"/>
      <c r="TRC11" s="65"/>
      <c r="TRD11" s="65"/>
      <c r="TRE11" s="65"/>
      <c r="TRF11" s="65"/>
      <c r="TRG11" s="65"/>
      <c r="TRH11" s="65"/>
      <c r="TRI11" s="65"/>
      <c r="TRJ11" s="65"/>
      <c r="TRK11" s="65"/>
      <c r="TRL11" s="65"/>
      <c r="TRM11" s="65"/>
      <c r="TRN11" s="65"/>
      <c r="TRO11" s="65"/>
      <c r="TRP11" s="65"/>
      <c r="TRQ11" s="65"/>
      <c r="TRR11" s="65"/>
      <c r="TRS11" s="65"/>
      <c r="TRT11" s="65"/>
      <c r="TRU11" s="65"/>
      <c r="TRV11" s="65"/>
      <c r="TRW11" s="65"/>
      <c r="TRX11" s="65"/>
      <c r="TRY11" s="65"/>
      <c r="TRZ11" s="65"/>
      <c r="TSA11" s="65"/>
      <c r="TSB11" s="65"/>
      <c r="TSC11" s="65"/>
      <c r="TSD11" s="65"/>
      <c r="TSE11" s="65"/>
      <c r="TSF11" s="65"/>
      <c r="TSG11" s="65"/>
      <c r="TSH11" s="65"/>
      <c r="TSI11" s="65"/>
      <c r="TSJ11" s="65"/>
      <c r="TSK11" s="65"/>
      <c r="TSL11" s="65"/>
      <c r="TSM11" s="65"/>
      <c r="TSN11" s="65"/>
      <c r="TSO11" s="65"/>
      <c r="TSP11" s="65"/>
      <c r="TSQ11" s="65"/>
      <c r="TSR11" s="65"/>
      <c r="TSS11" s="65"/>
      <c r="TST11" s="65"/>
      <c r="TSU11" s="65"/>
      <c r="TSV11" s="65"/>
      <c r="TSW11" s="65"/>
      <c r="TSX11" s="65"/>
      <c r="TSY11" s="65"/>
      <c r="TSZ11" s="65"/>
      <c r="TTA11" s="65"/>
      <c r="TTB11" s="65"/>
      <c r="TTC11" s="65"/>
      <c r="TTD11" s="65"/>
      <c r="TTE11" s="65"/>
      <c r="TTF11" s="65"/>
      <c r="TTG11" s="65"/>
      <c r="TTH11" s="65"/>
      <c r="TTI11" s="65"/>
      <c r="TTJ11" s="65"/>
      <c r="TTK11" s="65"/>
      <c r="TTL11" s="65"/>
      <c r="TTM11" s="65"/>
      <c r="TTN11" s="65"/>
      <c r="TTO11" s="65"/>
      <c r="TTP11" s="65"/>
      <c r="TTQ11" s="65"/>
      <c r="TTR11" s="65"/>
      <c r="TTS11" s="65"/>
      <c r="TTT11" s="65"/>
      <c r="TTU11" s="65"/>
      <c r="TTV11" s="65"/>
      <c r="TTW11" s="65"/>
      <c r="TTX11" s="65"/>
      <c r="TTY11" s="65"/>
      <c r="TTZ11" s="65"/>
      <c r="TUA11" s="65"/>
      <c r="TUB11" s="65"/>
      <c r="TUC11" s="65"/>
      <c r="TUD11" s="65"/>
      <c r="TUE11" s="65"/>
      <c r="TUF11" s="65"/>
      <c r="TUG11" s="65"/>
      <c r="TUH11" s="65"/>
      <c r="TUI11" s="65"/>
      <c r="TUJ11" s="65"/>
      <c r="TUK11" s="65"/>
      <c r="TUL11" s="65"/>
      <c r="TUM11" s="65"/>
      <c r="TUN11" s="65"/>
      <c r="TUO11" s="65"/>
      <c r="TUP11" s="65"/>
      <c r="TUQ11" s="65"/>
      <c r="TUR11" s="65"/>
      <c r="TUS11" s="65"/>
      <c r="TUT11" s="65"/>
      <c r="TUU11" s="65"/>
      <c r="TUV11" s="65"/>
      <c r="TUW11" s="65"/>
      <c r="TUX11" s="65"/>
      <c r="TUY11" s="65"/>
      <c r="TUZ11" s="65"/>
      <c r="TVA11" s="65"/>
      <c r="TVB11" s="65"/>
      <c r="TVC11" s="65"/>
      <c r="TVD11" s="65"/>
      <c r="TVE11" s="65"/>
      <c r="TVF11" s="65"/>
      <c r="TVG11" s="65"/>
      <c r="TVH11" s="65"/>
      <c r="TVI11" s="65"/>
      <c r="TVJ11" s="65"/>
      <c r="TVK11" s="65"/>
      <c r="TVL11" s="65"/>
      <c r="TVM11" s="65"/>
      <c r="TVN11" s="65"/>
      <c r="TVO11" s="65"/>
      <c r="TVP11" s="65"/>
      <c r="TVQ11" s="65"/>
      <c r="TVR11" s="65"/>
      <c r="TVS11" s="65"/>
      <c r="TVT11" s="65"/>
      <c r="TVU11" s="65"/>
      <c r="TVV11" s="65"/>
      <c r="TVW11" s="65"/>
      <c r="TVX11" s="65"/>
      <c r="TVY11" s="65"/>
      <c r="TVZ11" s="65"/>
      <c r="TWA11" s="65"/>
      <c r="TWB11" s="65"/>
      <c r="TWC11" s="65"/>
      <c r="TWD11" s="65"/>
      <c r="TWE11" s="65"/>
      <c r="TWF11" s="65"/>
      <c r="TWG11" s="65"/>
      <c r="TWH11" s="65"/>
      <c r="TWI11" s="65"/>
      <c r="TWJ11" s="65"/>
      <c r="TWK11" s="65"/>
      <c r="TWL11" s="65"/>
      <c r="TWM11" s="65"/>
      <c r="TWN11" s="65"/>
      <c r="TWO11" s="65"/>
      <c r="TWP11" s="65"/>
      <c r="TWQ11" s="65"/>
      <c r="TWR11" s="65"/>
      <c r="TWS11" s="65"/>
      <c r="TWT11" s="65"/>
      <c r="TWU11" s="65"/>
      <c r="TWV11" s="65"/>
      <c r="TWW11" s="65"/>
      <c r="TWX11" s="65"/>
      <c r="TWY11" s="65"/>
      <c r="TWZ11" s="65"/>
      <c r="TXA11" s="65"/>
      <c r="TXB11" s="65"/>
      <c r="TXC11" s="65"/>
      <c r="TXD11" s="65"/>
      <c r="TXE11" s="65"/>
      <c r="TXF11" s="65"/>
      <c r="TXG11" s="65"/>
      <c r="TXH11" s="65"/>
      <c r="TXI11" s="65"/>
      <c r="TXJ11" s="65"/>
      <c r="TXK11" s="65"/>
      <c r="TXL11" s="65"/>
      <c r="TXM11" s="65"/>
      <c r="TXN11" s="65"/>
      <c r="TXO11" s="65"/>
      <c r="TXP11" s="65"/>
      <c r="TXQ11" s="65"/>
      <c r="TXR11" s="65"/>
      <c r="TXS11" s="65"/>
      <c r="TXT11" s="65"/>
      <c r="TXU11" s="65"/>
      <c r="TXV11" s="65"/>
      <c r="TXW11" s="65"/>
      <c r="TXX11" s="65"/>
      <c r="TXY11" s="65"/>
      <c r="TXZ11" s="65"/>
      <c r="TYA11" s="65"/>
      <c r="TYB11" s="65"/>
      <c r="TYC11" s="65"/>
      <c r="TYD11" s="65"/>
      <c r="TYE11" s="65"/>
      <c r="TYF11" s="65"/>
      <c r="TYG11" s="65"/>
      <c r="TYH11" s="65"/>
      <c r="TYI11" s="65"/>
      <c r="TYJ11" s="65"/>
      <c r="TYK11" s="65"/>
      <c r="TYL11" s="65"/>
      <c r="TYM11" s="65"/>
      <c r="TYN11" s="65"/>
      <c r="TYO11" s="65"/>
      <c r="TYP11" s="65"/>
      <c r="TYQ11" s="65"/>
      <c r="TYR11" s="65"/>
      <c r="TYS11" s="65"/>
      <c r="TYT11" s="65"/>
      <c r="TYU11" s="65"/>
      <c r="TYV11" s="65"/>
      <c r="TYW11" s="65"/>
      <c r="TYX11" s="65"/>
      <c r="TYY11" s="65"/>
      <c r="TYZ11" s="65"/>
      <c r="TZA11" s="65"/>
      <c r="TZB11" s="65"/>
      <c r="TZC11" s="65"/>
      <c r="TZD11" s="65"/>
      <c r="TZE11" s="65"/>
      <c r="TZF11" s="65"/>
      <c r="TZG11" s="65"/>
      <c r="TZH11" s="65"/>
      <c r="TZI11" s="65"/>
      <c r="TZJ11" s="65"/>
      <c r="TZK11" s="65"/>
      <c r="TZL11" s="65"/>
      <c r="TZM11" s="65"/>
      <c r="TZN11" s="65"/>
      <c r="TZO11" s="65"/>
      <c r="TZP11" s="65"/>
      <c r="TZQ11" s="65"/>
      <c r="TZR11" s="65"/>
      <c r="TZS11" s="65"/>
      <c r="TZT11" s="65"/>
      <c r="TZU11" s="65"/>
      <c r="TZV11" s="65"/>
      <c r="TZW11" s="65"/>
      <c r="TZX11" s="65"/>
      <c r="TZY11" s="65"/>
      <c r="TZZ11" s="65"/>
      <c r="UAA11" s="65"/>
      <c r="UAB11" s="65"/>
      <c r="UAC11" s="65"/>
      <c r="UAD11" s="65"/>
      <c r="UAE11" s="65"/>
      <c r="UAF11" s="65"/>
      <c r="UAG11" s="65"/>
      <c r="UAH11" s="65"/>
      <c r="UAI11" s="65"/>
      <c r="UAJ11" s="65"/>
      <c r="UAK11" s="65"/>
      <c r="UAL11" s="65"/>
      <c r="UAM11" s="65"/>
      <c r="UAN11" s="65"/>
      <c r="UAO11" s="65"/>
      <c r="UAP11" s="65"/>
      <c r="UAQ11" s="65"/>
      <c r="UAR11" s="65"/>
      <c r="UAS11" s="65"/>
      <c r="UAT11" s="65"/>
      <c r="UAU11" s="65"/>
      <c r="UAV11" s="65"/>
      <c r="UAW11" s="65"/>
      <c r="UAX11" s="65"/>
      <c r="UAY11" s="65"/>
      <c r="UAZ11" s="65"/>
      <c r="UBA11" s="65"/>
      <c r="UBB11" s="65"/>
      <c r="UBC11" s="65"/>
      <c r="UBD11" s="65"/>
      <c r="UBE11" s="65"/>
      <c r="UBF11" s="65"/>
      <c r="UBG11" s="65"/>
      <c r="UBH11" s="65"/>
      <c r="UBI11" s="65"/>
      <c r="UBJ11" s="65"/>
      <c r="UBK11" s="65"/>
      <c r="UBL11" s="65"/>
      <c r="UBM11" s="65"/>
      <c r="UBN11" s="65"/>
      <c r="UBO11" s="65"/>
      <c r="UBP11" s="65"/>
      <c r="UBQ11" s="65"/>
      <c r="UBR11" s="65"/>
      <c r="UBS11" s="65"/>
      <c r="UBT11" s="65"/>
      <c r="UBU11" s="65"/>
      <c r="UBV11" s="65"/>
      <c r="UBW11" s="65"/>
      <c r="UBX11" s="65"/>
      <c r="UBY11" s="65"/>
      <c r="UBZ11" s="65"/>
      <c r="UCA11" s="65"/>
      <c r="UCB11" s="65"/>
      <c r="UCC11" s="65"/>
      <c r="UCD11" s="65"/>
      <c r="UCE11" s="65"/>
      <c r="UCF11" s="65"/>
      <c r="UCG11" s="65"/>
      <c r="UCH11" s="65"/>
      <c r="UCI11" s="65"/>
      <c r="UCJ11" s="65"/>
      <c r="UCK11" s="65"/>
      <c r="UCL11" s="65"/>
      <c r="UCM11" s="65"/>
      <c r="UCN11" s="65"/>
      <c r="UCO11" s="65"/>
      <c r="UCP11" s="65"/>
      <c r="UCQ11" s="65"/>
      <c r="UCR11" s="65"/>
      <c r="UCS11" s="65"/>
      <c r="UCT11" s="65"/>
      <c r="UCU11" s="65"/>
      <c r="UCV11" s="65"/>
      <c r="UCW11" s="65"/>
      <c r="UCX11" s="65"/>
      <c r="UCY11" s="65"/>
      <c r="UCZ11" s="65"/>
      <c r="UDA11" s="65"/>
      <c r="UDB11" s="65"/>
      <c r="UDC11" s="65"/>
      <c r="UDD11" s="65"/>
      <c r="UDE11" s="65"/>
      <c r="UDF11" s="65"/>
      <c r="UDG11" s="65"/>
      <c r="UDH11" s="65"/>
      <c r="UDI11" s="65"/>
      <c r="UDJ11" s="65"/>
      <c r="UDK11" s="65"/>
      <c r="UDL11" s="65"/>
      <c r="UDM11" s="65"/>
      <c r="UDN11" s="65"/>
      <c r="UDO11" s="65"/>
      <c r="UDP11" s="65"/>
      <c r="UDQ11" s="65"/>
      <c r="UDR11" s="65"/>
      <c r="UDS11" s="65"/>
      <c r="UDT11" s="65"/>
      <c r="UDU11" s="65"/>
      <c r="UDV11" s="65"/>
      <c r="UDW11" s="65"/>
      <c r="UDX11" s="65"/>
      <c r="UDY11" s="65"/>
      <c r="UDZ11" s="65"/>
      <c r="UEA11" s="65"/>
      <c r="UEB11" s="65"/>
      <c r="UEC11" s="65"/>
      <c r="UED11" s="65"/>
      <c r="UEE11" s="65"/>
      <c r="UEF11" s="65"/>
      <c r="UEG11" s="65"/>
      <c r="UEH11" s="65"/>
      <c r="UEI11" s="65"/>
      <c r="UEJ11" s="65"/>
      <c r="UEK11" s="65"/>
      <c r="UEL11" s="65"/>
      <c r="UEM11" s="65"/>
      <c r="UEN11" s="65"/>
      <c r="UEO11" s="65"/>
      <c r="UEP11" s="65"/>
      <c r="UEQ11" s="65"/>
      <c r="UER11" s="65"/>
      <c r="UES11" s="65"/>
      <c r="UET11" s="65"/>
      <c r="UEU11" s="65"/>
      <c r="UEV11" s="65"/>
      <c r="UEW11" s="65"/>
      <c r="UEX11" s="65"/>
      <c r="UEY11" s="65"/>
      <c r="UEZ11" s="65"/>
      <c r="UFA11" s="65"/>
      <c r="UFB11" s="65"/>
      <c r="UFC11" s="65"/>
      <c r="UFD11" s="65"/>
      <c r="UFE11" s="65"/>
      <c r="UFF11" s="65"/>
      <c r="UFG11" s="65"/>
      <c r="UFH11" s="65"/>
      <c r="UFI11" s="65"/>
      <c r="UFJ11" s="65"/>
      <c r="UFK11" s="65"/>
      <c r="UFL11" s="65"/>
      <c r="UFM11" s="65"/>
      <c r="UFN11" s="65"/>
      <c r="UFO11" s="65"/>
      <c r="UFP11" s="65"/>
      <c r="UFQ11" s="65"/>
      <c r="UFR11" s="65"/>
      <c r="UFS11" s="65"/>
      <c r="UFT11" s="65"/>
      <c r="UFU11" s="65"/>
      <c r="UFV11" s="65"/>
      <c r="UFW11" s="65"/>
      <c r="UFX11" s="65"/>
      <c r="UFY11" s="65"/>
      <c r="UFZ11" s="65"/>
      <c r="UGA11" s="65"/>
      <c r="UGB11" s="65"/>
      <c r="UGC11" s="65"/>
      <c r="UGD11" s="65"/>
      <c r="UGE11" s="65"/>
      <c r="UGF11" s="65"/>
      <c r="UGG11" s="65"/>
      <c r="UGH11" s="65"/>
      <c r="UGI11" s="65"/>
      <c r="UGJ11" s="65"/>
      <c r="UGK11" s="65"/>
      <c r="UGL11" s="65"/>
      <c r="UGM11" s="65"/>
      <c r="UGN11" s="65"/>
      <c r="UGO11" s="65"/>
      <c r="UGP11" s="65"/>
      <c r="UGQ11" s="65"/>
      <c r="UGR11" s="65"/>
      <c r="UGS11" s="65"/>
      <c r="UGT11" s="65"/>
      <c r="UGU11" s="65"/>
      <c r="UGV11" s="65"/>
      <c r="UGW11" s="65"/>
      <c r="UGX11" s="65"/>
      <c r="UGY11" s="65"/>
      <c r="UGZ11" s="65"/>
      <c r="UHA11" s="65"/>
      <c r="UHB11" s="65"/>
      <c r="UHC11" s="65"/>
      <c r="UHD11" s="65"/>
      <c r="UHE11" s="65"/>
      <c r="UHF11" s="65"/>
      <c r="UHG11" s="65"/>
      <c r="UHH11" s="65"/>
      <c r="UHI11" s="65"/>
      <c r="UHJ11" s="65"/>
      <c r="UHK11" s="65"/>
      <c r="UHL11" s="65"/>
      <c r="UHM11" s="65"/>
      <c r="UHN11" s="65"/>
      <c r="UHO11" s="65"/>
      <c r="UHP11" s="65"/>
      <c r="UHQ11" s="65"/>
      <c r="UHR11" s="65"/>
      <c r="UHS11" s="65"/>
      <c r="UHT11" s="65"/>
      <c r="UHU11" s="65"/>
      <c r="UHV11" s="65"/>
      <c r="UHW11" s="65"/>
      <c r="UHX11" s="65"/>
      <c r="UHY11" s="65"/>
      <c r="UHZ11" s="65"/>
      <c r="UIA11" s="65"/>
      <c r="UIB11" s="65"/>
      <c r="UIC11" s="65"/>
      <c r="UID11" s="65"/>
      <c r="UIE11" s="65"/>
      <c r="UIF11" s="65"/>
      <c r="UIG11" s="65"/>
      <c r="UIH11" s="65"/>
      <c r="UII11" s="65"/>
      <c r="UIJ11" s="65"/>
      <c r="UIK11" s="65"/>
      <c r="UIL11" s="65"/>
      <c r="UIM11" s="65"/>
      <c r="UIN11" s="65"/>
      <c r="UIO11" s="65"/>
      <c r="UIP11" s="65"/>
      <c r="UIQ11" s="65"/>
      <c r="UIR11" s="65"/>
      <c r="UIS11" s="65"/>
      <c r="UIT11" s="65"/>
      <c r="UIU11" s="65"/>
      <c r="UIV11" s="65"/>
      <c r="UIW11" s="65"/>
      <c r="UIX11" s="65"/>
      <c r="UIY11" s="65"/>
      <c r="UIZ11" s="65"/>
      <c r="UJA11" s="65"/>
      <c r="UJB11" s="65"/>
      <c r="UJC11" s="65"/>
      <c r="UJD11" s="65"/>
      <c r="UJE11" s="65"/>
      <c r="UJF11" s="65"/>
      <c r="UJG11" s="65"/>
      <c r="UJH11" s="65"/>
      <c r="UJI11" s="65"/>
      <c r="UJJ11" s="65"/>
      <c r="UJK11" s="65"/>
      <c r="UJL11" s="65"/>
      <c r="UJM11" s="65"/>
      <c r="UJN11" s="65"/>
      <c r="UJO11" s="65"/>
      <c r="UJP11" s="65"/>
      <c r="UJQ11" s="65"/>
      <c r="UJR11" s="65"/>
      <c r="UJS11" s="65"/>
      <c r="UJT11" s="65"/>
      <c r="UJU11" s="65"/>
      <c r="UJV11" s="65"/>
      <c r="UJW11" s="65"/>
      <c r="UJX11" s="65"/>
      <c r="UJY11" s="65"/>
      <c r="UJZ11" s="65"/>
      <c r="UKA11" s="65"/>
      <c r="UKB11" s="65"/>
      <c r="UKC11" s="65"/>
      <c r="UKD11" s="65"/>
      <c r="UKE11" s="65"/>
      <c r="UKF11" s="65"/>
      <c r="UKG11" s="65"/>
      <c r="UKH11" s="65"/>
      <c r="UKI11" s="65"/>
      <c r="UKJ11" s="65"/>
      <c r="UKK11" s="65"/>
      <c r="UKL11" s="65"/>
      <c r="UKM11" s="65"/>
      <c r="UKN11" s="65"/>
      <c r="UKO11" s="65"/>
      <c r="UKP11" s="65"/>
      <c r="UKQ11" s="65"/>
      <c r="UKR11" s="65"/>
      <c r="UKS11" s="65"/>
      <c r="UKT11" s="65"/>
      <c r="UKU11" s="65"/>
      <c r="UKV11" s="65"/>
      <c r="UKW11" s="65"/>
      <c r="UKX11" s="65"/>
      <c r="UKY11" s="65"/>
      <c r="UKZ11" s="65"/>
      <c r="ULA11" s="65"/>
      <c r="ULB11" s="65"/>
      <c r="ULC11" s="65"/>
      <c r="ULD11" s="65"/>
      <c r="ULE11" s="65"/>
      <c r="ULF11" s="65"/>
      <c r="ULG11" s="65"/>
      <c r="ULH11" s="65"/>
      <c r="ULI11" s="65"/>
      <c r="ULJ11" s="65"/>
      <c r="ULK11" s="65"/>
      <c r="ULL11" s="65"/>
      <c r="ULM11" s="65"/>
      <c r="ULN11" s="65"/>
      <c r="ULO11" s="65"/>
      <c r="ULP11" s="65"/>
      <c r="ULQ11" s="65"/>
      <c r="ULR11" s="65"/>
      <c r="ULS11" s="65"/>
      <c r="ULT11" s="65"/>
      <c r="ULU11" s="65"/>
      <c r="ULV11" s="65"/>
      <c r="ULW11" s="65"/>
      <c r="ULX11" s="65"/>
      <c r="ULY11" s="65"/>
      <c r="ULZ11" s="65"/>
      <c r="UMA11" s="65"/>
      <c r="UMB11" s="65"/>
      <c r="UMC11" s="65"/>
      <c r="UMD11" s="65"/>
      <c r="UME11" s="65"/>
      <c r="UMF11" s="65"/>
      <c r="UMG11" s="65"/>
      <c r="UMH11" s="65"/>
      <c r="UMI11" s="65"/>
      <c r="UMJ11" s="65"/>
      <c r="UMK11" s="65"/>
      <c r="UML11" s="65"/>
      <c r="UMM11" s="65"/>
      <c r="UMN11" s="65"/>
      <c r="UMO11" s="65"/>
      <c r="UMP11" s="65"/>
      <c r="UMQ11" s="65"/>
      <c r="UMR11" s="65"/>
      <c r="UMS11" s="65"/>
      <c r="UMT11" s="65"/>
      <c r="UMU11" s="65"/>
      <c r="UMV11" s="65"/>
      <c r="UMW11" s="65"/>
      <c r="UMX11" s="65"/>
      <c r="UMY11" s="65"/>
      <c r="UMZ11" s="65"/>
      <c r="UNA11" s="65"/>
      <c r="UNB11" s="65"/>
      <c r="UNC11" s="65"/>
      <c r="UND11" s="65"/>
      <c r="UNE11" s="65"/>
      <c r="UNF11" s="65"/>
      <c r="UNG11" s="65"/>
      <c r="UNH11" s="65"/>
      <c r="UNI11" s="65"/>
      <c r="UNJ11" s="65"/>
      <c r="UNK11" s="65"/>
      <c r="UNL11" s="65"/>
      <c r="UNM11" s="65"/>
      <c r="UNN11" s="65"/>
      <c r="UNO11" s="65"/>
      <c r="UNP11" s="65"/>
      <c r="UNQ11" s="65"/>
      <c r="UNR11" s="65"/>
      <c r="UNS11" s="65"/>
      <c r="UNT11" s="65"/>
      <c r="UNU11" s="65"/>
      <c r="UNV11" s="65"/>
      <c r="UNW11" s="65"/>
      <c r="UNX11" s="65"/>
      <c r="UNY11" s="65"/>
      <c r="UNZ11" s="65"/>
      <c r="UOA11" s="65"/>
      <c r="UOB11" s="65"/>
      <c r="UOC11" s="65"/>
      <c r="UOD11" s="65"/>
      <c r="UOE11" s="65"/>
      <c r="UOF11" s="65"/>
      <c r="UOG11" s="65"/>
      <c r="UOH11" s="65"/>
      <c r="UOI11" s="65"/>
      <c r="UOJ11" s="65"/>
      <c r="UOK11" s="65"/>
      <c r="UOL11" s="65"/>
      <c r="UOM11" s="65"/>
      <c r="UON11" s="65"/>
      <c r="UOO11" s="65"/>
      <c r="UOP11" s="65"/>
      <c r="UOQ11" s="65"/>
      <c r="UOR11" s="65"/>
      <c r="UOS11" s="65"/>
      <c r="UOT11" s="65"/>
      <c r="UOU11" s="65"/>
      <c r="UOV11" s="65"/>
      <c r="UOW11" s="65"/>
      <c r="UOX11" s="65"/>
      <c r="UOY11" s="65"/>
      <c r="UOZ11" s="65"/>
      <c r="UPA11" s="65"/>
      <c r="UPB11" s="65"/>
      <c r="UPC11" s="65"/>
      <c r="UPD11" s="65"/>
      <c r="UPE11" s="65"/>
      <c r="UPF11" s="65"/>
      <c r="UPG11" s="65"/>
      <c r="UPH11" s="65"/>
      <c r="UPI11" s="65"/>
      <c r="UPJ11" s="65"/>
      <c r="UPK11" s="65"/>
      <c r="UPL11" s="65"/>
      <c r="UPM11" s="65"/>
      <c r="UPN11" s="65"/>
      <c r="UPO11" s="65"/>
      <c r="UPP11" s="65"/>
      <c r="UPQ11" s="65"/>
      <c r="UPR11" s="65"/>
      <c r="UPS11" s="65"/>
      <c r="UPT11" s="65"/>
      <c r="UPU11" s="65"/>
      <c r="UPV11" s="65"/>
      <c r="UPW11" s="65"/>
      <c r="UPX11" s="65"/>
      <c r="UPY11" s="65"/>
      <c r="UPZ11" s="65"/>
      <c r="UQA11" s="65"/>
      <c r="UQB11" s="65"/>
      <c r="UQC11" s="65"/>
      <c r="UQD11" s="65"/>
      <c r="UQE11" s="65"/>
      <c r="UQF11" s="65"/>
      <c r="UQG11" s="65"/>
      <c r="UQH11" s="65"/>
      <c r="UQI11" s="65"/>
      <c r="UQJ11" s="65"/>
      <c r="UQK11" s="65"/>
      <c r="UQL11" s="65"/>
      <c r="UQM11" s="65"/>
      <c r="UQN11" s="65"/>
      <c r="UQO11" s="65"/>
      <c r="UQP11" s="65"/>
      <c r="UQQ11" s="65"/>
      <c r="UQR11" s="65"/>
      <c r="UQS11" s="65"/>
      <c r="UQT11" s="65"/>
      <c r="UQU11" s="65"/>
      <c r="UQV11" s="65"/>
      <c r="UQW11" s="65"/>
      <c r="UQX11" s="65"/>
      <c r="UQY11" s="65"/>
      <c r="UQZ11" s="65"/>
      <c r="URA11" s="65"/>
      <c r="URB11" s="65"/>
      <c r="URC11" s="65"/>
      <c r="URD11" s="65"/>
      <c r="URE11" s="65"/>
      <c r="URF11" s="65"/>
      <c r="URG11" s="65"/>
      <c r="URH11" s="65"/>
      <c r="URI11" s="65"/>
      <c r="URJ11" s="65"/>
      <c r="URK11" s="65"/>
      <c r="URL11" s="65"/>
      <c r="URM11" s="65"/>
      <c r="URN11" s="65"/>
      <c r="URO11" s="65"/>
      <c r="URP11" s="65"/>
      <c r="URQ11" s="65"/>
      <c r="URR11" s="65"/>
      <c r="URS11" s="65"/>
      <c r="URT11" s="65"/>
      <c r="URU11" s="65"/>
      <c r="URV11" s="65"/>
      <c r="URW11" s="65"/>
      <c r="URX11" s="65"/>
      <c r="URY11" s="65"/>
      <c r="URZ11" s="65"/>
      <c r="USA11" s="65"/>
      <c r="USB11" s="65"/>
      <c r="USC11" s="65"/>
      <c r="USD11" s="65"/>
      <c r="USE11" s="65"/>
      <c r="USF11" s="65"/>
      <c r="USG11" s="65"/>
      <c r="USH11" s="65"/>
      <c r="USI11" s="65"/>
      <c r="USJ11" s="65"/>
      <c r="USK11" s="65"/>
      <c r="USL11" s="65"/>
      <c r="USM11" s="65"/>
      <c r="USN11" s="65"/>
      <c r="USO11" s="65"/>
      <c r="USP11" s="65"/>
      <c r="USQ11" s="65"/>
      <c r="USR11" s="65"/>
      <c r="USS11" s="65"/>
      <c r="UST11" s="65"/>
      <c r="USU11" s="65"/>
      <c r="USV11" s="65"/>
      <c r="USW11" s="65"/>
      <c r="USX11" s="65"/>
      <c r="USY11" s="65"/>
      <c r="USZ11" s="65"/>
      <c r="UTA11" s="65"/>
      <c r="UTB11" s="65"/>
      <c r="UTC11" s="65"/>
      <c r="UTD11" s="65"/>
      <c r="UTE11" s="65"/>
      <c r="UTF11" s="65"/>
      <c r="UTG11" s="65"/>
      <c r="UTH11" s="65"/>
      <c r="UTI11" s="65"/>
      <c r="UTJ11" s="65"/>
      <c r="UTK11" s="65"/>
      <c r="UTL11" s="65"/>
      <c r="UTM11" s="65"/>
      <c r="UTN11" s="65"/>
      <c r="UTO11" s="65"/>
      <c r="UTP11" s="65"/>
      <c r="UTQ11" s="65"/>
      <c r="UTR11" s="65"/>
      <c r="UTS11" s="65"/>
      <c r="UTT11" s="65"/>
      <c r="UTU11" s="65"/>
      <c r="UTV11" s="65"/>
      <c r="UTW11" s="65"/>
      <c r="UTX11" s="65"/>
      <c r="UTY11" s="65"/>
      <c r="UTZ11" s="65"/>
      <c r="UUA11" s="65"/>
      <c r="UUB11" s="65"/>
      <c r="UUC11" s="65"/>
      <c r="UUD11" s="65"/>
      <c r="UUE11" s="65"/>
      <c r="UUF11" s="65"/>
      <c r="UUG11" s="65"/>
      <c r="UUH11" s="65"/>
      <c r="UUI11" s="65"/>
      <c r="UUJ11" s="65"/>
      <c r="UUK11" s="65"/>
      <c r="UUL11" s="65"/>
      <c r="UUM11" s="65"/>
      <c r="UUN11" s="65"/>
      <c r="UUO11" s="65"/>
      <c r="UUP11" s="65"/>
      <c r="UUQ11" s="65"/>
      <c r="UUR11" s="65"/>
      <c r="UUS11" s="65"/>
      <c r="UUT11" s="65"/>
      <c r="UUU11" s="65"/>
      <c r="UUV11" s="65"/>
      <c r="UUW11" s="65"/>
      <c r="UUX11" s="65"/>
      <c r="UUY11" s="65"/>
      <c r="UUZ11" s="65"/>
      <c r="UVA11" s="65"/>
      <c r="UVB11" s="65"/>
      <c r="UVC11" s="65"/>
      <c r="UVD11" s="65"/>
      <c r="UVE11" s="65"/>
      <c r="UVF11" s="65"/>
      <c r="UVG11" s="65"/>
      <c r="UVH11" s="65"/>
      <c r="UVI11" s="65"/>
      <c r="UVJ11" s="65"/>
      <c r="UVK11" s="65"/>
      <c r="UVL11" s="65"/>
      <c r="UVM11" s="65"/>
      <c r="UVN11" s="65"/>
      <c r="UVO11" s="65"/>
      <c r="UVP11" s="65"/>
      <c r="UVQ11" s="65"/>
      <c r="UVR11" s="65"/>
      <c r="UVS11" s="65"/>
      <c r="UVT11" s="65"/>
      <c r="UVU11" s="65"/>
      <c r="UVV11" s="65"/>
      <c r="UVW11" s="65"/>
      <c r="UVX11" s="65"/>
      <c r="UVY11" s="65"/>
      <c r="UVZ11" s="65"/>
      <c r="UWA11" s="65"/>
      <c r="UWB11" s="65"/>
      <c r="UWC11" s="65"/>
      <c r="UWD11" s="65"/>
      <c r="UWE11" s="65"/>
      <c r="UWF11" s="65"/>
      <c r="UWG11" s="65"/>
      <c r="UWH11" s="65"/>
      <c r="UWI11" s="65"/>
      <c r="UWJ11" s="65"/>
      <c r="UWK11" s="65"/>
      <c r="UWL11" s="65"/>
      <c r="UWM11" s="65"/>
      <c r="UWN11" s="65"/>
      <c r="UWO11" s="65"/>
      <c r="UWP11" s="65"/>
      <c r="UWQ11" s="65"/>
      <c r="UWR11" s="65"/>
      <c r="UWS11" s="65"/>
      <c r="UWT11" s="65"/>
      <c r="UWU11" s="65"/>
      <c r="UWV11" s="65"/>
      <c r="UWW11" s="65"/>
      <c r="UWX11" s="65"/>
      <c r="UWY11" s="65"/>
      <c r="UWZ11" s="65"/>
      <c r="UXA11" s="65"/>
      <c r="UXB11" s="65"/>
      <c r="UXC11" s="65"/>
      <c r="UXD11" s="65"/>
      <c r="UXE11" s="65"/>
      <c r="UXF11" s="65"/>
      <c r="UXG11" s="65"/>
      <c r="UXH11" s="65"/>
      <c r="UXI11" s="65"/>
      <c r="UXJ11" s="65"/>
      <c r="UXK11" s="65"/>
      <c r="UXL11" s="65"/>
      <c r="UXM11" s="65"/>
      <c r="UXN11" s="65"/>
      <c r="UXO11" s="65"/>
      <c r="UXP11" s="65"/>
      <c r="UXQ11" s="65"/>
      <c r="UXR11" s="65"/>
      <c r="UXS11" s="65"/>
      <c r="UXT11" s="65"/>
      <c r="UXU11" s="65"/>
      <c r="UXV11" s="65"/>
      <c r="UXW11" s="65"/>
      <c r="UXX11" s="65"/>
      <c r="UXY11" s="65"/>
      <c r="UXZ11" s="65"/>
      <c r="UYA11" s="65"/>
      <c r="UYB11" s="65"/>
      <c r="UYC11" s="65"/>
      <c r="UYD11" s="65"/>
      <c r="UYE11" s="65"/>
      <c r="UYF11" s="65"/>
      <c r="UYG11" s="65"/>
      <c r="UYH11" s="65"/>
      <c r="UYI11" s="65"/>
      <c r="UYJ11" s="65"/>
      <c r="UYK11" s="65"/>
      <c r="UYL11" s="65"/>
      <c r="UYM11" s="65"/>
      <c r="UYN11" s="65"/>
      <c r="UYO11" s="65"/>
      <c r="UYP11" s="65"/>
      <c r="UYQ11" s="65"/>
      <c r="UYR11" s="65"/>
      <c r="UYS11" s="65"/>
      <c r="UYT11" s="65"/>
      <c r="UYU11" s="65"/>
      <c r="UYV11" s="65"/>
      <c r="UYW11" s="65"/>
      <c r="UYX11" s="65"/>
      <c r="UYY11" s="65"/>
      <c r="UYZ11" s="65"/>
      <c r="UZA11" s="65"/>
      <c r="UZB11" s="65"/>
      <c r="UZC11" s="65"/>
      <c r="UZD11" s="65"/>
      <c r="UZE11" s="65"/>
      <c r="UZF11" s="65"/>
      <c r="UZG11" s="65"/>
      <c r="UZH11" s="65"/>
      <c r="UZI11" s="65"/>
      <c r="UZJ11" s="65"/>
      <c r="UZK11" s="65"/>
      <c r="UZL11" s="65"/>
      <c r="UZM11" s="65"/>
      <c r="UZN11" s="65"/>
      <c r="UZO11" s="65"/>
      <c r="UZP11" s="65"/>
      <c r="UZQ11" s="65"/>
      <c r="UZR11" s="65"/>
      <c r="UZS11" s="65"/>
      <c r="UZT11" s="65"/>
      <c r="UZU11" s="65"/>
      <c r="UZV11" s="65"/>
      <c r="UZW11" s="65"/>
      <c r="UZX11" s="65"/>
      <c r="UZY11" s="65"/>
      <c r="UZZ11" s="65"/>
      <c r="VAA11" s="65"/>
      <c r="VAB11" s="65"/>
      <c r="VAC11" s="65"/>
      <c r="VAD11" s="65"/>
      <c r="VAE11" s="65"/>
      <c r="VAF11" s="65"/>
      <c r="VAG11" s="65"/>
      <c r="VAH11" s="65"/>
      <c r="VAI11" s="65"/>
      <c r="VAJ11" s="65"/>
      <c r="VAK11" s="65"/>
      <c r="VAL11" s="65"/>
      <c r="VAM11" s="65"/>
      <c r="VAN11" s="65"/>
      <c r="VAO11" s="65"/>
      <c r="VAP11" s="65"/>
      <c r="VAQ11" s="65"/>
      <c r="VAR11" s="65"/>
      <c r="VAS11" s="65"/>
      <c r="VAT11" s="65"/>
      <c r="VAU11" s="65"/>
      <c r="VAV11" s="65"/>
      <c r="VAW11" s="65"/>
      <c r="VAX11" s="65"/>
      <c r="VAY11" s="65"/>
      <c r="VAZ11" s="65"/>
      <c r="VBA11" s="65"/>
      <c r="VBB11" s="65"/>
      <c r="VBC11" s="65"/>
      <c r="VBD11" s="65"/>
      <c r="VBE11" s="65"/>
      <c r="VBF11" s="65"/>
      <c r="VBG11" s="65"/>
      <c r="VBH11" s="65"/>
      <c r="VBI11" s="65"/>
      <c r="VBJ11" s="65"/>
      <c r="VBK11" s="65"/>
      <c r="VBL11" s="65"/>
      <c r="VBM11" s="65"/>
      <c r="VBN11" s="65"/>
      <c r="VBO11" s="65"/>
      <c r="VBP11" s="65"/>
      <c r="VBQ11" s="65"/>
      <c r="VBR11" s="65"/>
      <c r="VBS11" s="65"/>
      <c r="VBT11" s="65"/>
      <c r="VBU11" s="65"/>
      <c r="VBV11" s="65"/>
      <c r="VBW11" s="65"/>
      <c r="VBX11" s="65"/>
      <c r="VBY11" s="65"/>
      <c r="VBZ11" s="65"/>
      <c r="VCA11" s="65"/>
      <c r="VCB11" s="65"/>
      <c r="VCC11" s="65"/>
      <c r="VCD11" s="65"/>
      <c r="VCE11" s="65"/>
      <c r="VCF11" s="65"/>
      <c r="VCG11" s="65"/>
      <c r="VCH11" s="65"/>
      <c r="VCI11" s="65"/>
      <c r="VCJ11" s="65"/>
      <c r="VCK11" s="65"/>
      <c r="VCL11" s="65"/>
      <c r="VCM11" s="65"/>
      <c r="VCN11" s="65"/>
      <c r="VCO11" s="65"/>
      <c r="VCP11" s="65"/>
      <c r="VCQ11" s="65"/>
      <c r="VCR11" s="65"/>
      <c r="VCS11" s="65"/>
      <c r="VCT11" s="65"/>
      <c r="VCU11" s="65"/>
      <c r="VCV11" s="65"/>
      <c r="VCW11" s="65"/>
      <c r="VCX11" s="65"/>
      <c r="VCY11" s="65"/>
      <c r="VCZ11" s="65"/>
      <c r="VDA11" s="65"/>
      <c r="VDB11" s="65"/>
      <c r="VDC11" s="65"/>
      <c r="VDD11" s="65"/>
      <c r="VDE11" s="65"/>
      <c r="VDF11" s="65"/>
      <c r="VDG11" s="65"/>
      <c r="VDH11" s="65"/>
      <c r="VDI11" s="65"/>
      <c r="VDJ11" s="65"/>
      <c r="VDK11" s="65"/>
      <c r="VDL11" s="65"/>
      <c r="VDM11" s="65"/>
      <c r="VDN11" s="65"/>
      <c r="VDO11" s="65"/>
      <c r="VDP11" s="65"/>
      <c r="VDQ11" s="65"/>
      <c r="VDR11" s="65"/>
      <c r="VDS11" s="65"/>
      <c r="VDT11" s="65"/>
      <c r="VDU11" s="65"/>
      <c r="VDV11" s="65"/>
      <c r="VDW11" s="65"/>
      <c r="VDX11" s="65"/>
      <c r="VDY11" s="65"/>
      <c r="VDZ11" s="65"/>
      <c r="VEA11" s="65"/>
      <c r="VEB11" s="65"/>
      <c r="VEC11" s="65"/>
      <c r="VED11" s="65"/>
      <c r="VEE11" s="65"/>
      <c r="VEF11" s="65"/>
      <c r="VEG11" s="65"/>
      <c r="VEH11" s="65"/>
      <c r="VEI11" s="65"/>
      <c r="VEJ11" s="65"/>
      <c r="VEK11" s="65"/>
      <c r="VEL11" s="65"/>
      <c r="VEM11" s="65"/>
      <c r="VEN11" s="65"/>
      <c r="VEO11" s="65"/>
      <c r="VEP11" s="65"/>
      <c r="VEQ11" s="65"/>
      <c r="VER11" s="65"/>
      <c r="VES11" s="65"/>
      <c r="VET11" s="65"/>
      <c r="VEU11" s="65"/>
      <c r="VEV11" s="65"/>
      <c r="VEW11" s="65"/>
      <c r="VEX11" s="65"/>
      <c r="VEY11" s="65"/>
      <c r="VEZ11" s="65"/>
      <c r="VFA11" s="65"/>
      <c r="VFB11" s="65"/>
      <c r="VFC11" s="65"/>
      <c r="VFD11" s="65"/>
      <c r="VFE11" s="65"/>
      <c r="VFF11" s="65"/>
      <c r="VFG11" s="65"/>
      <c r="VFH11" s="65"/>
      <c r="VFI11" s="65"/>
      <c r="VFJ11" s="65"/>
      <c r="VFK11" s="65"/>
      <c r="VFL11" s="65"/>
      <c r="VFM11" s="65"/>
      <c r="VFN11" s="65"/>
      <c r="VFO11" s="65"/>
      <c r="VFP11" s="65"/>
      <c r="VFQ11" s="65"/>
      <c r="VFR11" s="65"/>
      <c r="VFS11" s="65"/>
      <c r="VFT11" s="65"/>
      <c r="VFU11" s="65"/>
      <c r="VFV11" s="65"/>
      <c r="VFW11" s="65"/>
      <c r="VFX11" s="65"/>
      <c r="VFY11" s="65"/>
      <c r="VFZ11" s="65"/>
      <c r="VGA11" s="65"/>
      <c r="VGB11" s="65"/>
      <c r="VGC11" s="65"/>
      <c r="VGD11" s="65"/>
      <c r="VGE11" s="65"/>
      <c r="VGF11" s="65"/>
      <c r="VGG11" s="65"/>
      <c r="VGH11" s="65"/>
      <c r="VGI11" s="65"/>
      <c r="VGJ11" s="65"/>
      <c r="VGK11" s="65"/>
      <c r="VGL11" s="65"/>
      <c r="VGM11" s="65"/>
      <c r="VGN11" s="65"/>
      <c r="VGO11" s="65"/>
      <c r="VGP11" s="65"/>
      <c r="VGQ11" s="65"/>
      <c r="VGR11" s="65"/>
      <c r="VGS11" s="65"/>
      <c r="VGT11" s="65"/>
      <c r="VGU11" s="65"/>
      <c r="VGV11" s="65"/>
      <c r="VGW11" s="65"/>
      <c r="VGX11" s="65"/>
      <c r="VGY11" s="65"/>
      <c r="VGZ11" s="65"/>
      <c r="VHA11" s="65"/>
      <c r="VHB11" s="65"/>
      <c r="VHC11" s="65"/>
      <c r="VHD11" s="65"/>
      <c r="VHE11" s="65"/>
      <c r="VHF11" s="65"/>
      <c r="VHG11" s="65"/>
      <c r="VHH11" s="65"/>
      <c r="VHI11" s="65"/>
      <c r="VHJ11" s="65"/>
      <c r="VHK11" s="65"/>
      <c r="VHL11" s="65"/>
      <c r="VHM11" s="65"/>
      <c r="VHN11" s="65"/>
      <c r="VHO11" s="65"/>
      <c r="VHP11" s="65"/>
      <c r="VHQ11" s="65"/>
      <c r="VHR11" s="65"/>
      <c r="VHS11" s="65"/>
      <c r="VHT11" s="65"/>
      <c r="VHU11" s="65"/>
      <c r="VHV11" s="65"/>
      <c r="VHW11" s="65"/>
      <c r="VHX11" s="65"/>
      <c r="VHY11" s="65"/>
      <c r="VHZ11" s="65"/>
      <c r="VIA11" s="65"/>
      <c r="VIB11" s="65"/>
      <c r="VIC11" s="65"/>
      <c r="VID11" s="65"/>
      <c r="VIE11" s="65"/>
      <c r="VIF11" s="65"/>
      <c r="VIG11" s="65"/>
      <c r="VIH11" s="65"/>
      <c r="VII11" s="65"/>
      <c r="VIJ11" s="65"/>
      <c r="VIK11" s="65"/>
      <c r="VIL11" s="65"/>
      <c r="VIM11" s="65"/>
      <c r="VIN11" s="65"/>
      <c r="VIO11" s="65"/>
      <c r="VIP11" s="65"/>
      <c r="VIQ11" s="65"/>
      <c r="VIR11" s="65"/>
      <c r="VIS11" s="65"/>
      <c r="VIT11" s="65"/>
      <c r="VIU11" s="65"/>
      <c r="VIV11" s="65"/>
      <c r="VIW11" s="65"/>
      <c r="VIX11" s="65"/>
      <c r="VIY11" s="65"/>
      <c r="VIZ11" s="65"/>
      <c r="VJA11" s="65"/>
      <c r="VJB11" s="65"/>
      <c r="VJC11" s="65"/>
      <c r="VJD11" s="65"/>
      <c r="VJE11" s="65"/>
      <c r="VJF11" s="65"/>
      <c r="VJG11" s="65"/>
      <c r="VJH11" s="65"/>
      <c r="VJI11" s="65"/>
      <c r="VJJ11" s="65"/>
      <c r="VJK11" s="65"/>
      <c r="VJL11" s="65"/>
      <c r="VJM11" s="65"/>
      <c r="VJN11" s="65"/>
      <c r="VJO11" s="65"/>
      <c r="VJP11" s="65"/>
      <c r="VJQ11" s="65"/>
      <c r="VJR11" s="65"/>
      <c r="VJS11" s="65"/>
      <c r="VJT11" s="65"/>
      <c r="VJU11" s="65"/>
      <c r="VJV11" s="65"/>
      <c r="VJW11" s="65"/>
      <c r="VJX11" s="65"/>
      <c r="VJY11" s="65"/>
      <c r="VJZ11" s="65"/>
      <c r="VKA11" s="65"/>
      <c r="VKB11" s="65"/>
      <c r="VKC11" s="65"/>
      <c r="VKD11" s="65"/>
      <c r="VKE11" s="65"/>
      <c r="VKF11" s="65"/>
      <c r="VKG11" s="65"/>
      <c r="VKH11" s="65"/>
      <c r="VKI11" s="65"/>
      <c r="VKJ11" s="65"/>
      <c r="VKK11" s="65"/>
      <c r="VKL11" s="65"/>
      <c r="VKM11" s="65"/>
      <c r="VKN11" s="65"/>
      <c r="VKO11" s="65"/>
      <c r="VKP11" s="65"/>
      <c r="VKQ11" s="65"/>
      <c r="VKR11" s="65"/>
      <c r="VKS11" s="65"/>
      <c r="VKT11" s="65"/>
      <c r="VKU11" s="65"/>
      <c r="VKV11" s="65"/>
      <c r="VKW11" s="65"/>
      <c r="VKX11" s="65"/>
      <c r="VKY11" s="65"/>
      <c r="VKZ11" s="65"/>
      <c r="VLA11" s="65"/>
      <c r="VLB11" s="65"/>
      <c r="VLC11" s="65"/>
      <c r="VLD11" s="65"/>
      <c r="VLE11" s="65"/>
      <c r="VLF11" s="65"/>
      <c r="VLG11" s="65"/>
      <c r="VLH11" s="65"/>
      <c r="VLI11" s="65"/>
      <c r="VLJ11" s="65"/>
      <c r="VLK11" s="65"/>
      <c r="VLL11" s="65"/>
      <c r="VLM11" s="65"/>
      <c r="VLN11" s="65"/>
      <c r="VLO11" s="65"/>
      <c r="VLP11" s="65"/>
      <c r="VLQ11" s="65"/>
      <c r="VLR11" s="65"/>
      <c r="VLS11" s="65"/>
      <c r="VLT11" s="65"/>
      <c r="VLU11" s="65"/>
      <c r="VLV11" s="65"/>
      <c r="VLW11" s="65"/>
      <c r="VLX11" s="65"/>
      <c r="VLY11" s="65"/>
      <c r="VLZ11" s="65"/>
      <c r="VMA11" s="65"/>
      <c r="VMB11" s="65"/>
      <c r="VMC11" s="65"/>
      <c r="VMD11" s="65"/>
      <c r="VME11" s="65"/>
      <c r="VMF11" s="65"/>
      <c r="VMG11" s="65"/>
      <c r="VMH11" s="65"/>
      <c r="VMI11" s="65"/>
      <c r="VMJ11" s="65"/>
      <c r="VMK11" s="65"/>
      <c r="VML11" s="65"/>
      <c r="VMM11" s="65"/>
      <c r="VMN11" s="65"/>
      <c r="VMO11" s="65"/>
      <c r="VMP11" s="65"/>
      <c r="VMQ11" s="65"/>
      <c r="VMR11" s="65"/>
      <c r="VMS11" s="65"/>
      <c r="VMT11" s="65"/>
      <c r="VMU11" s="65"/>
      <c r="VMV11" s="65"/>
      <c r="VMW11" s="65"/>
      <c r="VMX11" s="65"/>
      <c r="VMY11" s="65"/>
      <c r="VMZ11" s="65"/>
      <c r="VNA11" s="65"/>
      <c r="VNB11" s="65"/>
      <c r="VNC11" s="65"/>
      <c r="VND11" s="65"/>
      <c r="VNE11" s="65"/>
      <c r="VNF11" s="65"/>
      <c r="VNG11" s="65"/>
      <c r="VNH11" s="65"/>
      <c r="VNI11" s="65"/>
      <c r="VNJ11" s="65"/>
      <c r="VNK11" s="65"/>
      <c r="VNL11" s="65"/>
      <c r="VNM11" s="65"/>
      <c r="VNN11" s="65"/>
      <c r="VNO11" s="65"/>
      <c r="VNP11" s="65"/>
      <c r="VNQ11" s="65"/>
      <c r="VNR11" s="65"/>
      <c r="VNS11" s="65"/>
      <c r="VNT11" s="65"/>
      <c r="VNU11" s="65"/>
      <c r="VNV11" s="65"/>
      <c r="VNW11" s="65"/>
      <c r="VNX11" s="65"/>
      <c r="VNY11" s="65"/>
      <c r="VNZ11" s="65"/>
      <c r="VOA11" s="65"/>
      <c r="VOB11" s="65"/>
      <c r="VOC11" s="65"/>
      <c r="VOD11" s="65"/>
      <c r="VOE11" s="65"/>
      <c r="VOF11" s="65"/>
      <c r="VOG11" s="65"/>
      <c r="VOH11" s="65"/>
      <c r="VOI11" s="65"/>
      <c r="VOJ11" s="65"/>
      <c r="VOK11" s="65"/>
      <c r="VOL11" s="65"/>
      <c r="VOM11" s="65"/>
      <c r="VON11" s="65"/>
      <c r="VOO11" s="65"/>
      <c r="VOP11" s="65"/>
      <c r="VOQ11" s="65"/>
      <c r="VOR11" s="65"/>
      <c r="VOS11" s="65"/>
      <c r="VOT11" s="65"/>
      <c r="VOU11" s="65"/>
      <c r="VOV11" s="65"/>
      <c r="VOW11" s="65"/>
      <c r="VOX11" s="65"/>
      <c r="VOY11" s="65"/>
      <c r="VOZ11" s="65"/>
      <c r="VPA11" s="65"/>
      <c r="VPB11" s="65"/>
      <c r="VPC11" s="65"/>
      <c r="VPD11" s="65"/>
      <c r="VPE11" s="65"/>
      <c r="VPF11" s="65"/>
      <c r="VPG11" s="65"/>
      <c r="VPH11" s="65"/>
      <c r="VPI11" s="65"/>
      <c r="VPJ11" s="65"/>
      <c r="VPK11" s="65"/>
      <c r="VPL11" s="65"/>
      <c r="VPM11" s="65"/>
      <c r="VPN11" s="65"/>
      <c r="VPO11" s="65"/>
      <c r="VPP11" s="65"/>
      <c r="VPQ11" s="65"/>
      <c r="VPR11" s="65"/>
      <c r="VPS11" s="65"/>
      <c r="VPT11" s="65"/>
      <c r="VPU11" s="65"/>
      <c r="VPV11" s="65"/>
      <c r="VPW11" s="65"/>
      <c r="VPX11" s="65"/>
      <c r="VPY11" s="65"/>
      <c r="VPZ11" s="65"/>
      <c r="VQA11" s="65"/>
      <c r="VQB11" s="65"/>
      <c r="VQC11" s="65"/>
      <c r="VQD11" s="65"/>
      <c r="VQE11" s="65"/>
      <c r="VQF11" s="65"/>
      <c r="VQG11" s="65"/>
      <c r="VQH11" s="65"/>
      <c r="VQI11" s="65"/>
      <c r="VQJ11" s="65"/>
      <c r="VQK11" s="65"/>
      <c r="VQL11" s="65"/>
      <c r="VQM11" s="65"/>
      <c r="VQN11" s="65"/>
      <c r="VQO11" s="65"/>
      <c r="VQP11" s="65"/>
      <c r="VQQ11" s="65"/>
      <c r="VQR11" s="65"/>
      <c r="VQS11" s="65"/>
      <c r="VQT11" s="65"/>
      <c r="VQU11" s="65"/>
      <c r="VQV11" s="65"/>
      <c r="VQW11" s="65"/>
      <c r="VQX11" s="65"/>
      <c r="VQY11" s="65"/>
      <c r="VQZ11" s="65"/>
      <c r="VRA11" s="65"/>
      <c r="VRB11" s="65"/>
      <c r="VRC11" s="65"/>
      <c r="VRD11" s="65"/>
      <c r="VRE11" s="65"/>
      <c r="VRF11" s="65"/>
      <c r="VRG11" s="65"/>
      <c r="VRH11" s="65"/>
      <c r="VRI11" s="65"/>
      <c r="VRJ11" s="65"/>
      <c r="VRK11" s="65"/>
      <c r="VRL11" s="65"/>
      <c r="VRM11" s="65"/>
      <c r="VRN11" s="65"/>
      <c r="VRO11" s="65"/>
      <c r="VRP11" s="65"/>
      <c r="VRQ11" s="65"/>
      <c r="VRR11" s="65"/>
      <c r="VRS11" s="65"/>
      <c r="VRT11" s="65"/>
      <c r="VRU11" s="65"/>
      <c r="VRV11" s="65"/>
      <c r="VRW11" s="65"/>
      <c r="VRX11" s="65"/>
      <c r="VRY11" s="65"/>
      <c r="VRZ11" s="65"/>
      <c r="VSA11" s="65"/>
      <c r="VSB11" s="65"/>
      <c r="VSC11" s="65"/>
      <c r="VSD11" s="65"/>
      <c r="VSE11" s="65"/>
      <c r="VSF11" s="65"/>
      <c r="VSG11" s="65"/>
      <c r="VSH11" s="65"/>
      <c r="VSI11" s="65"/>
      <c r="VSJ11" s="65"/>
      <c r="VSK11" s="65"/>
      <c r="VSL11" s="65"/>
      <c r="VSM11" s="65"/>
      <c r="VSN11" s="65"/>
      <c r="VSO11" s="65"/>
      <c r="VSP11" s="65"/>
      <c r="VSQ11" s="65"/>
      <c r="VSR11" s="65"/>
      <c r="VSS11" s="65"/>
      <c r="VST11" s="65"/>
      <c r="VSU11" s="65"/>
      <c r="VSV11" s="65"/>
      <c r="VSW11" s="65"/>
      <c r="VSX11" s="65"/>
      <c r="VSY11" s="65"/>
      <c r="VSZ11" s="65"/>
      <c r="VTA11" s="65"/>
      <c r="VTB11" s="65"/>
      <c r="VTC11" s="65"/>
      <c r="VTD11" s="65"/>
      <c r="VTE11" s="65"/>
      <c r="VTF11" s="65"/>
      <c r="VTG11" s="65"/>
      <c r="VTH11" s="65"/>
      <c r="VTI11" s="65"/>
      <c r="VTJ11" s="65"/>
      <c r="VTK11" s="65"/>
      <c r="VTL11" s="65"/>
      <c r="VTM11" s="65"/>
      <c r="VTN11" s="65"/>
      <c r="VTO11" s="65"/>
      <c r="VTP11" s="65"/>
      <c r="VTQ11" s="65"/>
      <c r="VTR11" s="65"/>
      <c r="VTS11" s="65"/>
      <c r="VTT11" s="65"/>
      <c r="VTU11" s="65"/>
      <c r="VTV11" s="65"/>
      <c r="VTW11" s="65"/>
      <c r="VTX11" s="65"/>
      <c r="VTY11" s="65"/>
      <c r="VTZ11" s="65"/>
      <c r="VUA11" s="65"/>
      <c r="VUB11" s="65"/>
      <c r="VUC11" s="65"/>
      <c r="VUD11" s="65"/>
      <c r="VUE11" s="65"/>
      <c r="VUF11" s="65"/>
      <c r="VUG11" s="65"/>
      <c r="VUH11" s="65"/>
      <c r="VUI11" s="65"/>
      <c r="VUJ11" s="65"/>
      <c r="VUK11" s="65"/>
      <c r="VUL11" s="65"/>
      <c r="VUM11" s="65"/>
      <c r="VUN11" s="65"/>
      <c r="VUO11" s="65"/>
      <c r="VUP11" s="65"/>
      <c r="VUQ11" s="65"/>
      <c r="VUR11" s="65"/>
      <c r="VUS11" s="65"/>
      <c r="VUT11" s="65"/>
      <c r="VUU11" s="65"/>
      <c r="VUV11" s="65"/>
      <c r="VUW11" s="65"/>
      <c r="VUX11" s="65"/>
      <c r="VUY11" s="65"/>
      <c r="VUZ11" s="65"/>
      <c r="VVA11" s="65"/>
      <c r="VVB11" s="65"/>
      <c r="VVC11" s="65"/>
      <c r="VVD11" s="65"/>
      <c r="VVE11" s="65"/>
      <c r="VVF11" s="65"/>
      <c r="VVG11" s="65"/>
      <c r="VVH11" s="65"/>
      <c r="VVI11" s="65"/>
      <c r="VVJ11" s="65"/>
      <c r="VVK11" s="65"/>
      <c r="VVL11" s="65"/>
      <c r="VVM11" s="65"/>
      <c r="VVN11" s="65"/>
      <c r="VVO11" s="65"/>
      <c r="VVP11" s="65"/>
      <c r="VVQ11" s="65"/>
      <c r="VVR11" s="65"/>
      <c r="VVS11" s="65"/>
      <c r="VVT11" s="65"/>
      <c r="VVU11" s="65"/>
      <c r="VVV11" s="65"/>
      <c r="VVW11" s="65"/>
      <c r="VVX11" s="65"/>
      <c r="VVY11" s="65"/>
      <c r="VVZ11" s="65"/>
      <c r="VWA11" s="65"/>
      <c r="VWB11" s="65"/>
      <c r="VWC11" s="65"/>
      <c r="VWD11" s="65"/>
      <c r="VWE11" s="65"/>
      <c r="VWF11" s="65"/>
      <c r="VWG11" s="65"/>
      <c r="VWH11" s="65"/>
      <c r="VWI11" s="65"/>
      <c r="VWJ11" s="65"/>
      <c r="VWK11" s="65"/>
      <c r="VWL11" s="65"/>
      <c r="VWM11" s="65"/>
      <c r="VWN11" s="65"/>
      <c r="VWO11" s="65"/>
      <c r="VWP11" s="65"/>
      <c r="VWQ11" s="65"/>
      <c r="VWR11" s="65"/>
      <c r="VWS11" s="65"/>
      <c r="VWT11" s="65"/>
      <c r="VWU11" s="65"/>
      <c r="VWV11" s="65"/>
      <c r="VWW11" s="65"/>
      <c r="VWX11" s="65"/>
      <c r="VWY11" s="65"/>
      <c r="VWZ11" s="65"/>
      <c r="VXA11" s="65"/>
      <c r="VXB11" s="65"/>
      <c r="VXC11" s="65"/>
      <c r="VXD11" s="65"/>
      <c r="VXE11" s="65"/>
      <c r="VXF11" s="65"/>
      <c r="VXG11" s="65"/>
      <c r="VXH11" s="65"/>
      <c r="VXI11" s="65"/>
      <c r="VXJ11" s="65"/>
      <c r="VXK11" s="65"/>
      <c r="VXL11" s="65"/>
      <c r="VXM11" s="65"/>
      <c r="VXN11" s="65"/>
      <c r="VXO11" s="65"/>
      <c r="VXP11" s="65"/>
      <c r="VXQ11" s="65"/>
      <c r="VXR11" s="65"/>
      <c r="VXS11" s="65"/>
      <c r="VXT11" s="65"/>
      <c r="VXU11" s="65"/>
      <c r="VXV11" s="65"/>
      <c r="VXW11" s="65"/>
      <c r="VXX11" s="65"/>
      <c r="VXY11" s="65"/>
      <c r="VXZ11" s="65"/>
      <c r="VYA11" s="65"/>
      <c r="VYB11" s="65"/>
      <c r="VYC11" s="65"/>
      <c r="VYD11" s="65"/>
      <c r="VYE11" s="65"/>
      <c r="VYF11" s="65"/>
      <c r="VYG11" s="65"/>
      <c r="VYH11" s="65"/>
      <c r="VYI11" s="65"/>
      <c r="VYJ11" s="65"/>
      <c r="VYK11" s="65"/>
      <c r="VYL11" s="65"/>
      <c r="VYM11" s="65"/>
      <c r="VYN11" s="65"/>
      <c r="VYO11" s="65"/>
      <c r="VYP11" s="65"/>
      <c r="VYQ11" s="65"/>
      <c r="VYR11" s="65"/>
      <c r="VYS11" s="65"/>
      <c r="VYT11" s="65"/>
      <c r="VYU11" s="65"/>
      <c r="VYV11" s="65"/>
      <c r="VYW11" s="65"/>
      <c r="VYX11" s="65"/>
      <c r="VYY11" s="65"/>
      <c r="VYZ11" s="65"/>
      <c r="VZA11" s="65"/>
      <c r="VZB11" s="65"/>
      <c r="VZC11" s="65"/>
      <c r="VZD11" s="65"/>
      <c r="VZE11" s="65"/>
      <c r="VZF11" s="65"/>
      <c r="VZG11" s="65"/>
      <c r="VZH11" s="65"/>
      <c r="VZI11" s="65"/>
      <c r="VZJ11" s="65"/>
      <c r="VZK11" s="65"/>
      <c r="VZL11" s="65"/>
      <c r="VZM11" s="65"/>
      <c r="VZN11" s="65"/>
      <c r="VZO11" s="65"/>
      <c r="VZP11" s="65"/>
      <c r="VZQ11" s="65"/>
      <c r="VZR11" s="65"/>
      <c r="VZS11" s="65"/>
      <c r="VZT11" s="65"/>
      <c r="VZU11" s="65"/>
      <c r="VZV11" s="65"/>
      <c r="VZW11" s="65"/>
      <c r="VZX11" s="65"/>
      <c r="VZY11" s="65"/>
      <c r="VZZ11" s="65"/>
      <c r="WAA11" s="65"/>
      <c r="WAB11" s="65"/>
      <c r="WAC11" s="65"/>
      <c r="WAD11" s="65"/>
      <c r="WAE11" s="65"/>
      <c r="WAF11" s="65"/>
      <c r="WAG11" s="65"/>
      <c r="WAH11" s="65"/>
      <c r="WAI11" s="65"/>
      <c r="WAJ11" s="65"/>
      <c r="WAK11" s="65"/>
      <c r="WAL11" s="65"/>
      <c r="WAM11" s="65"/>
      <c r="WAN11" s="65"/>
      <c r="WAO11" s="65"/>
      <c r="WAP11" s="65"/>
      <c r="WAQ11" s="65"/>
      <c r="WAR11" s="65"/>
      <c r="WAS11" s="65"/>
      <c r="WAT11" s="65"/>
      <c r="WAU11" s="65"/>
      <c r="WAV11" s="65"/>
      <c r="WAW11" s="65"/>
      <c r="WAX11" s="65"/>
      <c r="WAY11" s="65"/>
      <c r="WAZ11" s="65"/>
      <c r="WBA11" s="65"/>
      <c r="WBB11" s="65"/>
      <c r="WBC11" s="65"/>
      <c r="WBD11" s="65"/>
      <c r="WBE11" s="65"/>
      <c r="WBF11" s="65"/>
      <c r="WBG11" s="65"/>
      <c r="WBH11" s="65"/>
      <c r="WBI11" s="65"/>
      <c r="WBJ11" s="65"/>
      <c r="WBK11" s="65"/>
      <c r="WBL11" s="65"/>
      <c r="WBM11" s="65"/>
      <c r="WBN11" s="65"/>
      <c r="WBO11" s="65"/>
      <c r="WBP11" s="65"/>
      <c r="WBQ11" s="65"/>
      <c r="WBR11" s="65"/>
      <c r="WBS11" s="65"/>
      <c r="WBT11" s="65"/>
      <c r="WBU11" s="65"/>
      <c r="WBV11" s="65"/>
      <c r="WBW11" s="65"/>
      <c r="WBX11" s="65"/>
      <c r="WBY11" s="65"/>
      <c r="WBZ11" s="65"/>
      <c r="WCA11" s="65"/>
      <c r="WCB11" s="65"/>
      <c r="WCC11" s="65"/>
      <c r="WCD11" s="65"/>
      <c r="WCE11" s="65"/>
      <c r="WCF11" s="65"/>
      <c r="WCG11" s="65"/>
      <c r="WCH11" s="65"/>
      <c r="WCI11" s="65"/>
      <c r="WCJ11" s="65"/>
      <c r="WCK11" s="65"/>
      <c r="WCL11" s="65"/>
      <c r="WCM11" s="65"/>
      <c r="WCN11" s="65"/>
      <c r="WCO11" s="65"/>
      <c r="WCP11" s="65"/>
      <c r="WCQ11" s="65"/>
      <c r="WCR11" s="65"/>
      <c r="WCS11" s="65"/>
      <c r="WCT11" s="65"/>
      <c r="WCU11" s="65"/>
      <c r="WCV11" s="65"/>
      <c r="WCW11" s="65"/>
      <c r="WCX11" s="65"/>
      <c r="WCY11" s="65"/>
      <c r="WCZ11" s="65"/>
      <c r="WDA11" s="65"/>
      <c r="WDB11" s="65"/>
      <c r="WDC11" s="65"/>
      <c r="WDD11" s="65"/>
      <c r="WDE11" s="65"/>
      <c r="WDF11" s="65"/>
      <c r="WDG11" s="65"/>
      <c r="WDH11" s="65"/>
      <c r="WDI11" s="65"/>
      <c r="WDJ11" s="65"/>
      <c r="WDK11" s="65"/>
      <c r="WDL11" s="65"/>
      <c r="WDM11" s="65"/>
      <c r="WDN11" s="65"/>
      <c r="WDO11" s="65"/>
      <c r="WDP11" s="65"/>
      <c r="WDQ11" s="65"/>
      <c r="WDR11" s="65"/>
      <c r="WDS11" s="65"/>
      <c r="WDT11" s="65"/>
      <c r="WDU11" s="65"/>
      <c r="WDV11" s="65"/>
      <c r="WDW11" s="65"/>
      <c r="WDX11" s="65"/>
      <c r="WDY11" s="65"/>
      <c r="WDZ11" s="65"/>
      <c r="WEA11" s="65"/>
      <c r="WEB11" s="65"/>
      <c r="WEC11" s="65"/>
      <c r="WED11" s="65"/>
      <c r="WEE11" s="65"/>
      <c r="WEF11" s="65"/>
      <c r="WEG11" s="65"/>
      <c r="WEH11" s="65"/>
      <c r="WEI11" s="65"/>
      <c r="WEJ11" s="65"/>
      <c r="WEK11" s="65"/>
      <c r="WEL11" s="65"/>
      <c r="WEM11" s="65"/>
      <c r="WEN11" s="65"/>
      <c r="WEO11" s="65"/>
      <c r="WEP11" s="65"/>
      <c r="WEQ11" s="65"/>
      <c r="WER11" s="65"/>
      <c r="WES11" s="65"/>
      <c r="WET11" s="65"/>
      <c r="WEU11" s="65"/>
      <c r="WEV11" s="65"/>
      <c r="WEW11" s="65"/>
      <c r="WEX11" s="65"/>
      <c r="WEY11" s="65"/>
      <c r="WEZ11" s="65"/>
      <c r="WFA11" s="65"/>
      <c r="WFB11" s="65"/>
      <c r="WFC11" s="65"/>
      <c r="WFD11" s="65"/>
      <c r="WFE11" s="65"/>
      <c r="WFF11" s="65"/>
      <c r="WFG11" s="65"/>
      <c r="WFH11" s="65"/>
      <c r="WFI11" s="65"/>
      <c r="WFJ11" s="65"/>
      <c r="WFK11" s="65"/>
      <c r="WFL11" s="65"/>
      <c r="WFM11" s="65"/>
      <c r="WFN11" s="65"/>
      <c r="WFO11" s="65"/>
      <c r="WFP11" s="65"/>
      <c r="WFQ11" s="65"/>
      <c r="WFR11" s="65"/>
      <c r="WFS11" s="65"/>
      <c r="WFT11" s="65"/>
      <c r="WFU11" s="65"/>
      <c r="WFV11" s="65"/>
      <c r="WFW11" s="65"/>
      <c r="WFX11" s="65"/>
      <c r="WFY11" s="65"/>
      <c r="WFZ11" s="65"/>
      <c r="WGA11" s="65"/>
      <c r="WGB11" s="65"/>
      <c r="WGC11" s="65"/>
      <c r="WGD11" s="65"/>
      <c r="WGE11" s="65"/>
      <c r="WGF11" s="65"/>
      <c r="WGG11" s="65"/>
      <c r="WGH11" s="65"/>
      <c r="WGI11" s="65"/>
      <c r="WGJ11" s="65"/>
      <c r="WGK11" s="65"/>
      <c r="WGL11" s="65"/>
      <c r="WGM11" s="65"/>
      <c r="WGN11" s="65"/>
      <c r="WGO11" s="65"/>
      <c r="WGP11" s="65"/>
      <c r="WGQ11" s="65"/>
      <c r="WGR11" s="65"/>
      <c r="WGS11" s="65"/>
      <c r="WGT11" s="65"/>
      <c r="WGU11" s="65"/>
      <c r="WGV11" s="65"/>
      <c r="WGW11" s="65"/>
      <c r="WGX11" s="65"/>
      <c r="WGY11" s="65"/>
      <c r="WGZ11" s="65"/>
      <c r="WHA11" s="65"/>
      <c r="WHB11" s="65"/>
      <c r="WHC11" s="65"/>
      <c r="WHD11" s="65"/>
      <c r="WHE11" s="65"/>
      <c r="WHF11" s="65"/>
      <c r="WHG11" s="65"/>
      <c r="WHH11" s="65"/>
      <c r="WHI11" s="65"/>
      <c r="WHJ11" s="65"/>
      <c r="WHK11" s="65"/>
      <c r="WHL11" s="65"/>
      <c r="WHM11" s="65"/>
      <c r="WHN11" s="65"/>
      <c r="WHO11" s="65"/>
      <c r="WHP11" s="65"/>
      <c r="WHQ11" s="65"/>
      <c r="WHR11" s="65"/>
      <c r="WHS11" s="65"/>
      <c r="WHT11" s="65"/>
      <c r="WHU11" s="65"/>
      <c r="WHV11" s="65"/>
      <c r="WHW11" s="65"/>
      <c r="WHX11" s="65"/>
      <c r="WHY11" s="65"/>
      <c r="WHZ11" s="65"/>
      <c r="WIA11" s="65"/>
      <c r="WIB11" s="65"/>
      <c r="WIC11" s="65"/>
      <c r="WID11" s="65"/>
      <c r="WIE11" s="65"/>
      <c r="WIF11" s="65"/>
      <c r="WIG11" s="65"/>
      <c r="WIH11" s="65"/>
      <c r="WII11" s="65"/>
      <c r="WIJ11" s="65"/>
      <c r="WIK11" s="65"/>
      <c r="WIL11" s="65"/>
      <c r="WIM11" s="65"/>
      <c r="WIN11" s="65"/>
      <c r="WIO11" s="65"/>
      <c r="WIP11" s="65"/>
      <c r="WIQ11" s="65"/>
      <c r="WIR11" s="65"/>
      <c r="WIS11" s="65"/>
      <c r="WIT11" s="65"/>
      <c r="WIU11" s="65"/>
      <c r="WIV11" s="65"/>
      <c r="WIW11" s="65"/>
      <c r="WIX11" s="65"/>
      <c r="WIY11" s="65"/>
      <c r="WIZ11" s="65"/>
      <c r="WJA11" s="65"/>
      <c r="WJB11" s="65"/>
      <c r="WJC11" s="65"/>
      <c r="WJD11" s="65"/>
      <c r="WJE11" s="65"/>
      <c r="WJF11" s="65"/>
      <c r="WJG11" s="65"/>
      <c r="WJH11" s="65"/>
      <c r="WJI11" s="65"/>
      <c r="WJJ11" s="65"/>
      <c r="WJK11" s="65"/>
      <c r="WJL11" s="65"/>
      <c r="WJM11" s="65"/>
      <c r="WJN11" s="65"/>
      <c r="WJO11" s="65"/>
      <c r="WJP11" s="65"/>
      <c r="WJQ11" s="65"/>
      <c r="WJR11" s="65"/>
      <c r="WJS11" s="65"/>
      <c r="WJT11" s="65"/>
      <c r="WJU11" s="65"/>
      <c r="WJV11" s="65"/>
      <c r="WJW11" s="65"/>
      <c r="WJX11" s="65"/>
      <c r="WJY11" s="65"/>
      <c r="WJZ11" s="65"/>
      <c r="WKA11" s="65"/>
      <c r="WKB11" s="65"/>
      <c r="WKC11" s="65"/>
      <c r="WKD11" s="65"/>
      <c r="WKE11" s="65"/>
      <c r="WKF11" s="65"/>
      <c r="WKG11" s="65"/>
      <c r="WKH11" s="65"/>
      <c r="WKI11" s="65"/>
      <c r="WKJ11" s="65"/>
      <c r="WKK11" s="65"/>
      <c r="WKL11" s="65"/>
      <c r="WKM11" s="65"/>
      <c r="WKN11" s="65"/>
      <c r="WKO11" s="65"/>
      <c r="WKP11" s="65"/>
      <c r="WKQ11" s="65"/>
      <c r="WKR11" s="65"/>
      <c r="WKS11" s="65"/>
      <c r="WKT11" s="65"/>
      <c r="WKU11" s="65"/>
      <c r="WKV11" s="65"/>
      <c r="WKW11" s="65"/>
      <c r="WKX11" s="65"/>
      <c r="WKY11" s="65"/>
      <c r="WKZ11" s="65"/>
      <c r="WLA11" s="65"/>
      <c r="WLB11" s="65"/>
      <c r="WLC11" s="65"/>
      <c r="WLD11" s="65"/>
      <c r="WLE11" s="65"/>
      <c r="WLF11" s="65"/>
      <c r="WLG11" s="65"/>
      <c r="WLH11" s="65"/>
      <c r="WLI11" s="65"/>
      <c r="WLJ11" s="65"/>
      <c r="WLK11" s="65"/>
      <c r="WLL11" s="65"/>
      <c r="WLM11" s="65"/>
      <c r="WLN11" s="65"/>
      <c r="WLO11" s="65"/>
      <c r="WLP11" s="65"/>
      <c r="WLQ11" s="65"/>
      <c r="WLR11" s="65"/>
      <c r="WLS11" s="65"/>
      <c r="WLT11" s="65"/>
      <c r="WLU11" s="65"/>
      <c r="WLV11" s="65"/>
      <c r="WLW11" s="65"/>
      <c r="WLX11" s="65"/>
      <c r="WLY11" s="65"/>
      <c r="WLZ11" s="65"/>
      <c r="WMA11" s="65"/>
      <c r="WMB11" s="65"/>
      <c r="WMC11" s="65"/>
      <c r="WMD11" s="65"/>
      <c r="WME11" s="65"/>
      <c r="WMF11" s="65"/>
      <c r="WMG11" s="65"/>
      <c r="WMH11" s="65"/>
      <c r="WMI11" s="65"/>
      <c r="WMJ11" s="65"/>
      <c r="WMK11" s="65"/>
      <c r="WML11" s="65"/>
      <c r="WMM11" s="65"/>
      <c r="WMN11" s="65"/>
      <c r="WMO11" s="65"/>
      <c r="WMP11" s="65"/>
      <c r="WMQ11" s="65"/>
      <c r="WMR11" s="65"/>
      <c r="WMS11" s="65"/>
      <c r="WMT11" s="65"/>
      <c r="WMU11" s="65"/>
      <c r="WMV11" s="65"/>
      <c r="WMW11" s="65"/>
      <c r="WMX11" s="65"/>
      <c r="WMY11" s="65"/>
      <c r="WMZ11" s="65"/>
      <c r="WNA11" s="65"/>
      <c r="WNB11" s="65"/>
      <c r="WNC11" s="65"/>
      <c r="WND11" s="65"/>
      <c r="WNE11" s="65"/>
      <c r="WNF11" s="65"/>
      <c r="WNG11" s="65"/>
      <c r="WNH11" s="65"/>
      <c r="WNI11" s="65"/>
      <c r="WNJ11" s="65"/>
      <c r="WNK11" s="65"/>
      <c r="WNL11" s="65"/>
      <c r="WNM11" s="65"/>
      <c r="WNN11" s="65"/>
      <c r="WNO11" s="65"/>
      <c r="WNP11" s="65"/>
      <c r="WNQ11" s="65"/>
      <c r="WNR11" s="65"/>
      <c r="WNS11" s="65"/>
      <c r="WNT11" s="65"/>
      <c r="WNU11" s="65"/>
      <c r="WNV11" s="65"/>
      <c r="WNW11" s="65"/>
      <c r="WNX11" s="65"/>
      <c r="WNY11" s="65"/>
      <c r="WNZ11" s="65"/>
      <c r="WOA11" s="65"/>
      <c r="WOB11" s="65"/>
      <c r="WOC11" s="65"/>
      <c r="WOD11" s="65"/>
      <c r="WOE11" s="65"/>
      <c r="WOF11" s="65"/>
      <c r="WOG11" s="65"/>
      <c r="WOH11" s="65"/>
      <c r="WOI11" s="65"/>
      <c r="WOJ11" s="65"/>
      <c r="WOK11" s="65"/>
      <c r="WOL11" s="65"/>
      <c r="WOM11" s="65"/>
      <c r="WON11" s="65"/>
      <c r="WOO11" s="65"/>
      <c r="WOP11" s="65"/>
      <c r="WOQ11" s="65"/>
      <c r="WOR11" s="65"/>
      <c r="WOS11" s="65"/>
      <c r="WOT11" s="65"/>
      <c r="WOU11" s="65"/>
      <c r="WOV11" s="65"/>
      <c r="WOW11" s="65"/>
      <c r="WOX11" s="65"/>
      <c r="WOY11" s="65"/>
      <c r="WOZ11" s="65"/>
      <c r="WPA11" s="65"/>
      <c r="WPB11" s="65"/>
      <c r="WPC11" s="65"/>
      <c r="WPD11" s="65"/>
      <c r="WPE11" s="65"/>
      <c r="WPF11" s="65"/>
      <c r="WPG11" s="65"/>
      <c r="WPH11" s="65"/>
      <c r="WPI11" s="65"/>
      <c r="WPJ11" s="65"/>
      <c r="WPK11" s="65"/>
      <c r="WPL11" s="65"/>
      <c r="WPM11" s="65"/>
      <c r="WPN11" s="65"/>
      <c r="WPO11" s="65"/>
      <c r="WPP11" s="65"/>
      <c r="WPQ11" s="65"/>
      <c r="WPR11" s="65"/>
      <c r="WPS11" s="65"/>
      <c r="WPT11" s="65"/>
      <c r="WPU11" s="65"/>
      <c r="WPV11" s="65"/>
      <c r="WPW11" s="65"/>
      <c r="WPX11" s="65"/>
      <c r="WPY11" s="65"/>
      <c r="WPZ11" s="65"/>
      <c r="WQA11" s="65"/>
      <c r="WQB11" s="65"/>
      <c r="WQC11" s="65"/>
      <c r="WQD11" s="65"/>
      <c r="WQE11" s="65"/>
      <c r="WQF11" s="65"/>
      <c r="WQG11" s="65"/>
      <c r="WQH11" s="65"/>
      <c r="WQI11" s="65"/>
      <c r="WQJ11" s="65"/>
      <c r="WQK11" s="65"/>
      <c r="WQL11" s="65"/>
      <c r="WQM11" s="65"/>
      <c r="WQN11" s="65"/>
      <c r="WQO11" s="65"/>
      <c r="WQP11" s="65"/>
      <c r="WQQ11" s="65"/>
      <c r="WQR11" s="65"/>
      <c r="WQS11" s="65"/>
      <c r="WQT11" s="65"/>
      <c r="WQU11" s="65"/>
      <c r="WQV11" s="65"/>
      <c r="WQW11" s="65"/>
      <c r="WQX11" s="65"/>
      <c r="WQY11" s="65"/>
      <c r="WQZ11" s="65"/>
      <c r="WRA11" s="65"/>
      <c r="WRB11" s="65"/>
      <c r="WRC11" s="65"/>
      <c r="WRD11" s="65"/>
      <c r="WRE11" s="65"/>
      <c r="WRF11" s="65"/>
      <c r="WRG11" s="65"/>
      <c r="WRH11" s="65"/>
      <c r="WRI11" s="65"/>
      <c r="WRJ11" s="65"/>
      <c r="WRK11" s="65"/>
      <c r="WRL11" s="65"/>
      <c r="WRM11" s="65"/>
      <c r="WRN11" s="65"/>
      <c r="WRO11" s="65"/>
      <c r="WRP11" s="65"/>
      <c r="WRQ11" s="65"/>
      <c r="WRR11" s="65"/>
      <c r="WRS11" s="65"/>
      <c r="WRT11" s="65"/>
      <c r="WRU11" s="65"/>
      <c r="WRV11" s="65"/>
      <c r="WRW11" s="65"/>
      <c r="WRX11" s="65"/>
      <c r="WRY11" s="65"/>
      <c r="WRZ11" s="65"/>
      <c r="WSA11" s="65"/>
      <c r="WSB11" s="65"/>
      <c r="WSC11" s="65"/>
      <c r="WSD11" s="65"/>
      <c r="WSE11" s="65"/>
      <c r="WSF11" s="65"/>
      <c r="WSG11" s="65"/>
      <c r="WSH11" s="65"/>
      <c r="WSI11" s="65"/>
      <c r="WSJ11" s="65"/>
      <c r="WSK11" s="65"/>
      <c r="WSL11" s="65"/>
      <c r="WSM11" s="65"/>
      <c r="WSN11" s="65"/>
      <c r="WSO11" s="65"/>
      <c r="WSP11" s="65"/>
      <c r="WSQ11" s="65"/>
      <c r="WSR11" s="65"/>
      <c r="WSS11" s="65"/>
      <c r="WST11" s="65"/>
      <c r="WSU11" s="65"/>
      <c r="WSV11" s="65"/>
      <c r="WSW11" s="65"/>
      <c r="WSX11" s="65"/>
      <c r="WSY11" s="65"/>
      <c r="WSZ11" s="65"/>
      <c r="WTA11" s="65"/>
      <c r="WTB11" s="65"/>
      <c r="WTC11" s="65"/>
      <c r="WTD11" s="65"/>
      <c r="WTE11" s="65"/>
      <c r="WTF11" s="65"/>
      <c r="WTG11" s="65"/>
      <c r="WTH11" s="65"/>
      <c r="WTI11" s="65"/>
      <c r="WTJ11" s="65"/>
      <c r="WTK11" s="65"/>
      <c r="WTL11" s="65"/>
      <c r="WTM11" s="65"/>
      <c r="WTN11" s="65"/>
      <c r="WTO11" s="65"/>
      <c r="WTP11" s="65"/>
      <c r="WTQ11" s="65"/>
      <c r="WTR11" s="65"/>
      <c r="WTS11" s="65"/>
      <c r="WTT11" s="65"/>
      <c r="WTU11" s="65"/>
      <c r="WTV11" s="65"/>
      <c r="WTW11" s="65"/>
      <c r="WTX11" s="65"/>
      <c r="WTY11" s="65"/>
      <c r="WTZ11" s="65"/>
      <c r="WUA11" s="65"/>
      <c r="WUB11" s="65"/>
      <c r="WUC11" s="65"/>
      <c r="WUD11" s="65"/>
      <c r="WUE11" s="65"/>
      <c r="WUF11" s="65"/>
      <c r="WUG11" s="65"/>
      <c r="WUH11" s="65"/>
      <c r="WUI11" s="65"/>
      <c r="WUJ11" s="65"/>
      <c r="WUK11" s="65"/>
      <c r="WUL11" s="65"/>
      <c r="WUM11" s="65"/>
      <c r="WUN11" s="65"/>
      <c r="WUO11" s="65"/>
      <c r="WUP11" s="65"/>
      <c r="WUQ11" s="65"/>
      <c r="WUR11" s="65"/>
      <c r="WUS11" s="65"/>
      <c r="WUT11" s="65"/>
      <c r="WUU11" s="65"/>
      <c r="WUV11" s="65"/>
      <c r="WUW11" s="65"/>
      <c r="WUX11" s="65"/>
      <c r="WUY11" s="65"/>
      <c r="WUZ11" s="65"/>
      <c r="WVA11" s="65"/>
      <c r="WVB11" s="65"/>
      <c r="WVC11" s="65"/>
      <c r="WVD11" s="65"/>
      <c r="WVE11" s="65"/>
      <c r="WVF11" s="65"/>
      <c r="WVG11" s="65"/>
      <c r="WVH11" s="65"/>
      <c r="WVI11" s="65"/>
      <c r="WVJ11" s="65"/>
      <c r="WVK11" s="65"/>
      <c r="WVL11" s="65"/>
      <c r="WVM11" s="65"/>
      <c r="WVN11" s="65"/>
      <c r="WVO11" s="65"/>
      <c r="WVP11" s="65"/>
      <c r="WVQ11" s="65"/>
      <c r="WVR11" s="65"/>
      <c r="WVS11" s="65"/>
      <c r="WVT11" s="65"/>
      <c r="WVU11" s="65"/>
      <c r="WVV11" s="65"/>
      <c r="WVW11" s="65"/>
      <c r="WVX11" s="65"/>
      <c r="WVY11" s="65"/>
      <c r="WVZ11" s="65"/>
      <c r="WWA11" s="65"/>
      <c r="WWB11" s="65"/>
      <c r="WWC11" s="65"/>
      <c r="WWD11" s="65"/>
      <c r="WWE11" s="65"/>
      <c r="WWF11" s="65"/>
      <c r="WWG11" s="65"/>
      <c r="WWH11" s="65"/>
      <c r="WWI11" s="65"/>
      <c r="WWJ11" s="65"/>
      <c r="WWK11" s="65"/>
      <c r="WWL11" s="65"/>
      <c r="WWM11" s="65"/>
      <c r="WWN11" s="65"/>
      <c r="WWO11" s="65"/>
      <c r="WWP11" s="65"/>
      <c r="WWQ11" s="65"/>
      <c r="WWR11" s="65"/>
      <c r="WWS11" s="65"/>
      <c r="WWT11" s="65"/>
      <c r="WWU11" s="65"/>
      <c r="WWV11" s="65"/>
      <c r="WWW11" s="65"/>
      <c r="WWX11" s="65"/>
      <c r="WWY11" s="65"/>
      <c r="WWZ11" s="65"/>
      <c r="WXA11" s="65"/>
      <c r="WXB11" s="65"/>
      <c r="WXC11" s="65"/>
      <c r="WXD11" s="65"/>
      <c r="WXE11" s="65"/>
      <c r="WXF11" s="65"/>
      <c r="WXG11" s="65"/>
      <c r="WXH11" s="65"/>
      <c r="WXI11" s="65"/>
      <c r="WXJ11" s="65"/>
      <c r="WXK11" s="65"/>
      <c r="WXL11" s="65"/>
      <c r="WXM11" s="65"/>
      <c r="WXN11" s="65"/>
      <c r="WXO11" s="65"/>
      <c r="WXP11" s="65"/>
      <c r="WXQ11" s="65"/>
      <c r="WXR11" s="65"/>
      <c r="WXS11" s="65"/>
      <c r="WXT11" s="65"/>
      <c r="WXU11" s="65"/>
      <c r="WXV11" s="65"/>
      <c r="WXW11" s="65"/>
      <c r="WXX11" s="65"/>
      <c r="WXY11" s="65"/>
      <c r="WXZ11" s="65"/>
      <c r="WYA11" s="65"/>
      <c r="WYB11" s="65"/>
      <c r="WYC11" s="65"/>
      <c r="WYD11" s="65"/>
      <c r="WYE11" s="65"/>
      <c r="WYF11" s="65"/>
      <c r="WYG11" s="65"/>
      <c r="WYH11" s="65"/>
      <c r="WYI11" s="65"/>
      <c r="WYJ11" s="65"/>
      <c r="WYK11" s="65"/>
      <c r="WYL11" s="65"/>
      <c r="WYM11" s="65"/>
      <c r="WYN11" s="65"/>
      <c r="WYO11" s="65"/>
      <c r="WYP11" s="65"/>
      <c r="WYQ11" s="65"/>
      <c r="WYR11" s="65"/>
      <c r="WYS11" s="65"/>
      <c r="WYT11" s="65"/>
      <c r="WYU11" s="65"/>
      <c r="WYV11" s="65"/>
      <c r="WYW11" s="65"/>
      <c r="WYX11" s="65"/>
      <c r="WYY11" s="65"/>
      <c r="WYZ11" s="65"/>
      <c r="WZA11" s="65"/>
      <c r="WZB11" s="65"/>
      <c r="WZC11" s="65"/>
      <c r="WZD11" s="65"/>
      <c r="WZE11" s="65"/>
      <c r="WZF11" s="65"/>
      <c r="WZG11" s="65"/>
      <c r="WZH11" s="65"/>
      <c r="WZI11" s="65"/>
      <c r="WZJ11" s="65"/>
      <c r="WZK11" s="65"/>
      <c r="WZL11" s="65"/>
      <c r="WZM11" s="65"/>
      <c r="WZN11" s="65"/>
      <c r="WZO11" s="65"/>
      <c r="WZP11" s="65"/>
      <c r="WZQ11" s="65"/>
      <c r="WZR11" s="65"/>
      <c r="WZS11" s="65"/>
      <c r="WZT11" s="65"/>
      <c r="WZU11" s="65"/>
      <c r="WZV11" s="65"/>
      <c r="WZW11" s="65"/>
      <c r="WZX11" s="65"/>
      <c r="WZY11" s="65"/>
      <c r="WZZ11" s="65"/>
      <c r="XAA11" s="65"/>
      <c r="XAB11" s="65"/>
      <c r="XAC11" s="65"/>
      <c r="XAD11" s="65"/>
      <c r="XAE11" s="65"/>
      <c r="XAF11" s="65"/>
      <c r="XAG11" s="65"/>
      <c r="XAH11" s="65"/>
      <c r="XAI11" s="65"/>
      <c r="XAJ11" s="65"/>
      <c r="XAK11" s="65"/>
      <c r="XAL11" s="65"/>
      <c r="XAM11" s="65"/>
      <c r="XAN11" s="65"/>
      <c r="XAO11" s="65"/>
      <c r="XAP11" s="65"/>
      <c r="XAQ11" s="65"/>
      <c r="XAR11" s="65"/>
      <c r="XAS11" s="65"/>
      <c r="XAT11" s="65"/>
      <c r="XAU11" s="65"/>
      <c r="XAV11" s="65"/>
      <c r="XAW11" s="65"/>
      <c r="XAX11" s="65"/>
      <c r="XAY11" s="65"/>
      <c r="XAZ11" s="65"/>
      <c r="XBA11" s="65"/>
      <c r="XBB11" s="65"/>
      <c r="XBC11" s="65"/>
      <c r="XBD11" s="65"/>
      <c r="XBE11" s="65"/>
      <c r="XBF11" s="65"/>
      <c r="XBG11" s="65"/>
      <c r="XBH11" s="65"/>
      <c r="XBI11" s="65"/>
      <c r="XBJ11" s="65"/>
      <c r="XBK11" s="65"/>
      <c r="XBL11" s="65"/>
      <c r="XBM11" s="65"/>
      <c r="XBN11" s="65"/>
      <c r="XBO11" s="65"/>
      <c r="XBP11" s="65"/>
      <c r="XBQ11" s="65"/>
      <c r="XBR11" s="65"/>
      <c r="XBS11" s="65"/>
      <c r="XBT11" s="65"/>
      <c r="XBU11" s="65"/>
      <c r="XBV11" s="65"/>
      <c r="XBW11" s="65"/>
      <c r="XBX11" s="65"/>
      <c r="XBY11" s="65"/>
      <c r="XBZ11" s="65"/>
      <c r="XCA11" s="65"/>
      <c r="XCB11" s="65"/>
      <c r="XCC11" s="65"/>
      <c r="XCD11" s="65"/>
      <c r="XCE11" s="65"/>
      <c r="XCF11" s="65"/>
      <c r="XCG11" s="65"/>
      <c r="XCH11" s="65"/>
      <c r="XCI11" s="65"/>
      <c r="XCJ11" s="65"/>
      <c r="XCK11" s="65"/>
      <c r="XCL11" s="65"/>
      <c r="XCM11" s="65"/>
      <c r="XCN11" s="65"/>
      <c r="XCO11" s="65"/>
      <c r="XCP11" s="65"/>
      <c r="XCQ11" s="65"/>
      <c r="XCR11" s="65"/>
      <c r="XCS11" s="65"/>
      <c r="XCT11" s="65"/>
      <c r="XCU11" s="65"/>
      <c r="XCV11" s="65"/>
      <c r="XCW11" s="65"/>
      <c r="XCX11" s="65"/>
      <c r="XCY11" s="65"/>
      <c r="XCZ11" s="65"/>
      <c r="XDA11" s="65"/>
      <c r="XDB11" s="65"/>
      <c r="XDC11" s="65"/>
      <c r="XDD11" s="65"/>
      <c r="XDE11" s="65"/>
      <c r="XDF11" s="65"/>
      <c r="XDG11" s="65"/>
      <c r="XDH11" s="65"/>
      <c r="XDI11" s="65"/>
      <c r="XDJ11" s="65"/>
      <c r="XDK11" s="65"/>
      <c r="XDL11" s="65"/>
      <c r="XDM11" s="65"/>
      <c r="XDN11" s="65"/>
      <c r="XDO11" s="65"/>
      <c r="XDP11" s="65"/>
      <c r="XDQ11" s="65"/>
      <c r="XDR11" s="65"/>
      <c r="XDS11" s="65"/>
      <c r="XDT11" s="65"/>
      <c r="XDU11" s="65"/>
      <c r="XDV11" s="65"/>
      <c r="XDW11" s="65"/>
      <c r="XDX11" s="65"/>
      <c r="XDY11" s="65"/>
      <c r="XDZ11" s="65"/>
      <c r="XEA11" s="65"/>
      <c r="XEB11" s="65"/>
      <c r="XEC11" s="65"/>
      <c r="XED11" s="65"/>
      <c r="XEE11" s="65"/>
      <c r="XEF11" s="65"/>
      <c r="XEG11" s="65"/>
      <c r="XEH11" s="65"/>
      <c r="XEI11" s="65"/>
      <c r="XEJ11" s="65"/>
      <c r="XEK11" s="65"/>
      <c r="XEL11" s="65"/>
      <c r="XEM11" s="65"/>
      <c r="XEN11" s="65"/>
      <c r="XEO11" s="65"/>
      <c r="XEP11" s="65"/>
      <c r="XEQ11" s="65"/>
      <c r="XER11" s="65"/>
      <c r="XES11" s="65"/>
      <c r="XET11" s="65"/>
      <c r="XEU11" s="65"/>
      <c r="XEV11" s="65"/>
      <c r="XEW11" s="65"/>
    </row>
    <row r="12" spans="1:16377" s="69" customFormat="1" ht="15" customHeight="1">
      <c r="A12" s="47" t="s">
        <v>67</v>
      </c>
      <c r="B12" s="67">
        <f t="shared" si="0"/>
        <v>15520651.17123</v>
      </c>
      <c r="C12" s="68">
        <v>7640857.242990002</v>
      </c>
      <c r="D12" s="68">
        <v>7879793.9282399984</v>
      </c>
      <c r="E12" s="68">
        <v>100</v>
      </c>
      <c r="F12" s="68"/>
      <c r="G12" s="68"/>
      <c r="I12" s="38"/>
      <c r="J12" s="38"/>
      <c r="K12" s="38"/>
    </row>
    <row r="13" spans="1:16377" s="13" customFormat="1" ht="15" customHeight="1">
      <c r="A13" s="47" t="s">
        <v>17</v>
      </c>
      <c r="B13" s="67">
        <f t="shared" si="0"/>
        <v>1333801.6693199999</v>
      </c>
      <c r="C13" s="68">
        <v>1191005.96967</v>
      </c>
      <c r="D13" s="68">
        <v>142795.69964999997</v>
      </c>
      <c r="E13" s="68">
        <v>100</v>
      </c>
      <c r="F13" s="68"/>
      <c r="G13" s="68"/>
      <c r="H13" s="69"/>
      <c r="I13" s="69"/>
      <c r="J13" s="69"/>
      <c r="K13" s="69"/>
      <c r="L13" s="69"/>
      <c r="M13" s="69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65"/>
      <c r="IA13" s="65"/>
      <c r="IB13" s="65"/>
      <c r="IC13" s="65"/>
      <c r="ID13" s="65"/>
      <c r="IE13" s="65"/>
      <c r="IF13" s="65"/>
      <c r="IG13" s="65"/>
      <c r="IH13" s="65"/>
      <c r="II13" s="65"/>
      <c r="IJ13" s="65"/>
      <c r="IK13" s="65"/>
      <c r="IL13" s="65"/>
      <c r="IM13" s="65"/>
      <c r="IN13" s="65"/>
      <c r="IO13" s="65"/>
      <c r="IP13" s="65"/>
      <c r="IQ13" s="65"/>
      <c r="IR13" s="65"/>
      <c r="IS13" s="65"/>
      <c r="IT13" s="65"/>
      <c r="IU13" s="65"/>
      <c r="IV13" s="65"/>
      <c r="IW13" s="65"/>
      <c r="IX13" s="65"/>
      <c r="IY13" s="65"/>
      <c r="IZ13" s="65"/>
      <c r="JA13" s="65"/>
      <c r="JB13" s="65"/>
      <c r="JC13" s="65"/>
      <c r="JD13" s="65"/>
      <c r="JE13" s="65"/>
      <c r="JF13" s="65"/>
      <c r="JG13" s="65"/>
      <c r="JH13" s="65"/>
      <c r="JI13" s="65"/>
      <c r="JJ13" s="65"/>
      <c r="JK13" s="65"/>
      <c r="JL13" s="65"/>
      <c r="JM13" s="65"/>
      <c r="JN13" s="65"/>
      <c r="JO13" s="65"/>
      <c r="JP13" s="65"/>
      <c r="JQ13" s="65"/>
      <c r="JR13" s="65"/>
      <c r="JS13" s="65"/>
      <c r="JT13" s="65"/>
      <c r="JU13" s="65"/>
      <c r="JV13" s="65"/>
      <c r="JW13" s="65"/>
      <c r="JX13" s="65"/>
      <c r="JY13" s="65"/>
      <c r="JZ13" s="65"/>
      <c r="KA13" s="65"/>
      <c r="KB13" s="65"/>
      <c r="KC13" s="65"/>
      <c r="KD13" s="65"/>
      <c r="KE13" s="65"/>
      <c r="KF13" s="65"/>
      <c r="KG13" s="65"/>
      <c r="KH13" s="65"/>
      <c r="KI13" s="65"/>
      <c r="KJ13" s="65"/>
      <c r="KK13" s="65"/>
      <c r="KL13" s="65"/>
      <c r="KM13" s="65"/>
      <c r="KN13" s="65"/>
      <c r="KO13" s="65"/>
      <c r="KP13" s="65"/>
      <c r="KQ13" s="65"/>
      <c r="KR13" s="65"/>
      <c r="KS13" s="65"/>
      <c r="KT13" s="65"/>
      <c r="KU13" s="65"/>
      <c r="KV13" s="65"/>
      <c r="KW13" s="65"/>
      <c r="KX13" s="65"/>
      <c r="KY13" s="65"/>
      <c r="KZ13" s="65"/>
      <c r="LA13" s="65"/>
      <c r="LB13" s="65"/>
      <c r="LC13" s="65"/>
      <c r="LD13" s="65"/>
      <c r="LE13" s="65"/>
      <c r="LF13" s="65"/>
      <c r="LG13" s="65"/>
      <c r="LH13" s="65"/>
      <c r="LI13" s="65"/>
      <c r="LJ13" s="65"/>
      <c r="LK13" s="65"/>
      <c r="LL13" s="65"/>
      <c r="LM13" s="65"/>
      <c r="LN13" s="65"/>
      <c r="LO13" s="65"/>
      <c r="LP13" s="65"/>
      <c r="LQ13" s="65"/>
      <c r="LR13" s="65"/>
      <c r="LS13" s="65"/>
      <c r="LT13" s="65"/>
      <c r="LU13" s="65"/>
      <c r="LV13" s="65"/>
      <c r="LW13" s="65"/>
      <c r="LX13" s="65"/>
      <c r="LY13" s="65"/>
      <c r="LZ13" s="65"/>
      <c r="MA13" s="65"/>
      <c r="MB13" s="65"/>
      <c r="MC13" s="65"/>
      <c r="MD13" s="65"/>
      <c r="ME13" s="65"/>
      <c r="MF13" s="65"/>
      <c r="MG13" s="65"/>
      <c r="MH13" s="65"/>
      <c r="MI13" s="65"/>
      <c r="MJ13" s="65"/>
      <c r="MK13" s="65"/>
      <c r="ML13" s="65"/>
      <c r="MM13" s="65"/>
      <c r="MN13" s="65"/>
      <c r="MO13" s="65"/>
      <c r="MP13" s="65"/>
      <c r="MQ13" s="65"/>
      <c r="MR13" s="65"/>
      <c r="MS13" s="65"/>
      <c r="MT13" s="65"/>
      <c r="MU13" s="65"/>
      <c r="MV13" s="65"/>
      <c r="MW13" s="65"/>
      <c r="MX13" s="65"/>
      <c r="MY13" s="65"/>
      <c r="MZ13" s="65"/>
      <c r="NA13" s="65"/>
      <c r="NB13" s="65"/>
      <c r="NC13" s="65"/>
      <c r="ND13" s="65"/>
      <c r="NE13" s="65"/>
      <c r="NF13" s="65"/>
      <c r="NG13" s="65"/>
      <c r="NH13" s="65"/>
      <c r="NI13" s="65"/>
      <c r="NJ13" s="65"/>
      <c r="NK13" s="65"/>
      <c r="NL13" s="65"/>
      <c r="NM13" s="65"/>
      <c r="NN13" s="65"/>
      <c r="NO13" s="65"/>
      <c r="NP13" s="65"/>
      <c r="NQ13" s="65"/>
      <c r="NR13" s="65"/>
      <c r="NS13" s="65"/>
      <c r="NT13" s="65"/>
      <c r="NU13" s="65"/>
      <c r="NV13" s="65"/>
      <c r="NW13" s="65"/>
      <c r="NX13" s="65"/>
      <c r="NY13" s="65"/>
      <c r="NZ13" s="65"/>
      <c r="OA13" s="65"/>
      <c r="OB13" s="65"/>
      <c r="OC13" s="65"/>
      <c r="OD13" s="65"/>
      <c r="OE13" s="65"/>
      <c r="OF13" s="65"/>
      <c r="OG13" s="65"/>
      <c r="OH13" s="65"/>
      <c r="OI13" s="65"/>
      <c r="OJ13" s="65"/>
      <c r="OK13" s="65"/>
      <c r="OL13" s="65"/>
      <c r="OM13" s="65"/>
      <c r="ON13" s="65"/>
      <c r="OO13" s="65"/>
      <c r="OP13" s="65"/>
      <c r="OQ13" s="65"/>
      <c r="OR13" s="65"/>
      <c r="OS13" s="65"/>
      <c r="OT13" s="65"/>
      <c r="OU13" s="65"/>
      <c r="OV13" s="65"/>
      <c r="OW13" s="65"/>
      <c r="OX13" s="65"/>
      <c r="OY13" s="65"/>
      <c r="OZ13" s="65"/>
      <c r="PA13" s="65"/>
      <c r="PB13" s="65"/>
      <c r="PC13" s="65"/>
      <c r="PD13" s="65"/>
      <c r="PE13" s="65"/>
      <c r="PF13" s="65"/>
      <c r="PG13" s="65"/>
      <c r="PH13" s="65"/>
      <c r="PI13" s="65"/>
      <c r="PJ13" s="65"/>
      <c r="PK13" s="65"/>
      <c r="PL13" s="65"/>
      <c r="PM13" s="65"/>
      <c r="PN13" s="65"/>
      <c r="PO13" s="65"/>
      <c r="PP13" s="65"/>
      <c r="PQ13" s="65"/>
      <c r="PR13" s="65"/>
      <c r="PS13" s="65"/>
      <c r="PT13" s="65"/>
      <c r="PU13" s="65"/>
      <c r="PV13" s="65"/>
      <c r="PW13" s="65"/>
      <c r="PX13" s="65"/>
      <c r="PY13" s="65"/>
      <c r="PZ13" s="65"/>
      <c r="QA13" s="65"/>
      <c r="QB13" s="65"/>
      <c r="QC13" s="65"/>
      <c r="QD13" s="65"/>
      <c r="QE13" s="65"/>
      <c r="QF13" s="65"/>
      <c r="QG13" s="65"/>
      <c r="QH13" s="65"/>
      <c r="QI13" s="65"/>
      <c r="QJ13" s="65"/>
      <c r="QK13" s="65"/>
      <c r="QL13" s="65"/>
      <c r="QM13" s="65"/>
      <c r="QN13" s="65"/>
      <c r="QO13" s="65"/>
      <c r="QP13" s="65"/>
      <c r="QQ13" s="65"/>
      <c r="QR13" s="65"/>
      <c r="QS13" s="65"/>
      <c r="QT13" s="65"/>
      <c r="QU13" s="65"/>
      <c r="QV13" s="65"/>
      <c r="QW13" s="65"/>
      <c r="QX13" s="65"/>
      <c r="QY13" s="65"/>
      <c r="QZ13" s="65"/>
      <c r="RA13" s="65"/>
      <c r="RB13" s="65"/>
      <c r="RC13" s="65"/>
      <c r="RD13" s="65"/>
      <c r="RE13" s="65"/>
      <c r="RF13" s="65"/>
      <c r="RG13" s="65"/>
      <c r="RH13" s="65"/>
      <c r="RI13" s="65"/>
      <c r="RJ13" s="65"/>
      <c r="RK13" s="65"/>
      <c r="RL13" s="65"/>
      <c r="RM13" s="65"/>
      <c r="RN13" s="65"/>
      <c r="RO13" s="65"/>
      <c r="RP13" s="65"/>
      <c r="RQ13" s="65"/>
      <c r="RR13" s="65"/>
      <c r="RS13" s="65"/>
      <c r="RT13" s="65"/>
      <c r="RU13" s="65"/>
      <c r="RV13" s="65"/>
      <c r="RW13" s="65"/>
      <c r="RX13" s="65"/>
      <c r="RY13" s="65"/>
      <c r="RZ13" s="65"/>
      <c r="SA13" s="65"/>
      <c r="SB13" s="65"/>
      <c r="SC13" s="65"/>
      <c r="SD13" s="65"/>
      <c r="SE13" s="65"/>
      <c r="SF13" s="65"/>
      <c r="SG13" s="65"/>
      <c r="SH13" s="65"/>
      <c r="SI13" s="65"/>
      <c r="SJ13" s="65"/>
      <c r="SK13" s="65"/>
      <c r="SL13" s="65"/>
      <c r="SM13" s="65"/>
      <c r="SN13" s="65"/>
      <c r="SO13" s="65"/>
      <c r="SP13" s="65"/>
      <c r="SQ13" s="65"/>
      <c r="SR13" s="65"/>
      <c r="SS13" s="65"/>
      <c r="ST13" s="65"/>
      <c r="SU13" s="65"/>
      <c r="SV13" s="65"/>
      <c r="SW13" s="65"/>
      <c r="SX13" s="65"/>
      <c r="SY13" s="65"/>
      <c r="SZ13" s="65"/>
      <c r="TA13" s="65"/>
      <c r="TB13" s="65"/>
      <c r="TC13" s="65"/>
      <c r="TD13" s="65"/>
      <c r="TE13" s="65"/>
      <c r="TF13" s="65"/>
      <c r="TG13" s="65"/>
      <c r="TH13" s="65"/>
      <c r="TI13" s="65"/>
      <c r="TJ13" s="65"/>
      <c r="TK13" s="65"/>
      <c r="TL13" s="65"/>
      <c r="TM13" s="65"/>
      <c r="TN13" s="65"/>
      <c r="TO13" s="65"/>
      <c r="TP13" s="65"/>
      <c r="TQ13" s="65"/>
      <c r="TR13" s="65"/>
      <c r="TS13" s="65"/>
      <c r="TT13" s="65"/>
      <c r="TU13" s="65"/>
      <c r="TV13" s="65"/>
      <c r="TW13" s="65"/>
      <c r="TX13" s="65"/>
      <c r="TY13" s="65"/>
      <c r="TZ13" s="65"/>
      <c r="UA13" s="65"/>
      <c r="UB13" s="65"/>
      <c r="UC13" s="65"/>
      <c r="UD13" s="65"/>
      <c r="UE13" s="65"/>
      <c r="UF13" s="65"/>
      <c r="UG13" s="65"/>
      <c r="UH13" s="65"/>
      <c r="UI13" s="65"/>
      <c r="UJ13" s="65"/>
      <c r="UK13" s="65"/>
      <c r="UL13" s="65"/>
      <c r="UM13" s="65"/>
      <c r="UN13" s="65"/>
      <c r="UO13" s="65"/>
      <c r="UP13" s="65"/>
      <c r="UQ13" s="65"/>
      <c r="UR13" s="65"/>
      <c r="US13" s="65"/>
      <c r="UT13" s="65"/>
      <c r="UU13" s="65"/>
      <c r="UV13" s="65"/>
      <c r="UW13" s="65"/>
      <c r="UX13" s="65"/>
      <c r="UY13" s="65"/>
      <c r="UZ13" s="65"/>
      <c r="VA13" s="65"/>
      <c r="VB13" s="65"/>
      <c r="VC13" s="65"/>
      <c r="VD13" s="65"/>
      <c r="VE13" s="65"/>
      <c r="VF13" s="65"/>
      <c r="VG13" s="65"/>
      <c r="VH13" s="65"/>
      <c r="VI13" s="65"/>
      <c r="VJ13" s="65"/>
      <c r="VK13" s="65"/>
      <c r="VL13" s="65"/>
      <c r="VM13" s="65"/>
      <c r="VN13" s="65"/>
      <c r="VO13" s="65"/>
      <c r="VP13" s="65"/>
      <c r="VQ13" s="65"/>
      <c r="VR13" s="65"/>
      <c r="VS13" s="65"/>
      <c r="VT13" s="65"/>
      <c r="VU13" s="65"/>
      <c r="VV13" s="65"/>
      <c r="VW13" s="65"/>
      <c r="VX13" s="65"/>
      <c r="VY13" s="65"/>
      <c r="VZ13" s="65"/>
      <c r="WA13" s="65"/>
      <c r="WB13" s="65"/>
      <c r="WC13" s="65"/>
      <c r="WD13" s="65"/>
      <c r="WE13" s="65"/>
      <c r="WF13" s="65"/>
      <c r="WG13" s="65"/>
      <c r="WH13" s="65"/>
      <c r="WI13" s="65"/>
      <c r="WJ13" s="65"/>
      <c r="WK13" s="65"/>
      <c r="WL13" s="65"/>
      <c r="WM13" s="65"/>
      <c r="WN13" s="65"/>
      <c r="WO13" s="65"/>
      <c r="WP13" s="65"/>
      <c r="WQ13" s="65"/>
      <c r="WR13" s="65"/>
      <c r="WS13" s="65"/>
      <c r="WT13" s="65"/>
      <c r="WU13" s="65"/>
      <c r="WV13" s="65"/>
      <c r="WW13" s="65"/>
      <c r="WX13" s="65"/>
      <c r="WY13" s="65"/>
      <c r="WZ13" s="65"/>
      <c r="XA13" s="65"/>
      <c r="XB13" s="65"/>
      <c r="XC13" s="65"/>
      <c r="XD13" s="65"/>
      <c r="XE13" s="65"/>
      <c r="XF13" s="65"/>
      <c r="XG13" s="65"/>
      <c r="XH13" s="65"/>
      <c r="XI13" s="65"/>
      <c r="XJ13" s="65"/>
      <c r="XK13" s="65"/>
      <c r="XL13" s="65"/>
      <c r="XM13" s="65"/>
      <c r="XN13" s="65"/>
      <c r="XO13" s="65"/>
      <c r="XP13" s="65"/>
      <c r="XQ13" s="65"/>
      <c r="XR13" s="65"/>
      <c r="XS13" s="65"/>
      <c r="XT13" s="65"/>
      <c r="XU13" s="65"/>
      <c r="XV13" s="65"/>
      <c r="XW13" s="65"/>
      <c r="XX13" s="65"/>
      <c r="XY13" s="65"/>
      <c r="XZ13" s="65"/>
      <c r="YA13" s="65"/>
      <c r="YB13" s="65"/>
      <c r="YC13" s="65"/>
      <c r="YD13" s="65"/>
      <c r="YE13" s="65"/>
      <c r="YF13" s="65"/>
      <c r="YG13" s="65"/>
      <c r="YH13" s="65"/>
      <c r="YI13" s="65"/>
      <c r="YJ13" s="65"/>
      <c r="YK13" s="65"/>
      <c r="YL13" s="65"/>
      <c r="YM13" s="65"/>
      <c r="YN13" s="65"/>
      <c r="YO13" s="65"/>
      <c r="YP13" s="65"/>
      <c r="YQ13" s="65"/>
      <c r="YR13" s="65"/>
      <c r="YS13" s="65"/>
      <c r="YT13" s="65"/>
      <c r="YU13" s="65"/>
      <c r="YV13" s="65"/>
      <c r="YW13" s="65"/>
      <c r="YX13" s="65"/>
      <c r="YY13" s="65"/>
      <c r="YZ13" s="65"/>
      <c r="ZA13" s="65"/>
      <c r="ZB13" s="65"/>
      <c r="ZC13" s="65"/>
      <c r="ZD13" s="65"/>
      <c r="ZE13" s="65"/>
      <c r="ZF13" s="65"/>
      <c r="ZG13" s="65"/>
      <c r="ZH13" s="65"/>
      <c r="ZI13" s="65"/>
      <c r="ZJ13" s="65"/>
      <c r="ZK13" s="65"/>
      <c r="ZL13" s="65"/>
      <c r="ZM13" s="65"/>
      <c r="ZN13" s="65"/>
      <c r="ZO13" s="65"/>
      <c r="ZP13" s="65"/>
      <c r="ZQ13" s="65"/>
      <c r="ZR13" s="65"/>
      <c r="ZS13" s="65"/>
      <c r="ZT13" s="65"/>
      <c r="ZU13" s="65"/>
      <c r="ZV13" s="65"/>
      <c r="ZW13" s="65"/>
      <c r="ZX13" s="65"/>
      <c r="ZY13" s="65"/>
      <c r="ZZ13" s="65"/>
      <c r="AAA13" s="65"/>
      <c r="AAB13" s="65"/>
      <c r="AAC13" s="65"/>
      <c r="AAD13" s="65"/>
      <c r="AAE13" s="65"/>
      <c r="AAF13" s="65"/>
      <c r="AAG13" s="65"/>
      <c r="AAH13" s="65"/>
      <c r="AAI13" s="65"/>
      <c r="AAJ13" s="65"/>
      <c r="AAK13" s="65"/>
      <c r="AAL13" s="65"/>
      <c r="AAM13" s="65"/>
      <c r="AAN13" s="65"/>
      <c r="AAO13" s="65"/>
      <c r="AAP13" s="65"/>
      <c r="AAQ13" s="65"/>
      <c r="AAR13" s="65"/>
      <c r="AAS13" s="65"/>
      <c r="AAT13" s="65"/>
      <c r="AAU13" s="65"/>
      <c r="AAV13" s="65"/>
      <c r="AAW13" s="65"/>
      <c r="AAX13" s="65"/>
      <c r="AAY13" s="65"/>
      <c r="AAZ13" s="65"/>
      <c r="ABA13" s="65"/>
      <c r="ABB13" s="65"/>
      <c r="ABC13" s="65"/>
      <c r="ABD13" s="65"/>
      <c r="ABE13" s="65"/>
      <c r="ABF13" s="65"/>
      <c r="ABG13" s="65"/>
      <c r="ABH13" s="65"/>
      <c r="ABI13" s="65"/>
      <c r="ABJ13" s="65"/>
      <c r="ABK13" s="65"/>
      <c r="ABL13" s="65"/>
      <c r="ABM13" s="65"/>
      <c r="ABN13" s="65"/>
      <c r="ABO13" s="65"/>
      <c r="ABP13" s="65"/>
      <c r="ABQ13" s="65"/>
      <c r="ABR13" s="65"/>
      <c r="ABS13" s="65"/>
      <c r="ABT13" s="65"/>
      <c r="ABU13" s="65"/>
      <c r="ABV13" s="65"/>
      <c r="ABW13" s="65"/>
      <c r="ABX13" s="65"/>
      <c r="ABY13" s="65"/>
      <c r="ABZ13" s="65"/>
      <c r="ACA13" s="65"/>
      <c r="ACB13" s="65"/>
      <c r="ACC13" s="65"/>
      <c r="ACD13" s="65"/>
      <c r="ACE13" s="65"/>
      <c r="ACF13" s="65"/>
      <c r="ACG13" s="65"/>
      <c r="ACH13" s="65"/>
      <c r="ACI13" s="65"/>
      <c r="ACJ13" s="65"/>
      <c r="ACK13" s="65"/>
      <c r="ACL13" s="65"/>
      <c r="ACM13" s="65"/>
      <c r="ACN13" s="65"/>
      <c r="ACO13" s="65"/>
      <c r="ACP13" s="65"/>
      <c r="ACQ13" s="65"/>
      <c r="ACR13" s="65"/>
      <c r="ACS13" s="65"/>
      <c r="ACT13" s="65"/>
      <c r="ACU13" s="65"/>
      <c r="ACV13" s="65"/>
      <c r="ACW13" s="65"/>
      <c r="ACX13" s="65"/>
      <c r="ACY13" s="65"/>
      <c r="ACZ13" s="65"/>
      <c r="ADA13" s="65"/>
      <c r="ADB13" s="65"/>
      <c r="ADC13" s="65"/>
      <c r="ADD13" s="65"/>
      <c r="ADE13" s="65"/>
      <c r="ADF13" s="65"/>
      <c r="ADG13" s="65"/>
      <c r="ADH13" s="65"/>
      <c r="ADI13" s="65"/>
      <c r="ADJ13" s="65"/>
      <c r="ADK13" s="65"/>
      <c r="ADL13" s="65"/>
      <c r="ADM13" s="65"/>
      <c r="ADN13" s="65"/>
      <c r="ADO13" s="65"/>
      <c r="ADP13" s="65"/>
      <c r="ADQ13" s="65"/>
      <c r="ADR13" s="65"/>
      <c r="ADS13" s="65"/>
      <c r="ADT13" s="65"/>
      <c r="ADU13" s="65"/>
      <c r="ADV13" s="65"/>
      <c r="ADW13" s="65"/>
      <c r="ADX13" s="65"/>
      <c r="ADY13" s="65"/>
      <c r="ADZ13" s="65"/>
      <c r="AEA13" s="65"/>
      <c r="AEB13" s="65"/>
      <c r="AEC13" s="65"/>
      <c r="AED13" s="65"/>
      <c r="AEE13" s="65"/>
      <c r="AEF13" s="65"/>
      <c r="AEG13" s="65"/>
      <c r="AEH13" s="65"/>
      <c r="AEI13" s="65"/>
      <c r="AEJ13" s="65"/>
      <c r="AEK13" s="65"/>
      <c r="AEL13" s="65"/>
      <c r="AEM13" s="65"/>
      <c r="AEN13" s="65"/>
      <c r="AEO13" s="65"/>
      <c r="AEP13" s="65"/>
      <c r="AEQ13" s="65"/>
      <c r="AER13" s="65"/>
      <c r="AES13" s="65"/>
      <c r="AET13" s="65"/>
      <c r="AEU13" s="65"/>
      <c r="AEV13" s="65"/>
      <c r="AEW13" s="65"/>
      <c r="AEX13" s="65"/>
      <c r="AEY13" s="65"/>
      <c r="AEZ13" s="65"/>
      <c r="AFA13" s="65"/>
      <c r="AFB13" s="65"/>
      <c r="AFC13" s="65"/>
      <c r="AFD13" s="65"/>
      <c r="AFE13" s="65"/>
      <c r="AFF13" s="65"/>
      <c r="AFG13" s="65"/>
      <c r="AFH13" s="65"/>
      <c r="AFI13" s="65"/>
      <c r="AFJ13" s="65"/>
      <c r="AFK13" s="65"/>
      <c r="AFL13" s="65"/>
      <c r="AFM13" s="65"/>
      <c r="AFN13" s="65"/>
      <c r="AFO13" s="65"/>
      <c r="AFP13" s="65"/>
      <c r="AFQ13" s="65"/>
      <c r="AFR13" s="65"/>
      <c r="AFS13" s="65"/>
      <c r="AFT13" s="65"/>
      <c r="AFU13" s="65"/>
      <c r="AFV13" s="65"/>
      <c r="AFW13" s="65"/>
      <c r="AFX13" s="65"/>
      <c r="AFY13" s="65"/>
      <c r="AFZ13" s="65"/>
      <c r="AGA13" s="65"/>
      <c r="AGB13" s="65"/>
      <c r="AGC13" s="65"/>
      <c r="AGD13" s="65"/>
      <c r="AGE13" s="65"/>
      <c r="AGF13" s="65"/>
      <c r="AGG13" s="65"/>
      <c r="AGH13" s="65"/>
      <c r="AGI13" s="65"/>
      <c r="AGJ13" s="65"/>
      <c r="AGK13" s="65"/>
      <c r="AGL13" s="65"/>
      <c r="AGM13" s="65"/>
      <c r="AGN13" s="65"/>
      <c r="AGO13" s="65"/>
      <c r="AGP13" s="65"/>
      <c r="AGQ13" s="65"/>
      <c r="AGR13" s="65"/>
      <c r="AGS13" s="65"/>
      <c r="AGT13" s="65"/>
      <c r="AGU13" s="65"/>
      <c r="AGV13" s="65"/>
      <c r="AGW13" s="65"/>
      <c r="AGX13" s="65"/>
      <c r="AGY13" s="65"/>
      <c r="AGZ13" s="65"/>
      <c r="AHA13" s="65"/>
      <c r="AHB13" s="65"/>
      <c r="AHC13" s="65"/>
      <c r="AHD13" s="65"/>
      <c r="AHE13" s="65"/>
      <c r="AHF13" s="65"/>
      <c r="AHG13" s="65"/>
      <c r="AHH13" s="65"/>
      <c r="AHI13" s="65"/>
      <c r="AHJ13" s="65"/>
      <c r="AHK13" s="65"/>
      <c r="AHL13" s="65"/>
      <c r="AHM13" s="65"/>
      <c r="AHN13" s="65"/>
      <c r="AHO13" s="65"/>
      <c r="AHP13" s="65"/>
      <c r="AHQ13" s="65"/>
      <c r="AHR13" s="65"/>
      <c r="AHS13" s="65"/>
      <c r="AHT13" s="65"/>
      <c r="AHU13" s="65"/>
      <c r="AHV13" s="65"/>
      <c r="AHW13" s="65"/>
      <c r="AHX13" s="65"/>
      <c r="AHY13" s="65"/>
      <c r="AHZ13" s="65"/>
      <c r="AIA13" s="65"/>
      <c r="AIB13" s="65"/>
      <c r="AIC13" s="65"/>
      <c r="AID13" s="65"/>
      <c r="AIE13" s="65"/>
      <c r="AIF13" s="65"/>
      <c r="AIG13" s="65"/>
      <c r="AIH13" s="65"/>
      <c r="AII13" s="65"/>
      <c r="AIJ13" s="65"/>
      <c r="AIK13" s="65"/>
      <c r="AIL13" s="65"/>
      <c r="AIM13" s="65"/>
      <c r="AIN13" s="65"/>
      <c r="AIO13" s="65"/>
      <c r="AIP13" s="65"/>
      <c r="AIQ13" s="65"/>
      <c r="AIR13" s="65"/>
      <c r="AIS13" s="65"/>
      <c r="AIT13" s="65"/>
      <c r="AIU13" s="65"/>
      <c r="AIV13" s="65"/>
      <c r="AIW13" s="65"/>
      <c r="AIX13" s="65"/>
      <c r="AIY13" s="65"/>
      <c r="AIZ13" s="65"/>
      <c r="AJA13" s="65"/>
      <c r="AJB13" s="65"/>
      <c r="AJC13" s="65"/>
      <c r="AJD13" s="65"/>
      <c r="AJE13" s="65"/>
      <c r="AJF13" s="65"/>
      <c r="AJG13" s="65"/>
      <c r="AJH13" s="65"/>
      <c r="AJI13" s="65"/>
      <c r="AJJ13" s="65"/>
      <c r="AJK13" s="65"/>
      <c r="AJL13" s="65"/>
      <c r="AJM13" s="65"/>
      <c r="AJN13" s="65"/>
      <c r="AJO13" s="65"/>
      <c r="AJP13" s="65"/>
      <c r="AJQ13" s="65"/>
      <c r="AJR13" s="65"/>
      <c r="AJS13" s="65"/>
      <c r="AJT13" s="65"/>
      <c r="AJU13" s="65"/>
      <c r="AJV13" s="65"/>
      <c r="AJW13" s="65"/>
      <c r="AJX13" s="65"/>
      <c r="AJY13" s="65"/>
      <c r="AJZ13" s="65"/>
      <c r="AKA13" s="65"/>
      <c r="AKB13" s="65"/>
      <c r="AKC13" s="65"/>
      <c r="AKD13" s="65"/>
      <c r="AKE13" s="65"/>
      <c r="AKF13" s="65"/>
      <c r="AKG13" s="65"/>
      <c r="AKH13" s="65"/>
      <c r="AKI13" s="65"/>
      <c r="AKJ13" s="65"/>
      <c r="AKK13" s="65"/>
      <c r="AKL13" s="65"/>
      <c r="AKM13" s="65"/>
      <c r="AKN13" s="65"/>
      <c r="AKO13" s="65"/>
      <c r="AKP13" s="65"/>
      <c r="AKQ13" s="65"/>
      <c r="AKR13" s="65"/>
      <c r="AKS13" s="65"/>
      <c r="AKT13" s="65"/>
      <c r="AKU13" s="65"/>
      <c r="AKV13" s="65"/>
      <c r="AKW13" s="65"/>
      <c r="AKX13" s="65"/>
      <c r="AKY13" s="65"/>
      <c r="AKZ13" s="65"/>
      <c r="ALA13" s="65"/>
      <c r="ALB13" s="65"/>
      <c r="ALC13" s="65"/>
      <c r="ALD13" s="65"/>
      <c r="ALE13" s="65"/>
      <c r="ALF13" s="65"/>
      <c r="ALG13" s="65"/>
      <c r="ALH13" s="65"/>
      <c r="ALI13" s="65"/>
      <c r="ALJ13" s="65"/>
      <c r="ALK13" s="65"/>
      <c r="ALL13" s="65"/>
      <c r="ALM13" s="65"/>
      <c r="ALN13" s="65"/>
      <c r="ALO13" s="65"/>
      <c r="ALP13" s="65"/>
      <c r="ALQ13" s="65"/>
      <c r="ALR13" s="65"/>
      <c r="ALS13" s="65"/>
      <c r="ALT13" s="65"/>
      <c r="ALU13" s="65"/>
      <c r="ALV13" s="65"/>
      <c r="ALW13" s="65"/>
      <c r="ALX13" s="65"/>
      <c r="ALY13" s="65"/>
      <c r="ALZ13" s="65"/>
      <c r="AMA13" s="65"/>
      <c r="AMB13" s="65"/>
      <c r="AMC13" s="65"/>
      <c r="AMD13" s="65"/>
      <c r="AME13" s="65"/>
      <c r="AMF13" s="65"/>
      <c r="AMG13" s="65"/>
      <c r="AMH13" s="65"/>
      <c r="AMI13" s="65"/>
      <c r="AMJ13" s="65"/>
      <c r="AMK13" s="65"/>
      <c r="AML13" s="65"/>
      <c r="AMM13" s="65"/>
      <c r="AMN13" s="65"/>
      <c r="AMO13" s="65"/>
      <c r="AMP13" s="65"/>
      <c r="AMQ13" s="65"/>
      <c r="AMR13" s="65"/>
      <c r="AMS13" s="65"/>
      <c r="AMT13" s="65"/>
      <c r="AMU13" s="65"/>
      <c r="AMV13" s="65"/>
      <c r="AMW13" s="65"/>
      <c r="AMX13" s="65"/>
      <c r="AMY13" s="65"/>
      <c r="AMZ13" s="65"/>
      <c r="ANA13" s="65"/>
      <c r="ANB13" s="65"/>
      <c r="ANC13" s="65"/>
      <c r="AND13" s="65"/>
      <c r="ANE13" s="65"/>
      <c r="ANF13" s="65"/>
      <c r="ANG13" s="65"/>
      <c r="ANH13" s="65"/>
      <c r="ANI13" s="65"/>
      <c r="ANJ13" s="65"/>
      <c r="ANK13" s="65"/>
      <c r="ANL13" s="65"/>
      <c r="ANM13" s="65"/>
      <c r="ANN13" s="65"/>
      <c r="ANO13" s="65"/>
      <c r="ANP13" s="65"/>
      <c r="ANQ13" s="65"/>
      <c r="ANR13" s="65"/>
      <c r="ANS13" s="65"/>
      <c r="ANT13" s="65"/>
      <c r="ANU13" s="65"/>
      <c r="ANV13" s="65"/>
      <c r="ANW13" s="65"/>
      <c r="ANX13" s="65"/>
      <c r="ANY13" s="65"/>
      <c r="ANZ13" s="65"/>
      <c r="AOA13" s="65"/>
      <c r="AOB13" s="65"/>
      <c r="AOC13" s="65"/>
      <c r="AOD13" s="65"/>
      <c r="AOE13" s="65"/>
      <c r="AOF13" s="65"/>
      <c r="AOG13" s="65"/>
      <c r="AOH13" s="65"/>
      <c r="AOI13" s="65"/>
      <c r="AOJ13" s="65"/>
      <c r="AOK13" s="65"/>
      <c r="AOL13" s="65"/>
      <c r="AOM13" s="65"/>
      <c r="AON13" s="65"/>
      <c r="AOO13" s="65"/>
      <c r="AOP13" s="65"/>
      <c r="AOQ13" s="65"/>
      <c r="AOR13" s="65"/>
      <c r="AOS13" s="65"/>
      <c r="AOT13" s="65"/>
      <c r="AOU13" s="65"/>
      <c r="AOV13" s="65"/>
      <c r="AOW13" s="65"/>
      <c r="AOX13" s="65"/>
      <c r="AOY13" s="65"/>
      <c r="AOZ13" s="65"/>
      <c r="APA13" s="65"/>
      <c r="APB13" s="65"/>
      <c r="APC13" s="65"/>
      <c r="APD13" s="65"/>
      <c r="APE13" s="65"/>
      <c r="APF13" s="65"/>
      <c r="APG13" s="65"/>
      <c r="APH13" s="65"/>
      <c r="API13" s="65"/>
      <c r="APJ13" s="65"/>
      <c r="APK13" s="65"/>
      <c r="APL13" s="65"/>
      <c r="APM13" s="65"/>
      <c r="APN13" s="65"/>
      <c r="APO13" s="65"/>
      <c r="APP13" s="65"/>
      <c r="APQ13" s="65"/>
      <c r="APR13" s="65"/>
      <c r="APS13" s="65"/>
      <c r="APT13" s="65"/>
      <c r="APU13" s="65"/>
      <c r="APV13" s="65"/>
      <c r="APW13" s="65"/>
      <c r="APX13" s="65"/>
      <c r="APY13" s="65"/>
      <c r="APZ13" s="65"/>
      <c r="AQA13" s="65"/>
      <c r="AQB13" s="65"/>
      <c r="AQC13" s="65"/>
      <c r="AQD13" s="65"/>
      <c r="AQE13" s="65"/>
      <c r="AQF13" s="65"/>
      <c r="AQG13" s="65"/>
      <c r="AQH13" s="65"/>
      <c r="AQI13" s="65"/>
      <c r="AQJ13" s="65"/>
      <c r="AQK13" s="65"/>
      <c r="AQL13" s="65"/>
      <c r="AQM13" s="65"/>
      <c r="AQN13" s="65"/>
      <c r="AQO13" s="65"/>
      <c r="AQP13" s="65"/>
      <c r="AQQ13" s="65"/>
      <c r="AQR13" s="65"/>
      <c r="AQS13" s="65"/>
      <c r="AQT13" s="65"/>
      <c r="AQU13" s="65"/>
      <c r="AQV13" s="65"/>
      <c r="AQW13" s="65"/>
      <c r="AQX13" s="65"/>
      <c r="AQY13" s="65"/>
      <c r="AQZ13" s="65"/>
      <c r="ARA13" s="65"/>
      <c r="ARB13" s="65"/>
      <c r="ARC13" s="65"/>
      <c r="ARD13" s="65"/>
      <c r="ARE13" s="65"/>
      <c r="ARF13" s="65"/>
      <c r="ARG13" s="65"/>
      <c r="ARH13" s="65"/>
      <c r="ARI13" s="65"/>
      <c r="ARJ13" s="65"/>
      <c r="ARK13" s="65"/>
      <c r="ARL13" s="65"/>
      <c r="ARM13" s="65"/>
      <c r="ARN13" s="65"/>
      <c r="ARO13" s="65"/>
      <c r="ARP13" s="65"/>
      <c r="ARQ13" s="65"/>
      <c r="ARR13" s="65"/>
      <c r="ARS13" s="65"/>
      <c r="ART13" s="65"/>
      <c r="ARU13" s="65"/>
      <c r="ARV13" s="65"/>
      <c r="ARW13" s="65"/>
      <c r="ARX13" s="65"/>
      <c r="ARY13" s="65"/>
      <c r="ARZ13" s="65"/>
      <c r="ASA13" s="65"/>
      <c r="ASB13" s="65"/>
      <c r="ASC13" s="65"/>
      <c r="ASD13" s="65"/>
      <c r="ASE13" s="65"/>
      <c r="ASF13" s="65"/>
      <c r="ASG13" s="65"/>
      <c r="ASH13" s="65"/>
      <c r="ASI13" s="65"/>
      <c r="ASJ13" s="65"/>
      <c r="ASK13" s="65"/>
      <c r="ASL13" s="65"/>
      <c r="ASM13" s="65"/>
      <c r="ASN13" s="65"/>
      <c r="ASO13" s="65"/>
      <c r="ASP13" s="65"/>
      <c r="ASQ13" s="65"/>
      <c r="ASR13" s="65"/>
      <c r="ASS13" s="65"/>
      <c r="AST13" s="65"/>
      <c r="ASU13" s="65"/>
      <c r="ASV13" s="65"/>
      <c r="ASW13" s="65"/>
      <c r="ASX13" s="65"/>
      <c r="ASY13" s="65"/>
      <c r="ASZ13" s="65"/>
      <c r="ATA13" s="65"/>
      <c r="ATB13" s="65"/>
      <c r="ATC13" s="65"/>
      <c r="ATD13" s="65"/>
      <c r="ATE13" s="65"/>
      <c r="ATF13" s="65"/>
      <c r="ATG13" s="65"/>
      <c r="ATH13" s="65"/>
      <c r="ATI13" s="65"/>
      <c r="ATJ13" s="65"/>
      <c r="ATK13" s="65"/>
      <c r="ATL13" s="65"/>
      <c r="ATM13" s="65"/>
      <c r="ATN13" s="65"/>
      <c r="ATO13" s="65"/>
      <c r="ATP13" s="65"/>
      <c r="ATQ13" s="65"/>
      <c r="ATR13" s="65"/>
      <c r="ATS13" s="65"/>
      <c r="ATT13" s="65"/>
      <c r="ATU13" s="65"/>
      <c r="ATV13" s="65"/>
      <c r="ATW13" s="65"/>
      <c r="ATX13" s="65"/>
      <c r="ATY13" s="65"/>
      <c r="ATZ13" s="65"/>
      <c r="AUA13" s="65"/>
      <c r="AUB13" s="65"/>
      <c r="AUC13" s="65"/>
      <c r="AUD13" s="65"/>
      <c r="AUE13" s="65"/>
      <c r="AUF13" s="65"/>
      <c r="AUG13" s="65"/>
      <c r="AUH13" s="65"/>
      <c r="AUI13" s="65"/>
      <c r="AUJ13" s="65"/>
      <c r="AUK13" s="65"/>
      <c r="AUL13" s="65"/>
      <c r="AUM13" s="65"/>
      <c r="AUN13" s="65"/>
      <c r="AUO13" s="65"/>
      <c r="AUP13" s="65"/>
      <c r="AUQ13" s="65"/>
      <c r="AUR13" s="65"/>
      <c r="AUS13" s="65"/>
      <c r="AUT13" s="65"/>
      <c r="AUU13" s="65"/>
      <c r="AUV13" s="65"/>
      <c r="AUW13" s="65"/>
      <c r="AUX13" s="65"/>
      <c r="AUY13" s="65"/>
      <c r="AUZ13" s="65"/>
      <c r="AVA13" s="65"/>
      <c r="AVB13" s="65"/>
      <c r="AVC13" s="65"/>
      <c r="AVD13" s="65"/>
      <c r="AVE13" s="65"/>
      <c r="AVF13" s="65"/>
      <c r="AVG13" s="65"/>
      <c r="AVH13" s="65"/>
      <c r="AVI13" s="65"/>
      <c r="AVJ13" s="65"/>
      <c r="AVK13" s="65"/>
      <c r="AVL13" s="65"/>
      <c r="AVM13" s="65"/>
      <c r="AVN13" s="65"/>
      <c r="AVO13" s="65"/>
      <c r="AVP13" s="65"/>
      <c r="AVQ13" s="65"/>
      <c r="AVR13" s="65"/>
      <c r="AVS13" s="65"/>
      <c r="AVT13" s="65"/>
      <c r="AVU13" s="65"/>
      <c r="AVV13" s="65"/>
      <c r="AVW13" s="65"/>
      <c r="AVX13" s="65"/>
      <c r="AVY13" s="65"/>
      <c r="AVZ13" s="65"/>
      <c r="AWA13" s="65"/>
      <c r="AWB13" s="65"/>
      <c r="AWC13" s="65"/>
      <c r="AWD13" s="65"/>
      <c r="AWE13" s="65"/>
      <c r="AWF13" s="65"/>
      <c r="AWG13" s="65"/>
      <c r="AWH13" s="65"/>
      <c r="AWI13" s="65"/>
      <c r="AWJ13" s="65"/>
      <c r="AWK13" s="65"/>
      <c r="AWL13" s="65"/>
      <c r="AWM13" s="65"/>
      <c r="AWN13" s="65"/>
      <c r="AWO13" s="65"/>
      <c r="AWP13" s="65"/>
      <c r="AWQ13" s="65"/>
      <c r="AWR13" s="65"/>
      <c r="AWS13" s="65"/>
      <c r="AWT13" s="65"/>
      <c r="AWU13" s="65"/>
      <c r="AWV13" s="65"/>
      <c r="AWW13" s="65"/>
      <c r="AWX13" s="65"/>
      <c r="AWY13" s="65"/>
      <c r="AWZ13" s="65"/>
      <c r="AXA13" s="65"/>
      <c r="AXB13" s="65"/>
      <c r="AXC13" s="65"/>
      <c r="AXD13" s="65"/>
      <c r="AXE13" s="65"/>
      <c r="AXF13" s="65"/>
      <c r="AXG13" s="65"/>
      <c r="AXH13" s="65"/>
      <c r="AXI13" s="65"/>
      <c r="AXJ13" s="65"/>
      <c r="AXK13" s="65"/>
      <c r="AXL13" s="65"/>
      <c r="AXM13" s="65"/>
      <c r="AXN13" s="65"/>
      <c r="AXO13" s="65"/>
      <c r="AXP13" s="65"/>
      <c r="AXQ13" s="65"/>
      <c r="AXR13" s="65"/>
      <c r="AXS13" s="65"/>
      <c r="AXT13" s="65"/>
      <c r="AXU13" s="65"/>
      <c r="AXV13" s="65"/>
      <c r="AXW13" s="65"/>
      <c r="AXX13" s="65"/>
      <c r="AXY13" s="65"/>
      <c r="AXZ13" s="65"/>
      <c r="AYA13" s="65"/>
      <c r="AYB13" s="65"/>
      <c r="AYC13" s="65"/>
      <c r="AYD13" s="65"/>
      <c r="AYE13" s="65"/>
      <c r="AYF13" s="65"/>
      <c r="AYG13" s="65"/>
      <c r="AYH13" s="65"/>
      <c r="AYI13" s="65"/>
      <c r="AYJ13" s="65"/>
      <c r="AYK13" s="65"/>
      <c r="AYL13" s="65"/>
      <c r="AYM13" s="65"/>
      <c r="AYN13" s="65"/>
      <c r="AYO13" s="65"/>
      <c r="AYP13" s="65"/>
      <c r="AYQ13" s="65"/>
      <c r="AYR13" s="65"/>
      <c r="AYS13" s="65"/>
      <c r="AYT13" s="65"/>
      <c r="AYU13" s="65"/>
      <c r="AYV13" s="65"/>
      <c r="AYW13" s="65"/>
      <c r="AYX13" s="65"/>
      <c r="AYY13" s="65"/>
      <c r="AYZ13" s="65"/>
      <c r="AZA13" s="65"/>
      <c r="AZB13" s="65"/>
      <c r="AZC13" s="65"/>
      <c r="AZD13" s="65"/>
      <c r="AZE13" s="65"/>
      <c r="AZF13" s="65"/>
      <c r="AZG13" s="65"/>
      <c r="AZH13" s="65"/>
      <c r="AZI13" s="65"/>
      <c r="AZJ13" s="65"/>
      <c r="AZK13" s="65"/>
      <c r="AZL13" s="65"/>
      <c r="AZM13" s="65"/>
      <c r="AZN13" s="65"/>
      <c r="AZO13" s="65"/>
      <c r="AZP13" s="65"/>
      <c r="AZQ13" s="65"/>
      <c r="AZR13" s="65"/>
      <c r="AZS13" s="65"/>
      <c r="AZT13" s="65"/>
      <c r="AZU13" s="65"/>
      <c r="AZV13" s="65"/>
      <c r="AZW13" s="65"/>
      <c r="AZX13" s="65"/>
      <c r="AZY13" s="65"/>
      <c r="AZZ13" s="65"/>
      <c r="BAA13" s="65"/>
      <c r="BAB13" s="65"/>
      <c r="BAC13" s="65"/>
      <c r="BAD13" s="65"/>
      <c r="BAE13" s="65"/>
      <c r="BAF13" s="65"/>
      <c r="BAG13" s="65"/>
      <c r="BAH13" s="65"/>
      <c r="BAI13" s="65"/>
      <c r="BAJ13" s="65"/>
      <c r="BAK13" s="65"/>
      <c r="BAL13" s="65"/>
      <c r="BAM13" s="65"/>
      <c r="BAN13" s="65"/>
      <c r="BAO13" s="65"/>
      <c r="BAP13" s="65"/>
      <c r="BAQ13" s="65"/>
      <c r="BAR13" s="65"/>
      <c r="BAS13" s="65"/>
      <c r="BAT13" s="65"/>
      <c r="BAU13" s="65"/>
      <c r="BAV13" s="65"/>
      <c r="BAW13" s="65"/>
      <c r="BAX13" s="65"/>
      <c r="BAY13" s="65"/>
      <c r="BAZ13" s="65"/>
      <c r="BBA13" s="65"/>
      <c r="BBB13" s="65"/>
      <c r="BBC13" s="65"/>
      <c r="BBD13" s="65"/>
      <c r="BBE13" s="65"/>
      <c r="BBF13" s="65"/>
      <c r="BBG13" s="65"/>
      <c r="BBH13" s="65"/>
      <c r="BBI13" s="65"/>
      <c r="BBJ13" s="65"/>
      <c r="BBK13" s="65"/>
      <c r="BBL13" s="65"/>
      <c r="BBM13" s="65"/>
      <c r="BBN13" s="65"/>
      <c r="BBO13" s="65"/>
      <c r="BBP13" s="65"/>
      <c r="BBQ13" s="65"/>
      <c r="BBR13" s="65"/>
      <c r="BBS13" s="65"/>
      <c r="BBT13" s="65"/>
      <c r="BBU13" s="65"/>
      <c r="BBV13" s="65"/>
      <c r="BBW13" s="65"/>
      <c r="BBX13" s="65"/>
      <c r="BBY13" s="65"/>
      <c r="BBZ13" s="65"/>
      <c r="BCA13" s="65"/>
      <c r="BCB13" s="65"/>
      <c r="BCC13" s="65"/>
      <c r="BCD13" s="65"/>
      <c r="BCE13" s="65"/>
      <c r="BCF13" s="65"/>
      <c r="BCG13" s="65"/>
      <c r="BCH13" s="65"/>
      <c r="BCI13" s="65"/>
      <c r="BCJ13" s="65"/>
      <c r="BCK13" s="65"/>
      <c r="BCL13" s="65"/>
      <c r="BCM13" s="65"/>
      <c r="BCN13" s="65"/>
      <c r="BCO13" s="65"/>
      <c r="BCP13" s="65"/>
      <c r="BCQ13" s="65"/>
      <c r="BCR13" s="65"/>
      <c r="BCS13" s="65"/>
      <c r="BCT13" s="65"/>
      <c r="BCU13" s="65"/>
      <c r="BCV13" s="65"/>
      <c r="BCW13" s="65"/>
      <c r="BCX13" s="65"/>
      <c r="BCY13" s="65"/>
      <c r="BCZ13" s="65"/>
      <c r="BDA13" s="65"/>
      <c r="BDB13" s="65"/>
      <c r="BDC13" s="65"/>
      <c r="BDD13" s="65"/>
      <c r="BDE13" s="65"/>
      <c r="BDF13" s="65"/>
      <c r="BDG13" s="65"/>
      <c r="BDH13" s="65"/>
      <c r="BDI13" s="65"/>
      <c r="BDJ13" s="65"/>
      <c r="BDK13" s="65"/>
      <c r="BDL13" s="65"/>
      <c r="BDM13" s="65"/>
      <c r="BDN13" s="65"/>
      <c r="BDO13" s="65"/>
      <c r="BDP13" s="65"/>
      <c r="BDQ13" s="65"/>
      <c r="BDR13" s="65"/>
      <c r="BDS13" s="65"/>
      <c r="BDT13" s="65"/>
      <c r="BDU13" s="65"/>
      <c r="BDV13" s="65"/>
      <c r="BDW13" s="65"/>
      <c r="BDX13" s="65"/>
      <c r="BDY13" s="65"/>
      <c r="BDZ13" s="65"/>
      <c r="BEA13" s="65"/>
      <c r="BEB13" s="65"/>
      <c r="BEC13" s="65"/>
      <c r="BED13" s="65"/>
      <c r="BEE13" s="65"/>
      <c r="BEF13" s="65"/>
      <c r="BEG13" s="65"/>
      <c r="BEH13" s="65"/>
      <c r="BEI13" s="65"/>
      <c r="BEJ13" s="65"/>
      <c r="BEK13" s="65"/>
      <c r="BEL13" s="65"/>
      <c r="BEM13" s="65"/>
      <c r="BEN13" s="65"/>
      <c r="BEO13" s="65"/>
      <c r="BEP13" s="65"/>
      <c r="BEQ13" s="65"/>
      <c r="BER13" s="65"/>
      <c r="BES13" s="65"/>
      <c r="BET13" s="65"/>
      <c r="BEU13" s="65"/>
      <c r="BEV13" s="65"/>
      <c r="BEW13" s="65"/>
      <c r="BEX13" s="65"/>
      <c r="BEY13" s="65"/>
      <c r="BEZ13" s="65"/>
      <c r="BFA13" s="65"/>
      <c r="BFB13" s="65"/>
      <c r="BFC13" s="65"/>
      <c r="BFD13" s="65"/>
      <c r="BFE13" s="65"/>
      <c r="BFF13" s="65"/>
      <c r="BFG13" s="65"/>
      <c r="BFH13" s="65"/>
      <c r="BFI13" s="65"/>
      <c r="BFJ13" s="65"/>
      <c r="BFK13" s="65"/>
      <c r="BFL13" s="65"/>
      <c r="BFM13" s="65"/>
      <c r="BFN13" s="65"/>
      <c r="BFO13" s="65"/>
      <c r="BFP13" s="65"/>
      <c r="BFQ13" s="65"/>
      <c r="BFR13" s="65"/>
      <c r="BFS13" s="65"/>
      <c r="BFT13" s="65"/>
      <c r="BFU13" s="65"/>
      <c r="BFV13" s="65"/>
      <c r="BFW13" s="65"/>
      <c r="BFX13" s="65"/>
      <c r="BFY13" s="65"/>
      <c r="BFZ13" s="65"/>
      <c r="BGA13" s="65"/>
      <c r="BGB13" s="65"/>
      <c r="BGC13" s="65"/>
      <c r="BGD13" s="65"/>
      <c r="BGE13" s="65"/>
      <c r="BGF13" s="65"/>
      <c r="BGG13" s="65"/>
      <c r="BGH13" s="65"/>
      <c r="BGI13" s="65"/>
      <c r="BGJ13" s="65"/>
      <c r="BGK13" s="65"/>
      <c r="BGL13" s="65"/>
      <c r="BGM13" s="65"/>
      <c r="BGN13" s="65"/>
      <c r="BGO13" s="65"/>
      <c r="BGP13" s="65"/>
      <c r="BGQ13" s="65"/>
      <c r="BGR13" s="65"/>
      <c r="BGS13" s="65"/>
      <c r="BGT13" s="65"/>
      <c r="BGU13" s="65"/>
      <c r="BGV13" s="65"/>
      <c r="BGW13" s="65"/>
      <c r="BGX13" s="65"/>
      <c r="BGY13" s="65"/>
      <c r="BGZ13" s="65"/>
      <c r="BHA13" s="65"/>
      <c r="BHB13" s="65"/>
      <c r="BHC13" s="65"/>
      <c r="BHD13" s="65"/>
      <c r="BHE13" s="65"/>
      <c r="BHF13" s="65"/>
      <c r="BHG13" s="65"/>
      <c r="BHH13" s="65"/>
      <c r="BHI13" s="65"/>
      <c r="BHJ13" s="65"/>
      <c r="BHK13" s="65"/>
      <c r="BHL13" s="65"/>
      <c r="BHM13" s="65"/>
      <c r="BHN13" s="65"/>
      <c r="BHO13" s="65"/>
      <c r="BHP13" s="65"/>
      <c r="BHQ13" s="65"/>
      <c r="BHR13" s="65"/>
      <c r="BHS13" s="65"/>
      <c r="BHT13" s="65"/>
      <c r="BHU13" s="65"/>
      <c r="BHV13" s="65"/>
      <c r="BHW13" s="65"/>
      <c r="BHX13" s="65"/>
      <c r="BHY13" s="65"/>
      <c r="BHZ13" s="65"/>
      <c r="BIA13" s="65"/>
      <c r="BIB13" s="65"/>
      <c r="BIC13" s="65"/>
      <c r="BID13" s="65"/>
      <c r="BIE13" s="65"/>
      <c r="BIF13" s="65"/>
      <c r="BIG13" s="65"/>
      <c r="BIH13" s="65"/>
      <c r="BII13" s="65"/>
      <c r="BIJ13" s="65"/>
      <c r="BIK13" s="65"/>
      <c r="BIL13" s="65"/>
      <c r="BIM13" s="65"/>
      <c r="BIN13" s="65"/>
      <c r="BIO13" s="65"/>
      <c r="BIP13" s="65"/>
      <c r="BIQ13" s="65"/>
      <c r="BIR13" s="65"/>
      <c r="BIS13" s="65"/>
      <c r="BIT13" s="65"/>
      <c r="BIU13" s="65"/>
      <c r="BIV13" s="65"/>
      <c r="BIW13" s="65"/>
      <c r="BIX13" s="65"/>
      <c r="BIY13" s="65"/>
      <c r="BIZ13" s="65"/>
      <c r="BJA13" s="65"/>
      <c r="BJB13" s="65"/>
      <c r="BJC13" s="65"/>
      <c r="BJD13" s="65"/>
      <c r="BJE13" s="65"/>
      <c r="BJF13" s="65"/>
      <c r="BJG13" s="65"/>
      <c r="BJH13" s="65"/>
      <c r="BJI13" s="65"/>
      <c r="BJJ13" s="65"/>
      <c r="BJK13" s="65"/>
      <c r="BJL13" s="65"/>
      <c r="BJM13" s="65"/>
      <c r="BJN13" s="65"/>
      <c r="BJO13" s="65"/>
      <c r="BJP13" s="65"/>
      <c r="BJQ13" s="65"/>
      <c r="BJR13" s="65"/>
      <c r="BJS13" s="65"/>
      <c r="BJT13" s="65"/>
      <c r="BJU13" s="65"/>
      <c r="BJV13" s="65"/>
      <c r="BJW13" s="65"/>
      <c r="BJX13" s="65"/>
      <c r="BJY13" s="65"/>
      <c r="BJZ13" s="65"/>
      <c r="BKA13" s="65"/>
      <c r="BKB13" s="65"/>
      <c r="BKC13" s="65"/>
      <c r="BKD13" s="65"/>
      <c r="BKE13" s="65"/>
      <c r="BKF13" s="65"/>
      <c r="BKG13" s="65"/>
      <c r="BKH13" s="65"/>
      <c r="BKI13" s="65"/>
      <c r="BKJ13" s="65"/>
      <c r="BKK13" s="65"/>
      <c r="BKL13" s="65"/>
      <c r="BKM13" s="65"/>
      <c r="BKN13" s="65"/>
      <c r="BKO13" s="65"/>
      <c r="BKP13" s="65"/>
      <c r="BKQ13" s="65"/>
      <c r="BKR13" s="65"/>
      <c r="BKS13" s="65"/>
      <c r="BKT13" s="65"/>
      <c r="BKU13" s="65"/>
      <c r="BKV13" s="65"/>
      <c r="BKW13" s="65"/>
      <c r="BKX13" s="65"/>
      <c r="BKY13" s="65"/>
      <c r="BKZ13" s="65"/>
      <c r="BLA13" s="65"/>
      <c r="BLB13" s="65"/>
      <c r="BLC13" s="65"/>
      <c r="BLD13" s="65"/>
      <c r="BLE13" s="65"/>
      <c r="BLF13" s="65"/>
      <c r="BLG13" s="65"/>
      <c r="BLH13" s="65"/>
      <c r="BLI13" s="65"/>
      <c r="BLJ13" s="65"/>
      <c r="BLK13" s="65"/>
      <c r="BLL13" s="65"/>
      <c r="BLM13" s="65"/>
      <c r="BLN13" s="65"/>
      <c r="BLO13" s="65"/>
      <c r="BLP13" s="65"/>
      <c r="BLQ13" s="65"/>
      <c r="BLR13" s="65"/>
      <c r="BLS13" s="65"/>
      <c r="BLT13" s="65"/>
      <c r="BLU13" s="65"/>
      <c r="BLV13" s="65"/>
      <c r="BLW13" s="65"/>
      <c r="BLX13" s="65"/>
      <c r="BLY13" s="65"/>
      <c r="BLZ13" s="65"/>
      <c r="BMA13" s="65"/>
      <c r="BMB13" s="65"/>
      <c r="BMC13" s="65"/>
      <c r="BMD13" s="65"/>
      <c r="BME13" s="65"/>
      <c r="BMF13" s="65"/>
      <c r="BMG13" s="65"/>
      <c r="BMH13" s="65"/>
      <c r="BMI13" s="65"/>
      <c r="BMJ13" s="65"/>
      <c r="BMK13" s="65"/>
      <c r="BML13" s="65"/>
      <c r="BMM13" s="65"/>
      <c r="BMN13" s="65"/>
      <c r="BMO13" s="65"/>
      <c r="BMP13" s="65"/>
      <c r="BMQ13" s="65"/>
      <c r="BMR13" s="65"/>
      <c r="BMS13" s="65"/>
      <c r="BMT13" s="65"/>
      <c r="BMU13" s="65"/>
      <c r="BMV13" s="65"/>
      <c r="BMW13" s="65"/>
      <c r="BMX13" s="65"/>
      <c r="BMY13" s="65"/>
      <c r="BMZ13" s="65"/>
      <c r="BNA13" s="65"/>
      <c r="BNB13" s="65"/>
      <c r="BNC13" s="65"/>
      <c r="BND13" s="65"/>
      <c r="BNE13" s="65"/>
      <c r="BNF13" s="65"/>
      <c r="BNG13" s="65"/>
      <c r="BNH13" s="65"/>
      <c r="BNI13" s="65"/>
      <c r="BNJ13" s="65"/>
      <c r="BNK13" s="65"/>
      <c r="BNL13" s="65"/>
      <c r="BNM13" s="65"/>
      <c r="BNN13" s="65"/>
      <c r="BNO13" s="65"/>
      <c r="BNP13" s="65"/>
      <c r="BNQ13" s="65"/>
      <c r="BNR13" s="65"/>
      <c r="BNS13" s="65"/>
      <c r="BNT13" s="65"/>
      <c r="BNU13" s="65"/>
      <c r="BNV13" s="65"/>
      <c r="BNW13" s="65"/>
      <c r="BNX13" s="65"/>
      <c r="BNY13" s="65"/>
      <c r="BNZ13" s="65"/>
      <c r="BOA13" s="65"/>
      <c r="BOB13" s="65"/>
      <c r="BOC13" s="65"/>
      <c r="BOD13" s="65"/>
      <c r="BOE13" s="65"/>
      <c r="BOF13" s="65"/>
      <c r="BOG13" s="65"/>
      <c r="BOH13" s="65"/>
      <c r="BOI13" s="65"/>
      <c r="BOJ13" s="65"/>
      <c r="BOK13" s="65"/>
      <c r="BOL13" s="65"/>
      <c r="BOM13" s="65"/>
      <c r="BON13" s="65"/>
      <c r="BOO13" s="65"/>
      <c r="BOP13" s="65"/>
      <c r="BOQ13" s="65"/>
      <c r="BOR13" s="65"/>
      <c r="BOS13" s="65"/>
      <c r="BOT13" s="65"/>
      <c r="BOU13" s="65"/>
      <c r="BOV13" s="65"/>
      <c r="BOW13" s="65"/>
      <c r="BOX13" s="65"/>
      <c r="BOY13" s="65"/>
      <c r="BOZ13" s="65"/>
      <c r="BPA13" s="65"/>
      <c r="BPB13" s="65"/>
      <c r="BPC13" s="65"/>
      <c r="BPD13" s="65"/>
      <c r="BPE13" s="65"/>
      <c r="BPF13" s="65"/>
      <c r="BPG13" s="65"/>
      <c r="BPH13" s="65"/>
      <c r="BPI13" s="65"/>
      <c r="BPJ13" s="65"/>
      <c r="BPK13" s="65"/>
      <c r="BPL13" s="65"/>
      <c r="BPM13" s="65"/>
      <c r="BPN13" s="65"/>
      <c r="BPO13" s="65"/>
      <c r="BPP13" s="65"/>
      <c r="BPQ13" s="65"/>
      <c r="BPR13" s="65"/>
      <c r="BPS13" s="65"/>
      <c r="BPT13" s="65"/>
      <c r="BPU13" s="65"/>
      <c r="BPV13" s="65"/>
      <c r="BPW13" s="65"/>
      <c r="BPX13" s="65"/>
      <c r="BPY13" s="65"/>
      <c r="BPZ13" s="65"/>
      <c r="BQA13" s="65"/>
      <c r="BQB13" s="65"/>
      <c r="BQC13" s="65"/>
      <c r="BQD13" s="65"/>
      <c r="BQE13" s="65"/>
      <c r="BQF13" s="65"/>
      <c r="BQG13" s="65"/>
      <c r="BQH13" s="65"/>
      <c r="BQI13" s="65"/>
      <c r="BQJ13" s="65"/>
      <c r="BQK13" s="65"/>
      <c r="BQL13" s="65"/>
      <c r="BQM13" s="65"/>
      <c r="BQN13" s="65"/>
      <c r="BQO13" s="65"/>
      <c r="BQP13" s="65"/>
      <c r="BQQ13" s="65"/>
      <c r="BQR13" s="65"/>
      <c r="BQS13" s="65"/>
      <c r="BQT13" s="65"/>
      <c r="BQU13" s="65"/>
      <c r="BQV13" s="65"/>
      <c r="BQW13" s="65"/>
      <c r="BQX13" s="65"/>
      <c r="BQY13" s="65"/>
      <c r="BQZ13" s="65"/>
      <c r="BRA13" s="65"/>
      <c r="BRB13" s="65"/>
      <c r="BRC13" s="65"/>
      <c r="BRD13" s="65"/>
      <c r="BRE13" s="65"/>
      <c r="BRF13" s="65"/>
      <c r="BRG13" s="65"/>
      <c r="BRH13" s="65"/>
      <c r="BRI13" s="65"/>
      <c r="BRJ13" s="65"/>
      <c r="BRK13" s="65"/>
      <c r="BRL13" s="65"/>
      <c r="BRM13" s="65"/>
      <c r="BRN13" s="65"/>
      <c r="BRO13" s="65"/>
      <c r="BRP13" s="65"/>
      <c r="BRQ13" s="65"/>
      <c r="BRR13" s="65"/>
      <c r="BRS13" s="65"/>
      <c r="BRT13" s="65"/>
      <c r="BRU13" s="65"/>
      <c r="BRV13" s="65"/>
      <c r="BRW13" s="65"/>
      <c r="BRX13" s="65"/>
      <c r="BRY13" s="65"/>
      <c r="BRZ13" s="65"/>
      <c r="BSA13" s="65"/>
      <c r="BSB13" s="65"/>
      <c r="BSC13" s="65"/>
      <c r="BSD13" s="65"/>
      <c r="BSE13" s="65"/>
      <c r="BSF13" s="65"/>
      <c r="BSG13" s="65"/>
      <c r="BSH13" s="65"/>
      <c r="BSI13" s="65"/>
      <c r="BSJ13" s="65"/>
      <c r="BSK13" s="65"/>
      <c r="BSL13" s="65"/>
      <c r="BSM13" s="65"/>
      <c r="BSN13" s="65"/>
      <c r="BSO13" s="65"/>
      <c r="BSP13" s="65"/>
      <c r="BSQ13" s="65"/>
      <c r="BSR13" s="65"/>
      <c r="BSS13" s="65"/>
      <c r="BST13" s="65"/>
      <c r="BSU13" s="65"/>
      <c r="BSV13" s="65"/>
      <c r="BSW13" s="65"/>
      <c r="BSX13" s="65"/>
      <c r="BSY13" s="65"/>
      <c r="BSZ13" s="65"/>
      <c r="BTA13" s="65"/>
      <c r="BTB13" s="65"/>
      <c r="BTC13" s="65"/>
      <c r="BTD13" s="65"/>
      <c r="BTE13" s="65"/>
      <c r="BTF13" s="65"/>
      <c r="BTG13" s="65"/>
      <c r="BTH13" s="65"/>
      <c r="BTI13" s="65"/>
      <c r="BTJ13" s="65"/>
      <c r="BTK13" s="65"/>
      <c r="BTL13" s="65"/>
      <c r="BTM13" s="65"/>
      <c r="BTN13" s="65"/>
      <c r="BTO13" s="65"/>
      <c r="BTP13" s="65"/>
      <c r="BTQ13" s="65"/>
      <c r="BTR13" s="65"/>
      <c r="BTS13" s="65"/>
      <c r="BTT13" s="65"/>
      <c r="BTU13" s="65"/>
      <c r="BTV13" s="65"/>
      <c r="BTW13" s="65"/>
      <c r="BTX13" s="65"/>
      <c r="BTY13" s="65"/>
      <c r="BTZ13" s="65"/>
      <c r="BUA13" s="65"/>
      <c r="BUB13" s="65"/>
      <c r="BUC13" s="65"/>
      <c r="BUD13" s="65"/>
      <c r="BUE13" s="65"/>
      <c r="BUF13" s="65"/>
      <c r="BUG13" s="65"/>
      <c r="BUH13" s="65"/>
      <c r="BUI13" s="65"/>
      <c r="BUJ13" s="65"/>
      <c r="BUK13" s="65"/>
      <c r="BUL13" s="65"/>
      <c r="BUM13" s="65"/>
      <c r="BUN13" s="65"/>
      <c r="BUO13" s="65"/>
      <c r="BUP13" s="65"/>
      <c r="BUQ13" s="65"/>
      <c r="BUR13" s="65"/>
      <c r="BUS13" s="65"/>
      <c r="BUT13" s="65"/>
      <c r="BUU13" s="65"/>
      <c r="BUV13" s="65"/>
      <c r="BUW13" s="65"/>
      <c r="BUX13" s="65"/>
      <c r="BUY13" s="65"/>
      <c r="BUZ13" s="65"/>
      <c r="BVA13" s="65"/>
      <c r="BVB13" s="65"/>
      <c r="BVC13" s="65"/>
      <c r="BVD13" s="65"/>
      <c r="BVE13" s="65"/>
      <c r="BVF13" s="65"/>
      <c r="BVG13" s="65"/>
      <c r="BVH13" s="65"/>
      <c r="BVI13" s="65"/>
      <c r="BVJ13" s="65"/>
      <c r="BVK13" s="65"/>
      <c r="BVL13" s="65"/>
      <c r="BVM13" s="65"/>
      <c r="BVN13" s="65"/>
      <c r="BVO13" s="65"/>
      <c r="BVP13" s="65"/>
      <c r="BVQ13" s="65"/>
      <c r="BVR13" s="65"/>
      <c r="BVS13" s="65"/>
      <c r="BVT13" s="65"/>
      <c r="BVU13" s="65"/>
      <c r="BVV13" s="65"/>
      <c r="BVW13" s="65"/>
      <c r="BVX13" s="65"/>
      <c r="BVY13" s="65"/>
      <c r="BVZ13" s="65"/>
      <c r="BWA13" s="65"/>
      <c r="BWB13" s="65"/>
      <c r="BWC13" s="65"/>
      <c r="BWD13" s="65"/>
      <c r="BWE13" s="65"/>
      <c r="BWF13" s="65"/>
      <c r="BWG13" s="65"/>
      <c r="BWH13" s="65"/>
      <c r="BWI13" s="65"/>
      <c r="BWJ13" s="65"/>
      <c r="BWK13" s="65"/>
      <c r="BWL13" s="65"/>
      <c r="BWM13" s="65"/>
      <c r="BWN13" s="65"/>
      <c r="BWO13" s="65"/>
      <c r="BWP13" s="65"/>
      <c r="BWQ13" s="65"/>
      <c r="BWR13" s="65"/>
      <c r="BWS13" s="65"/>
      <c r="BWT13" s="65"/>
      <c r="BWU13" s="65"/>
      <c r="BWV13" s="65"/>
      <c r="BWW13" s="65"/>
      <c r="BWX13" s="65"/>
      <c r="BWY13" s="65"/>
      <c r="BWZ13" s="65"/>
      <c r="BXA13" s="65"/>
      <c r="BXB13" s="65"/>
      <c r="BXC13" s="65"/>
      <c r="BXD13" s="65"/>
      <c r="BXE13" s="65"/>
      <c r="BXF13" s="65"/>
      <c r="BXG13" s="65"/>
      <c r="BXH13" s="65"/>
      <c r="BXI13" s="65"/>
      <c r="BXJ13" s="65"/>
      <c r="BXK13" s="65"/>
      <c r="BXL13" s="65"/>
      <c r="BXM13" s="65"/>
      <c r="BXN13" s="65"/>
      <c r="BXO13" s="65"/>
      <c r="BXP13" s="65"/>
      <c r="BXQ13" s="65"/>
      <c r="BXR13" s="65"/>
      <c r="BXS13" s="65"/>
      <c r="BXT13" s="65"/>
      <c r="BXU13" s="65"/>
      <c r="BXV13" s="65"/>
      <c r="BXW13" s="65"/>
      <c r="BXX13" s="65"/>
      <c r="BXY13" s="65"/>
      <c r="BXZ13" s="65"/>
      <c r="BYA13" s="65"/>
      <c r="BYB13" s="65"/>
      <c r="BYC13" s="65"/>
      <c r="BYD13" s="65"/>
      <c r="BYE13" s="65"/>
      <c r="BYF13" s="65"/>
      <c r="BYG13" s="65"/>
      <c r="BYH13" s="65"/>
      <c r="BYI13" s="65"/>
      <c r="BYJ13" s="65"/>
      <c r="BYK13" s="65"/>
      <c r="BYL13" s="65"/>
      <c r="BYM13" s="65"/>
      <c r="BYN13" s="65"/>
      <c r="BYO13" s="65"/>
      <c r="BYP13" s="65"/>
      <c r="BYQ13" s="65"/>
      <c r="BYR13" s="65"/>
      <c r="BYS13" s="65"/>
      <c r="BYT13" s="65"/>
      <c r="BYU13" s="65"/>
      <c r="BYV13" s="65"/>
      <c r="BYW13" s="65"/>
      <c r="BYX13" s="65"/>
      <c r="BYY13" s="65"/>
      <c r="BYZ13" s="65"/>
      <c r="BZA13" s="65"/>
      <c r="BZB13" s="65"/>
      <c r="BZC13" s="65"/>
      <c r="BZD13" s="65"/>
      <c r="BZE13" s="65"/>
      <c r="BZF13" s="65"/>
      <c r="BZG13" s="65"/>
      <c r="BZH13" s="65"/>
      <c r="BZI13" s="65"/>
      <c r="BZJ13" s="65"/>
      <c r="BZK13" s="65"/>
      <c r="BZL13" s="65"/>
      <c r="BZM13" s="65"/>
      <c r="BZN13" s="65"/>
      <c r="BZO13" s="65"/>
      <c r="BZP13" s="65"/>
      <c r="BZQ13" s="65"/>
      <c r="BZR13" s="65"/>
      <c r="BZS13" s="65"/>
      <c r="BZT13" s="65"/>
      <c r="BZU13" s="65"/>
      <c r="BZV13" s="65"/>
      <c r="BZW13" s="65"/>
      <c r="BZX13" s="65"/>
      <c r="BZY13" s="65"/>
      <c r="BZZ13" s="65"/>
      <c r="CAA13" s="65"/>
      <c r="CAB13" s="65"/>
      <c r="CAC13" s="65"/>
      <c r="CAD13" s="65"/>
      <c r="CAE13" s="65"/>
      <c r="CAF13" s="65"/>
      <c r="CAG13" s="65"/>
      <c r="CAH13" s="65"/>
      <c r="CAI13" s="65"/>
      <c r="CAJ13" s="65"/>
      <c r="CAK13" s="65"/>
      <c r="CAL13" s="65"/>
      <c r="CAM13" s="65"/>
      <c r="CAN13" s="65"/>
      <c r="CAO13" s="65"/>
      <c r="CAP13" s="65"/>
      <c r="CAQ13" s="65"/>
      <c r="CAR13" s="65"/>
      <c r="CAS13" s="65"/>
      <c r="CAT13" s="65"/>
      <c r="CAU13" s="65"/>
      <c r="CAV13" s="65"/>
      <c r="CAW13" s="65"/>
      <c r="CAX13" s="65"/>
      <c r="CAY13" s="65"/>
      <c r="CAZ13" s="65"/>
      <c r="CBA13" s="65"/>
      <c r="CBB13" s="65"/>
      <c r="CBC13" s="65"/>
      <c r="CBD13" s="65"/>
      <c r="CBE13" s="65"/>
      <c r="CBF13" s="65"/>
      <c r="CBG13" s="65"/>
      <c r="CBH13" s="65"/>
      <c r="CBI13" s="65"/>
      <c r="CBJ13" s="65"/>
      <c r="CBK13" s="65"/>
      <c r="CBL13" s="65"/>
      <c r="CBM13" s="65"/>
      <c r="CBN13" s="65"/>
      <c r="CBO13" s="65"/>
      <c r="CBP13" s="65"/>
      <c r="CBQ13" s="65"/>
      <c r="CBR13" s="65"/>
      <c r="CBS13" s="65"/>
      <c r="CBT13" s="65"/>
      <c r="CBU13" s="65"/>
      <c r="CBV13" s="65"/>
      <c r="CBW13" s="65"/>
      <c r="CBX13" s="65"/>
      <c r="CBY13" s="65"/>
      <c r="CBZ13" s="65"/>
      <c r="CCA13" s="65"/>
      <c r="CCB13" s="65"/>
      <c r="CCC13" s="65"/>
      <c r="CCD13" s="65"/>
      <c r="CCE13" s="65"/>
      <c r="CCF13" s="65"/>
      <c r="CCG13" s="65"/>
      <c r="CCH13" s="65"/>
      <c r="CCI13" s="65"/>
      <c r="CCJ13" s="65"/>
      <c r="CCK13" s="65"/>
      <c r="CCL13" s="65"/>
      <c r="CCM13" s="65"/>
      <c r="CCN13" s="65"/>
      <c r="CCO13" s="65"/>
      <c r="CCP13" s="65"/>
      <c r="CCQ13" s="65"/>
      <c r="CCR13" s="65"/>
      <c r="CCS13" s="65"/>
      <c r="CCT13" s="65"/>
      <c r="CCU13" s="65"/>
      <c r="CCV13" s="65"/>
      <c r="CCW13" s="65"/>
      <c r="CCX13" s="65"/>
      <c r="CCY13" s="65"/>
      <c r="CCZ13" s="65"/>
      <c r="CDA13" s="65"/>
      <c r="CDB13" s="65"/>
      <c r="CDC13" s="65"/>
      <c r="CDD13" s="65"/>
      <c r="CDE13" s="65"/>
      <c r="CDF13" s="65"/>
      <c r="CDG13" s="65"/>
      <c r="CDH13" s="65"/>
      <c r="CDI13" s="65"/>
      <c r="CDJ13" s="65"/>
      <c r="CDK13" s="65"/>
      <c r="CDL13" s="65"/>
      <c r="CDM13" s="65"/>
      <c r="CDN13" s="65"/>
      <c r="CDO13" s="65"/>
      <c r="CDP13" s="65"/>
      <c r="CDQ13" s="65"/>
      <c r="CDR13" s="65"/>
      <c r="CDS13" s="65"/>
      <c r="CDT13" s="65"/>
      <c r="CDU13" s="65"/>
      <c r="CDV13" s="65"/>
      <c r="CDW13" s="65"/>
      <c r="CDX13" s="65"/>
      <c r="CDY13" s="65"/>
      <c r="CDZ13" s="65"/>
      <c r="CEA13" s="65"/>
      <c r="CEB13" s="65"/>
      <c r="CEC13" s="65"/>
      <c r="CED13" s="65"/>
      <c r="CEE13" s="65"/>
      <c r="CEF13" s="65"/>
      <c r="CEG13" s="65"/>
      <c r="CEH13" s="65"/>
      <c r="CEI13" s="65"/>
      <c r="CEJ13" s="65"/>
      <c r="CEK13" s="65"/>
      <c r="CEL13" s="65"/>
      <c r="CEM13" s="65"/>
      <c r="CEN13" s="65"/>
      <c r="CEO13" s="65"/>
      <c r="CEP13" s="65"/>
      <c r="CEQ13" s="65"/>
      <c r="CER13" s="65"/>
      <c r="CES13" s="65"/>
      <c r="CET13" s="65"/>
      <c r="CEU13" s="65"/>
      <c r="CEV13" s="65"/>
      <c r="CEW13" s="65"/>
      <c r="CEX13" s="65"/>
      <c r="CEY13" s="65"/>
      <c r="CEZ13" s="65"/>
      <c r="CFA13" s="65"/>
      <c r="CFB13" s="65"/>
      <c r="CFC13" s="65"/>
      <c r="CFD13" s="65"/>
      <c r="CFE13" s="65"/>
      <c r="CFF13" s="65"/>
      <c r="CFG13" s="65"/>
      <c r="CFH13" s="65"/>
      <c r="CFI13" s="65"/>
      <c r="CFJ13" s="65"/>
      <c r="CFK13" s="65"/>
      <c r="CFL13" s="65"/>
      <c r="CFM13" s="65"/>
      <c r="CFN13" s="65"/>
      <c r="CFO13" s="65"/>
      <c r="CFP13" s="65"/>
      <c r="CFQ13" s="65"/>
      <c r="CFR13" s="65"/>
      <c r="CFS13" s="65"/>
      <c r="CFT13" s="65"/>
      <c r="CFU13" s="65"/>
      <c r="CFV13" s="65"/>
      <c r="CFW13" s="65"/>
      <c r="CFX13" s="65"/>
      <c r="CFY13" s="65"/>
      <c r="CFZ13" s="65"/>
      <c r="CGA13" s="65"/>
      <c r="CGB13" s="65"/>
      <c r="CGC13" s="65"/>
      <c r="CGD13" s="65"/>
      <c r="CGE13" s="65"/>
      <c r="CGF13" s="65"/>
      <c r="CGG13" s="65"/>
      <c r="CGH13" s="65"/>
      <c r="CGI13" s="65"/>
      <c r="CGJ13" s="65"/>
      <c r="CGK13" s="65"/>
      <c r="CGL13" s="65"/>
      <c r="CGM13" s="65"/>
      <c r="CGN13" s="65"/>
      <c r="CGO13" s="65"/>
      <c r="CGP13" s="65"/>
      <c r="CGQ13" s="65"/>
      <c r="CGR13" s="65"/>
      <c r="CGS13" s="65"/>
      <c r="CGT13" s="65"/>
      <c r="CGU13" s="65"/>
      <c r="CGV13" s="65"/>
      <c r="CGW13" s="65"/>
      <c r="CGX13" s="65"/>
      <c r="CGY13" s="65"/>
      <c r="CGZ13" s="65"/>
      <c r="CHA13" s="65"/>
      <c r="CHB13" s="65"/>
      <c r="CHC13" s="65"/>
      <c r="CHD13" s="65"/>
      <c r="CHE13" s="65"/>
      <c r="CHF13" s="65"/>
      <c r="CHG13" s="65"/>
      <c r="CHH13" s="65"/>
      <c r="CHI13" s="65"/>
      <c r="CHJ13" s="65"/>
      <c r="CHK13" s="65"/>
      <c r="CHL13" s="65"/>
      <c r="CHM13" s="65"/>
      <c r="CHN13" s="65"/>
      <c r="CHO13" s="65"/>
      <c r="CHP13" s="65"/>
      <c r="CHQ13" s="65"/>
      <c r="CHR13" s="65"/>
      <c r="CHS13" s="65"/>
      <c r="CHT13" s="65"/>
      <c r="CHU13" s="65"/>
      <c r="CHV13" s="65"/>
      <c r="CHW13" s="65"/>
      <c r="CHX13" s="65"/>
      <c r="CHY13" s="65"/>
      <c r="CHZ13" s="65"/>
      <c r="CIA13" s="65"/>
      <c r="CIB13" s="65"/>
      <c r="CIC13" s="65"/>
      <c r="CID13" s="65"/>
      <c r="CIE13" s="65"/>
      <c r="CIF13" s="65"/>
      <c r="CIG13" s="65"/>
      <c r="CIH13" s="65"/>
      <c r="CII13" s="65"/>
      <c r="CIJ13" s="65"/>
      <c r="CIK13" s="65"/>
      <c r="CIL13" s="65"/>
      <c r="CIM13" s="65"/>
      <c r="CIN13" s="65"/>
      <c r="CIO13" s="65"/>
      <c r="CIP13" s="65"/>
      <c r="CIQ13" s="65"/>
      <c r="CIR13" s="65"/>
      <c r="CIS13" s="65"/>
      <c r="CIT13" s="65"/>
      <c r="CIU13" s="65"/>
      <c r="CIV13" s="65"/>
      <c r="CIW13" s="65"/>
      <c r="CIX13" s="65"/>
      <c r="CIY13" s="65"/>
      <c r="CIZ13" s="65"/>
      <c r="CJA13" s="65"/>
      <c r="CJB13" s="65"/>
      <c r="CJC13" s="65"/>
      <c r="CJD13" s="65"/>
      <c r="CJE13" s="65"/>
      <c r="CJF13" s="65"/>
      <c r="CJG13" s="65"/>
      <c r="CJH13" s="65"/>
      <c r="CJI13" s="65"/>
      <c r="CJJ13" s="65"/>
      <c r="CJK13" s="65"/>
      <c r="CJL13" s="65"/>
      <c r="CJM13" s="65"/>
      <c r="CJN13" s="65"/>
      <c r="CJO13" s="65"/>
      <c r="CJP13" s="65"/>
      <c r="CJQ13" s="65"/>
      <c r="CJR13" s="65"/>
      <c r="CJS13" s="65"/>
      <c r="CJT13" s="65"/>
      <c r="CJU13" s="65"/>
      <c r="CJV13" s="65"/>
      <c r="CJW13" s="65"/>
      <c r="CJX13" s="65"/>
      <c r="CJY13" s="65"/>
      <c r="CJZ13" s="65"/>
      <c r="CKA13" s="65"/>
      <c r="CKB13" s="65"/>
      <c r="CKC13" s="65"/>
      <c r="CKD13" s="65"/>
      <c r="CKE13" s="65"/>
      <c r="CKF13" s="65"/>
      <c r="CKG13" s="65"/>
      <c r="CKH13" s="65"/>
      <c r="CKI13" s="65"/>
      <c r="CKJ13" s="65"/>
      <c r="CKK13" s="65"/>
      <c r="CKL13" s="65"/>
      <c r="CKM13" s="65"/>
      <c r="CKN13" s="65"/>
      <c r="CKO13" s="65"/>
      <c r="CKP13" s="65"/>
      <c r="CKQ13" s="65"/>
      <c r="CKR13" s="65"/>
      <c r="CKS13" s="65"/>
      <c r="CKT13" s="65"/>
      <c r="CKU13" s="65"/>
      <c r="CKV13" s="65"/>
      <c r="CKW13" s="65"/>
      <c r="CKX13" s="65"/>
      <c r="CKY13" s="65"/>
      <c r="CKZ13" s="65"/>
      <c r="CLA13" s="65"/>
      <c r="CLB13" s="65"/>
      <c r="CLC13" s="65"/>
      <c r="CLD13" s="65"/>
      <c r="CLE13" s="65"/>
      <c r="CLF13" s="65"/>
      <c r="CLG13" s="65"/>
      <c r="CLH13" s="65"/>
      <c r="CLI13" s="65"/>
      <c r="CLJ13" s="65"/>
      <c r="CLK13" s="65"/>
      <c r="CLL13" s="65"/>
      <c r="CLM13" s="65"/>
      <c r="CLN13" s="65"/>
      <c r="CLO13" s="65"/>
      <c r="CLP13" s="65"/>
      <c r="CLQ13" s="65"/>
      <c r="CLR13" s="65"/>
      <c r="CLS13" s="65"/>
      <c r="CLT13" s="65"/>
      <c r="CLU13" s="65"/>
      <c r="CLV13" s="65"/>
      <c r="CLW13" s="65"/>
      <c r="CLX13" s="65"/>
      <c r="CLY13" s="65"/>
      <c r="CLZ13" s="65"/>
      <c r="CMA13" s="65"/>
      <c r="CMB13" s="65"/>
      <c r="CMC13" s="65"/>
      <c r="CMD13" s="65"/>
      <c r="CME13" s="65"/>
      <c r="CMF13" s="65"/>
      <c r="CMG13" s="65"/>
      <c r="CMH13" s="65"/>
      <c r="CMI13" s="65"/>
      <c r="CMJ13" s="65"/>
      <c r="CMK13" s="65"/>
      <c r="CML13" s="65"/>
      <c r="CMM13" s="65"/>
      <c r="CMN13" s="65"/>
      <c r="CMO13" s="65"/>
      <c r="CMP13" s="65"/>
      <c r="CMQ13" s="65"/>
      <c r="CMR13" s="65"/>
      <c r="CMS13" s="65"/>
      <c r="CMT13" s="65"/>
      <c r="CMU13" s="65"/>
      <c r="CMV13" s="65"/>
      <c r="CMW13" s="65"/>
      <c r="CMX13" s="65"/>
      <c r="CMY13" s="65"/>
      <c r="CMZ13" s="65"/>
      <c r="CNA13" s="65"/>
      <c r="CNB13" s="65"/>
      <c r="CNC13" s="65"/>
      <c r="CND13" s="65"/>
      <c r="CNE13" s="65"/>
      <c r="CNF13" s="65"/>
      <c r="CNG13" s="65"/>
      <c r="CNH13" s="65"/>
      <c r="CNI13" s="65"/>
      <c r="CNJ13" s="65"/>
      <c r="CNK13" s="65"/>
      <c r="CNL13" s="65"/>
      <c r="CNM13" s="65"/>
      <c r="CNN13" s="65"/>
      <c r="CNO13" s="65"/>
      <c r="CNP13" s="65"/>
      <c r="CNQ13" s="65"/>
      <c r="CNR13" s="65"/>
      <c r="CNS13" s="65"/>
      <c r="CNT13" s="65"/>
      <c r="CNU13" s="65"/>
      <c r="CNV13" s="65"/>
      <c r="CNW13" s="65"/>
      <c r="CNX13" s="65"/>
      <c r="CNY13" s="65"/>
      <c r="CNZ13" s="65"/>
      <c r="COA13" s="65"/>
      <c r="COB13" s="65"/>
      <c r="COC13" s="65"/>
      <c r="COD13" s="65"/>
      <c r="COE13" s="65"/>
      <c r="COF13" s="65"/>
      <c r="COG13" s="65"/>
      <c r="COH13" s="65"/>
      <c r="COI13" s="65"/>
      <c r="COJ13" s="65"/>
      <c r="COK13" s="65"/>
      <c r="COL13" s="65"/>
      <c r="COM13" s="65"/>
      <c r="CON13" s="65"/>
      <c r="COO13" s="65"/>
      <c r="COP13" s="65"/>
      <c r="COQ13" s="65"/>
      <c r="COR13" s="65"/>
      <c r="COS13" s="65"/>
      <c r="COT13" s="65"/>
      <c r="COU13" s="65"/>
      <c r="COV13" s="65"/>
      <c r="COW13" s="65"/>
      <c r="COX13" s="65"/>
      <c r="COY13" s="65"/>
      <c r="COZ13" s="65"/>
      <c r="CPA13" s="65"/>
      <c r="CPB13" s="65"/>
      <c r="CPC13" s="65"/>
      <c r="CPD13" s="65"/>
      <c r="CPE13" s="65"/>
      <c r="CPF13" s="65"/>
      <c r="CPG13" s="65"/>
      <c r="CPH13" s="65"/>
      <c r="CPI13" s="65"/>
      <c r="CPJ13" s="65"/>
      <c r="CPK13" s="65"/>
      <c r="CPL13" s="65"/>
      <c r="CPM13" s="65"/>
      <c r="CPN13" s="65"/>
      <c r="CPO13" s="65"/>
      <c r="CPP13" s="65"/>
      <c r="CPQ13" s="65"/>
      <c r="CPR13" s="65"/>
      <c r="CPS13" s="65"/>
      <c r="CPT13" s="65"/>
      <c r="CPU13" s="65"/>
      <c r="CPV13" s="65"/>
      <c r="CPW13" s="65"/>
      <c r="CPX13" s="65"/>
      <c r="CPY13" s="65"/>
      <c r="CPZ13" s="65"/>
      <c r="CQA13" s="65"/>
      <c r="CQB13" s="65"/>
      <c r="CQC13" s="65"/>
      <c r="CQD13" s="65"/>
      <c r="CQE13" s="65"/>
      <c r="CQF13" s="65"/>
      <c r="CQG13" s="65"/>
      <c r="CQH13" s="65"/>
      <c r="CQI13" s="65"/>
      <c r="CQJ13" s="65"/>
      <c r="CQK13" s="65"/>
      <c r="CQL13" s="65"/>
      <c r="CQM13" s="65"/>
      <c r="CQN13" s="65"/>
      <c r="CQO13" s="65"/>
      <c r="CQP13" s="65"/>
      <c r="CQQ13" s="65"/>
      <c r="CQR13" s="65"/>
      <c r="CQS13" s="65"/>
      <c r="CQT13" s="65"/>
      <c r="CQU13" s="65"/>
      <c r="CQV13" s="65"/>
      <c r="CQW13" s="65"/>
      <c r="CQX13" s="65"/>
      <c r="CQY13" s="65"/>
      <c r="CQZ13" s="65"/>
      <c r="CRA13" s="65"/>
      <c r="CRB13" s="65"/>
      <c r="CRC13" s="65"/>
      <c r="CRD13" s="65"/>
      <c r="CRE13" s="65"/>
      <c r="CRF13" s="65"/>
      <c r="CRG13" s="65"/>
      <c r="CRH13" s="65"/>
      <c r="CRI13" s="65"/>
      <c r="CRJ13" s="65"/>
      <c r="CRK13" s="65"/>
      <c r="CRL13" s="65"/>
      <c r="CRM13" s="65"/>
      <c r="CRN13" s="65"/>
      <c r="CRO13" s="65"/>
      <c r="CRP13" s="65"/>
      <c r="CRQ13" s="65"/>
      <c r="CRR13" s="65"/>
      <c r="CRS13" s="65"/>
      <c r="CRT13" s="65"/>
      <c r="CRU13" s="65"/>
      <c r="CRV13" s="65"/>
      <c r="CRW13" s="65"/>
      <c r="CRX13" s="65"/>
      <c r="CRY13" s="65"/>
      <c r="CRZ13" s="65"/>
      <c r="CSA13" s="65"/>
      <c r="CSB13" s="65"/>
      <c r="CSC13" s="65"/>
      <c r="CSD13" s="65"/>
      <c r="CSE13" s="65"/>
      <c r="CSF13" s="65"/>
      <c r="CSG13" s="65"/>
      <c r="CSH13" s="65"/>
      <c r="CSI13" s="65"/>
      <c r="CSJ13" s="65"/>
      <c r="CSK13" s="65"/>
      <c r="CSL13" s="65"/>
      <c r="CSM13" s="65"/>
      <c r="CSN13" s="65"/>
      <c r="CSO13" s="65"/>
      <c r="CSP13" s="65"/>
      <c r="CSQ13" s="65"/>
      <c r="CSR13" s="65"/>
      <c r="CSS13" s="65"/>
      <c r="CST13" s="65"/>
      <c r="CSU13" s="65"/>
      <c r="CSV13" s="65"/>
      <c r="CSW13" s="65"/>
      <c r="CSX13" s="65"/>
      <c r="CSY13" s="65"/>
      <c r="CSZ13" s="65"/>
      <c r="CTA13" s="65"/>
      <c r="CTB13" s="65"/>
      <c r="CTC13" s="65"/>
      <c r="CTD13" s="65"/>
      <c r="CTE13" s="65"/>
      <c r="CTF13" s="65"/>
      <c r="CTG13" s="65"/>
      <c r="CTH13" s="65"/>
      <c r="CTI13" s="65"/>
      <c r="CTJ13" s="65"/>
      <c r="CTK13" s="65"/>
      <c r="CTL13" s="65"/>
      <c r="CTM13" s="65"/>
      <c r="CTN13" s="65"/>
      <c r="CTO13" s="65"/>
      <c r="CTP13" s="65"/>
      <c r="CTQ13" s="65"/>
      <c r="CTR13" s="65"/>
      <c r="CTS13" s="65"/>
      <c r="CTT13" s="65"/>
      <c r="CTU13" s="65"/>
      <c r="CTV13" s="65"/>
      <c r="CTW13" s="65"/>
      <c r="CTX13" s="65"/>
      <c r="CTY13" s="65"/>
      <c r="CTZ13" s="65"/>
      <c r="CUA13" s="65"/>
      <c r="CUB13" s="65"/>
      <c r="CUC13" s="65"/>
      <c r="CUD13" s="65"/>
      <c r="CUE13" s="65"/>
      <c r="CUF13" s="65"/>
      <c r="CUG13" s="65"/>
      <c r="CUH13" s="65"/>
      <c r="CUI13" s="65"/>
      <c r="CUJ13" s="65"/>
      <c r="CUK13" s="65"/>
      <c r="CUL13" s="65"/>
      <c r="CUM13" s="65"/>
      <c r="CUN13" s="65"/>
      <c r="CUO13" s="65"/>
      <c r="CUP13" s="65"/>
      <c r="CUQ13" s="65"/>
      <c r="CUR13" s="65"/>
      <c r="CUS13" s="65"/>
      <c r="CUT13" s="65"/>
      <c r="CUU13" s="65"/>
      <c r="CUV13" s="65"/>
      <c r="CUW13" s="65"/>
      <c r="CUX13" s="65"/>
      <c r="CUY13" s="65"/>
      <c r="CUZ13" s="65"/>
      <c r="CVA13" s="65"/>
      <c r="CVB13" s="65"/>
      <c r="CVC13" s="65"/>
      <c r="CVD13" s="65"/>
      <c r="CVE13" s="65"/>
      <c r="CVF13" s="65"/>
      <c r="CVG13" s="65"/>
      <c r="CVH13" s="65"/>
      <c r="CVI13" s="65"/>
      <c r="CVJ13" s="65"/>
      <c r="CVK13" s="65"/>
      <c r="CVL13" s="65"/>
      <c r="CVM13" s="65"/>
      <c r="CVN13" s="65"/>
      <c r="CVO13" s="65"/>
      <c r="CVP13" s="65"/>
      <c r="CVQ13" s="65"/>
      <c r="CVR13" s="65"/>
      <c r="CVS13" s="65"/>
      <c r="CVT13" s="65"/>
      <c r="CVU13" s="65"/>
      <c r="CVV13" s="65"/>
      <c r="CVW13" s="65"/>
      <c r="CVX13" s="65"/>
      <c r="CVY13" s="65"/>
      <c r="CVZ13" s="65"/>
      <c r="CWA13" s="65"/>
      <c r="CWB13" s="65"/>
      <c r="CWC13" s="65"/>
      <c r="CWD13" s="65"/>
      <c r="CWE13" s="65"/>
      <c r="CWF13" s="65"/>
      <c r="CWG13" s="65"/>
      <c r="CWH13" s="65"/>
      <c r="CWI13" s="65"/>
      <c r="CWJ13" s="65"/>
      <c r="CWK13" s="65"/>
      <c r="CWL13" s="65"/>
      <c r="CWM13" s="65"/>
      <c r="CWN13" s="65"/>
      <c r="CWO13" s="65"/>
      <c r="CWP13" s="65"/>
      <c r="CWQ13" s="65"/>
      <c r="CWR13" s="65"/>
      <c r="CWS13" s="65"/>
      <c r="CWT13" s="65"/>
      <c r="CWU13" s="65"/>
      <c r="CWV13" s="65"/>
      <c r="CWW13" s="65"/>
      <c r="CWX13" s="65"/>
      <c r="CWY13" s="65"/>
      <c r="CWZ13" s="65"/>
      <c r="CXA13" s="65"/>
      <c r="CXB13" s="65"/>
      <c r="CXC13" s="65"/>
      <c r="CXD13" s="65"/>
      <c r="CXE13" s="65"/>
      <c r="CXF13" s="65"/>
      <c r="CXG13" s="65"/>
      <c r="CXH13" s="65"/>
      <c r="CXI13" s="65"/>
      <c r="CXJ13" s="65"/>
      <c r="CXK13" s="65"/>
      <c r="CXL13" s="65"/>
      <c r="CXM13" s="65"/>
      <c r="CXN13" s="65"/>
      <c r="CXO13" s="65"/>
      <c r="CXP13" s="65"/>
      <c r="CXQ13" s="65"/>
      <c r="CXR13" s="65"/>
      <c r="CXS13" s="65"/>
      <c r="CXT13" s="65"/>
      <c r="CXU13" s="65"/>
      <c r="CXV13" s="65"/>
      <c r="CXW13" s="65"/>
      <c r="CXX13" s="65"/>
      <c r="CXY13" s="65"/>
      <c r="CXZ13" s="65"/>
      <c r="CYA13" s="65"/>
      <c r="CYB13" s="65"/>
      <c r="CYC13" s="65"/>
      <c r="CYD13" s="65"/>
      <c r="CYE13" s="65"/>
      <c r="CYF13" s="65"/>
      <c r="CYG13" s="65"/>
      <c r="CYH13" s="65"/>
      <c r="CYI13" s="65"/>
      <c r="CYJ13" s="65"/>
      <c r="CYK13" s="65"/>
      <c r="CYL13" s="65"/>
      <c r="CYM13" s="65"/>
      <c r="CYN13" s="65"/>
      <c r="CYO13" s="65"/>
      <c r="CYP13" s="65"/>
      <c r="CYQ13" s="65"/>
      <c r="CYR13" s="65"/>
      <c r="CYS13" s="65"/>
      <c r="CYT13" s="65"/>
      <c r="CYU13" s="65"/>
      <c r="CYV13" s="65"/>
      <c r="CYW13" s="65"/>
      <c r="CYX13" s="65"/>
      <c r="CYY13" s="65"/>
      <c r="CYZ13" s="65"/>
      <c r="CZA13" s="65"/>
      <c r="CZB13" s="65"/>
      <c r="CZC13" s="65"/>
      <c r="CZD13" s="65"/>
      <c r="CZE13" s="65"/>
      <c r="CZF13" s="65"/>
      <c r="CZG13" s="65"/>
      <c r="CZH13" s="65"/>
      <c r="CZI13" s="65"/>
      <c r="CZJ13" s="65"/>
      <c r="CZK13" s="65"/>
      <c r="CZL13" s="65"/>
      <c r="CZM13" s="65"/>
      <c r="CZN13" s="65"/>
      <c r="CZO13" s="65"/>
      <c r="CZP13" s="65"/>
      <c r="CZQ13" s="65"/>
      <c r="CZR13" s="65"/>
      <c r="CZS13" s="65"/>
      <c r="CZT13" s="65"/>
      <c r="CZU13" s="65"/>
      <c r="CZV13" s="65"/>
      <c r="CZW13" s="65"/>
      <c r="CZX13" s="65"/>
      <c r="CZY13" s="65"/>
      <c r="CZZ13" s="65"/>
      <c r="DAA13" s="65"/>
      <c r="DAB13" s="65"/>
      <c r="DAC13" s="65"/>
      <c r="DAD13" s="65"/>
      <c r="DAE13" s="65"/>
      <c r="DAF13" s="65"/>
      <c r="DAG13" s="65"/>
      <c r="DAH13" s="65"/>
      <c r="DAI13" s="65"/>
      <c r="DAJ13" s="65"/>
      <c r="DAK13" s="65"/>
      <c r="DAL13" s="65"/>
      <c r="DAM13" s="65"/>
      <c r="DAN13" s="65"/>
      <c r="DAO13" s="65"/>
      <c r="DAP13" s="65"/>
      <c r="DAQ13" s="65"/>
      <c r="DAR13" s="65"/>
      <c r="DAS13" s="65"/>
      <c r="DAT13" s="65"/>
      <c r="DAU13" s="65"/>
      <c r="DAV13" s="65"/>
      <c r="DAW13" s="65"/>
      <c r="DAX13" s="65"/>
      <c r="DAY13" s="65"/>
      <c r="DAZ13" s="65"/>
      <c r="DBA13" s="65"/>
      <c r="DBB13" s="65"/>
      <c r="DBC13" s="65"/>
      <c r="DBD13" s="65"/>
      <c r="DBE13" s="65"/>
      <c r="DBF13" s="65"/>
      <c r="DBG13" s="65"/>
      <c r="DBH13" s="65"/>
      <c r="DBI13" s="65"/>
      <c r="DBJ13" s="65"/>
      <c r="DBK13" s="65"/>
      <c r="DBL13" s="65"/>
      <c r="DBM13" s="65"/>
      <c r="DBN13" s="65"/>
      <c r="DBO13" s="65"/>
      <c r="DBP13" s="65"/>
      <c r="DBQ13" s="65"/>
      <c r="DBR13" s="65"/>
      <c r="DBS13" s="65"/>
      <c r="DBT13" s="65"/>
      <c r="DBU13" s="65"/>
      <c r="DBV13" s="65"/>
      <c r="DBW13" s="65"/>
      <c r="DBX13" s="65"/>
      <c r="DBY13" s="65"/>
      <c r="DBZ13" s="65"/>
      <c r="DCA13" s="65"/>
      <c r="DCB13" s="65"/>
      <c r="DCC13" s="65"/>
      <c r="DCD13" s="65"/>
      <c r="DCE13" s="65"/>
      <c r="DCF13" s="65"/>
      <c r="DCG13" s="65"/>
      <c r="DCH13" s="65"/>
      <c r="DCI13" s="65"/>
      <c r="DCJ13" s="65"/>
      <c r="DCK13" s="65"/>
      <c r="DCL13" s="65"/>
      <c r="DCM13" s="65"/>
      <c r="DCN13" s="65"/>
      <c r="DCO13" s="65"/>
      <c r="DCP13" s="65"/>
      <c r="DCQ13" s="65"/>
      <c r="DCR13" s="65"/>
      <c r="DCS13" s="65"/>
      <c r="DCT13" s="65"/>
      <c r="DCU13" s="65"/>
      <c r="DCV13" s="65"/>
      <c r="DCW13" s="65"/>
      <c r="DCX13" s="65"/>
      <c r="DCY13" s="65"/>
      <c r="DCZ13" s="65"/>
      <c r="DDA13" s="65"/>
      <c r="DDB13" s="65"/>
      <c r="DDC13" s="65"/>
      <c r="DDD13" s="65"/>
      <c r="DDE13" s="65"/>
      <c r="DDF13" s="65"/>
      <c r="DDG13" s="65"/>
      <c r="DDH13" s="65"/>
      <c r="DDI13" s="65"/>
      <c r="DDJ13" s="65"/>
      <c r="DDK13" s="65"/>
      <c r="DDL13" s="65"/>
      <c r="DDM13" s="65"/>
      <c r="DDN13" s="65"/>
      <c r="DDO13" s="65"/>
      <c r="DDP13" s="65"/>
      <c r="DDQ13" s="65"/>
      <c r="DDR13" s="65"/>
      <c r="DDS13" s="65"/>
      <c r="DDT13" s="65"/>
      <c r="DDU13" s="65"/>
      <c r="DDV13" s="65"/>
      <c r="DDW13" s="65"/>
      <c r="DDX13" s="65"/>
      <c r="DDY13" s="65"/>
      <c r="DDZ13" s="65"/>
      <c r="DEA13" s="65"/>
      <c r="DEB13" s="65"/>
      <c r="DEC13" s="65"/>
      <c r="DED13" s="65"/>
      <c r="DEE13" s="65"/>
      <c r="DEF13" s="65"/>
      <c r="DEG13" s="65"/>
      <c r="DEH13" s="65"/>
      <c r="DEI13" s="65"/>
      <c r="DEJ13" s="65"/>
      <c r="DEK13" s="65"/>
      <c r="DEL13" s="65"/>
      <c r="DEM13" s="65"/>
      <c r="DEN13" s="65"/>
      <c r="DEO13" s="65"/>
      <c r="DEP13" s="65"/>
      <c r="DEQ13" s="65"/>
      <c r="DER13" s="65"/>
      <c r="DES13" s="65"/>
      <c r="DET13" s="65"/>
      <c r="DEU13" s="65"/>
      <c r="DEV13" s="65"/>
      <c r="DEW13" s="65"/>
      <c r="DEX13" s="65"/>
      <c r="DEY13" s="65"/>
      <c r="DEZ13" s="65"/>
      <c r="DFA13" s="65"/>
      <c r="DFB13" s="65"/>
      <c r="DFC13" s="65"/>
      <c r="DFD13" s="65"/>
      <c r="DFE13" s="65"/>
      <c r="DFF13" s="65"/>
      <c r="DFG13" s="65"/>
      <c r="DFH13" s="65"/>
      <c r="DFI13" s="65"/>
      <c r="DFJ13" s="65"/>
      <c r="DFK13" s="65"/>
      <c r="DFL13" s="65"/>
      <c r="DFM13" s="65"/>
      <c r="DFN13" s="65"/>
      <c r="DFO13" s="65"/>
      <c r="DFP13" s="65"/>
      <c r="DFQ13" s="65"/>
      <c r="DFR13" s="65"/>
      <c r="DFS13" s="65"/>
      <c r="DFT13" s="65"/>
      <c r="DFU13" s="65"/>
      <c r="DFV13" s="65"/>
      <c r="DFW13" s="65"/>
      <c r="DFX13" s="65"/>
      <c r="DFY13" s="65"/>
      <c r="DFZ13" s="65"/>
      <c r="DGA13" s="65"/>
      <c r="DGB13" s="65"/>
      <c r="DGC13" s="65"/>
      <c r="DGD13" s="65"/>
      <c r="DGE13" s="65"/>
      <c r="DGF13" s="65"/>
      <c r="DGG13" s="65"/>
      <c r="DGH13" s="65"/>
      <c r="DGI13" s="65"/>
      <c r="DGJ13" s="65"/>
      <c r="DGK13" s="65"/>
      <c r="DGL13" s="65"/>
      <c r="DGM13" s="65"/>
      <c r="DGN13" s="65"/>
      <c r="DGO13" s="65"/>
      <c r="DGP13" s="65"/>
      <c r="DGQ13" s="65"/>
      <c r="DGR13" s="65"/>
      <c r="DGS13" s="65"/>
      <c r="DGT13" s="65"/>
      <c r="DGU13" s="65"/>
      <c r="DGV13" s="65"/>
      <c r="DGW13" s="65"/>
      <c r="DGX13" s="65"/>
      <c r="DGY13" s="65"/>
      <c r="DGZ13" s="65"/>
      <c r="DHA13" s="65"/>
      <c r="DHB13" s="65"/>
      <c r="DHC13" s="65"/>
      <c r="DHD13" s="65"/>
      <c r="DHE13" s="65"/>
      <c r="DHF13" s="65"/>
      <c r="DHG13" s="65"/>
      <c r="DHH13" s="65"/>
      <c r="DHI13" s="65"/>
      <c r="DHJ13" s="65"/>
      <c r="DHK13" s="65"/>
      <c r="DHL13" s="65"/>
      <c r="DHM13" s="65"/>
      <c r="DHN13" s="65"/>
      <c r="DHO13" s="65"/>
      <c r="DHP13" s="65"/>
      <c r="DHQ13" s="65"/>
      <c r="DHR13" s="65"/>
      <c r="DHS13" s="65"/>
      <c r="DHT13" s="65"/>
      <c r="DHU13" s="65"/>
      <c r="DHV13" s="65"/>
      <c r="DHW13" s="65"/>
      <c r="DHX13" s="65"/>
      <c r="DHY13" s="65"/>
      <c r="DHZ13" s="65"/>
      <c r="DIA13" s="65"/>
      <c r="DIB13" s="65"/>
      <c r="DIC13" s="65"/>
      <c r="DID13" s="65"/>
      <c r="DIE13" s="65"/>
      <c r="DIF13" s="65"/>
      <c r="DIG13" s="65"/>
      <c r="DIH13" s="65"/>
      <c r="DII13" s="65"/>
      <c r="DIJ13" s="65"/>
      <c r="DIK13" s="65"/>
      <c r="DIL13" s="65"/>
      <c r="DIM13" s="65"/>
      <c r="DIN13" s="65"/>
      <c r="DIO13" s="65"/>
      <c r="DIP13" s="65"/>
      <c r="DIQ13" s="65"/>
      <c r="DIR13" s="65"/>
      <c r="DIS13" s="65"/>
      <c r="DIT13" s="65"/>
      <c r="DIU13" s="65"/>
      <c r="DIV13" s="65"/>
      <c r="DIW13" s="65"/>
      <c r="DIX13" s="65"/>
      <c r="DIY13" s="65"/>
      <c r="DIZ13" s="65"/>
      <c r="DJA13" s="65"/>
      <c r="DJB13" s="65"/>
      <c r="DJC13" s="65"/>
      <c r="DJD13" s="65"/>
      <c r="DJE13" s="65"/>
      <c r="DJF13" s="65"/>
      <c r="DJG13" s="65"/>
      <c r="DJH13" s="65"/>
      <c r="DJI13" s="65"/>
      <c r="DJJ13" s="65"/>
      <c r="DJK13" s="65"/>
      <c r="DJL13" s="65"/>
      <c r="DJM13" s="65"/>
      <c r="DJN13" s="65"/>
      <c r="DJO13" s="65"/>
      <c r="DJP13" s="65"/>
      <c r="DJQ13" s="65"/>
      <c r="DJR13" s="65"/>
      <c r="DJS13" s="65"/>
      <c r="DJT13" s="65"/>
      <c r="DJU13" s="65"/>
      <c r="DJV13" s="65"/>
      <c r="DJW13" s="65"/>
      <c r="DJX13" s="65"/>
      <c r="DJY13" s="65"/>
      <c r="DJZ13" s="65"/>
      <c r="DKA13" s="65"/>
      <c r="DKB13" s="65"/>
      <c r="DKC13" s="65"/>
      <c r="DKD13" s="65"/>
      <c r="DKE13" s="65"/>
      <c r="DKF13" s="65"/>
      <c r="DKG13" s="65"/>
      <c r="DKH13" s="65"/>
      <c r="DKI13" s="65"/>
      <c r="DKJ13" s="65"/>
      <c r="DKK13" s="65"/>
      <c r="DKL13" s="65"/>
      <c r="DKM13" s="65"/>
      <c r="DKN13" s="65"/>
      <c r="DKO13" s="65"/>
      <c r="DKP13" s="65"/>
      <c r="DKQ13" s="65"/>
      <c r="DKR13" s="65"/>
      <c r="DKS13" s="65"/>
      <c r="DKT13" s="65"/>
      <c r="DKU13" s="65"/>
      <c r="DKV13" s="65"/>
      <c r="DKW13" s="65"/>
      <c r="DKX13" s="65"/>
      <c r="DKY13" s="65"/>
      <c r="DKZ13" s="65"/>
      <c r="DLA13" s="65"/>
      <c r="DLB13" s="65"/>
      <c r="DLC13" s="65"/>
      <c r="DLD13" s="65"/>
      <c r="DLE13" s="65"/>
      <c r="DLF13" s="65"/>
      <c r="DLG13" s="65"/>
      <c r="DLH13" s="65"/>
      <c r="DLI13" s="65"/>
      <c r="DLJ13" s="65"/>
      <c r="DLK13" s="65"/>
      <c r="DLL13" s="65"/>
      <c r="DLM13" s="65"/>
      <c r="DLN13" s="65"/>
      <c r="DLO13" s="65"/>
      <c r="DLP13" s="65"/>
      <c r="DLQ13" s="65"/>
      <c r="DLR13" s="65"/>
      <c r="DLS13" s="65"/>
      <c r="DLT13" s="65"/>
      <c r="DLU13" s="65"/>
      <c r="DLV13" s="65"/>
      <c r="DLW13" s="65"/>
      <c r="DLX13" s="65"/>
      <c r="DLY13" s="65"/>
      <c r="DLZ13" s="65"/>
      <c r="DMA13" s="65"/>
      <c r="DMB13" s="65"/>
      <c r="DMC13" s="65"/>
      <c r="DMD13" s="65"/>
      <c r="DME13" s="65"/>
      <c r="DMF13" s="65"/>
      <c r="DMG13" s="65"/>
      <c r="DMH13" s="65"/>
      <c r="DMI13" s="65"/>
      <c r="DMJ13" s="65"/>
      <c r="DMK13" s="65"/>
      <c r="DML13" s="65"/>
      <c r="DMM13" s="65"/>
      <c r="DMN13" s="65"/>
      <c r="DMO13" s="65"/>
      <c r="DMP13" s="65"/>
      <c r="DMQ13" s="65"/>
      <c r="DMR13" s="65"/>
      <c r="DMS13" s="65"/>
      <c r="DMT13" s="65"/>
      <c r="DMU13" s="65"/>
      <c r="DMV13" s="65"/>
      <c r="DMW13" s="65"/>
      <c r="DMX13" s="65"/>
      <c r="DMY13" s="65"/>
      <c r="DMZ13" s="65"/>
      <c r="DNA13" s="65"/>
      <c r="DNB13" s="65"/>
      <c r="DNC13" s="65"/>
      <c r="DND13" s="65"/>
      <c r="DNE13" s="65"/>
      <c r="DNF13" s="65"/>
      <c r="DNG13" s="65"/>
      <c r="DNH13" s="65"/>
      <c r="DNI13" s="65"/>
      <c r="DNJ13" s="65"/>
      <c r="DNK13" s="65"/>
      <c r="DNL13" s="65"/>
      <c r="DNM13" s="65"/>
      <c r="DNN13" s="65"/>
      <c r="DNO13" s="65"/>
      <c r="DNP13" s="65"/>
      <c r="DNQ13" s="65"/>
      <c r="DNR13" s="65"/>
      <c r="DNS13" s="65"/>
      <c r="DNT13" s="65"/>
      <c r="DNU13" s="65"/>
      <c r="DNV13" s="65"/>
      <c r="DNW13" s="65"/>
      <c r="DNX13" s="65"/>
      <c r="DNY13" s="65"/>
      <c r="DNZ13" s="65"/>
      <c r="DOA13" s="65"/>
      <c r="DOB13" s="65"/>
      <c r="DOC13" s="65"/>
      <c r="DOD13" s="65"/>
      <c r="DOE13" s="65"/>
      <c r="DOF13" s="65"/>
      <c r="DOG13" s="65"/>
      <c r="DOH13" s="65"/>
      <c r="DOI13" s="65"/>
      <c r="DOJ13" s="65"/>
      <c r="DOK13" s="65"/>
      <c r="DOL13" s="65"/>
      <c r="DOM13" s="65"/>
      <c r="DON13" s="65"/>
      <c r="DOO13" s="65"/>
      <c r="DOP13" s="65"/>
      <c r="DOQ13" s="65"/>
      <c r="DOR13" s="65"/>
      <c r="DOS13" s="65"/>
      <c r="DOT13" s="65"/>
      <c r="DOU13" s="65"/>
      <c r="DOV13" s="65"/>
      <c r="DOW13" s="65"/>
      <c r="DOX13" s="65"/>
      <c r="DOY13" s="65"/>
      <c r="DOZ13" s="65"/>
      <c r="DPA13" s="65"/>
      <c r="DPB13" s="65"/>
      <c r="DPC13" s="65"/>
      <c r="DPD13" s="65"/>
      <c r="DPE13" s="65"/>
      <c r="DPF13" s="65"/>
      <c r="DPG13" s="65"/>
      <c r="DPH13" s="65"/>
      <c r="DPI13" s="65"/>
      <c r="DPJ13" s="65"/>
      <c r="DPK13" s="65"/>
      <c r="DPL13" s="65"/>
      <c r="DPM13" s="65"/>
      <c r="DPN13" s="65"/>
      <c r="DPO13" s="65"/>
      <c r="DPP13" s="65"/>
      <c r="DPQ13" s="65"/>
      <c r="DPR13" s="65"/>
      <c r="DPS13" s="65"/>
      <c r="DPT13" s="65"/>
      <c r="DPU13" s="65"/>
      <c r="DPV13" s="65"/>
      <c r="DPW13" s="65"/>
      <c r="DPX13" s="65"/>
      <c r="DPY13" s="65"/>
      <c r="DPZ13" s="65"/>
      <c r="DQA13" s="65"/>
      <c r="DQB13" s="65"/>
      <c r="DQC13" s="65"/>
      <c r="DQD13" s="65"/>
      <c r="DQE13" s="65"/>
      <c r="DQF13" s="65"/>
      <c r="DQG13" s="65"/>
      <c r="DQH13" s="65"/>
      <c r="DQI13" s="65"/>
      <c r="DQJ13" s="65"/>
      <c r="DQK13" s="65"/>
      <c r="DQL13" s="65"/>
      <c r="DQM13" s="65"/>
      <c r="DQN13" s="65"/>
      <c r="DQO13" s="65"/>
      <c r="DQP13" s="65"/>
      <c r="DQQ13" s="65"/>
      <c r="DQR13" s="65"/>
      <c r="DQS13" s="65"/>
      <c r="DQT13" s="65"/>
      <c r="DQU13" s="65"/>
      <c r="DQV13" s="65"/>
      <c r="DQW13" s="65"/>
      <c r="DQX13" s="65"/>
      <c r="DQY13" s="65"/>
      <c r="DQZ13" s="65"/>
      <c r="DRA13" s="65"/>
      <c r="DRB13" s="65"/>
      <c r="DRC13" s="65"/>
      <c r="DRD13" s="65"/>
      <c r="DRE13" s="65"/>
      <c r="DRF13" s="65"/>
      <c r="DRG13" s="65"/>
      <c r="DRH13" s="65"/>
      <c r="DRI13" s="65"/>
      <c r="DRJ13" s="65"/>
      <c r="DRK13" s="65"/>
      <c r="DRL13" s="65"/>
      <c r="DRM13" s="65"/>
      <c r="DRN13" s="65"/>
      <c r="DRO13" s="65"/>
      <c r="DRP13" s="65"/>
      <c r="DRQ13" s="65"/>
      <c r="DRR13" s="65"/>
      <c r="DRS13" s="65"/>
      <c r="DRT13" s="65"/>
      <c r="DRU13" s="65"/>
      <c r="DRV13" s="65"/>
      <c r="DRW13" s="65"/>
      <c r="DRX13" s="65"/>
      <c r="DRY13" s="65"/>
      <c r="DRZ13" s="65"/>
      <c r="DSA13" s="65"/>
      <c r="DSB13" s="65"/>
      <c r="DSC13" s="65"/>
      <c r="DSD13" s="65"/>
      <c r="DSE13" s="65"/>
      <c r="DSF13" s="65"/>
      <c r="DSG13" s="65"/>
      <c r="DSH13" s="65"/>
      <c r="DSI13" s="65"/>
      <c r="DSJ13" s="65"/>
      <c r="DSK13" s="65"/>
      <c r="DSL13" s="65"/>
      <c r="DSM13" s="65"/>
      <c r="DSN13" s="65"/>
      <c r="DSO13" s="65"/>
      <c r="DSP13" s="65"/>
      <c r="DSQ13" s="65"/>
      <c r="DSR13" s="65"/>
      <c r="DSS13" s="65"/>
      <c r="DST13" s="65"/>
      <c r="DSU13" s="65"/>
      <c r="DSV13" s="65"/>
      <c r="DSW13" s="65"/>
      <c r="DSX13" s="65"/>
      <c r="DSY13" s="65"/>
      <c r="DSZ13" s="65"/>
      <c r="DTA13" s="65"/>
      <c r="DTB13" s="65"/>
      <c r="DTC13" s="65"/>
      <c r="DTD13" s="65"/>
      <c r="DTE13" s="65"/>
      <c r="DTF13" s="65"/>
      <c r="DTG13" s="65"/>
      <c r="DTH13" s="65"/>
      <c r="DTI13" s="65"/>
      <c r="DTJ13" s="65"/>
      <c r="DTK13" s="65"/>
      <c r="DTL13" s="65"/>
      <c r="DTM13" s="65"/>
      <c r="DTN13" s="65"/>
      <c r="DTO13" s="65"/>
      <c r="DTP13" s="65"/>
      <c r="DTQ13" s="65"/>
      <c r="DTR13" s="65"/>
      <c r="DTS13" s="65"/>
      <c r="DTT13" s="65"/>
      <c r="DTU13" s="65"/>
      <c r="DTV13" s="65"/>
      <c r="DTW13" s="65"/>
      <c r="DTX13" s="65"/>
      <c r="DTY13" s="65"/>
      <c r="DTZ13" s="65"/>
      <c r="DUA13" s="65"/>
      <c r="DUB13" s="65"/>
      <c r="DUC13" s="65"/>
      <c r="DUD13" s="65"/>
      <c r="DUE13" s="65"/>
      <c r="DUF13" s="65"/>
      <c r="DUG13" s="65"/>
      <c r="DUH13" s="65"/>
      <c r="DUI13" s="65"/>
      <c r="DUJ13" s="65"/>
      <c r="DUK13" s="65"/>
      <c r="DUL13" s="65"/>
      <c r="DUM13" s="65"/>
      <c r="DUN13" s="65"/>
      <c r="DUO13" s="65"/>
      <c r="DUP13" s="65"/>
      <c r="DUQ13" s="65"/>
      <c r="DUR13" s="65"/>
      <c r="DUS13" s="65"/>
      <c r="DUT13" s="65"/>
      <c r="DUU13" s="65"/>
      <c r="DUV13" s="65"/>
      <c r="DUW13" s="65"/>
      <c r="DUX13" s="65"/>
      <c r="DUY13" s="65"/>
      <c r="DUZ13" s="65"/>
      <c r="DVA13" s="65"/>
      <c r="DVB13" s="65"/>
      <c r="DVC13" s="65"/>
      <c r="DVD13" s="65"/>
      <c r="DVE13" s="65"/>
      <c r="DVF13" s="65"/>
      <c r="DVG13" s="65"/>
      <c r="DVH13" s="65"/>
      <c r="DVI13" s="65"/>
      <c r="DVJ13" s="65"/>
      <c r="DVK13" s="65"/>
      <c r="DVL13" s="65"/>
      <c r="DVM13" s="65"/>
      <c r="DVN13" s="65"/>
      <c r="DVO13" s="65"/>
      <c r="DVP13" s="65"/>
      <c r="DVQ13" s="65"/>
      <c r="DVR13" s="65"/>
      <c r="DVS13" s="65"/>
      <c r="DVT13" s="65"/>
      <c r="DVU13" s="65"/>
      <c r="DVV13" s="65"/>
      <c r="DVW13" s="65"/>
      <c r="DVX13" s="65"/>
      <c r="DVY13" s="65"/>
      <c r="DVZ13" s="65"/>
      <c r="DWA13" s="65"/>
      <c r="DWB13" s="65"/>
      <c r="DWC13" s="65"/>
      <c r="DWD13" s="65"/>
      <c r="DWE13" s="65"/>
      <c r="DWF13" s="65"/>
      <c r="DWG13" s="65"/>
      <c r="DWH13" s="65"/>
      <c r="DWI13" s="65"/>
      <c r="DWJ13" s="65"/>
      <c r="DWK13" s="65"/>
      <c r="DWL13" s="65"/>
      <c r="DWM13" s="65"/>
      <c r="DWN13" s="65"/>
      <c r="DWO13" s="65"/>
      <c r="DWP13" s="65"/>
      <c r="DWQ13" s="65"/>
      <c r="DWR13" s="65"/>
      <c r="DWS13" s="65"/>
      <c r="DWT13" s="65"/>
      <c r="DWU13" s="65"/>
      <c r="DWV13" s="65"/>
      <c r="DWW13" s="65"/>
      <c r="DWX13" s="65"/>
      <c r="DWY13" s="65"/>
      <c r="DWZ13" s="65"/>
      <c r="DXA13" s="65"/>
      <c r="DXB13" s="65"/>
      <c r="DXC13" s="65"/>
      <c r="DXD13" s="65"/>
      <c r="DXE13" s="65"/>
      <c r="DXF13" s="65"/>
      <c r="DXG13" s="65"/>
      <c r="DXH13" s="65"/>
      <c r="DXI13" s="65"/>
      <c r="DXJ13" s="65"/>
      <c r="DXK13" s="65"/>
      <c r="DXL13" s="65"/>
      <c r="DXM13" s="65"/>
      <c r="DXN13" s="65"/>
      <c r="DXO13" s="65"/>
      <c r="DXP13" s="65"/>
      <c r="DXQ13" s="65"/>
      <c r="DXR13" s="65"/>
      <c r="DXS13" s="65"/>
      <c r="DXT13" s="65"/>
      <c r="DXU13" s="65"/>
      <c r="DXV13" s="65"/>
      <c r="DXW13" s="65"/>
      <c r="DXX13" s="65"/>
      <c r="DXY13" s="65"/>
      <c r="DXZ13" s="65"/>
      <c r="DYA13" s="65"/>
      <c r="DYB13" s="65"/>
      <c r="DYC13" s="65"/>
      <c r="DYD13" s="65"/>
      <c r="DYE13" s="65"/>
      <c r="DYF13" s="65"/>
      <c r="DYG13" s="65"/>
      <c r="DYH13" s="65"/>
      <c r="DYI13" s="65"/>
      <c r="DYJ13" s="65"/>
      <c r="DYK13" s="65"/>
      <c r="DYL13" s="65"/>
      <c r="DYM13" s="65"/>
      <c r="DYN13" s="65"/>
      <c r="DYO13" s="65"/>
      <c r="DYP13" s="65"/>
      <c r="DYQ13" s="65"/>
      <c r="DYR13" s="65"/>
      <c r="DYS13" s="65"/>
      <c r="DYT13" s="65"/>
      <c r="DYU13" s="65"/>
      <c r="DYV13" s="65"/>
      <c r="DYW13" s="65"/>
      <c r="DYX13" s="65"/>
      <c r="DYY13" s="65"/>
      <c r="DYZ13" s="65"/>
      <c r="DZA13" s="65"/>
      <c r="DZB13" s="65"/>
      <c r="DZC13" s="65"/>
      <c r="DZD13" s="65"/>
      <c r="DZE13" s="65"/>
      <c r="DZF13" s="65"/>
      <c r="DZG13" s="65"/>
      <c r="DZH13" s="65"/>
      <c r="DZI13" s="65"/>
      <c r="DZJ13" s="65"/>
      <c r="DZK13" s="65"/>
      <c r="DZL13" s="65"/>
      <c r="DZM13" s="65"/>
      <c r="DZN13" s="65"/>
      <c r="DZO13" s="65"/>
      <c r="DZP13" s="65"/>
      <c r="DZQ13" s="65"/>
      <c r="DZR13" s="65"/>
      <c r="DZS13" s="65"/>
      <c r="DZT13" s="65"/>
      <c r="DZU13" s="65"/>
      <c r="DZV13" s="65"/>
      <c r="DZW13" s="65"/>
      <c r="DZX13" s="65"/>
      <c r="DZY13" s="65"/>
      <c r="DZZ13" s="65"/>
      <c r="EAA13" s="65"/>
      <c r="EAB13" s="65"/>
      <c r="EAC13" s="65"/>
      <c r="EAD13" s="65"/>
      <c r="EAE13" s="65"/>
      <c r="EAF13" s="65"/>
      <c r="EAG13" s="65"/>
      <c r="EAH13" s="65"/>
      <c r="EAI13" s="65"/>
      <c r="EAJ13" s="65"/>
      <c r="EAK13" s="65"/>
      <c r="EAL13" s="65"/>
      <c r="EAM13" s="65"/>
      <c r="EAN13" s="65"/>
      <c r="EAO13" s="65"/>
      <c r="EAP13" s="65"/>
      <c r="EAQ13" s="65"/>
      <c r="EAR13" s="65"/>
      <c r="EAS13" s="65"/>
      <c r="EAT13" s="65"/>
      <c r="EAU13" s="65"/>
      <c r="EAV13" s="65"/>
      <c r="EAW13" s="65"/>
      <c r="EAX13" s="65"/>
      <c r="EAY13" s="65"/>
      <c r="EAZ13" s="65"/>
      <c r="EBA13" s="65"/>
      <c r="EBB13" s="65"/>
      <c r="EBC13" s="65"/>
      <c r="EBD13" s="65"/>
      <c r="EBE13" s="65"/>
      <c r="EBF13" s="65"/>
      <c r="EBG13" s="65"/>
      <c r="EBH13" s="65"/>
      <c r="EBI13" s="65"/>
      <c r="EBJ13" s="65"/>
      <c r="EBK13" s="65"/>
      <c r="EBL13" s="65"/>
      <c r="EBM13" s="65"/>
      <c r="EBN13" s="65"/>
      <c r="EBO13" s="65"/>
      <c r="EBP13" s="65"/>
      <c r="EBQ13" s="65"/>
      <c r="EBR13" s="65"/>
      <c r="EBS13" s="65"/>
      <c r="EBT13" s="65"/>
      <c r="EBU13" s="65"/>
      <c r="EBV13" s="65"/>
      <c r="EBW13" s="65"/>
      <c r="EBX13" s="65"/>
      <c r="EBY13" s="65"/>
      <c r="EBZ13" s="65"/>
      <c r="ECA13" s="65"/>
      <c r="ECB13" s="65"/>
      <c r="ECC13" s="65"/>
      <c r="ECD13" s="65"/>
      <c r="ECE13" s="65"/>
      <c r="ECF13" s="65"/>
      <c r="ECG13" s="65"/>
      <c r="ECH13" s="65"/>
      <c r="ECI13" s="65"/>
      <c r="ECJ13" s="65"/>
      <c r="ECK13" s="65"/>
      <c r="ECL13" s="65"/>
      <c r="ECM13" s="65"/>
      <c r="ECN13" s="65"/>
      <c r="ECO13" s="65"/>
      <c r="ECP13" s="65"/>
      <c r="ECQ13" s="65"/>
      <c r="ECR13" s="65"/>
      <c r="ECS13" s="65"/>
      <c r="ECT13" s="65"/>
      <c r="ECU13" s="65"/>
      <c r="ECV13" s="65"/>
      <c r="ECW13" s="65"/>
      <c r="ECX13" s="65"/>
      <c r="ECY13" s="65"/>
      <c r="ECZ13" s="65"/>
      <c r="EDA13" s="65"/>
      <c r="EDB13" s="65"/>
      <c r="EDC13" s="65"/>
      <c r="EDD13" s="65"/>
      <c r="EDE13" s="65"/>
      <c r="EDF13" s="65"/>
      <c r="EDG13" s="65"/>
      <c r="EDH13" s="65"/>
      <c r="EDI13" s="65"/>
      <c r="EDJ13" s="65"/>
      <c r="EDK13" s="65"/>
      <c r="EDL13" s="65"/>
      <c r="EDM13" s="65"/>
      <c r="EDN13" s="65"/>
      <c r="EDO13" s="65"/>
      <c r="EDP13" s="65"/>
      <c r="EDQ13" s="65"/>
      <c r="EDR13" s="65"/>
      <c r="EDS13" s="65"/>
      <c r="EDT13" s="65"/>
      <c r="EDU13" s="65"/>
      <c r="EDV13" s="65"/>
      <c r="EDW13" s="65"/>
      <c r="EDX13" s="65"/>
      <c r="EDY13" s="65"/>
      <c r="EDZ13" s="65"/>
      <c r="EEA13" s="65"/>
      <c r="EEB13" s="65"/>
      <c r="EEC13" s="65"/>
      <c r="EED13" s="65"/>
      <c r="EEE13" s="65"/>
      <c r="EEF13" s="65"/>
      <c r="EEG13" s="65"/>
      <c r="EEH13" s="65"/>
      <c r="EEI13" s="65"/>
      <c r="EEJ13" s="65"/>
      <c r="EEK13" s="65"/>
      <c r="EEL13" s="65"/>
      <c r="EEM13" s="65"/>
      <c r="EEN13" s="65"/>
      <c r="EEO13" s="65"/>
      <c r="EEP13" s="65"/>
      <c r="EEQ13" s="65"/>
      <c r="EER13" s="65"/>
      <c r="EES13" s="65"/>
      <c r="EET13" s="65"/>
      <c r="EEU13" s="65"/>
      <c r="EEV13" s="65"/>
      <c r="EEW13" s="65"/>
      <c r="EEX13" s="65"/>
      <c r="EEY13" s="65"/>
      <c r="EEZ13" s="65"/>
      <c r="EFA13" s="65"/>
      <c r="EFB13" s="65"/>
      <c r="EFC13" s="65"/>
      <c r="EFD13" s="65"/>
      <c r="EFE13" s="65"/>
      <c r="EFF13" s="65"/>
      <c r="EFG13" s="65"/>
      <c r="EFH13" s="65"/>
      <c r="EFI13" s="65"/>
      <c r="EFJ13" s="65"/>
      <c r="EFK13" s="65"/>
      <c r="EFL13" s="65"/>
      <c r="EFM13" s="65"/>
      <c r="EFN13" s="65"/>
      <c r="EFO13" s="65"/>
      <c r="EFP13" s="65"/>
      <c r="EFQ13" s="65"/>
      <c r="EFR13" s="65"/>
      <c r="EFS13" s="65"/>
      <c r="EFT13" s="65"/>
      <c r="EFU13" s="65"/>
      <c r="EFV13" s="65"/>
      <c r="EFW13" s="65"/>
      <c r="EFX13" s="65"/>
      <c r="EFY13" s="65"/>
      <c r="EFZ13" s="65"/>
      <c r="EGA13" s="65"/>
      <c r="EGB13" s="65"/>
      <c r="EGC13" s="65"/>
      <c r="EGD13" s="65"/>
      <c r="EGE13" s="65"/>
      <c r="EGF13" s="65"/>
      <c r="EGG13" s="65"/>
      <c r="EGH13" s="65"/>
      <c r="EGI13" s="65"/>
      <c r="EGJ13" s="65"/>
      <c r="EGK13" s="65"/>
      <c r="EGL13" s="65"/>
      <c r="EGM13" s="65"/>
      <c r="EGN13" s="65"/>
      <c r="EGO13" s="65"/>
      <c r="EGP13" s="65"/>
      <c r="EGQ13" s="65"/>
      <c r="EGR13" s="65"/>
      <c r="EGS13" s="65"/>
      <c r="EGT13" s="65"/>
      <c r="EGU13" s="65"/>
      <c r="EGV13" s="65"/>
      <c r="EGW13" s="65"/>
      <c r="EGX13" s="65"/>
      <c r="EGY13" s="65"/>
      <c r="EGZ13" s="65"/>
      <c r="EHA13" s="65"/>
      <c r="EHB13" s="65"/>
      <c r="EHC13" s="65"/>
      <c r="EHD13" s="65"/>
      <c r="EHE13" s="65"/>
      <c r="EHF13" s="65"/>
      <c r="EHG13" s="65"/>
      <c r="EHH13" s="65"/>
      <c r="EHI13" s="65"/>
      <c r="EHJ13" s="65"/>
      <c r="EHK13" s="65"/>
      <c r="EHL13" s="65"/>
      <c r="EHM13" s="65"/>
      <c r="EHN13" s="65"/>
      <c r="EHO13" s="65"/>
      <c r="EHP13" s="65"/>
      <c r="EHQ13" s="65"/>
      <c r="EHR13" s="65"/>
      <c r="EHS13" s="65"/>
      <c r="EHT13" s="65"/>
      <c r="EHU13" s="65"/>
      <c r="EHV13" s="65"/>
      <c r="EHW13" s="65"/>
      <c r="EHX13" s="65"/>
      <c r="EHY13" s="65"/>
      <c r="EHZ13" s="65"/>
      <c r="EIA13" s="65"/>
      <c r="EIB13" s="65"/>
      <c r="EIC13" s="65"/>
      <c r="EID13" s="65"/>
      <c r="EIE13" s="65"/>
      <c r="EIF13" s="65"/>
      <c r="EIG13" s="65"/>
      <c r="EIH13" s="65"/>
      <c r="EII13" s="65"/>
      <c r="EIJ13" s="65"/>
      <c r="EIK13" s="65"/>
      <c r="EIL13" s="65"/>
      <c r="EIM13" s="65"/>
      <c r="EIN13" s="65"/>
      <c r="EIO13" s="65"/>
      <c r="EIP13" s="65"/>
      <c r="EIQ13" s="65"/>
      <c r="EIR13" s="65"/>
      <c r="EIS13" s="65"/>
      <c r="EIT13" s="65"/>
      <c r="EIU13" s="65"/>
      <c r="EIV13" s="65"/>
      <c r="EIW13" s="65"/>
      <c r="EIX13" s="65"/>
      <c r="EIY13" s="65"/>
      <c r="EIZ13" s="65"/>
      <c r="EJA13" s="65"/>
      <c r="EJB13" s="65"/>
      <c r="EJC13" s="65"/>
      <c r="EJD13" s="65"/>
      <c r="EJE13" s="65"/>
      <c r="EJF13" s="65"/>
      <c r="EJG13" s="65"/>
      <c r="EJH13" s="65"/>
      <c r="EJI13" s="65"/>
      <c r="EJJ13" s="65"/>
      <c r="EJK13" s="65"/>
      <c r="EJL13" s="65"/>
      <c r="EJM13" s="65"/>
      <c r="EJN13" s="65"/>
      <c r="EJO13" s="65"/>
      <c r="EJP13" s="65"/>
      <c r="EJQ13" s="65"/>
      <c r="EJR13" s="65"/>
      <c r="EJS13" s="65"/>
      <c r="EJT13" s="65"/>
      <c r="EJU13" s="65"/>
      <c r="EJV13" s="65"/>
      <c r="EJW13" s="65"/>
      <c r="EJX13" s="65"/>
      <c r="EJY13" s="65"/>
      <c r="EJZ13" s="65"/>
      <c r="EKA13" s="65"/>
      <c r="EKB13" s="65"/>
      <c r="EKC13" s="65"/>
      <c r="EKD13" s="65"/>
      <c r="EKE13" s="65"/>
      <c r="EKF13" s="65"/>
      <c r="EKG13" s="65"/>
      <c r="EKH13" s="65"/>
      <c r="EKI13" s="65"/>
      <c r="EKJ13" s="65"/>
      <c r="EKK13" s="65"/>
      <c r="EKL13" s="65"/>
      <c r="EKM13" s="65"/>
      <c r="EKN13" s="65"/>
      <c r="EKO13" s="65"/>
      <c r="EKP13" s="65"/>
      <c r="EKQ13" s="65"/>
      <c r="EKR13" s="65"/>
      <c r="EKS13" s="65"/>
      <c r="EKT13" s="65"/>
      <c r="EKU13" s="65"/>
      <c r="EKV13" s="65"/>
      <c r="EKW13" s="65"/>
      <c r="EKX13" s="65"/>
      <c r="EKY13" s="65"/>
      <c r="EKZ13" s="65"/>
      <c r="ELA13" s="65"/>
      <c r="ELB13" s="65"/>
      <c r="ELC13" s="65"/>
      <c r="ELD13" s="65"/>
      <c r="ELE13" s="65"/>
      <c r="ELF13" s="65"/>
      <c r="ELG13" s="65"/>
      <c r="ELH13" s="65"/>
      <c r="ELI13" s="65"/>
      <c r="ELJ13" s="65"/>
      <c r="ELK13" s="65"/>
      <c r="ELL13" s="65"/>
      <c r="ELM13" s="65"/>
      <c r="ELN13" s="65"/>
      <c r="ELO13" s="65"/>
      <c r="ELP13" s="65"/>
      <c r="ELQ13" s="65"/>
      <c r="ELR13" s="65"/>
      <c r="ELS13" s="65"/>
      <c r="ELT13" s="65"/>
      <c r="ELU13" s="65"/>
      <c r="ELV13" s="65"/>
      <c r="ELW13" s="65"/>
      <c r="ELX13" s="65"/>
      <c r="ELY13" s="65"/>
      <c r="ELZ13" s="65"/>
      <c r="EMA13" s="65"/>
      <c r="EMB13" s="65"/>
      <c r="EMC13" s="65"/>
      <c r="EMD13" s="65"/>
      <c r="EME13" s="65"/>
      <c r="EMF13" s="65"/>
      <c r="EMG13" s="65"/>
      <c r="EMH13" s="65"/>
      <c r="EMI13" s="65"/>
      <c r="EMJ13" s="65"/>
      <c r="EMK13" s="65"/>
      <c r="EML13" s="65"/>
      <c r="EMM13" s="65"/>
      <c r="EMN13" s="65"/>
      <c r="EMO13" s="65"/>
      <c r="EMP13" s="65"/>
      <c r="EMQ13" s="65"/>
      <c r="EMR13" s="65"/>
      <c r="EMS13" s="65"/>
      <c r="EMT13" s="65"/>
      <c r="EMU13" s="65"/>
      <c r="EMV13" s="65"/>
      <c r="EMW13" s="65"/>
      <c r="EMX13" s="65"/>
      <c r="EMY13" s="65"/>
      <c r="EMZ13" s="65"/>
      <c r="ENA13" s="65"/>
      <c r="ENB13" s="65"/>
      <c r="ENC13" s="65"/>
      <c r="END13" s="65"/>
      <c r="ENE13" s="65"/>
      <c r="ENF13" s="65"/>
      <c r="ENG13" s="65"/>
      <c r="ENH13" s="65"/>
      <c r="ENI13" s="65"/>
      <c r="ENJ13" s="65"/>
      <c r="ENK13" s="65"/>
      <c r="ENL13" s="65"/>
      <c r="ENM13" s="65"/>
      <c r="ENN13" s="65"/>
      <c r="ENO13" s="65"/>
      <c r="ENP13" s="65"/>
      <c r="ENQ13" s="65"/>
      <c r="ENR13" s="65"/>
      <c r="ENS13" s="65"/>
      <c r="ENT13" s="65"/>
      <c r="ENU13" s="65"/>
      <c r="ENV13" s="65"/>
      <c r="ENW13" s="65"/>
      <c r="ENX13" s="65"/>
      <c r="ENY13" s="65"/>
      <c r="ENZ13" s="65"/>
      <c r="EOA13" s="65"/>
      <c r="EOB13" s="65"/>
      <c r="EOC13" s="65"/>
      <c r="EOD13" s="65"/>
      <c r="EOE13" s="65"/>
      <c r="EOF13" s="65"/>
      <c r="EOG13" s="65"/>
      <c r="EOH13" s="65"/>
      <c r="EOI13" s="65"/>
      <c r="EOJ13" s="65"/>
      <c r="EOK13" s="65"/>
      <c r="EOL13" s="65"/>
      <c r="EOM13" s="65"/>
      <c r="EON13" s="65"/>
      <c r="EOO13" s="65"/>
      <c r="EOP13" s="65"/>
      <c r="EOQ13" s="65"/>
      <c r="EOR13" s="65"/>
      <c r="EOS13" s="65"/>
      <c r="EOT13" s="65"/>
      <c r="EOU13" s="65"/>
      <c r="EOV13" s="65"/>
      <c r="EOW13" s="65"/>
      <c r="EOX13" s="65"/>
      <c r="EOY13" s="65"/>
      <c r="EOZ13" s="65"/>
      <c r="EPA13" s="65"/>
      <c r="EPB13" s="65"/>
      <c r="EPC13" s="65"/>
      <c r="EPD13" s="65"/>
      <c r="EPE13" s="65"/>
      <c r="EPF13" s="65"/>
      <c r="EPG13" s="65"/>
      <c r="EPH13" s="65"/>
      <c r="EPI13" s="65"/>
      <c r="EPJ13" s="65"/>
      <c r="EPK13" s="65"/>
      <c r="EPL13" s="65"/>
      <c r="EPM13" s="65"/>
      <c r="EPN13" s="65"/>
      <c r="EPO13" s="65"/>
      <c r="EPP13" s="65"/>
      <c r="EPQ13" s="65"/>
      <c r="EPR13" s="65"/>
      <c r="EPS13" s="65"/>
      <c r="EPT13" s="65"/>
      <c r="EPU13" s="65"/>
      <c r="EPV13" s="65"/>
      <c r="EPW13" s="65"/>
      <c r="EPX13" s="65"/>
      <c r="EPY13" s="65"/>
      <c r="EPZ13" s="65"/>
      <c r="EQA13" s="65"/>
      <c r="EQB13" s="65"/>
      <c r="EQC13" s="65"/>
      <c r="EQD13" s="65"/>
      <c r="EQE13" s="65"/>
      <c r="EQF13" s="65"/>
      <c r="EQG13" s="65"/>
      <c r="EQH13" s="65"/>
      <c r="EQI13" s="65"/>
      <c r="EQJ13" s="65"/>
      <c r="EQK13" s="65"/>
      <c r="EQL13" s="65"/>
      <c r="EQM13" s="65"/>
      <c r="EQN13" s="65"/>
      <c r="EQO13" s="65"/>
      <c r="EQP13" s="65"/>
      <c r="EQQ13" s="65"/>
      <c r="EQR13" s="65"/>
      <c r="EQS13" s="65"/>
      <c r="EQT13" s="65"/>
      <c r="EQU13" s="65"/>
      <c r="EQV13" s="65"/>
      <c r="EQW13" s="65"/>
      <c r="EQX13" s="65"/>
      <c r="EQY13" s="65"/>
      <c r="EQZ13" s="65"/>
      <c r="ERA13" s="65"/>
      <c r="ERB13" s="65"/>
      <c r="ERC13" s="65"/>
      <c r="ERD13" s="65"/>
      <c r="ERE13" s="65"/>
      <c r="ERF13" s="65"/>
      <c r="ERG13" s="65"/>
      <c r="ERH13" s="65"/>
      <c r="ERI13" s="65"/>
      <c r="ERJ13" s="65"/>
      <c r="ERK13" s="65"/>
      <c r="ERL13" s="65"/>
      <c r="ERM13" s="65"/>
      <c r="ERN13" s="65"/>
      <c r="ERO13" s="65"/>
      <c r="ERP13" s="65"/>
      <c r="ERQ13" s="65"/>
      <c r="ERR13" s="65"/>
      <c r="ERS13" s="65"/>
      <c r="ERT13" s="65"/>
      <c r="ERU13" s="65"/>
      <c r="ERV13" s="65"/>
      <c r="ERW13" s="65"/>
      <c r="ERX13" s="65"/>
      <c r="ERY13" s="65"/>
      <c r="ERZ13" s="65"/>
      <c r="ESA13" s="65"/>
      <c r="ESB13" s="65"/>
      <c r="ESC13" s="65"/>
      <c r="ESD13" s="65"/>
      <c r="ESE13" s="65"/>
      <c r="ESF13" s="65"/>
      <c r="ESG13" s="65"/>
      <c r="ESH13" s="65"/>
      <c r="ESI13" s="65"/>
      <c r="ESJ13" s="65"/>
      <c r="ESK13" s="65"/>
      <c r="ESL13" s="65"/>
      <c r="ESM13" s="65"/>
      <c r="ESN13" s="65"/>
      <c r="ESO13" s="65"/>
      <c r="ESP13" s="65"/>
      <c r="ESQ13" s="65"/>
      <c r="ESR13" s="65"/>
      <c r="ESS13" s="65"/>
      <c r="EST13" s="65"/>
      <c r="ESU13" s="65"/>
      <c r="ESV13" s="65"/>
      <c r="ESW13" s="65"/>
      <c r="ESX13" s="65"/>
      <c r="ESY13" s="65"/>
      <c r="ESZ13" s="65"/>
      <c r="ETA13" s="65"/>
      <c r="ETB13" s="65"/>
      <c r="ETC13" s="65"/>
      <c r="ETD13" s="65"/>
      <c r="ETE13" s="65"/>
      <c r="ETF13" s="65"/>
      <c r="ETG13" s="65"/>
      <c r="ETH13" s="65"/>
      <c r="ETI13" s="65"/>
      <c r="ETJ13" s="65"/>
      <c r="ETK13" s="65"/>
      <c r="ETL13" s="65"/>
      <c r="ETM13" s="65"/>
      <c r="ETN13" s="65"/>
      <c r="ETO13" s="65"/>
      <c r="ETP13" s="65"/>
      <c r="ETQ13" s="65"/>
      <c r="ETR13" s="65"/>
      <c r="ETS13" s="65"/>
      <c r="ETT13" s="65"/>
      <c r="ETU13" s="65"/>
      <c r="ETV13" s="65"/>
      <c r="ETW13" s="65"/>
      <c r="ETX13" s="65"/>
      <c r="ETY13" s="65"/>
      <c r="ETZ13" s="65"/>
      <c r="EUA13" s="65"/>
      <c r="EUB13" s="65"/>
      <c r="EUC13" s="65"/>
      <c r="EUD13" s="65"/>
      <c r="EUE13" s="65"/>
      <c r="EUF13" s="65"/>
      <c r="EUG13" s="65"/>
      <c r="EUH13" s="65"/>
      <c r="EUI13" s="65"/>
      <c r="EUJ13" s="65"/>
      <c r="EUK13" s="65"/>
      <c r="EUL13" s="65"/>
      <c r="EUM13" s="65"/>
      <c r="EUN13" s="65"/>
      <c r="EUO13" s="65"/>
      <c r="EUP13" s="65"/>
      <c r="EUQ13" s="65"/>
      <c r="EUR13" s="65"/>
      <c r="EUS13" s="65"/>
      <c r="EUT13" s="65"/>
      <c r="EUU13" s="65"/>
      <c r="EUV13" s="65"/>
      <c r="EUW13" s="65"/>
      <c r="EUX13" s="65"/>
      <c r="EUY13" s="65"/>
      <c r="EUZ13" s="65"/>
      <c r="EVA13" s="65"/>
      <c r="EVB13" s="65"/>
      <c r="EVC13" s="65"/>
      <c r="EVD13" s="65"/>
      <c r="EVE13" s="65"/>
      <c r="EVF13" s="65"/>
      <c r="EVG13" s="65"/>
      <c r="EVH13" s="65"/>
      <c r="EVI13" s="65"/>
      <c r="EVJ13" s="65"/>
      <c r="EVK13" s="65"/>
      <c r="EVL13" s="65"/>
      <c r="EVM13" s="65"/>
      <c r="EVN13" s="65"/>
      <c r="EVO13" s="65"/>
      <c r="EVP13" s="65"/>
      <c r="EVQ13" s="65"/>
      <c r="EVR13" s="65"/>
      <c r="EVS13" s="65"/>
      <c r="EVT13" s="65"/>
      <c r="EVU13" s="65"/>
      <c r="EVV13" s="65"/>
      <c r="EVW13" s="65"/>
      <c r="EVX13" s="65"/>
      <c r="EVY13" s="65"/>
      <c r="EVZ13" s="65"/>
      <c r="EWA13" s="65"/>
      <c r="EWB13" s="65"/>
      <c r="EWC13" s="65"/>
      <c r="EWD13" s="65"/>
      <c r="EWE13" s="65"/>
      <c r="EWF13" s="65"/>
      <c r="EWG13" s="65"/>
      <c r="EWH13" s="65"/>
      <c r="EWI13" s="65"/>
      <c r="EWJ13" s="65"/>
      <c r="EWK13" s="65"/>
      <c r="EWL13" s="65"/>
      <c r="EWM13" s="65"/>
      <c r="EWN13" s="65"/>
      <c r="EWO13" s="65"/>
      <c r="EWP13" s="65"/>
      <c r="EWQ13" s="65"/>
      <c r="EWR13" s="65"/>
      <c r="EWS13" s="65"/>
      <c r="EWT13" s="65"/>
      <c r="EWU13" s="65"/>
      <c r="EWV13" s="65"/>
      <c r="EWW13" s="65"/>
      <c r="EWX13" s="65"/>
      <c r="EWY13" s="65"/>
      <c r="EWZ13" s="65"/>
      <c r="EXA13" s="65"/>
      <c r="EXB13" s="65"/>
      <c r="EXC13" s="65"/>
      <c r="EXD13" s="65"/>
      <c r="EXE13" s="65"/>
      <c r="EXF13" s="65"/>
      <c r="EXG13" s="65"/>
      <c r="EXH13" s="65"/>
      <c r="EXI13" s="65"/>
      <c r="EXJ13" s="65"/>
      <c r="EXK13" s="65"/>
      <c r="EXL13" s="65"/>
      <c r="EXM13" s="65"/>
      <c r="EXN13" s="65"/>
      <c r="EXO13" s="65"/>
      <c r="EXP13" s="65"/>
      <c r="EXQ13" s="65"/>
      <c r="EXR13" s="65"/>
      <c r="EXS13" s="65"/>
      <c r="EXT13" s="65"/>
      <c r="EXU13" s="65"/>
      <c r="EXV13" s="65"/>
      <c r="EXW13" s="65"/>
      <c r="EXX13" s="65"/>
      <c r="EXY13" s="65"/>
      <c r="EXZ13" s="65"/>
      <c r="EYA13" s="65"/>
      <c r="EYB13" s="65"/>
      <c r="EYC13" s="65"/>
      <c r="EYD13" s="65"/>
      <c r="EYE13" s="65"/>
      <c r="EYF13" s="65"/>
      <c r="EYG13" s="65"/>
      <c r="EYH13" s="65"/>
      <c r="EYI13" s="65"/>
      <c r="EYJ13" s="65"/>
      <c r="EYK13" s="65"/>
      <c r="EYL13" s="65"/>
      <c r="EYM13" s="65"/>
      <c r="EYN13" s="65"/>
      <c r="EYO13" s="65"/>
      <c r="EYP13" s="65"/>
      <c r="EYQ13" s="65"/>
      <c r="EYR13" s="65"/>
      <c r="EYS13" s="65"/>
      <c r="EYT13" s="65"/>
      <c r="EYU13" s="65"/>
      <c r="EYV13" s="65"/>
      <c r="EYW13" s="65"/>
      <c r="EYX13" s="65"/>
      <c r="EYY13" s="65"/>
      <c r="EYZ13" s="65"/>
      <c r="EZA13" s="65"/>
      <c r="EZB13" s="65"/>
      <c r="EZC13" s="65"/>
      <c r="EZD13" s="65"/>
      <c r="EZE13" s="65"/>
      <c r="EZF13" s="65"/>
      <c r="EZG13" s="65"/>
      <c r="EZH13" s="65"/>
      <c r="EZI13" s="65"/>
      <c r="EZJ13" s="65"/>
      <c r="EZK13" s="65"/>
      <c r="EZL13" s="65"/>
      <c r="EZM13" s="65"/>
      <c r="EZN13" s="65"/>
      <c r="EZO13" s="65"/>
      <c r="EZP13" s="65"/>
      <c r="EZQ13" s="65"/>
      <c r="EZR13" s="65"/>
      <c r="EZS13" s="65"/>
      <c r="EZT13" s="65"/>
      <c r="EZU13" s="65"/>
      <c r="EZV13" s="65"/>
      <c r="EZW13" s="65"/>
      <c r="EZX13" s="65"/>
      <c r="EZY13" s="65"/>
      <c r="EZZ13" s="65"/>
      <c r="FAA13" s="65"/>
      <c r="FAB13" s="65"/>
      <c r="FAC13" s="65"/>
      <c r="FAD13" s="65"/>
      <c r="FAE13" s="65"/>
      <c r="FAF13" s="65"/>
      <c r="FAG13" s="65"/>
      <c r="FAH13" s="65"/>
      <c r="FAI13" s="65"/>
      <c r="FAJ13" s="65"/>
      <c r="FAK13" s="65"/>
      <c r="FAL13" s="65"/>
      <c r="FAM13" s="65"/>
      <c r="FAN13" s="65"/>
      <c r="FAO13" s="65"/>
      <c r="FAP13" s="65"/>
      <c r="FAQ13" s="65"/>
      <c r="FAR13" s="65"/>
      <c r="FAS13" s="65"/>
      <c r="FAT13" s="65"/>
      <c r="FAU13" s="65"/>
      <c r="FAV13" s="65"/>
      <c r="FAW13" s="65"/>
      <c r="FAX13" s="65"/>
      <c r="FAY13" s="65"/>
      <c r="FAZ13" s="65"/>
      <c r="FBA13" s="65"/>
      <c r="FBB13" s="65"/>
      <c r="FBC13" s="65"/>
      <c r="FBD13" s="65"/>
      <c r="FBE13" s="65"/>
      <c r="FBF13" s="65"/>
      <c r="FBG13" s="65"/>
      <c r="FBH13" s="65"/>
      <c r="FBI13" s="65"/>
      <c r="FBJ13" s="65"/>
      <c r="FBK13" s="65"/>
      <c r="FBL13" s="65"/>
      <c r="FBM13" s="65"/>
      <c r="FBN13" s="65"/>
      <c r="FBO13" s="65"/>
      <c r="FBP13" s="65"/>
      <c r="FBQ13" s="65"/>
      <c r="FBR13" s="65"/>
      <c r="FBS13" s="65"/>
      <c r="FBT13" s="65"/>
      <c r="FBU13" s="65"/>
      <c r="FBV13" s="65"/>
      <c r="FBW13" s="65"/>
      <c r="FBX13" s="65"/>
      <c r="FBY13" s="65"/>
      <c r="FBZ13" s="65"/>
      <c r="FCA13" s="65"/>
      <c r="FCB13" s="65"/>
      <c r="FCC13" s="65"/>
      <c r="FCD13" s="65"/>
      <c r="FCE13" s="65"/>
      <c r="FCF13" s="65"/>
      <c r="FCG13" s="65"/>
      <c r="FCH13" s="65"/>
      <c r="FCI13" s="65"/>
      <c r="FCJ13" s="65"/>
      <c r="FCK13" s="65"/>
      <c r="FCL13" s="65"/>
      <c r="FCM13" s="65"/>
      <c r="FCN13" s="65"/>
      <c r="FCO13" s="65"/>
      <c r="FCP13" s="65"/>
      <c r="FCQ13" s="65"/>
      <c r="FCR13" s="65"/>
      <c r="FCS13" s="65"/>
      <c r="FCT13" s="65"/>
      <c r="FCU13" s="65"/>
      <c r="FCV13" s="65"/>
      <c r="FCW13" s="65"/>
      <c r="FCX13" s="65"/>
      <c r="FCY13" s="65"/>
      <c r="FCZ13" s="65"/>
      <c r="FDA13" s="65"/>
      <c r="FDB13" s="65"/>
      <c r="FDC13" s="65"/>
      <c r="FDD13" s="65"/>
      <c r="FDE13" s="65"/>
      <c r="FDF13" s="65"/>
      <c r="FDG13" s="65"/>
      <c r="FDH13" s="65"/>
      <c r="FDI13" s="65"/>
      <c r="FDJ13" s="65"/>
      <c r="FDK13" s="65"/>
      <c r="FDL13" s="65"/>
      <c r="FDM13" s="65"/>
      <c r="FDN13" s="65"/>
      <c r="FDO13" s="65"/>
      <c r="FDP13" s="65"/>
      <c r="FDQ13" s="65"/>
      <c r="FDR13" s="65"/>
      <c r="FDS13" s="65"/>
      <c r="FDT13" s="65"/>
      <c r="FDU13" s="65"/>
      <c r="FDV13" s="65"/>
      <c r="FDW13" s="65"/>
      <c r="FDX13" s="65"/>
      <c r="FDY13" s="65"/>
      <c r="FDZ13" s="65"/>
      <c r="FEA13" s="65"/>
      <c r="FEB13" s="65"/>
      <c r="FEC13" s="65"/>
      <c r="FED13" s="65"/>
      <c r="FEE13" s="65"/>
      <c r="FEF13" s="65"/>
      <c r="FEG13" s="65"/>
      <c r="FEH13" s="65"/>
      <c r="FEI13" s="65"/>
      <c r="FEJ13" s="65"/>
      <c r="FEK13" s="65"/>
      <c r="FEL13" s="65"/>
      <c r="FEM13" s="65"/>
      <c r="FEN13" s="65"/>
      <c r="FEO13" s="65"/>
      <c r="FEP13" s="65"/>
      <c r="FEQ13" s="65"/>
      <c r="FER13" s="65"/>
      <c r="FES13" s="65"/>
      <c r="FET13" s="65"/>
      <c r="FEU13" s="65"/>
      <c r="FEV13" s="65"/>
      <c r="FEW13" s="65"/>
      <c r="FEX13" s="65"/>
      <c r="FEY13" s="65"/>
      <c r="FEZ13" s="65"/>
      <c r="FFA13" s="65"/>
      <c r="FFB13" s="65"/>
      <c r="FFC13" s="65"/>
      <c r="FFD13" s="65"/>
      <c r="FFE13" s="65"/>
      <c r="FFF13" s="65"/>
      <c r="FFG13" s="65"/>
      <c r="FFH13" s="65"/>
      <c r="FFI13" s="65"/>
      <c r="FFJ13" s="65"/>
      <c r="FFK13" s="65"/>
      <c r="FFL13" s="65"/>
      <c r="FFM13" s="65"/>
      <c r="FFN13" s="65"/>
      <c r="FFO13" s="65"/>
      <c r="FFP13" s="65"/>
      <c r="FFQ13" s="65"/>
      <c r="FFR13" s="65"/>
      <c r="FFS13" s="65"/>
      <c r="FFT13" s="65"/>
      <c r="FFU13" s="65"/>
      <c r="FFV13" s="65"/>
      <c r="FFW13" s="65"/>
      <c r="FFX13" s="65"/>
      <c r="FFY13" s="65"/>
      <c r="FFZ13" s="65"/>
      <c r="FGA13" s="65"/>
      <c r="FGB13" s="65"/>
      <c r="FGC13" s="65"/>
      <c r="FGD13" s="65"/>
      <c r="FGE13" s="65"/>
      <c r="FGF13" s="65"/>
      <c r="FGG13" s="65"/>
      <c r="FGH13" s="65"/>
      <c r="FGI13" s="65"/>
      <c r="FGJ13" s="65"/>
      <c r="FGK13" s="65"/>
      <c r="FGL13" s="65"/>
      <c r="FGM13" s="65"/>
      <c r="FGN13" s="65"/>
      <c r="FGO13" s="65"/>
      <c r="FGP13" s="65"/>
      <c r="FGQ13" s="65"/>
      <c r="FGR13" s="65"/>
      <c r="FGS13" s="65"/>
      <c r="FGT13" s="65"/>
      <c r="FGU13" s="65"/>
      <c r="FGV13" s="65"/>
      <c r="FGW13" s="65"/>
      <c r="FGX13" s="65"/>
      <c r="FGY13" s="65"/>
      <c r="FGZ13" s="65"/>
      <c r="FHA13" s="65"/>
      <c r="FHB13" s="65"/>
      <c r="FHC13" s="65"/>
      <c r="FHD13" s="65"/>
      <c r="FHE13" s="65"/>
      <c r="FHF13" s="65"/>
      <c r="FHG13" s="65"/>
      <c r="FHH13" s="65"/>
      <c r="FHI13" s="65"/>
      <c r="FHJ13" s="65"/>
      <c r="FHK13" s="65"/>
      <c r="FHL13" s="65"/>
      <c r="FHM13" s="65"/>
      <c r="FHN13" s="65"/>
      <c r="FHO13" s="65"/>
      <c r="FHP13" s="65"/>
      <c r="FHQ13" s="65"/>
      <c r="FHR13" s="65"/>
      <c r="FHS13" s="65"/>
      <c r="FHT13" s="65"/>
      <c r="FHU13" s="65"/>
      <c r="FHV13" s="65"/>
      <c r="FHW13" s="65"/>
      <c r="FHX13" s="65"/>
      <c r="FHY13" s="65"/>
      <c r="FHZ13" s="65"/>
      <c r="FIA13" s="65"/>
      <c r="FIB13" s="65"/>
      <c r="FIC13" s="65"/>
      <c r="FID13" s="65"/>
      <c r="FIE13" s="65"/>
      <c r="FIF13" s="65"/>
      <c r="FIG13" s="65"/>
      <c r="FIH13" s="65"/>
      <c r="FII13" s="65"/>
      <c r="FIJ13" s="65"/>
      <c r="FIK13" s="65"/>
      <c r="FIL13" s="65"/>
      <c r="FIM13" s="65"/>
      <c r="FIN13" s="65"/>
      <c r="FIO13" s="65"/>
      <c r="FIP13" s="65"/>
      <c r="FIQ13" s="65"/>
      <c r="FIR13" s="65"/>
      <c r="FIS13" s="65"/>
      <c r="FIT13" s="65"/>
      <c r="FIU13" s="65"/>
      <c r="FIV13" s="65"/>
      <c r="FIW13" s="65"/>
      <c r="FIX13" s="65"/>
      <c r="FIY13" s="65"/>
      <c r="FIZ13" s="65"/>
      <c r="FJA13" s="65"/>
      <c r="FJB13" s="65"/>
      <c r="FJC13" s="65"/>
      <c r="FJD13" s="65"/>
      <c r="FJE13" s="65"/>
      <c r="FJF13" s="65"/>
      <c r="FJG13" s="65"/>
      <c r="FJH13" s="65"/>
      <c r="FJI13" s="65"/>
      <c r="FJJ13" s="65"/>
      <c r="FJK13" s="65"/>
      <c r="FJL13" s="65"/>
      <c r="FJM13" s="65"/>
      <c r="FJN13" s="65"/>
      <c r="FJO13" s="65"/>
      <c r="FJP13" s="65"/>
      <c r="FJQ13" s="65"/>
      <c r="FJR13" s="65"/>
      <c r="FJS13" s="65"/>
      <c r="FJT13" s="65"/>
      <c r="FJU13" s="65"/>
      <c r="FJV13" s="65"/>
      <c r="FJW13" s="65"/>
      <c r="FJX13" s="65"/>
      <c r="FJY13" s="65"/>
      <c r="FJZ13" s="65"/>
      <c r="FKA13" s="65"/>
      <c r="FKB13" s="65"/>
      <c r="FKC13" s="65"/>
      <c r="FKD13" s="65"/>
      <c r="FKE13" s="65"/>
      <c r="FKF13" s="65"/>
      <c r="FKG13" s="65"/>
      <c r="FKH13" s="65"/>
      <c r="FKI13" s="65"/>
      <c r="FKJ13" s="65"/>
      <c r="FKK13" s="65"/>
      <c r="FKL13" s="65"/>
      <c r="FKM13" s="65"/>
      <c r="FKN13" s="65"/>
      <c r="FKO13" s="65"/>
      <c r="FKP13" s="65"/>
      <c r="FKQ13" s="65"/>
      <c r="FKR13" s="65"/>
      <c r="FKS13" s="65"/>
      <c r="FKT13" s="65"/>
      <c r="FKU13" s="65"/>
      <c r="FKV13" s="65"/>
      <c r="FKW13" s="65"/>
      <c r="FKX13" s="65"/>
      <c r="FKY13" s="65"/>
      <c r="FKZ13" s="65"/>
      <c r="FLA13" s="65"/>
      <c r="FLB13" s="65"/>
      <c r="FLC13" s="65"/>
      <c r="FLD13" s="65"/>
      <c r="FLE13" s="65"/>
      <c r="FLF13" s="65"/>
      <c r="FLG13" s="65"/>
      <c r="FLH13" s="65"/>
      <c r="FLI13" s="65"/>
      <c r="FLJ13" s="65"/>
      <c r="FLK13" s="65"/>
      <c r="FLL13" s="65"/>
      <c r="FLM13" s="65"/>
      <c r="FLN13" s="65"/>
      <c r="FLO13" s="65"/>
      <c r="FLP13" s="65"/>
      <c r="FLQ13" s="65"/>
      <c r="FLR13" s="65"/>
      <c r="FLS13" s="65"/>
      <c r="FLT13" s="65"/>
      <c r="FLU13" s="65"/>
      <c r="FLV13" s="65"/>
      <c r="FLW13" s="65"/>
      <c r="FLX13" s="65"/>
      <c r="FLY13" s="65"/>
      <c r="FLZ13" s="65"/>
      <c r="FMA13" s="65"/>
      <c r="FMB13" s="65"/>
      <c r="FMC13" s="65"/>
      <c r="FMD13" s="65"/>
      <c r="FME13" s="65"/>
      <c r="FMF13" s="65"/>
      <c r="FMG13" s="65"/>
      <c r="FMH13" s="65"/>
      <c r="FMI13" s="65"/>
      <c r="FMJ13" s="65"/>
      <c r="FMK13" s="65"/>
      <c r="FML13" s="65"/>
      <c r="FMM13" s="65"/>
      <c r="FMN13" s="65"/>
      <c r="FMO13" s="65"/>
      <c r="FMP13" s="65"/>
      <c r="FMQ13" s="65"/>
      <c r="FMR13" s="65"/>
      <c r="FMS13" s="65"/>
      <c r="FMT13" s="65"/>
      <c r="FMU13" s="65"/>
      <c r="FMV13" s="65"/>
      <c r="FMW13" s="65"/>
      <c r="FMX13" s="65"/>
      <c r="FMY13" s="65"/>
      <c r="FMZ13" s="65"/>
      <c r="FNA13" s="65"/>
      <c r="FNB13" s="65"/>
      <c r="FNC13" s="65"/>
      <c r="FND13" s="65"/>
      <c r="FNE13" s="65"/>
      <c r="FNF13" s="65"/>
      <c r="FNG13" s="65"/>
      <c r="FNH13" s="65"/>
      <c r="FNI13" s="65"/>
      <c r="FNJ13" s="65"/>
      <c r="FNK13" s="65"/>
      <c r="FNL13" s="65"/>
      <c r="FNM13" s="65"/>
      <c r="FNN13" s="65"/>
      <c r="FNO13" s="65"/>
      <c r="FNP13" s="65"/>
      <c r="FNQ13" s="65"/>
      <c r="FNR13" s="65"/>
      <c r="FNS13" s="65"/>
      <c r="FNT13" s="65"/>
      <c r="FNU13" s="65"/>
      <c r="FNV13" s="65"/>
      <c r="FNW13" s="65"/>
      <c r="FNX13" s="65"/>
      <c r="FNY13" s="65"/>
      <c r="FNZ13" s="65"/>
      <c r="FOA13" s="65"/>
      <c r="FOB13" s="65"/>
      <c r="FOC13" s="65"/>
      <c r="FOD13" s="65"/>
      <c r="FOE13" s="65"/>
      <c r="FOF13" s="65"/>
      <c r="FOG13" s="65"/>
      <c r="FOH13" s="65"/>
      <c r="FOI13" s="65"/>
      <c r="FOJ13" s="65"/>
      <c r="FOK13" s="65"/>
      <c r="FOL13" s="65"/>
      <c r="FOM13" s="65"/>
      <c r="FON13" s="65"/>
      <c r="FOO13" s="65"/>
      <c r="FOP13" s="65"/>
      <c r="FOQ13" s="65"/>
      <c r="FOR13" s="65"/>
      <c r="FOS13" s="65"/>
      <c r="FOT13" s="65"/>
      <c r="FOU13" s="65"/>
      <c r="FOV13" s="65"/>
      <c r="FOW13" s="65"/>
      <c r="FOX13" s="65"/>
      <c r="FOY13" s="65"/>
      <c r="FOZ13" s="65"/>
      <c r="FPA13" s="65"/>
      <c r="FPB13" s="65"/>
      <c r="FPC13" s="65"/>
      <c r="FPD13" s="65"/>
      <c r="FPE13" s="65"/>
      <c r="FPF13" s="65"/>
      <c r="FPG13" s="65"/>
      <c r="FPH13" s="65"/>
      <c r="FPI13" s="65"/>
      <c r="FPJ13" s="65"/>
      <c r="FPK13" s="65"/>
      <c r="FPL13" s="65"/>
      <c r="FPM13" s="65"/>
      <c r="FPN13" s="65"/>
      <c r="FPO13" s="65"/>
      <c r="FPP13" s="65"/>
      <c r="FPQ13" s="65"/>
      <c r="FPR13" s="65"/>
      <c r="FPS13" s="65"/>
      <c r="FPT13" s="65"/>
      <c r="FPU13" s="65"/>
      <c r="FPV13" s="65"/>
      <c r="FPW13" s="65"/>
      <c r="FPX13" s="65"/>
      <c r="FPY13" s="65"/>
      <c r="FPZ13" s="65"/>
      <c r="FQA13" s="65"/>
      <c r="FQB13" s="65"/>
      <c r="FQC13" s="65"/>
      <c r="FQD13" s="65"/>
      <c r="FQE13" s="65"/>
      <c r="FQF13" s="65"/>
      <c r="FQG13" s="65"/>
      <c r="FQH13" s="65"/>
      <c r="FQI13" s="65"/>
      <c r="FQJ13" s="65"/>
      <c r="FQK13" s="65"/>
      <c r="FQL13" s="65"/>
      <c r="FQM13" s="65"/>
      <c r="FQN13" s="65"/>
      <c r="FQO13" s="65"/>
      <c r="FQP13" s="65"/>
      <c r="FQQ13" s="65"/>
      <c r="FQR13" s="65"/>
      <c r="FQS13" s="65"/>
      <c r="FQT13" s="65"/>
      <c r="FQU13" s="65"/>
      <c r="FQV13" s="65"/>
      <c r="FQW13" s="65"/>
      <c r="FQX13" s="65"/>
      <c r="FQY13" s="65"/>
      <c r="FQZ13" s="65"/>
      <c r="FRA13" s="65"/>
      <c r="FRB13" s="65"/>
      <c r="FRC13" s="65"/>
      <c r="FRD13" s="65"/>
      <c r="FRE13" s="65"/>
      <c r="FRF13" s="65"/>
      <c r="FRG13" s="65"/>
      <c r="FRH13" s="65"/>
      <c r="FRI13" s="65"/>
      <c r="FRJ13" s="65"/>
      <c r="FRK13" s="65"/>
      <c r="FRL13" s="65"/>
      <c r="FRM13" s="65"/>
      <c r="FRN13" s="65"/>
      <c r="FRO13" s="65"/>
      <c r="FRP13" s="65"/>
      <c r="FRQ13" s="65"/>
      <c r="FRR13" s="65"/>
      <c r="FRS13" s="65"/>
      <c r="FRT13" s="65"/>
      <c r="FRU13" s="65"/>
      <c r="FRV13" s="65"/>
      <c r="FRW13" s="65"/>
      <c r="FRX13" s="65"/>
      <c r="FRY13" s="65"/>
      <c r="FRZ13" s="65"/>
      <c r="FSA13" s="65"/>
      <c r="FSB13" s="65"/>
      <c r="FSC13" s="65"/>
      <c r="FSD13" s="65"/>
      <c r="FSE13" s="65"/>
      <c r="FSF13" s="65"/>
      <c r="FSG13" s="65"/>
      <c r="FSH13" s="65"/>
      <c r="FSI13" s="65"/>
      <c r="FSJ13" s="65"/>
      <c r="FSK13" s="65"/>
      <c r="FSL13" s="65"/>
      <c r="FSM13" s="65"/>
      <c r="FSN13" s="65"/>
      <c r="FSO13" s="65"/>
      <c r="FSP13" s="65"/>
      <c r="FSQ13" s="65"/>
      <c r="FSR13" s="65"/>
      <c r="FSS13" s="65"/>
      <c r="FST13" s="65"/>
      <c r="FSU13" s="65"/>
      <c r="FSV13" s="65"/>
      <c r="FSW13" s="65"/>
      <c r="FSX13" s="65"/>
      <c r="FSY13" s="65"/>
      <c r="FSZ13" s="65"/>
      <c r="FTA13" s="65"/>
      <c r="FTB13" s="65"/>
      <c r="FTC13" s="65"/>
      <c r="FTD13" s="65"/>
      <c r="FTE13" s="65"/>
      <c r="FTF13" s="65"/>
      <c r="FTG13" s="65"/>
      <c r="FTH13" s="65"/>
      <c r="FTI13" s="65"/>
      <c r="FTJ13" s="65"/>
      <c r="FTK13" s="65"/>
      <c r="FTL13" s="65"/>
      <c r="FTM13" s="65"/>
      <c r="FTN13" s="65"/>
      <c r="FTO13" s="65"/>
      <c r="FTP13" s="65"/>
      <c r="FTQ13" s="65"/>
      <c r="FTR13" s="65"/>
      <c r="FTS13" s="65"/>
      <c r="FTT13" s="65"/>
      <c r="FTU13" s="65"/>
      <c r="FTV13" s="65"/>
      <c r="FTW13" s="65"/>
      <c r="FTX13" s="65"/>
      <c r="FTY13" s="65"/>
      <c r="FTZ13" s="65"/>
      <c r="FUA13" s="65"/>
      <c r="FUB13" s="65"/>
      <c r="FUC13" s="65"/>
      <c r="FUD13" s="65"/>
      <c r="FUE13" s="65"/>
      <c r="FUF13" s="65"/>
      <c r="FUG13" s="65"/>
      <c r="FUH13" s="65"/>
      <c r="FUI13" s="65"/>
      <c r="FUJ13" s="65"/>
      <c r="FUK13" s="65"/>
      <c r="FUL13" s="65"/>
      <c r="FUM13" s="65"/>
      <c r="FUN13" s="65"/>
      <c r="FUO13" s="65"/>
      <c r="FUP13" s="65"/>
      <c r="FUQ13" s="65"/>
      <c r="FUR13" s="65"/>
      <c r="FUS13" s="65"/>
      <c r="FUT13" s="65"/>
      <c r="FUU13" s="65"/>
      <c r="FUV13" s="65"/>
      <c r="FUW13" s="65"/>
      <c r="FUX13" s="65"/>
      <c r="FUY13" s="65"/>
      <c r="FUZ13" s="65"/>
      <c r="FVA13" s="65"/>
      <c r="FVB13" s="65"/>
      <c r="FVC13" s="65"/>
      <c r="FVD13" s="65"/>
      <c r="FVE13" s="65"/>
      <c r="FVF13" s="65"/>
      <c r="FVG13" s="65"/>
      <c r="FVH13" s="65"/>
      <c r="FVI13" s="65"/>
      <c r="FVJ13" s="65"/>
      <c r="FVK13" s="65"/>
      <c r="FVL13" s="65"/>
      <c r="FVM13" s="65"/>
      <c r="FVN13" s="65"/>
      <c r="FVO13" s="65"/>
      <c r="FVP13" s="65"/>
      <c r="FVQ13" s="65"/>
      <c r="FVR13" s="65"/>
      <c r="FVS13" s="65"/>
      <c r="FVT13" s="65"/>
      <c r="FVU13" s="65"/>
      <c r="FVV13" s="65"/>
      <c r="FVW13" s="65"/>
      <c r="FVX13" s="65"/>
      <c r="FVY13" s="65"/>
      <c r="FVZ13" s="65"/>
      <c r="FWA13" s="65"/>
      <c r="FWB13" s="65"/>
      <c r="FWC13" s="65"/>
      <c r="FWD13" s="65"/>
      <c r="FWE13" s="65"/>
      <c r="FWF13" s="65"/>
      <c r="FWG13" s="65"/>
      <c r="FWH13" s="65"/>
      <c r="FWI13" s="65"/>
      <c r="FWJ13" s="65"/>
      <c r="FWK13" s="65"/>
      <c r="FWL13" s="65"/>
      <c r="FWM13" s="65"/>
      <c r="FWN13" s="65"/>
      <c r="FWO13" s="65"/>
      <c r="FWP13" s="65"/>
      <c r="FWQ13" s="65"/>
      <c r="FWR13" s="65"/>
      <c r="FWS13" s="65"/>
      <c r="FWT13" s="65"/>
      <c r="FWU13" s="65"/>
      <c r="FWV13" s="65"/>
      <c r="FWW13" s="65"/>
      <c r="FWX13" s="65"/>
      <c r="FWY13" s="65"/>
      <c r="FWZ13" s="65"/>
      <c r="FXA13" s="65"/>
      <c r="FXB13" s="65"/>
      <c r="FXC13" s="65"/>
      <c r="FXD13" s="65"/>
      <c r="FXE13" s="65"/>
      <c r="FXF13" s="65"/>
      <c r="FXG13" s="65"/>
      <c r="FXH13" s="65"/>
      <c r="FXI13" s="65"/>
      <c r="FXJ13" s="65"/>
      <c r="FXK13" s="65"/>
      <c r="FXL13" s="65"/>
      <c r="FXM13" s="65"/>
      <c r="FXN13" s="65"/>
      <c r="FXO13" s="65"/>
      <c r="FXP13" s="65"/>
      <c r="FXQ13" s="65"/>
      <c r="FXR13" s="65"/>
      <c r="FXS13" s="65"/>
      <c r="FXT13" s="65"/>
      <c r="FXU13" s="65"/>
      <c r="FXV13" s="65"/>
      <c r="FXW13" s="65"/>
      <c r="FXX13" s="65"/>
      <c r="FXY13" s="65"/>
      <c r="FXZ13" s="65"/>
      <c r="FYA13" s="65"/>
      <c r="FYB13" s="65"/>
      <c r="FYC13" s="65"/>
      <c r="FYD13" s="65"/>
      <c r="FYE13" s="65"/>
      <c r="FYF13" s="65"/>
      <c r="FYG13" s="65"/>
      <c r="FYH13" s="65"/>
      <c r="FYI13" s="65"/>
      <c r="FYJ13" s="65"/>
      <c r="FYK13" s="65"/>
      <c r="FYL13" s="65"/>
      <c r="FYM13" s="65"/>
      <c r="FYN13" s="65"/>
      <c r="FYO13" s="65"/>
      <c r="FYP13" s="65"/>
      <c r="FYQ13" s="65"/>
      <c r="FYR13" s="65"/>
      <c r="FYS13" s="65"/>
      <c r="FYT13" s="65"/>
      <c r="FYU13" s="65"/>
      <c r="FYV13" s="65"/>
      <c r="FYW13" s="65"/>
      <c r="FYX13" s="65"/>
      <c r="FYY13" s="65"/>
      <c r="FYZ13" s="65"/>
      <c r="FZA13" s="65"/>
      <c r="FZB13" s="65"/>
      <c r="FZC13" s="65"/>
      <c r="FZD13" s="65"/>
      <c r="FZE13" s="65"/>
      <c r="FZF13" s="65"/>
      <c r="FZG13" s="65"/>
      <c r="FZH13" s="65"/>
      <c r="FZI13" s="65"/>
      <c r="FZJ13" s="65"/>
      <c r="FZK13" s="65"/>
      <c r="FZL13" s="65"/>
      <c r="FZM13" s="65"/>
      <c r="FZN13" s="65"/>
      <c r="FZO13" s="65"/>
      <c r="FZP13" s="65"/>
      <c r="FZQ13" s="65"/>
      <c r="FZR13" s="65"/>
      <c r="FZS13" s="65"/>
      <c r="FZT13" s="65"/>
      <c r="FZU13" s="65"/>
      <c r="FZV13" s="65"/>
      <c r="FZW13" s="65"/>
      <c r="FZX13" s="65"/>
      <c r="FZY13" s="65"/>
      <c r="FZZ13" s="65"/>
      <c r="GAA13" s="65"/>
      <c r="GAB13" s="65"/>
      <c r="GAC13" s="65"/>
      <c r="GAD13" s="65"/>
      <c r="GAE13" s="65"/>
      <c r="GAF13" s="65"/>
      <c r="GAG13" s="65"/>
      <c r="GAH13" s="65"/>
      <c r="GAI13" s="65"/>
      <c r="GAJ13" s="65"/>
      <c r="GAK13" s="65"/>
      <c r="GAL13" s="65"/>
      <c r="GAM13" s="65"/>
      <c r="GAN13" s="65"/>
      <c r="GAO13" s="65"/>
      <c r="GAP13" s="65"/>
      <c r="GAQ13" s="65"/>
      <c r="GAR13" s="65"/>
      <c r="GAS13" s="65"/>
      <c r="GAT13" s="65"/>
      <c r="GAU13" s="65"/>
      <c r="GAV13" s="65"/>
      <c r="GAW13" s="65"/>
      <c r="GAX13" s="65"/>
      <c r="GAY13" s="65"/>
      <c r="GAZ13" s="65"/>
      <c r="GBA13" s="65"/>
      <c r="GBB13" s="65"/>
      <c r="GBC13" s="65"/>
      <c r="GBD13" s="65"/>
      <c r="GBE13" s="65"/>
      <c r="GBF13" s="65"/>
      <c r="GBG13" s="65"/>
      <c r="GBH13" s="65"/>
      <c r="GBI13" s="65"/>
      <c r="GBJ13" s="65"/>
      <c r="GBK13" s="65"/>
      <c r="GBL13" s="65"/>
      <c r="GBM13" s="65"/>
      <c r="GBN13" s="65"/>
      <c r="GBO13" s="65"/>
      <c r="GBP13" s="65"/>
      <c r="GBQ13" s="65"/>
      <c r="GBR13" s="65"/>
      <c r="GBS13" s="65"/>
      <c r="GBT13" s="65"/>
      <c r="GBU13" s="65"/>
      <c r="GBV13" s="65"/>
      <c r="GBW13" s="65"/>
      <c r="GBX13" s="65"/>
      <c r="GBY13" s="65"/>
      <c r="GBZ13" s="65"/>
      <c r="GCA13" s="65"/>
      <c r="GCB13" s="65"/>
      <c r="GCC13" s="65"/>
      <c r="GCD13" s="65"/>
      <c r="GCE13" s="65"/>
      <c r="GCF13" s="65"/>
      <c r="GCG13" s="65"/>
      <c r="GCH13" s="65"/>
      <c r="GCI13" s="65"/>
      <c r="GCJ13" s="65"/>
      <c r="GCK13" s="65"/>
      <c r="GCL13" s="65"/>
      <c r="GCM13" s="65"/>
      <c r="GCN13" s="65"/>
      <c r="GCO13" s="65"/>
      <c r="GCP13" s="65"/>
      <c r="GCQ13" s="65"/>
      <c r="GCR13" s="65"/>
      <c r="GCS13" s="65"/>
      <c r="GCT13" s="65"/>
      <c r="GCU13" s="65"/>
      <c r="GCV13" s="65"/>
      <c r="GCW13" s="65"/>
      <c r="GCX13" s="65"/>
      <c r="GCY13" s="65"/>
      <c r="GCZ13" s="65"/>
      <c r="GDA13" s="65"/>
      <c r="GDB13" s="65"/>
      <c r="GDC13" s="65"/>
      <c r="GDD13" s="65"/>
      <c r="GDE13" s="65"/>
      <c r="GDF13" s="65"/>
      <c r="GDG13" s="65"/>
      <c r="GDH13" s="65"/>
      <c r="GDI13" s="65"/>
      <c r="GDJ13" s="65"/>
      <c r="GDK13" s="65"/>
      <c r="GDL13" s="65"/>
      <c r="GDM13" s="65"/>
      <c r="GDN13" s="65"/>
      <c r="GDO13" s="65"/>
      <c r="GDP13" s="65"/>
      <c r="GDQ13" s="65"/>
      <c r="GDR13" s="65"/>
      <c r="GDS13" s="65"/>
      <c r="GDT13" s="65"/>
      <c r="GDU13" s="65"/>
      <c r="GDV13" s="65"/>
      <c r="GDW13" s="65"/>
      <c r="GDX13" s="65"/>
      <c r="GDY13" s="65"/>
      <c r="GDZ13" s="65"/>
      <c r="GEA13" s="65"/>
      <c r="GEB13" s="65"/>
      <c r="GEC13" s="65"/>
      <c r="GED13" s="65"/>
      <c r="GEE13" s="65"/>
      <c r="GEF13" s="65"/>
      <c r="GEG13" s="65"/>
      <c r="GEH13" s="65"/>
      <c r="GEI13" s="65"/>
      <c r="GEJ13" s="65"/>
      <c r="GEK13" s="65"/>
      <c r="GEL13" s="65"/>
      <c r="GEM13" s="65"/>
      <c r="GEN13" s="65"/>
      <c r="GEO13" s="65"/>
      <c r="GEP13" s="65"/>
      <c r="GEQ13" s="65"/>
      <c r="GER13" s="65"/>
      <c r="GES13" s="65"/>
      <c r="GET13" s="65"/>
      <c r="GEU13" s="65"/>
      <c r="GEV13" s="65"/>
      <c r="GEW13" s="65"/>
      <c r="GEX13" s="65"/>
      <c r="GEY13" s="65"/>
      <c r="GEZ13" s="65"/>
      <c r="GFA13" s="65"/>
      <c r="GFB13" s="65"/>
      <c r="GFC13" s="65"/>
      <c r="GFD13" s="65"/>
      <c r="GFE13" s="65"/>
      <c r="GFF13" s="65"/>
      <c r="GFG13" s="65"/>
      <c r="GFH13" s="65"/>
      <c r="GFI13" s="65"/>
      <c r="GFJ13" s="65"/>
      <c r="GFK13" s="65"/>
      <c r="GFL13" s="65"/>
      <c r="GFM13" s="65"/>
      <c r="GFN13" s="65"/>
      <c r="GFO13" s="65"/>
      <c r="GFP13" s="65"/>
      <c r="GFQ13" s="65"/>
      <c r="GFR13" s="65"/>
      <c r="GFS13" s="65"/>
      <c r="GFT13" s="65"/>
      <c r="GFU13" s="65"/>
      <c r="GFV13" s="65"/>
      <c r="GFW13" s="65"/>
      <c r="GFX13" s="65"/>
      <c r="GFY13" s="65"/>
      <c r="GFZ13" s="65"/>
      <c r="GGA13" s="65"/>
      <c r="GGB13" s="65"/>
      <c r="GGC13" s="65"/>
      <c r="GGD13" s="65"/>
      <c r="GGE13" s="65"/>
      <c r="GGF13" s="65"/>
      <c r="GGG13" s="65"/>
      <c r="GGH13" s="65"/>
      <c r="GGI13" s="65"/>
      <c r="GGJ13" s="65"/>
      <c r="GGK13" s="65"/>
      <c r="GGL13" s="65"/>
      <c r="GGM13" s="65"/>
      <c r="GGN13" s="65"/>
      <c r="GGO13" s="65"/>
      <c r="GGP13" s="65"/>
      <c r="GGQ13" s="65"/>
      <c r="GGR13" s="65"/>
      <c r="GGS13" s="65"/>
      <c r="GGT13" s="65"/>
      <c r="GGU13" s="65"/>
      <c r="GGV13" s="65"/>
      <c r="GGW13" s="65"/>
      <c r="GGX13" s="65"/>
      <c r="GGY13" s="65"/>
      <c r="GGZ13" s="65"/>
      <c r="GHA13" s="65"/>
      <c r="GHB13" s="65"/>
      <c r="GHC13" s="65"/>
      <c r="GHD13" s="65"/>
      <c r="GHE13" s="65"/>
      <c r="GHF13" s="65"/>
      <c r="GHG13" s="65"/>
      <c r="GHH13" s="65"/>
      <c r="GHI13" s="65"/>
      <c r="GHJ13" s="65"/>
      <c r="GHK13" s="65"/>
      <c r="GHL13" s="65"/>
      <c r="GHM13" s="65"/>
      <c r="GHN13" s="65"/>
      <c r="GHO13" s="65"/>
      <c r="GHP13" s="65"/>
      <c r="GHQ13" s="65"/>
      <c r="GHR13" s="65"/>
      <c r="GHS13" s="65"/>
      <c r="GHT13" s="65"/>
      <c r="GHU13" s="65"/>
      <c r="GHV13" s="65"/>
      <c r="GHW13" s="65"/>
      <c r="GHX13" s="65"/>
      <c r="GHY13" s="65"/>
      <c r="GHZ13" s="65"/>
      <c r="GIA13" s="65"/>
      <c r="GIB13" s="65"/>
      <c r="GIC13" s="65"/>
      <c r="GID13" s="65"/>
      <c r="GIE13" s="65"/>
      <c r="GIF13" s="65"/>
      <c r="GIG13" s="65"/>
      <c r="GIH13" s="65"/>
      <c r="GII13" s="65"/>
      <c r="GIJ13" s="65"/>
      <c r="GIK13" s="65"/>
      <c r="GIL13" s="65"/>
      <c r="GIM13" s="65"/>
      <c r="GIN13" s="65"/>
      <c r="GIO13" s="65"/>
      <c r="GIP13" s="65"/>
      <c r="GIQ13" s="65"/>
      <c r="GIR13" s="65"/>
      <c r="GIS13" s="65"/>
      <c r="GIT13" s="65"/>
      <c r="GIU13" s="65"/>
      <c r="GIV13" s="65"/>
      <c r="GIW13" s="65"/>
      <c r="GIX13" s="65"/>
      <c r="GIY13" s="65"/>
      <c r="GIZ13" s="65"/>
      <c r="GJA13" s="65"/>
      <c r="GJB13" s="65"/>
      <c r="GJC13" s="65"/>
      <c r="GJD13" s="65"/>
      <c r="GJE13" s="65"/>
      <c r="GJF13" s="65"/>
      <c r="GJG13" s="65"/>
      <c r="GJH13" s="65"/>
      <c r="GJI13" s="65"/>
      <c r="GJJ13" s="65"/>
      <c r="GJK13" s="65"/>
      <c r="GJL13" s="65"/>
      <c r="GJM13" s="65"/>
      <c r="GJN13" s="65"/>
      <c r="GJO13" s="65"/>
      <c r="GJP13" s="65"/>
      <c r="GJQ13" s="65"/>
      <c r="GJR13" s="65"/>
      <c r="GJS13" s="65"/>
      <c r="GJT13" s="65"/>
      <c r="GJU13" s="65"/>
      <c r="GJV13" s="65"/>
      <c r="GJW13" s="65"/>
      <c r="GJX13" s="65"/>
      <c r="GJY13" s="65"/>
      <c r="GJZ13" s="65"/>
      <c r="GKA13" s="65"/>
      <c r="GKB13" s="65"/>
      <c r="GKC13" s="65"/>
      <c r="GKD13" s="65"/>
      <c r="GKE13" s="65"/>
      <c r="GKF13" s="65"/>
      <c r="GKG13" s="65"/>
      <c r="GKH13" s="65"/>
      <c r="GKI13" s="65"/>
      <c r="GKJ13" s="65"/>
      <c r="GKK13" s="65"/>
      <c r="GKL13" s="65"/>
      <c r="GKM13" s="65"/>
      <c r="GKN13" s="65"/>
      <c r="GKO13" s="65"/>
      <c r="GKP13" s="65"/>
      <c r="GKQ13" s="65"/>
      <c r="GKR13" s="65"/>
      <c r="GKS13" s="65"/>
      <c r="GKT13" s="65"/>
      <c r="GKU13" s="65"/>
      <c r="GKV13" s="65"/>
      <c r="GKW13" s="65"/>
      <c r="GKX13" s="65"/>
      <c r="GKY13" s="65"/>
      <c r="GKZ13" s="65"/>
      <c r="GLA13" s="65"/>
      <c r="GLB13" s="65"/>
      <c r="GLC13" s="65"/>
      <c r="GLD13" s="65"/>
      <c r="GLE13" s="65"/>
      <c r="GLF13" s="65"/>
      <c r="GLG13" s="65"/>
      <c r="GLH13" s="65"/>
      <c r="GLI13" s="65"/>
      <c r="GLJ13" s="65"/>
      <c r="GLK13" s="65"/>
      <c r="GLL13" s="65"/>
      <c r="GLM13" s="65"/>
      <c r="GLN13" s="65"/>
      <c r="GLO13" s="65"/>
      <c r="GLP13" s="65"/>
      <c r="GLQ13" s="65"/>
      <c r="GLR13" s="65"/>
      <c r="GLS13" s="65"/>
      <c r="GLT13" s="65"/>
      <c r="GLU13" s="65"/>
      <c r="GLV13" s="65"/>
      <c r="GLW13" s="65"/>
      <c r="GLX13" s="65"/>
      <c r="GLY13" s="65"/>
      <c r="GLZ13" s="65"/>
      <c r="GMA13" s="65"/>
      <c r="GMB13" s="65"/>
      <c r="GMC13" s="65"/>
      <c r="GMD13" s="65"/>
      <c r="GME13" s="65"/>
      <c r="GMF13" s="65"/>
      <c r="GMG13" s="65"/>
      <c r="GMH13" s="65"/>
      <c r="GMI13" s="65"/>
      <c r="GMJ13" s="65"/>
      <c r="GMK13" s="65"/>
      <c r="GML13" s="65"/>
      <c r="GMM13" s="65"/>
      <c r="GMN13" s="65"/>
      <c r="GMO13" s="65"/>
      <c r="GMP13" s="65"/>
      <c r="GMQ13" s="65"/>
      <c r="GMR13" s="65"/>
      <c r="GMS13" s="65"/>
      <c r="GMT13" s="65"/>
      <c r="GMU13" s="65"/>
      <c r="GMV13" s="65"/>
      <c r="GMW13" s="65"/>
      <c r="GMX13" s="65"/>
      <c r="GMY13" s="65"/>
      <c r="GMZ13" s="65"/>
      <c r="GNA13" s="65"/>
      <c r="GNB13" s="65"/>
      <c r="GNC13" s="65"/>
      <c r="GND13" s="65"/>
      <c r="GNE13" s="65"/>
      <c r="GNF13" s="65"/>
      <c r="GNG13" s="65"/>
      <c r="GNH13" s="65"/>
      <c r="GNI13" s="65"/>
      <c r="GNJ13" s="65"/>
      <c r="GNK13" s="65"/>
      <c r="GNL13" s="65"/>
      <c r="GNM13" s="65"/>
      <c r="GNN13" s="65"/>
      <c r="GNO13" s="65"/>
      <c r="GNP13" s="65"/>
      <c r="GNQ13" s="65"/>
      <c r="GNR13" s="65"/>
      <c r="GNS13" s="65"/>
      <c r="GNT13" s="65"/>
      <c r="GNU13" s="65"/>
      <c r="GNV13" s="65"/>
      <c r="GNW13" s="65"/>
      <c r="GNX13" s="65"/>
      <c r="GNY13" s="65"/>
      <c r="GNZ13" s="65"/>
      <c r="GOA13" s="65"/>
      <c r="GOB13" s="65"/>
      <c r="GOC13" s="65"/>
      <c r="GOD13" s="65"/>
      <c r="GOE13" s="65"/>
      <c r="GOF13" s="65"/>
      <c r="GOG13" s="65"/>
      <c r="GOH13" s="65"/>
      <c r="GOI13" s="65"/>
      <c r="GOJ13" s="65"/>
      <c r="GOK13" s="65"/>
      <c r="GOL13" s="65"/>
      <c r="GOM13" s="65"/>
      <c r="GON13" s="65"/>
      <c r="GOO13" s="65"/>
      <c r="GOP13" s="65"/>
      <c r="GOQ13" s="65"/>
      <c r="GOR13" s="65"/>
      <c r="GOS13" s="65"/>
      <c r="GOT13" s="65"/>
      <c r="GOU13" s="65"/>
      <c r="GOV13" s="65"/>
      <c r="GOW13" s="65"/>
      <c r="GOX13" s="65"/>
      <c r="GOY13" s="65"/>
      <c r="GOZ13" s="65"/>
      <c r="GPA13" s="65"/>
      <c r="GPB13" s="65"/>
      <c r="GPC13" s="65"/>
      <c r="GPD13" s="65"/>
      <c r="GPE13" s="65"/>
      <c r="GPF13" s="65"/>
      <c r="GPG13" s="65"/>
      <c r="GPH13" s="65"/>
      <c r="GPI13" s="65"/>
      <c r="GPJ13" s="65"/>
      <c r="GPK13" s="65"/>
      <c r="GPL13" s="65"/>
      <c r="GPM13" s="65"/>
      <c r="GPN13" s="65"/>
      <c r="GPO13" s="65"/>
      <c r="GPP13" s="65"/>
      <c r="GPQ13" s="65"/>
      <c r="GPR13" s="65"/>
      <c r="GPS13" s="65"/>
      <c r="GPT13" s="65"/>
      <c r="GPU13" s="65"/>
      <c r="GPV13" s="65"/>
      <c r="GPW13" s="65"/>
      <c r="GPX13" s="65"/>
      <c r="GPY13" s="65"/>
      <c r="GPZ13" s="65"/>
      <c r="GQA13" s="65"/>
      <c r="GQB13" s="65"/>
      <c r="GQC13" s="65"/>
      <c r="GQD13" s="65"/>
      <c r="GQE13" s="65"/>
      <c r="GQF13" s="65"/>
      <c r="GQG13" s="65"/>
      <c r="GQH13" s="65"/>
      <c r="GQI13" s="65"/>
      <c r="GQJ13" s="65"/>
      <c r="GQK13" s="65"/>
      <c r="GQL13" s="65"/>
      <c r="GQM13" s="65"/>
      <c r="GQN13" s="65"/>
      <c r="GQO13" s="65"/>
      <c r="GQP13" s="65"/>
      <c r="GQQ13" s="65"/>
      <c r="GQR13" s="65"/>
      <c r="GQS13" s="65"/>
      <c r="GQT13" s="65"/>
      <c r="GQU13" s="65"/>
      <c r="GQV13" s="65"/>
      <c r="GQW13" s="65"/>
      <c r="GQX13" s="65"/>
      <c r="GQY13" s="65"/>
      <c r="GQZ13" s="65"/>
      <c r="GRA13" s="65"/>
      <c r="GRB13" s="65"/>
      <c r="GRC13" s="65"/>
      <c r="GRD13" s="65"/>
      <c r="GRE13" s="65"/>
      <c r="GRF13" s="65"/>
      <c r="GRG13" s="65"/>
      <c r="GRH13" s="65"/>
      <c r="GRI13" s="65"/>
      <c r="GRJ13" s="65"/>
      <c r="GRK13" s="65"/>
      <c r="GRL13" s="65"/>
      <c r="GRM13" s="65"/>
      <c r="GRN13" s="65"/>
      <c r="GRO13" s="65"/>
      <c r="GRP13" s="65"/>
      <c r="GRQ13" s="65"/>
      <c r="GRR13" s="65"/>
      <c r="GRS13" s="65"/>
      <c r="GRT13" s="65"/>
      <c r="GRU13" s="65"/>
      <c r="GRV13" s="65"/>
      <c r="GRW13" s="65"/>
      <c r="GRX13" s="65"/>
      <c r="GRY13" s="65"/>
      <c r="GRZ13" s="65"/>
      <c r="GSA13" s="65"/>
      <c r="GSB13" s="65"/>
      <c r="GSC13" s="65"/>
      <c r="GSD13" s="65"/>
      <c r="GSE13" s="65"/>
      <c r="GSF13" s="65"/>
      <c r="GSG13" s="65"/>
      <c r="GSH13" s="65"/>
      <c r="GSI13" s="65"/>
      <c r="GSJ13" s="65"/>
      <c r="GSK13" s="65"/>
      <c r="GSL13" s="65"/>
      <c r="GSM13" s="65"/>
      <c r="GSN13" s="65"/>
      <c r="GSO13" s="65"/>
      <c r="GSP13" s="65"/>
      <c r="GSQ13" s="65"/>
      <c r="GSR13" s="65"/>
      <c r="GSS13" s="65"/>
      <c r="GST13" s="65"/>
      <c r="GSU13" s="65"/>
      <c r="GSV13" s="65"/>
      <c r="GSW13" s="65"/>
      <c r="GSX13" s="65"/>
      <c r="GSY13" s="65"/>
      <c r="GSZ13" s="65"/>
      <c r="GTA13" s="65"/>
      <c r="GTB13" s="65"/>
      <c r="GTC13" s="65"/>
      <c r="GTD13" s="65"/>
      <c r="GTE13" s="65"/>
      <c r="GTF13" s="65"/>
      <c r="GTG13" s="65"/>
      <c r="GTH13" s="65"/>
      <c r="GTI13" s="65"/>
      <c r="GTJ13" s="65"/>
      <c r="GTK13" s="65"/>
      <c r="GTL13" s="65"/>
      <c r="GTM13" s="65"/>
      <c r="GTN13" s="65"/>
      <c r="GTO13" s="65"/>
      <c r="GTP13" s="65"/>
      <c r="GTQ13" s="65"/>
      <c r="GTR13" s="65"/>
      <c r="GTS13" s="65"/>
      <c r="GTT13" s="65"/>
      <c r="GTU13" s="65"/>
      <c r="GTV13" s="65"/>
      <c r="GTW13" s="65"/>
      <c r="GTX13" s="65"/>
      <c r="GTY13" s="65"/>
      <c r="GTZ13" s="65"/>
      <c r="GUA13" s="65"/>
      <c r="GUB13" s="65"/>
      <c r="GUC13" s="65"/>
      <c r="GUD13" s="65"/>
      <c r="GUE13" s="65"/>
      <c r="GUF13" s="65"/>
      <c r="GUG13" s="65"/>
      <c r="GUH13" s="65"/>
      <c r="GUI13" s="65"/>
      <c r="GUJ13" s="65"/>
      <c r="GUK13" s="65"/>
      <c r="GUL13" s="65"/>
      <c r="GUM13" s="65"/>
      <c r="GUN13" s="65"/>
      <c r="GUO13" s="65"/>
      <c r="GUP13" s="65"/>
      <c r="GUQ13" s="65"/>
      <c r="GUR13" s="65"/>
      <c r="GUS13" s="65"/>
      <c r="GUT13" s="65"/>
      <c r="GUU13" s="65"/>
      <c r="GUV13" s="65"/>
      <c r="GUW13" s="65"/>
      <c r="GUX13" s="65"/>
      <c r="GUY13" s="65"/>
      <c r="GUZ13" s="65"/>
      <c r="GVA13" s="65"/>
      <c r="GVB13" s="65"/>
      <c r="GVC13" s="65"/>
      <c r="GVD13" s="65"/>
      <c r="GVE13" s="65"/>
      <c r="GVF13" s="65"/>
      <c r="GVG13" s="65"/>
      <c r="GVH13" s="65"/>
      <c r="GVI13" s="65"/>
      <c r="GVJ13" s="65"/>
      <c r="GVK13" s="65"/>
      <c r="GVL13" s="65"/>
      <c r="GVM13" s="65"/>
      <c r="GVN13" s="65"/>
      <c r="GVO13" s="65"/>
      <c r="GVP13" s="65"/>
      <c r="GVQ13" s="65"/>
      <c r="GVR13" s="65"/>
      <c r="GVS13" s="65"/>
      <c r="GVT13" s="65"/>
      <c r="GVU13" s="65"/>
      <c r="GVV13" s="65"/>
      <c r="GVW13" s="65"/>
      <c r="GVX13" s="65"/>
      <c r="GVY13" s="65"/>
      <c r="GVZ13" s="65"/>
      <c r="GWA13" s="65"/>
      <c r="GWB13" s="65"/>
      <c r="GWC13" s="65"/>
      <c r="GWD13" s="65"/>
      <c r="GWE13" s="65"/>
      <c r="GWF13" s="65"/>
      <c r="GWG13" s="65"/>
      <c r="GWH13" s="65"/>
      <c r="GWI13" s="65"/>
      <c r="GWJ13" s="65"/>
      <c r="GWK13" s="65"/>
      <c r="GWL13" s="65"/>
      <c r="GWM13" s="65"/>
      <c r="GWN13" s="65"/>
      <c r="GWO13" s="65"/>
      <c r="GWP13" s="65"/>
      <c r="GWQ13" s="65"/>
      <c r="GWR13" s="65"/>
      <c r="GWS13" s="65"/>
      <c r="GWT13" s="65"/>
      <c r="GWU13" s="65"/>
      <c r="GWV13" s="65"/>
      <c r="GWW13" s="65"/>
      <c r="GWX13" s="65"/>
      <c r="GWY13" s="65"/>
      <c r="GWZ13" s="65"/>
      <c r="GXA13" s="65"/>
      <c r="GXB13" s="65"/>
      <c r="GXC13" s="65"/>
      <c r="GXD13" s="65"/>
      <c r="GXE13" s="65"/>
      <c r="GXF13" s="65"/>
      <c r="GXG13" s="65"/>
      <c r="GXH13" s="65"/>
      <c r="GXI13" s="65"/>
      <c r="GXJ13" s="65"/>
      <c r="GXK13" s="65"/>
      <c r="GXL13" s="65"/>
      <c r="GXM13" s="65"/>
      <c r="GXN13" s="65"/>
      <c r="GXO13" s="65"/>
      <c r="GXP13" s="65"/>
      <c r="GXQ13" s="65"/>
      <c r="GXR13" s="65"/>
      <c r="GXS13" s="65"/>
      <c r="GXT13" s="65"/>
      <c r="GXU13" s="65"/>
      <c r="GXV13" s="65"/>
      <c r="GXW13" s="65"/>
      <c r="GXX13" s="65"/>
      <c r="GXY13" s="65"/>
      <c r="GXZ13" s="65"/>
      <c r="GYA13" s="65"/>
      <c r="GYB13" s="65"/>
      <c r="GYC13" s="65"/>
      <c r="GYD13" s="65"/>
      <c r="GYE13" s="65"/>
      <c r="GYF13" s="65"/>
      <c r="GYG13" s="65"/>
      <c r="GYH13" s="65"/>
      <c r="GYI13" s="65"/>
      <c r="GYJ13" s="65"/>
      <c r="GYK13" s="65"/>
      <c r="GYL13" s="65"/>
      <c r="GYM13" s="65"/>
      <c r="GYN13" s="65"/>
      <c r="GYO13" s="65"/>
      <c r="GYP13" s="65"/>
      <c r="GYQ13" s="65"/>
      <c r="GYR13" s="65"/>
      <c r="GYS13" s="65"/>
      <c r="GYT13" s="65"/>
      <c r="GYU13" s="65"/>
      <c r="GYV13" s="65"/>
      <c r="GYW13" s="65"/>
      <c r="GYX13" s="65"/>
      <c r="GYY13" s="65"/>
      <c r="GYZ13" s="65"/>
      <c r="GZA13" s="65"/>
      <c r="GZB13" s="65"/>
      <c r="GZC13" s="65"/>
      <c r="GZD13" s="65"/>
      <c r="GZE13" s="65"/>
      <c r="GZF13" s="65"/>
      <c r="GZG13" s="65"/>
      <c r="GZH13" s="65"/>
      <c r="GZI13" s="65"/>
      <c r="GZJ13" s="65"/>
      <c r="GZK13" s="65"/>
      <c r="GZL13" s="65"/>
      <c r="GZM13" s="65"/>
      <c r="GZN13" s="65"/>
      <c r="GZO13" s="65"/>
      <c r="GZP13" s="65"/>
      <c r="GZQ13" s="65"/>
      <c r="GZR13" s="65"/>
      <c r="GZS13" s="65"/>
      <c r="GZT13" s="65"/>
      <c r="GZU13" s="65"/>
      <c r="GZV13" s="65"/>
      <c r="GZW13" s="65"/>
      <c r="GZX13" s="65"/>
      <c r="GZY13" s="65"/>
      <c r="GZZ13" s="65"/>
      <c r="HAA13" s="65"/>
      <c r="HAB13" s="65"/>
      <c r="HAC13" s="65"/>
      <c r="HAD13" s="65"/>
      <c r="HAE13" s="65"/>
      <c r="HAF13" s="65"/>
      <c r="HAG13" s="65"/>
      <c r="HAH13" s="65"/>
      <c r="HAI13" s="65"/>
      <c r="HAJ13" s="65"/>
      <c r="HAK13" s="65"/>
      <c r="HAL13" s="65"/>
      <c r="HAM13" s="65"/>
      <c r="HAN13" s="65"/>
      <c r="HAO13" s="65"/>
      <c r="HAP13" s="65"/>
      <c r="HAQ13" s="65"/>
      <c r="HAR13" s="65"/>
      <c r="HAS13" s="65"/>
      <c r="HAT13" s="65"/>
      <c r="HAU13" s="65"/>
      <c r="HAV13" s="65"/>
      <c r="HAW13" s="65"/>
      <c r="HAX13" s="65"/>
      <c r="HAY13" s="65"/>
      <c r="HAZ13" s="65"/>
      <c r="HBA13" s="65"/>
      <c r="HBB13" s="65"/>
      <c r="HBC13" s="65"/>
      <c r="HBD13" s="65"/>
      <c r="HBE13" s="65"/>
      <c r="HBF13" s="65"/>
      <c r="HBG13" s="65"/>
      <c r="HBH13" s="65"/>
      <c r="HBI13" s="65"/>
      <c r="HBJ13" s="65"/>
      <c r="HBK13" s="65"/>
      <c r="HBL13" s="65"/>
      <c r="HBM13" s="65"/>
      <c r="HBN13" s="65"/>
      <c r="HBO13" s="65"/>
      <c r="HBP13" s="65"/>
      <c r="HBQ13" s="65"/>
      <c r="HBR13" s="65"/>
      <c r="HBS13" s="65"/>
      <c r="HBT13" s="65"/>
      <c r="HBU13" s="65"/>
      <c r="HBV13" s="65"/>
      <c r="HBW13" s="65"/>
      <c r="HBX13" s="65"/>
      <c r="HBY13" s="65"/>
      <c r="HBZ13" s="65"/>
      <c r="HCA13" s="65"/>
      <c r="HCB13" s="65"/>
      <c r="HCC13" s="65"/>
      <c r="HCD13" s="65"/>
      <c r="HCE13" s="65"/>
      <c r="HCF13" s="65"/>
      <c r="HCG13" s="65"/>
      <c r="HCH13" s="65"/>
      <c r="HCI13" s="65"/>
      <c r="HCJ13" s="65"/>
      <c r="HCK13" s="65"/>
      <c r="HCL13" s="65"/>
      <c r="HCM13" s="65"/>
      <c r="HCN13" s="65"/>
      <c r="HCO13" s="65"/>
      <c r="HCP13" s="65"/>
      <c r="HCQ13" s="65"/>
      <c r="HCR13" s="65"/>
      <c r="HCS13" s="65"/>
      <c r="HCT13" s="65"/>
      <c r="HCU13" s="65"/>
      <c r="HCV13" s="65"/>
      <c r="HCW13" s="65"/>
      <c r="HCX13" s="65"/>
      <c r="HCY13" s="65"/>
      <c r="HCZ13" s="65"/>
      <c r="HDA13" s="65"/>
      <c r="HDB13" s="65"/>
      <c r="HDC13" s="65"/>
      <c r="HDD13" s="65"/>
      <c r="HDE13" s="65"/>
      <c r="HDF13" s="65"/>
      <c r="HDG13" s="65"/>
      <c r="HDH13" s="65"/>
      <c r="HDI13" s="65"/>
      <c r="HDJ13" s="65"/>
      <c r="HDK13" s="65"/>
      <c r="HDL13" s="65"/>
      <c r="HDM13" s="65"/>
      <c r="HDN13" s="65"/>
      <c r="HDO13" s="65"/>
      <c r="HDP13" s="65"/>
      <c r="HDQ13" s="65"/>
      <c r="HDR13" s="65"/>
      <c r="HDS13" s="65"/>
      <c r="HDT13" s="65"/>
      <c r="HDU13" s="65"/>
      <c r="HDV13" s="65"/>
      <c r="HDW13" s="65"/>
      <c r="HDX13" s="65"/>
      <c r="HDY13" s="65"/>
      <c r="HDZ13" s="65"/>
      <c r="HEA13" s="65"/>
      <c r="HEB13" s="65"/>
      <c r="HEC13" s="65"/>
      <c r="HED13" s="65"/>
      <c r="HEE13" s="65"/>
      <c r="HEF13" s="65"/>
      <c r="HEG13" s="65"/>
      <c r="HEH13" s="65"/>
      <c r="HEI13" s="65"/>
      <c r="HEJ13" s="65"/>
      <c r="HEK13" s="65"/>
      <c r="HEL13" s="65"/>
      <c r="HEM13" s="65"/>
      <c r="HEN13" s="65"/>
      <c r="HEO13" s="65"/>
      <c r="HEP13" s="65"/>
      <c r="HEQ13" s="65"/>
      <c r="HER13" s="65"/>
      <c r="HES13" s="65"/>
      <c r="HET13" s="65"/>
      <c r="HEU13" s="65"/>
      <c r="HEV13" s="65"/>
      <c r="HEW13" s="65"/>
      <c r="HEX13" s="65"/>
      <c r="HEY13" s="65"/>
      <c r="HEZ13" s="65"/>
      <c r="HFA13" s="65"/>
      <c r="HFB13" s="65"/>
      <c r="HFC13" s="65"/>
      <c r="HFD13" s="65"/>
      <c r="HFE13" s="65"/>
      <c r="HFF13" s="65"/>
      <c r="HFG13" s="65"/>
      <c r="HFH13" s="65"/>
      <c r="HFI13" s="65"/>
      <c r="HFJ13" s="65"/>
      <c r="HFK13" s="65"/>
      <c r="HFL13" s="65"/>
      <c r="HFM13" s="65"/>
      <c r="HFN13" s="65"/>
      <c r="HFO13" s="65"/>
      <c r="HFP13" s="65"/>
      <c r="HFQ13" s="65"/>
      <c r="HFR13" s="65"/>
      <c r="HFS13" s="65"/>
      <c r="HFT13" s="65"/>
      <c r="HFU13" s="65"/>
      <c r="HFV13" s="65"/>
      <c r="HFW13" s="65"/>
      <c r="HFX13" s="65"/>
      <c r="HFY13" s="65"/>
      <c r="HFZ13" s="65"/>
      <c r="HGA13" s="65"/>
      <c r="HGB13" s="65"/>
      <c r="HGC13" s="65"/>
      <c r="HGD13" s="65"/>
      <c r="HGE13" s="65"/>
      <c r="HGF13" s="65"/>
      <c r="HGG13" s="65"/>
      <c r="HGH13" s="65"/>
      <c r="HGI13" s="65"/>
      <c r="HGJ13" s="65"/>
      <c r="HGK13" s="65"/>
      <c r="HGL13" s="65"/>
      <c r="HGM13" s="65"/>
      <c r="HGN13" s="65"/>
      <c r="HGO13" s="65"/>
      <c r="HGP13" s="65"/>
      <c r="HGQ13" s="65"/>
      <c r="HGR13" s="65"/>
      <c r="HGS13" s="65"/>
      <c r="HGT13" s="65"/>
      <c r="HGU13" s="65"/>
      <c r="HGV13" s="65"/>
      <c r="HGW13" s="65"/>
      <c r="HGX13" s="65"/>
      <c r="HGY13" s="65"/>
      <c r="HGZ13" s="65"/>
      <c r="HHA13" s="65"/>
      <c r="HHB13" s="65"/>
      <c r="HHC13" s="65"/>
      <c r="HHD13" s="65"/>
      <c r="HHE13" s="65"/>
      <c r="HHF13" s="65"/>
      <c r="HHG13" s="65"/>
      <c r="HHH13" s="65"/>
      <c r="HHI13" s="65"/>
      <c r="HHJ13" s="65"/>
      <c r="HHK13" s="65"/>
      <c r="HHL13" s="65"/>
      <c r="HHM13" s="65"/>
      <c r="HHN13" s="65"/>
      <c r="HHO13" s="65"/>
      <c r="HHP13" s="65"/>
      <c r="HHQ13" s="65"/>
      <c r="HHR13" s="65"/>
      <c r="HHS13" s="65"/>
      <c r="HHT13" s="65"/>
      <c r="HHU13" s="65"/>
      <c r="HHV13" s="65"/>
      <c r="HHW13" s="65"/>
      <c r="HHX13" s="65"/>
      <c r="HHY13" s="65"/>
      <c r="HHZ13" s="65"/>
      <c r="HIA13" s="65"/>
      <c r="HIB13" s="65"/>
      <c r="HIC13" s="65"/>
      <c r="HID13" s="65"/>
      <c r="HIE13" s="65"/>
      <c r="HIF13" s="65"/>
      <c r="HIG13" s="65"/>
      <c r="HIH13" s="65"/>
      <c r="HII13" s="65"/>
      <c r="HIJ13" s="65"/>
      <c r="HIK13" s="65"/>
      <c r="HIL13" s="65"/>
      <c r="HIM13" s="65"/>
      <c r="HIN13" s="65"/>
      <c r="HIO13" s="65"/>
      <c r="HIP13" s="65"/>
      <c r="HIQ13" s="65"/>
      <c r="HIR13" s="65"/>
      <c r="HIS13" s="65"/>
      <c r="HIT13" s="65"/>
      <c r="HIU13" s="65"/>
      <c r="HIV13" s="65"/>
      <c r="HIW13" s="65"/>
      <c r="HIX13" s="65"/>
      <c r="HIY13" s="65"/>
      <c r="HIZ13" s="65"/>
      <c r="HJA13" s="65"/>
      <c r="HJB13" s="65"/>
      <c r="HJC13" s="65"/>
      <c r="HJD13" s="65"/>
      <c r="HJE13" s="65"/>
      <c r="HJF13" s="65"/>
      <c r="HJG13" s="65"/>
      <c r="HJH13" s="65"/>
      <c r="HJI13" s="65"/>
      <c r="HJJ13" s="65"/>
      <c r="HJK13" s="65"/>
      <c r="HJL13" s="65"/>
      <c r="HJM13" s="65"/>
      <c r="HJN13" s="65"/>
      <c r="HJO13" s="65"/>
      <c r="HJP13" s="65"/>
      <c r="HJQ13" s="65"/>
      <c r="HJR13" s="65"/>
      <c r="HJS13" s="65"/>
      <c r="HJT13" s="65"/>
      <c r="HJU13" s="65"/>
      <c r="HJV13" s="65"/>
      <c r="HJW13" s="65"/>
      <c r="HJX13" s="65"/>
      <c r="HJY13" s="65"/>
      <c r="HJZ13" s="65"/>
      <c r="HKA13" s="65"/>
      <c r="HKB13" s="65"/>
      <c r="HKC13" s="65"/>
      <c r="HKD13" s="65"/>
      <c r="HKE13" s="65"/>
      <c r="HKF13" s="65"/>
      <c r="HKG13" s="65"/>
      <c r="HKH13" s="65"/>
      <c r="HKI13" s="65"/>
      <c r="HKJ13" s="65"/>
      <c r="HKK13" s="65"/>
      <c r="HKL13" s="65"/>
      <c r="HKM13" s="65"/>
      <c r="HKN13" s="65"/>
      <c r="HKO13" s="65"/>
      <c r="HKP13" s="65"/>
      <c r="HKQ13" s="65"/>
      <c r="HKR13" s="65"/>
      <c r="HKS13" s="65"/>
      <c r="HKT13" s="65"/>
      <c r="HKU13" s="65"/>
      <c r="HKV13" s="65"/>
      <c r="HKW13" s="65"/>
      <c r="HKX13" s="65"/>
      <c r="HKY13" s="65"/>
      <c r="HKZ13" s="65"/>
      <c r="HLA13" s="65"/>
      <c r="HLB13" s="65"/>
      <c r="HLC13" s="65"/>
      <c r="HLD13" s="65"/>
      <c r="HLE13" s="65"/>
      <c r="HLF13" s="65"/>
      <c r="HLG13" s="65"/>
      <c r="HLH13" s="65"/>
      <c r="HLI13" s="65"/>
      <c r="HLJ13" s="65"/>
      <c r="HLK13" s="65"/>
      <c r="HLL13" s="65"/>
      <c r="HLM13" s="65"/>
      <c r="HLN13" s="65"/>
      <c r="HLO13" s="65"/>
      <c r="HLP13" s="65"/>
      <c r="HLQ13" s="65"/>
      <c r="HLR13" s="65"/>
      <c r="HLS13" s="65"/>
      <c r="HLT13" s="65"/>
      <c r="HLU13" s="65"/>
      <c r="HLV13" s="65"/>
      <c r="HLW13" s="65"/>
      <c r="HLX13" s="65"/>
      <c r="HLY13" s="65"/>
      <c r="HLZ13" s="65"/>
      <c r="HMA13" s="65"/>
      <c r="HMB13" s="65"/>
      <c r="HMC13" s="65"/>
      <c r="HMD13" s="65"/>
      <c r="HME13" s="65"/>
      <c r="HMF13" s="65"/>
      <c r="HMG13" s="65"/>
      <c r="HMH13" s="65"/>
      <c r="HMI13" s="65"/>
      <c r="HMJ13" s="65"/>
      <c r="HMK13" s="65"/>
      <c r="HML13" s="65"/>
      <c r="HMM13" s="65"/>
      <c r="HMN13" s="65"/>
      <c r="HMO13" s="65"/>
      <c r="HMP13" s="65"/>
      <c r="HMQ13" s="65"/>
      <c r="HMR13" s="65"/>
      <c r="HMS13" s="65"/>
      <c r="HMT13" s="65"/>
      <c r="HMU13" s="65"/>
      <c r="HMV13" s="65"/>
      <c r="HMW13" s="65"/>
      <c r="HMX13" s="65"/>
      <c r="HMY13" s="65"/>
      <c r="HMZ13" s="65"/>
      <c r="HNA13" s="65"/>
      <c r="HNB13" s="65"/>
      <c r="HNC13" s="65"/>
      <c r="HND13" s="65"/>
      <c r="HNE13" s="65"/>
      <c r="HNF13" s="65"/>
      <c r="HNG13" s="65"/>
      <c r="HNH13" s="65"/>
      <c r="HNI13" s="65"/>
      <c r="HNJ13" s="65"/>
      <c r="HNK13" s="65"/>
      <c r="HNL13" s="65"/>
      <c r="HNM13" s="65"/>
      <c r="HNN13" s="65"/>
      <c r="HNO13" s="65"/>
      <c r="HNP13" s="65"/>
      <c r="HNQ13" s="65"/>
      <c r="HNR13" s="65"/>
      <c r="HNS13" s="65"/>
      <c r="HNT13" s="65"/>
      <c r="HNU13" s="65"/>
      <c r="HNV13" s="65"/>
      <c r="HNW13" s="65"/>
      <c r="HNX13" s="65"/>
      <c r="HNY13" s="65"/>
      <c r="HNZ13" s="65"/>
      <c r="HOA13" s="65"/>
      <c r="HOB13" s="65"/>
      <c r="HOC13" s="65"/>
      <c r="HOD13" s="65"/>
      <c r="HOE13" s="65"/>
      <c r="HOF13" s="65"/>
      <c r="HOG13" s="65"/>
      <c r="HOH13" s="65"/>
      <c r="HOI13" s="65"/>
      <c r="HOJ13" s="65"/>
      <c r="HOK13" s="65"/>
      <c r="HOL13" s="65"/>
      <c r="HOM13" s="65"/>
      <c r="HON13" s="65"/>
      <c r="HOO13" s="65"/>
      <c r="HOP13" s="65"/>
      <c r="HOQ13" s="65"/>
      <c r="HOR13" s="65"/>
      <c r="HOS13" s="65"/>
      <c r="HOT13" s="65"/>
      <c r="HOU13" s="65"/>
      <c r="HOV13" s="65"/>
      <c r="HOW13" s="65"/>
      <c r="HOX13" s="65"/>
      <c r="HOY13" s="65"/>
      <c r="HOZ13" s="65"/>
      <c r="HPA13" s="65"/>
      <c r="HPB13" s="65"/>
      <c r="HPC13" s="65"/>
      <c r="HPD13" s="65"/>
      <c r="HPE13" s="65"/>
      <c r="HPF13" s="65"/>
      <c r="HPG13" s="65"/>
      <c r="HPH13" s="65"/>
      <c r="HPI13" s="65"/>
      <c r="HPJ13" s="65"/>
      <c r="HPK13" s="65"/>
      <c r="HPL13" s="65"/>
      <c r="HPM13" s="65"/>
      <c r="HPN13" s="65"/>
      <c r="HPO13" s="65"/>
      <c r="HPP13" s="65"/>
      <c r="HPQ13" s="65"/>
      <c r="HPR13" s="65"/>
      <c r="HPS13" s="65"/>
      <c r="HPT13" s="65"/>
      <c r="HPU13" s="65"/>
      <c r="HPV13" s="65"/>
      <c r="HPW13" s="65"/>
      <c r="HPX13" s="65"/>
      <c r="HPY13" s="65"/>
      <c r="HPZ13" s="65"/>
      <c r="HQA13" s="65"/>
      <c r="HQB13" s="65"/>
      <c r="HQC13" s="65"/>
      <c r="HQD13" s="65"/>
      <c r="HQE13" s="65"/>
      <c r="HQF13" s="65"/>
      <c r="HQG13" s="65"/>
      <c r="HQH13" s="65"/>
      <c r="HQI13" s="65"/>
      <c r="HQJ13" s="65"/>
      <c r="HQK13" s="65"/>
      <c r="HQL13" s="65"/>
      <c r="HQM13" s="65"/>
      <c r="HQN13" s="65"/>
      <c r="HQO13" s="65"/>
      <c r="HQP13" s="65"/>
      <c r="HQQ13" s="65"/>
      <c r="HQR13" s="65"/>
      <c r="HQS13" s="65"/>
      <c r="HQT13" s="65"/>
      <c r="HQU13" s="65"/>
      <c r="HQV13" s="65"/>
      <c r="HQW13" s="65"/>
      <c r="HQX13" s="65"/>
      <c r="HQY13" s="65"/>
      <c r="HQZ13" s="65"/>
      <c r="HRA13" s="65"/>
      <c r="HRB13" s="65"/>
      <c r="HRC13" s="65"/>
      <c r="HRD13" s="65"/>
      <c r="HRE13" s="65"/>
      <c r="HRF13" s="65"/>
      <c r="HRG13" s="65"/>
      <c r="HRH13" s="65"/>
      <c r="HRI13" s="65"/>
      <c r="HRJ13" s="65"/>
      <c r="HRK13" s="65"/>
      <c r="HRL13" s="65"/>
      <c r="HRM13" s="65"/>
      <c r="HRN13" s="65"/>
      <c r="HRO13" s="65"/>
      <c r="HRP13" s="65"/>
      <c r="HRQ13" s="65"/>
      <c r="HRR13" s="65"/>
      <c r="HRS13" s="65"/>
      <c r="HRT13" s="65"/>
      <c r="HRU13" s="65"/>
      <c r="HRV13" s="65"/>
      <c r="HRW13" s="65"/>
      <c r="HRX13" s="65"/>
      <c r="HRY13" s="65"/>
      <c r="HRZ13" s="65"/>
      <c r="HSA13" s="65"/>
      <c r="HSB13" s="65"/>
      <c r="HSC13" s="65"/>
      <c r="HSD13" s="65"/>
      <c r="HSE13" s="65"/>
      <c r="HSF13" s="65"/>
      <c r="HSG13" s="65"/>
      <c r="HSH13" s="65"/>
      <c r="HSI13" s="65"/>
      <c r="HSJ13" s="65"/>
      <c r="HSK13" s="65"/>
      <c r="HSL13" s="65"/>
      <c r="HSM13" s="65"/>
      <c r="HSN13" s="65"/>
      <c r="HSO13" s="65"/>
      <c r="HSP13" s="65"/>
      <c r="HSQ13" s="65"/>
      <c r="HSR13" s="65"/>
      <c r="HSS13" s="65"/>
      <c r="HST13" s="65"/>
      <c r="HSU13" s="65"/>
      <c r="HSV13" s="65"/>
      <c r="HSW13" s="65"/>
      <c r="HSX13" s="65"/>
      <c r="HSY13" s="65"/>
      <c r="HSZ13" s="65"/>
      <c r="HTA13" s="65"/>
      <c r="HTB13" s="65"/>
      <c r="HTC13" s="65"/>
      <c r="HTD13" s="65"/>
      <c r="HTE13" s="65"/>
      <c r="HTF13" s="65"/>
      <c r="HTG13" s="65"/>
      <c r="HTH13" s="65"/>
      <c r="HTI13" s="65"/>
      <c r="HTJ13" s="65"/>
      <c r="HTK13" s="65"/>
      <c r="HTL13" s="65"/>
      <c r="HTM13" s="65"/>
      <c r="HTN13" s="65"/>
      <c r="HTO13" s="65"/>
      <c r="HTP13" s="65"/>
      <c r="HTQ13" s="65"/>
      <c r="HTR13" s="65"/>
      <c r="HTS13" s="65"/>
      <c r="HTT13" s="65"/>
      <c r="HTU13" s="65"/>
      <c r="HTV13" s="65"/>
      <c r="HTW13" s="65"/>
      <c r="HTX13" s="65"/>
      <c r="HTY13" s="65"/>
      <c r="HTZ13" s="65"/>
      <c r="HUA13" s="65"/>
      <c r="HUB13" s="65"/>
      <c r="HUC13" s="65"/>
      <c r="HUD13" s="65"/>
      <c r="HUE13" s="65"/>
      <c r="HUF13" s="65"/>
      <c r="HUG13" s="65"/>
      <c r="HUH13" s="65"/>
      <c r="HUI13" s="65"/>
      <c r="HUJ13" s="65"/>
      <c r="HUK13" s="65"/>
      <c r="HUL13" s="65"/>
      <c r="HUM13" s="65"/>
      <c r="HUN13" s="65"/>
      <c r="HUO13" s="65"/>
      <c r="HUP13" s="65"/>
      <c r="HUQ13" s="65"/>
      <c r="HUR13" s="65"/>
      <c r="HUS13" s="65"/>
      <c r="HUT13" s="65"/>
      <c r="HUU13" s="65"/>
      <c r="HUV13" s="65"/>
      <c r="HUW13" s="65"/>
      <c r="HUX13" s="65"/>
      <c r="HUY13" s="65"/>
      <c r="HUZ13" s="65"/>
      <c r="HVA13" s="65"/>
      <c r="HVB13" s="65"/>
      <c r="HVC13" s="65"/>
      <c r="HVD13" s="65"/>
      <c r="HVE13" s="65"/>
      <c r="HVF13" s="65"/>
      <c r="HVG13" s="65"/>
      <c r="HVH13" s="65"/>
      <c r="HVI13" s="65"/>
      <c r="HVJ13" s="65"/>
      <c r="HVK13" s="65"/>
      <c r="HVL13" s="65"/>
      <c r="HVM13" s="65"/>
      <c r="HVN13" s="65"/>
      <c r="HVO13" s="65"/>
      <c r="HVP13" s="65"/>
      <c r="HVQ13" s="65"/>
      <c r="HVR13" s="65"/>
      <c r="HVS13" s="65"/>
      <c r="HVT13" s="65"/>
      <c r="HVU13" s="65"/>
      <c r="HVV13" s="65"/>
      <c r="HVW13" s="65"/>
      <c r="HVX13" s="65"/>
      <c r="HVY13" s="65"/>
      <c r="HVZ13" s="65"/>
      <c r="HWA13" s="65"/>
      <c r="HWB13" s="65"/>
      <c r="HWC13" s="65"/>
      <c r="HWD13" s="65"/>
      <c r="HWE13" s="65"/>
      <c r="HWF13" s="65"/>
      <c r="HWG13" s="65"/>
      <c r="HWH13" s="65"/>
      <c r="HWI13" s="65"/>
      <c r="HWJ13" s="65"/>
      <c r="HWK13" s="65"/>
      <c r="HWL13" s="65"/>
      <c r="HWM13" s="65"/>
      <c r="HWN13" s="65"/>
      <c r="HWO13" s="65"/>
      <c r="HWP13" s="65"/>
      <c r="HWQ13" s="65"/>
      <c r="HWR13" s="65"/>
      <c r="HWS13" s="65"/>
      <c r="HWT13" s="65"/>
      <c r="HWU13" s="65"/>
      <c r="HWV13" s="65"/>
      <c r="HWW13" s="65"/>
      <c r="HWX13" s="65"/>
      <c r="HWY13" s="65"/>
      <c r="HWZ13" s="65"/>
      <c r="HXA13" s="65"/>
      <c r="HXB13" s="65"/>
      <c r="HXC13" s="65"/>
      <c r="HXD13" s="65"/>
      <c r="HXE13" s="65"/>
      <c r="HXF13" s="65"/>
      <c r="HXG13" s="65"/>
      <c r="HXH13" s="65"/>
      <c r="HXI13" s="65"/>
      <c r="HXJ13" s="65"/>
      <c r="HXK13" s="65"/>
      <c r="HXL13" s="65"/>
      <c r="HXM13" s="65"/>
      <c r="HXN13" s="65"/>
      <c r="HXO13" s="65"/>
      <c r="HXP13" s="65"/>
      <c r="HXQ13" s="65"/>
      <c r="HXR13" s="65"/>
      <c r="HXS13" s="65"/>
      <c r="HXT13" s="65"/>
      <c r="HXU13" s="65"/>
      <c r="HXV13" s="65"/>
      <c r="HXW13" s="65"/>
      <c r="HXX13" s="65"/>
      <c r="HXY13" s="65"/>
      <c r="HXZ13" s="65"/>
      <c r="HYA13" s="65"/>
      <c r="HYB13" s="65"/>
      <c r="HYC13" s="65"/>
      <c r="HYD13" s="65"/>
      <c r="HYE13" s="65"/>
      <c r="HYF13" s="65"/>
      <c r="HYG13" s="65"/>
      <c r="HYH13" s="65"/>
      <c r="HYI13" s="65"/>
      <c r="HYJ13" s="65"/>
      <c r="HYK13" s="65"/>
      <c r="HYL13" s="65"/>
      <c r="HYM13" s="65"/>
      <c r="HYN13" s="65"/>
      <c r="HYO13" s="65"/>
      <c r="HYP13" s="65"/>
      <c r="HYQ13" s="65"/>
      <c r="HYR13" s="65"/>
      <c r="HYS13" s="65"/>
      <c r="HYT13" s="65"/>
      <c r="HYU13" s="65"/>
      <c r="HYV13" s="65"/>
      <c r="HYW13" s="65"/>
      <c r="HYX13" s="65"/>
      <c r="HYY13" s="65"/>
      <c r="HYZ13" s="65"/>
      <c r="HZA13" s="65"/>
      <c r="HZB13" s="65"/>
      <c r="HZC13" s="65"/>
      <c r="HZD13" s="65"/>
      <c r="HZE13" s="65"/>
      <c r="HZF13" s="65"/>
      <c r="HZG13" s="65"/>
      <c r="HZH13" s="65"/>
      <c r="HZI13" s="65"/>
      <c r="HZJ13" s="65"/>
      <c r="HZK13" s="65"/>
      <c r="HZL13" s="65"/>
      <c r="HZM13" s="65"/>
      <c r="HZN13" s="65"/>
      <c r="HZO13" s="65"/>
      <c r="HZP13" s="65"/>
      <c r="HZQ13" s="65"/>
      <c r="HZR13" s="65"/>
      <c r="HZS13" s="65"/>
      <c r="HZT13" s="65"/>
      <c r="HZU13" s="65"/>
      <c r="HZV13" s="65"/>
      <c r="HZW13" s="65"/>
      <c r="HZX13" s="65"/>
      <c r="HZY13" s="65"/>
      <c r="HZZ13" s="65"/>
      <c r="IAA13" s="65"/>
      <c r="IAB13" s="65"/>
      <c r="IAC13" s="65"/>
      <c r="IAD13" s="65"/>
      <c r="IAE13" s="65"/>
      <c r="IAF13" s="65"/>
      <c r="IAG13" s="65"/>
      <c r="IAH13" s="65"/>
      <c r="IAI13" s="65"/>
      <c r="IAJ13" s="65"/>
      <c r="IAK13" s="65"/>
      <c r="IAL13" s="65"/>
      <c r="IAM13" s="65"/>
      <c r="IAN13" s="65"/>
      <c r="IAO13" s="65"/>
      <c r="IAP13" s="65"/>
      <c r="IAQ13" s="65"/>
      <c r="IAR13" s="65"/>
      <c r="IAS13" s="65"/>
      <c r="IAT13" s="65"/>
      <c r="IAU13" s="65"/>
      <c r="IAV13" s="65"/>
      <c r="IAW13" s="65"/>
      <c r="IAX13" s="65"/>
      <c r="IAY13" s="65"/>
      <c r="IAZ13" s="65"/>
      <c r="IBA13" s="65"/>
      <c r="IBB13" s="65"/>
      <c r="IBC13" s="65"/>
      <c r="IBD13" s="65"/>
      <c r="IBE13" s="65"/>
      <c r="IBF13" s="65"/>
      <c r="IBG13" s="65"/>
      <c r="IBH13" s="65"/>
      <c r="IBI13" s="65"/>
      <c r="IBJ13" s="65"/>
      <c r="IBK13" s="65"/>
      <c r="IBL13" s="65"/>
      <c r="IBM13" s="65"/>
      <c r="IBN13" s="65"/>
      <c r="IBO13" s="65"/>
      <c r="IBP13" s="65"/>
      <c r="IBQ13" s="65"/>
      <c r="IBR13" s="65"/>
      <c r="IBS13" s="65"/>
      <c r="IBT13" s="65"/>
      <c r="IBU13" s="65"/>
      <c r="IBV13" s="65"/>
      <c r="IBW13" s="65"/>
      <c r="IBX13" s="65"/>
      <c r="IBY13" s="65"/>
      <c r="IBZ13" s="65"/>
      <c r="ICA13" s="65"/>
      <c r="ICB13" s="65"/>
      <c r="ICC13" s="65"/>
      <c r="ICD13" s="65"/>
      <c r="ICE13" s="65"/>
      <c r="ICF13" s="65"/>
      <c r="ICG13" s="65"/>
      <c r="ICH13" s="65"/>
      <c r="ICI13" s="65"/>
      <c r="ICJ13" s="65"/>
      <c r="ICK13" s="65"/>
      <c r="ICL13" s="65"/>
      <c r="ICM13" s="65"/>
      <c r="ICN13" s="65"/>
      <c r="ICO13" s="65"/>
      <c r="ICP13" s="65"/>
      <c r="ICQ13" s="65"/>
      <c r="ICR13" s="65"/>
      <c r="ICS13" s="65"/>
      <c r="ICT13" s="65"/>
      <c r="ICU13" s="65"/>
      <c r="ICV13" s="65"/>
      <c r="ICW13" s="65"/>
      <c r="ICX13" s="65"/>
      <c r="ICY13" s="65"/>
      <c r="ICZ13" s="65"/>
      <c r="IDA13" s="65"/>
      <c r="IDB13" s="65"/>
      <c r="IDC13" s="65"/>
      <c r="IDD13" s="65"/>
      <c r="IDE13" s="65"/>
      <c r="IDF13" s="65"/>
      <c r="IDG13" s="65"/>
      <c r="IDH13" s="65"/>
      <c r="IDI13" s="65"/>
      <c r="IDJ13" s="65"/>
      <c r="IDK13" s="65"/>
      <c r="IDL13" s="65"/>
      <c r="IDM13" s="65"/>
      <c r="IDN13" s="65"/>
      <c r="IDO13" s="65"/>
      <c r="IDP13" s="65"/>
      <c r="IDQ13" s="65"/>
      <c r="IDR13" s="65"/>
      <c r="IDS13" s="65"/>
      <c r="IDT13" s="65"/>
      <c r="IDU13" s="65"/>
      <c r="IDV13" s="65"/>
      <c r="IDW13" s="65"/>
      <c r="IDX13" s="65"/>
      <c r="IDY13" s="65"/>
      <c r="IDZ13" s="65"/>
      <c r="IEA13" s="65"/>
      <c r="IEB13" s="65"/>
      <c r="IEC13" s="65"/>
      <c r="IED13" s="65"/>
      <c r="IEE13" s="65"/>
      <c r="IEF13" s="65"/>
      <c r="IEG13" s="65"/>
      <c r="IEH13" s="65"/>
      <c r="IEI13" s="65"/>
      <c r="IEJ13" s="65"/>
      <c r="IEK13" s="65"/>
      <c r="IEL13" s="65"/>
      <c r="IEM13" s="65"/>
      <c r="IEN13" s="65"/>
      <c r="IEO13" s="65"/>
      <c r="IEP13" s="65"/>
      <c r="IEQ13" s="65"/>
      <c r="IER13" s="65"/>
      <c r="IES13" s="65"/>
      <c r="IET13" s="65"/>
      <c r="IEU13" s="65"/>
      <c r="IEV13" s="65"/>
      <c r="IEW13" s="65"/>
      <c r="IEX13" s="65"/>
      <c r="IEY13" s="65"/>
      <c r="IEZ13" s="65"/>
      <c r="IFA13" s="65"/>
      <c r="IFB13" s="65"/>
      <c r="IFC13" s="65"/>
      <c r="IFD13" s="65"/>
      <c r="IFE13" s="65"/>
      <c r="IFF13" s="65"/>
      <c r="IFG13" s="65"/>
      <c r="IFH13" s="65"/>
      <c r="IFI13" s="65"/>
      <c r="IFJ13" s="65"/>
      <c r="IFK13" s="65"/>
      <c r="IFL13" s="65"/>
      <c r="IFM13" s="65"/>
      <c r="IFN13" s="65"/>
      <c r="IFO13" s="65"/>
      <c r="IFP13" s="65"/>
      <c r="IFQ13" s="65"/>
      <c r="IFR13" s="65"/>
      <c r="IFS13" s="65"/>
      <c r="IFT13" s="65"/>
      <c r="IFU13" s="65"/>
      <c r="IFV13" s="65"/>
      <c r="IFW13" s="65"/>
      <c r="IFX13" s="65"/>
      <c r="IFY13" s="65"/>
      <c r="IFZ13" s="65"/>
      <c r="IGA13" s="65"/>
      <c r="IGB13" s="65"/>
      <c r="IGC13" s="65"/>
      <c r="IGD13" s="65"/>
      <c r="IGE13" s="65"/>
      <c r="IGF13" s="65"/>
      <c r="IGG13" s="65"/>
      <c r="IGH13" s="65"/>
      <c r="IGI13" s="65"/>
      <c r="IGJ13" s="65"/>
      <c r="IGK13" s="65"/>
      <c r="IGL13" s="65"/>
      <c r="IGM13" s="65"/>
      <c r="IGN13" s="65"/>
      <c r="IGO13" s="65"/>
      <c r="IGP13" s="65"/>
      <c r="IGQ13" s="65"/>
      <c r="IGR13" s="65"/>
      <c r="IGS13" s="65"/>
      <c r="IGT13" s="65"/>
      <c r="IGU13" s="65"/>
      <c r="IGV13" s="65"/>
      <c r="IGW13" s="65"/>
      <c r="IGX13" s="65"/>
      <c r="IGY13" s="65"/>
      <c r="IGZ13" s="65"/>
      <c r="IHA13" s="65"/>
      <c r="IHB13" s="65"/>
      <c r="IHC13" s="65"/>
      <c r="IHD13" s="65"/>
      <c r="IHE13" s="65"/>
      <c r="IHF13" s="65"/>
      <c r="IHG13" s="65"/>
      <c r="IHH13" s="65"/>
      <c r="IHI13" s="65"/>
      <c r="IHJ13" s="65"/>
      <c r="IHK13" s="65"/>
      <c r="IHL13" s="65"/>
      <c r="IHM13" s="65"/>
      <c r="IHN13" s="65"/>
      <c r="IHO13" s="65"/>
      <c r="IHP13" s="65"/>
      <c r="IHQ13" s="65"/>
      <c r="IHR13" s="65"/>
      <c r="IHS13" s="65"/>
      <c r="IHT13" s="65"/>
      <c r="IHU13" s="65"/>
      <c r="IHV13" s="65"/>
      <c r="IHW13" s="65"/>
      <c r="IHX13" s="65"/>
      <c r="IHY13" s="65"/>
      <c r="IHZ13" s="65"/>
      <c r="IIA13" s="65"/>
      <c r="IIB13" s="65"/>
      <c r="IIC13" s="65"/>
      <c r="IID13" s="65"/>
      <c r="IIE13" s="65"/>
      <c r="IIF13" s="65"/>
      <c r="IIG13" s="65"/>
      <c r="IIH13" s="65"/>
      <c r="III13" s="65"/>
      <c r="IIJ13" s="65"/>
      <c r="IIK13" s="65"/>
      <c r="IIL13" s="65"/>
      <c r="IIM13" s="65"/>
      <c r="IIN13" s="65"/>
      <c r="IIO13" s="65"/>
      <c r="IIP13" s="65"/>
      <c r="IIQ13" s="65"/>
      <c r="IIR13" s="65"/>
      <c r="IIS13" s="65"/>
      <c r="IIT13" s="65"/>
      <c r="IIU13" s="65"/>
      <c r="IIV13" s="65"/>
      <c r="IIW13" s="65"/>
      <c r="IIX13" s="65"/>
      <c r="IIY13" s="65"/>
      <c r="IIZ13" s="65"/>
      <c r="IJA13" s="65"/>
      <c r="IJB13" s="65"/>
      <c r="IJC13" s="65"/>
      <c r="IJD13" s="65"/>
      <c r="IJE13" s="65"/>
      <c r="IJF13" s="65"/>
      <c r="IJG13" s="65"/>
      <c r="IJH13" s="65"/>
      <c r="IJI13" s="65"/>
      <c r="IJJ13" s="65"/>
      <c r="IJK13" s="65"/>
      <c r="IJL13" s="65"/>
      <c r="IJM13" s="65"/>
      <c r="IJN13" s="65"/>
      <c r="IJO13" s="65"/>
      <c r="IJP13" s="65"/>
      <c r="IJQ13" s="65"/>
      <c r="IJR13" s="65"/>
      <c r="IJS13" s="65"/>
      <c r="IJT13" s="65"/>
      <c r="IJU13" s="65"/>
      <c r="IJV13" s="65"/>
      <c r="IJW13" s="65"/>
      <c r="IJX13" s="65"/>
      <c r="IJY13" s="65"/>
      <c r="IJZ13" s="65"/>
      <c r="IKA13" s="65"/>
      <c r="IKB13" s="65"/>
      <c r="IKC13" s="65"/>
      <c r="IKD13" s="65"/>
      <c r="IKE13" s="65"/>
      <c r="IKF13" s="65"/>
      <c r="IKG13" s="65"/>
      <c r="IKH13" s="65"/>
      <c r="IKI13" s="65"/>
      <c r="IKJ13" s="65"/>
      <c r="IKK13" s="65"/>
      <c r="IKL13" s="65"/>
      <c r="IKM13" s="65"/>
      <c r="IKN13" s="65"/>
      <c r="IKO13" s="65"/>
      <c r="IKP13" s="65"/>
      <c r="IKQ13" s="65"/>
      <c r="IKR13" s="65"/>
      <c r="IKS13" s="65"/>
      <c r="IKT13" s="65"/>
      <c r="IKU13" s="65"/>
      <c r="IKV13" s="65"/>
      <c r="IKW13" s="65"/>
      <c r="IKX13" s="65"/>
      <c r="IKY13" s="65"/>
      <c r="IKZ13" s="65"/>
      <c r="ILA13" s="65"/>
      <c r="ILB13" s="65"/>
      <c r="ILC13" s="65"/>
      <c r="ILD13" s="65"/>
      <c r="ILE13" s="65"/>
      <c r="ILF13" s="65"/>
      <c r="ILG13" s="65"/>
      <c r="ILH13" s="65"/>
      <c r="ILI13" s="65"/>
      <c r="ILJ13" s="65"/>
      <c r="ILK13" s="65"/>
      <c r="ILL13" s="65"/>
      <c r="ILM13" s="65"/>
      <c r="ILN13" s="65"/>
      <c r="ILO13" s="65"/>
      <c r="ILP13" s="65"/>
      <c r="ILQ13" s="65"/>
      <c r="ILR13" s="65"/>
      <c r="ILS13" s="65"/>
      <c r="ILT13" s="65"/>
      <c r="ILU13" s="65"/>
      <c r="ILV13" s="65"/>
      <c r="ILW13" s="65"/>
      <c r="ILX13" s="65"/>
      <c r="ILY13" s="65"/>
      <c r="ILZ13" s="65"/>
      <c r="IMA13" s="65"/>
      <c r="IMB13" s="65"/>
      <c r="IMC13" s="65"/>
      <c r="IMD13" s="65"/>
      <c r="IME13" s="65"/>
      <c r="IMF13" s="65"/>
      <c r="IMG13" s="65"/>
      <c r="IMH13" s="65"/>
      <c r="IMI13" s="65"/>
      <c r="IMJ13" s="65"/>
      <c r="IMK13" s="65"/>
      <c r="IML13" s="65"/>
      <c r="IMM13" s="65"/>
      <c r="IMN13" s="65"/>
      <c r="IMO13" s="65"/>
      <c r="IMP13" s="65"/>
      <c r="IMQ13" s="65"/>
      <c r="IMR13" s="65"/>
      <c r="IMS13" s="65"/>
      <c r="IMT13" s="65"/>
      <c r="IMU13" s="65"/>
      <c r="IMV13" s="65"/>
      <c r="IMW13" s="65"/>
      <c r="IMX13" s="65"/>
      <c r="IMY13" s="65"/>
      <c r="IMZ13" s="65"/>
      <c r="INA13" s="65"/>
      <c r="INB13" s="65"/>
      <c r="INC13" s="65"/>
      <c r="IND13" s="65"/>
      <c r="INE13" s="65"/>
      <c r="INF13" s="65"/>
      <c r="ING13" s="65"/>
      <c r="INH13" s="65"/>
      <c r="INI13" s="65"/>
      <c r="INJ13" s="65"/>
      <c r="INK13" s="65"/>
      <c r="INL13" s="65"/>
      <c r="INM13" s="65"/>
      <c r="INN13" s="65"/>
      <c r="INO13" s="65"/>
      <c r="INP13" s="65"/>
      <c r="INQ13" s="65"/>
      <c r="INR13" s="65"/>
      <c r="INS13" s="65"/>
      <c r="INT13" s="65"/>
      <c r="INU13" s="65"/>
      <c r="INV13" s="65"/>
      <c r="INW13" s="65"/>
      <c r="INX13" s="65"/>
      <c r="INY13" s="65"/>
      <c r="INZ13" s="65"/>
      <c r="IOA13" s="65"/>
      <c r="IOB13" s="65"/>
      <c r="IOC13" s="65"/>
      <c r="IOD13" s="65"/>
      <c r="IOE13" s="65"/>
      <c r="IOF13" s="65"/>
      <c r="IOG13" s="65"/>
      <c r="IOH13" s="65"/>
      <c r="IOI13" s="65"/>
      <c r="IOJ13" s="65"/>
      <c r="IOK13" s="65"/>
      <c r="IOL13" s="65"/>
      <c r="IOM13" s="65"/>
      <c r="ION13" s="65"/>
      <c r="IOO13" s="65"/>
      <c r="IOP13" s="65"/>
      <c r="IOQ13" s="65"/>
      <c r="IOR13" s="65"/>
      <c r="IOS13" s="65"/>
      <c r="IOT13" s="65"/>
      <c r="IOU13" s="65"/>
      <c r="IOV13" s="65"/>
      <c r="IOW13" s="65"/>
      <c r="IOX13" s="65"/>
      <c r="IOY13" s="65"/>
      <c r="IOZ13" s="65"/>
      <c r="IPA13" s="65"/>
      <c r="IPB13" s="65"/>
      <c r="IPC13" s="65"/>
      <c r="IPD13" s="65"/>
      <c r="IPE13" s="65"/>
      <c r="IPF13" s="65"/>
      <c r="IPG13" s="65"/>
      <c r="IPH13" s="65"/>
      <c r="IPI13" s="65"/>
      <c r="IPJ13" s="65"/>
      <c r="IPK13" s="65"/>
      <c r="IPL13" s="65"/>
      <c r="IPM13" s="65"/>
      <c r="IPN13" s="65"/>
      <c r="IPO13" s="65"/>
      <c r="IPP13" s="65"/>
      <c r="IPQ13" s="65"/>
      <c r="IPR13" s="65"/>
      <c r="IPS13" s="65"/>
      <c r="IPT13" s="65"/>
      <c r="IPU13" s="65"/>
      <c r="IPV13" s="65"/>
      <c r="IPW13" s="65"/>
      <c r="IPX13" s="65"/>
      <c r="IPY13" s="65"/>
      <c r="IPZ13" s="65"/>
      <c r="IQA13" s="65"/>
      <c r="IQB13" s="65"/>
      <c r="IQC13" s="65"/>
      <c r="IQD13" s="65"/>
      <c r="IQE13" s="65"/>
      <c r="IQF13" s="65"/>
      <c r="IQG13" s="65"/>
      <c r="IQH13" s="65"/>
      <c r="IQI13" s="65"/>
      <c r="IQJ13" s="65"/>
      <c r="IQK13" s="65"/>
      <c r="IQL13" s="65"/>
      <c r="IQM13" s="65"/>
      <c r="IQN13" s="65"/>
      <c r="IQO13" s="65"/>
      <c r="IQP13" s="65"/>
      <c r="IQQ13" s="65"/>
      <c r="IQR13" s="65"/>
      <c r="IQS13" s="65"/>
      <c r="IQT13" s="65"/>
      <c r="IQU13" s="65"/>
      <c r="IQV13" s="65"/>
      <c r="IQW13" s="65"/>
      <c r="IQX13" s="65"/>
      <c r="IQY13" s="65"/>
      <c r="IQZ13" s="65"/>
      <c r="IRA13" s="65"/>
      <c r="IRB13" s="65"/>
      <c r="IRC13" s="65"/>
      <c r="IRD13" s="65"/>
      <c r="IRE13" s="65"/>
      <c r="IRF13" s="65"/>
      <c r="IRG13" s="65"/>
      <c r="IRH13" s="65"/>
      <c r="IRI13" s="65"/>
      <c r="IRJ13" s="65"/>
      <c r="IRK13" s="65"/>
      <c r="IRL13" s="65"/>
      <c r="IRM13" s="65"/>
      <c r="IRN13" s="65"/>
      <c r="IRO13" s="65"/>
      <c r="IRP13" s="65"/>
      <c r="IRQ13" s="65"/>
      <c r="IRR13" s="65"/>
      <c r="IRS13" s="65"/>
      <c r="IRT13" s="65"/>
      <c r="IRU13" s="65"/>
      <c r="IRV13" s="65"/>
      <c r="IRW13" s="65"/>
      <c r="IRX13" s="65"/>
      <c r="IRY13" s="65"/>
      <c r="IRZ13" s="65"/>
      <c r="ISA13" s="65"/>
      <c r="ISB13" s="65"/>
      <c r="ISC13" s="65"/>
      <c r="ISD13" s="65"/>
      <c r="ISE13" s="65"/>
      <c r="ISF13" s="65"/>
      <c r="ISG13" s="65"/>
      <c r="ISH13" s="65"/>
      <c r="ISI13" s="65"/>
      <c r="ISJ13" s="65"/>
      <c r="ISK13" s="65"/>
      <c r="ISL13" s="65"/>
      <c r="ISM13" s="65"/>
      <c r="ISN13" s="65"/>
      <c r="ISO13" s="65"/>
      <c r="ISP13" s="65"/>
      <c r="ISQ13" s="65"/>
      <c r="ISR13" s="65"/>
      <c r="ISS13" s="65"/>
      <c r="IST13" s="65"/>
      <c r="ISU13" s="65"/>
      <c r="ISV13" s="65"/>
      <c r="ISW13" s="65"/>
      <c r="ISX13" s="65"/>
      <c r="ISY13" s="65"/>
      <c r="ISZ13" s="65"/>
      <c r="ITA13" s="65"/>
      <c r="ITB13" s="65"/>
      <c r="ITC13" s="65"/>
      <c r="ITD13" s="65"/>
      <c r="ITE13" s="65"/>
      <c r="ITF13" s="65"/>
      <c r="ITG13" s="65"/>
      <c r="ITH13" s="65"/>
      <c r="ITI13" s="65"/>
      <c r="ITJ13" s="65"/>
      <c r="ITK13" s="65"/>
      <c r="ITL13" s="65"/>
      <c r="ITM13" s="65"/>
      <c r="ITN13" s="65"/>
      <c r="ITO13" s="65"/>
      <c r="ITP13" s="65"/>
      <c r="ITQ13" s="65"/>
      <c r="ITR13" s="65"/>
      <c r="ITS13" s="65"/>
      <c r="ITT13" s="65"/>
      <c r="ITU13" s="65"/>
      <c r="ITV13" s="65"/>
      <c r="ITW13" s="65"/>
      <c r="ITX13" s="65"/>
      <c r="ITY13" s="65"/>
      <c r="ITZ13" s="65"/>
      <c r="IUA13" s="65"/>
      <c r="IUB13" s="65"/>
      <c r="IUC13" s="65"/>
      <c r="IUD13" s="65"/>
      <c r="IUE13" s="65"/>
      <c r="IUF13" s="65"/>
      <c r="IUG13" s="65"/>
      <c r="IUH13" s="65"/>
      <c r="IUI13" s="65"/>
      <c r="IUJ13" s="65"/>
      <c r="IUK13" s="65"/>
      <c r="IUL13" s="65"/>
      <c r="IUM13" s="65"/>
      <c r="IUN13" s="65"/>
      <c r="IUO13" s="65"/>
      <c r="IUP13" s="65"/>
      <c r="IUQ13" s="65"/>
      <c r="IUR13" s="65"/>
      <c r="IUS13" s="65"/>
      <c r="IUT13" s="65"/>
      <c r="IUU13" s="65"/>
      <c r="IUV13" s="65"/>
      <c r="IUW13" s="65"/>
      <c r="IUX13" s="65"/>
      <c r="IUY13" s="65"/>
      <c r="IUZ13" s="65"/>
      <c r="IVA13" s="65"/>
      <c r="IVB13" s="65"/>
      <c r="IVC13" s="65"/>
      <c r="IVD13" s="65"/>
      <c r="IVE13" s="65"/>
      <c r="IVF13" s="65"/>
      <c r="IVG13" s="65"/>
      <c r="IVH13" s="65"/>
      <c r="IVI13" s="65"/>
      <c r="IVJ13" s="65"/>
      <c r="IVK13" s="65"/>
      <c r="IVL13" s="65"/>
      <c r="IVM13" s="65"/>
      <c r="IVN13" s="65"/>
      <c r="IVO13" s="65"/>
      <c r="IVP13" s="65"/>
      <c r="IVQ13" s="65"/>
      <c r="IVR13" s="65"/>
      <c r="IVS13" s="65"/>
      <c r="IVT13" s="65"/>
      <c r="IVU13" s="65"/>
      <c r="IVV13" s="65"/>
      <c r="IVW13" s="65"/>
      <c r="IVX13" s="65"/>
      <c r="IVY13" s="65"/>
      <c r="IVZ13" s="65"/>
      <c r="IWA13" s="65"/>
      <c r="IWB13" s="65"/>
      <c r="IWC13" s="65"/>
      <c r="IWD13" s="65"/>
      <c r="IWE13" s="65"/>
      <c r="IWF13" s="65"/>
      <c r="IWG13" s="65"/>
      <c r="IWH13" s="65"/>
      <c r="IWI13" s="65"/>
      <c r="IWJ13" s="65"/>
      <c r="IWK13" s="65"/>
      <c r="IWL13" s="65"/>
      <c r="IWM13" s="65"/>
      <c r="IWN13" s="65"/>
      <c r="IWO13" s="65"/>
      <c r="IWP13" s="65"/>
      <c r="IWQ13" s="65"/>
      <c r="IWR13" s="65"/>
      <c r="IWS13" s="65"/>
      <c r="IWT13" s="65"/>
      <c r="IWU13" s="65"/>
      <c r="IWV13" s="65"/>
      <c r="IWW13" s="65"/>
      <c r="IWX13" s="65"/>
      <c r="IWY13" s="65"/>
      <c r="IWZ13" s="65"/>
      <c r="IXA13" s="65"/>
      <c r="IXB13" s="65"/>
      <c r="IXC13" s="65"/>
      <c r="IXD13" s="65"/>
      <c r="IXE13" s="65"/>
      <c r="IXF13" s="65"/>
      <c r="IXG13" s="65"/>
      <c r="IXH13" s="65"/>
      <c r="IXI13" s="65"/>
      <c r="IXJ13" s="65"/>
      <c r="IXK13" s="65"/>
      <c r="IXL13" s="65"/>
      <c r="IXM13" s="65"/>
      <c r="IXN13" s="65"/>
      <c r="IXO13" s="65"/>
      <c r="IXP13" s="65"/>
      <c r="IXQ13" s="65"/>
      <c r="IXR13" s="65"/>
      <c r="IXS13" s="65"/>
      <c r="IXT13" s="65"/>
      <c r="IXU13" s="65"/>
      <c r="IXV13" s="65"/>
      <c r="IXW13" s="65"/>
      <c r="IXX13" s="65"/>
      <c r="IXY13" s="65"/>
      <c r="IXZ13" s="65"/>
      <c r="IYA13" s="65"/>
      <c r="IYB13" s="65"/>
      <c r="IYC13" s="65"/>
      <c r="IYD13" s="65"/>
      <c r="IYE13" s="65"/>
      <c r="IYF13" s="65"/>
      <c r="IYG13" s="65"/>
      <c r="IYH13" s="65"/>
      <c r="IYI13" s="65"/>
      <c r="IYJ13" s="65"/>
      <c r="IYK13" s="65"/>
      <c r="IYL13" s="65"/>
      <c r="IYM13" s="65"/>
      <c r="IYN13" s="65"/>
      <c r="IYO13" s="65"/>
      <c r="IYP13" s="65"/>
      <c r="IYQ13" s="65"/>
      <c r="IYR13" s="65"/>
      <c r="IYS13" s="65"/>
      <c r="IYT13" s="65"/>
      <c r="IYU13" s="65"/>
      <c r="IYV13" s="65"/>
      <c r="IYW13" s="65"/>
      <c r="IYX13" s="65"/>
      <c r="IYY13" s="65"/>
      <c r="IYZ13" s="65"/>
      <c r="IZA13" s="65"/>
      <c r="IZB13" s="65"/>
      <c r="IZC13" s="65"/>
      <c r="IZD13" s="65"/>
      <c r="IZE13" s="65"/>
      <c r="IZF13" s="65"/>
      <c r="IZG13" s="65"/>
      <c r="IZH13" s="65"/>
      <c r="IZI13" s="65"/>
      <c r="IZJ13" s="65"/>
      <c r="IZK13" s="65"/>
      <c r="IZL13" s="65"/>
      <c r="IZM13" s="65"/>
      <c r="IZN13" s="65"/>
      <c r="IZO13" s="65"/>
      <c r="IZP13" s="65"/>
      <c r="IZQ13" s="65"/>
      <c r="IZR13" s="65"/>
      <c r="IZS13" s="65"/>
      <c r="IZT13" s="65"/>
      <c r="IZU13" s="65"/>
      <c r="IZV13" s="65"/>
      <c r="IZW13" s="65"/>
      <c r="IZX13" s="65"/>
      <c r="IZY13" s="65"/>
      <c r="IZZ13" s="65"/>
      <c r="JAA13" s="65"/>
      <c r="JAB13" s="65"/>
      <c r="JAC13" s="65"/>
      <c r="JAD13" s="65"/>
      <c r="JAE13" s="65"/>
      <c r="JAF13" s="65"/>
      <c r="JAG13" s="65"/>
      <c r="JAH13" s="65"/>
      <c r="JAI13" s="65"/>
      <c r="JAJ13" s="65"/>
      <c r="JAK13" s="65"/>
      <c r="JAL13" s="65"/>
      <c r="JAM13" s="65"/>
      <c r="JAN13" s="65"/>
      <c r="JAO13" s="65"/>
      <c r="JAP13" s="65"/>
      <c r="JAQ13" s="65"/>
      <c r="JAR13" s="65"/>
      <c r="JAS13" s="65"/>
      <c r="JAT13" s="65"/>
      <c r="JAU13" s="65"/>
      <c r="JAV13" s="65"/>
      <c r="JAW13" s="65"/>
      <c r="JAX13" s="65"/>
      <c r="JAY13" s="65"/>
      <c r="JAZ13" s="65"/>
      <c r="JBA13" s="65"/>
      <c r="JBB13" s="65"/>
      <c r="JBC13" s="65"/>
      <c r="JBD13" s="65"/>
      <c r="JBE13" s="65"/>
      <c r="JBF13" s="65"/>
      <c r="JBG13" s="65"/>
      <c r="JBH13" s="65"/>
      <c r="JBI13" s="65"/>
      <c r="JBJ13" s="65"/>
      <c r="JBK13" s="65"/>
      <c r="JBL13" s="65"/>
      <c r="JBM13" s="65"/>
      <c r="JBN13" s="65"/>
      <c r="JBO13" s="65"/>
      <c r="JBP13" s="65"/>
      <c r="JBQ13" s="65"/>
      <c r="JBR13" s="65"/>
      <c r="JBS13" s="65"/>
      <c r="JBT13" s="65"/>
      <c r="JBU13" s="65"/>
      <c r="JBV13" s="65"/>
      <c r="JBW13" s="65"/>
      <c r="JBX13" s="65"/>
      <c r="JBY13" s="65"/>
      <c r="JBZ13" s="65"/>
      <c r="JCA13" s="65"/>
      <c r="JCB13" s="65"/>
      <c r="JCC13" s="65"/>
      <c r="JCD13" s="65"/>
      <c r="JCE13" s="65"/>
      <c r="JCF13" s="65"/>
      <c r="JCG13" s="65"/>
      <c r="JCH13" s="65"/>
      <c r="JCI13" s="65"/>
      <c r="JCJ13" s="65"/>
      <c r="JCK13" s="65"/>
      <c r="JCL13" s="65"/>
      <c r="JCM13" s="65"/>
      <c r="JCN13" s="65"/>
      <c r="JCO13" s="65"/>
      <c r="JCP13" s="65"/>
      <c r="JCQ13" s="65"/>
      <c r="JCR13" s="65"/>
      <c r="JCS13" s="65"/>
      <c r="JCT13" s="65"/>
      <c r="JCU13" s="65"/>
      <c r="JCV13" s="65"/>
      <c r="JCW13" s="65"/>
      <c r="JCX13" s="65"/>
      <c r="JCY13" s="65"/>
      <c r="JCZ13" s="65"/>
      <c r="JDA13" s="65"/>
      <c r="JDB13" s="65"/>
      <c r="JDC13" s="65"/>
      <c r="JDD13" s="65"/>
      <c r="JDE13" s="65"/>
      <c r="JDF13" s="65"/>
      <c r="JDG13" s="65"/>
      <c r="JDH13" s="65"/>
      <c r="JDI13" s="65"/>
      <c r="JDJ13" s="65"/>
      <c r="JDK13" s="65"/>
      <c r="JDL13" s="65"/>
      <c r="JDM13" s="65"/>
      <c r="JDN13" s="65"/>
      <c r="JDO13" s="65"/>
      <c r="JDP13" s="65"/>
      <c r="JDQ13" s="65"/>
      <c r="JDR13" s="65"/>
      <c r="JDS13" s="65"/>
      <c r="JDT13" s="65"/>
      <c r="JDU13" s="65"/>
      <c r="JDV13" s="65"/>
      <c r="JDW13" s="65"/>
      <c r="JDX13" s="65"/>
      <c r="JDY13" s="65"/>
      <c r="JDZ13" s="65"/>
      <c r="JEA13" s="65"/>
      <c r="JEB13" s="65"/>
      <c r="JEC13" s="65"/>
      <c r="JED13" s="65"/>
      <c r="JEE13" s="65"/>
      <c r="JEF13" s="65"/>
      <c r="JEG13" s="65"/>
      <c r="JEH13" s="65"/>
      <c r="JEI13" s="65"/>
      <c r="JEJ13" s="65"/>
      <c r="JEK13" s="65"/>
      <c r="JEL13" s="65"/>
      <c r="JEM13" s="65"/>
      <c r="JEN13" s="65"/>
      <c r="JEO13" s="65"/>
      <c r="JEP13" s="65"/>
      <c r="JEQ13" s="65"/>
      <c r="JER13" s="65"/>
      <c r="JES13" s="65"/>
      <c r="JET13" s="65"/>
      <c r="JEU13" s="65"/>
      <c r="JEV13" s="65"/>
      <c r="JEW13" s="65"/>
      <c r="JEX13" s="65"/>
      <c r="JEY13" s="65"/>
      <c r="JEZ13" s="65"/>
      <c r="JFA13" s="65"/>
      <c r="JFB13" s="65"/>
      <c r="JFC13" s="65"/>
      <c r="JFD13" s="65"/>
      <c r="JFE13" s="65"/>
      <c r="JFF13" s="65"/>
      <c r="JFG13" s="65"/>
      <c r="JFH13" s="65"/>
      <c r="JFI13" s="65"/>
      <c r="JFJ13" s="65"/>
      <c r="JFK13" s="65"/>
      <c r="JFL13" s="65"/>
      <c r="JFM13" s="65"/>
      <c r="JFN13" s="65"/>
      <c r="JFO13" s="65"/>
      <c r="JFP13" s="65"/>
      <c r="JFQ13" s="65"/>
      <c r="JFR13" s="65"/>
      <c r="JFS13" s="65"/>
      <c r="JFT13" s="65"/>
      <c r="JFU13" s="65"/>
      <c r="JFV13" s="65"/>
      <c r="JFW13" s="65"/>
      <c r="JFX13" s="65"/>
      <c r="JFY13" s="65"/>
      <c r="JFZ13" s="65"/>
      <c r="JGA13" s="65"/>
      <c r="JGB13" s="65"/>
      <c r="JGC13" s="65"/>
      <c r="JGD13" s="65"/>
      <c r="JGE13" s="65"/>
      <c r="JGF13" s="65"/>
      <c r="JGG13" s="65"/>
      <c r="JGH13" s="65"/>
      <c r="JGI13" s="65"/>
      <c r="JGJ13" s="65"/>
      <c r="JGK13" s="65"/>
      <c r="JGL13" s="65"/>
      <c r="JGM13" s="65"/>
      <c r="JGN13" s="65"/>
      <c r="JGO13" s="65"/>
      <c r="JGP13" s="65"/>
      <c r="JGQ13" s="65"/>
      <c r="JGR13" s="65"/>
      <c r="JGS13" s="65"/>
      <c r="JGT13" s="65"/>
      <c r="JGU13" s="65"/>
      <c r="JGV13" s="65"/>
      <c r="JGW13" s="65"/>
      <c r="JGX13" s="65"/>
      <c r="JGY13" s="65"/>
      <c r="JGZ13" s="65"/>
      <c r="JHA13" s="65"/>
      <c r="JHB13" s="65"/>
      <c r="JHC13" s="65"/>
      <c r="JHD13" s="65"/>
      <c r="JHE13" s="65"/>
      <c r="JHF13" s="65"/>
      <c r="JHG13" s="65"/>
      <c r="JHH13" s="65"/>
      <c r="JHI13" s="65"/>
      <c r="JHJ13" s="65"/>
      <c r="JHK13" s="65"/>
      <c r="JHL13" s="65"/>
      <c r="JHM13" s="65"/>
      <c r="JHN13" s="65"/>
      <c r="JHO13" s="65"/>
      <c r="JHP13" s="65"/>
      <c r="JHQ13" s="65"/>
      <c r="JHR13" s="65"/>
      <c r="JHS13" s="65"/>
      <c r="JHT13" s="65"/>
      <c r="JHU13" s="65"/>
      <c r="JHV13" s="65"/>
      <c r="JHW13" s="65"/>
      <c r="JHX13" s="65"/>
      <c r="JHY13" s="65"/>
      <c r="JHZ13" s="65"/>
      <c r="JIA13" s="65"/>
      <c r="JIB13" s="65"/>
      <c r="JIC13" s="65"/>
      <c r="JID13" s="65"/>
      <c r="JIE13" s="65"/>
      <c r="JIF13" s="65"/>
      <c r="JIG13" s="65"/>
      <c r="JIH13" s="65"/>
      <c r="JII13" s="65"/>
      <c r="JIJ13" s="65"/>
      <c r="JIK13" s="65"/>
      <c r="JIL13" s="65"/>
      <c r="JIM13" s="65"/>
      <c r="JIN13" s="65"/>
      <c r="JIO13" s="65"/>
      <c r="JIP13" s="65"/>
      <c r="JIQ13" s="65"/>
      <c r="JIR13" s="65"/>
      <c r="JIS13" s="65"/>
      <c r="JIT13" s="65"/>
      <c r="JIU13" s="65"/>
      <c r="JIV13" s="65"/>
      <c r="JIW13" s="65"/>
      <c r="JIX13" s="65"/>
      <c r="JIY13" s="65"/>
      <c r="JIZ13" s="65"/>
      <c r="JJA13" s="65"/>
      <c r="JJB13" s="65"/>
      <c r="JJC13" s="65"/>
      <c r="JJD13" s="65"/>
      <c r="JJE13" s="65"/>
      <c r="JJF13" s="65"/>
      <c r="JJG13" s="65"/>
      <c r="JJH13" s="65"/>
      <c r="JJI13" s="65"/>
      <c r="JJJ13" s="65"/>
      <c r="JJK13" s="65"/>
      <c r="JJL13" s="65"/>
      <c r="JJM13" s="65"/>
      <c r="JJN13" s="65"/>
      <c r="JJO13" s="65"/>
      <c r="JJP13" s="65"/>
      <c r="JJQ13" s="65"/>
      <c r="JJR13" s="65"/>
      <c r="JJS13" s="65"/>
      <c r="JJT13" s="65"/>
      <c r="JJU13" s="65"/>
      <c r="JJV13" s="65"/>
      <c r="JJW13" s="65"/>
      <c r="JJX13" s="65"/>
      <c r="JJY13" s="65"/>
      <c r="JJZ13" s="65"/>
      <c r="JKA13" s="65"/>
      <c r="JKB13" s="65"/>
      <c r="JKC13" s="65"/>
      <c r="JKD13" s="65"/>
      <c r="JKE13" s="65"/>
      <c r="JKF13" s="65"/>
      <c r="JKG13" s="65"/>
      <c r="JKH13" s="65"/>
      <c r="JKI13" s="65"/>
      <c r="JKJ13" s="65"/>
      <c r="JKK13" s="65"/>
      <c r="JKL13" s="65"/>
      <c r="JKM13" s="65"/>
      <c r="JKN13" s="65"/>
      <c r="JKO13" s="65"/>
      <c r="JKP13" s="65"/>
      <c r="JKQ13" s="65"/>
      <c r="JKR13" s="65"/>
      <c r="JKS13" s="65"/>
      <c r="JKT13" s="65"/>
      <c r="JKU13" s="65"/>
      <c r="JKV13" s="65"/>
      <c r="JKW13" s="65"/>
      <c r="JKX13" s="65"/>
      <c r="JKY13" s="65"/>
      <c r="JKZ13" s="65"/>
      <c r="JLA13" s="65"/>
      <c r="JLB13" s="65"/>
      <c r="JLC13" s="65"/>
      <c r="JLD13" s="65"/>
      <c r="JLE13" s="65"/>
      <c r="JLF13" s="65"/>
      <c r="JLG13" s="65"/>
      <c r="JLH13" s="65"/>
      <c r="JLI13" s="65"/>
      <c r="JLJ13" s="65"/>
      <c r="JLK13" s="65"/>
      <c r="JLL13" s="65"/>
      <c r="JLM13" s="65"/>
      <c r="JLN13" s="65"/>
      <c r="JLO13" s="65"/>
      <c r="JLP13" s="65"/>
      <c r="JLQ13" s="65"/>
      <c r="JLR13" s="65"/>
      <c r="JLS13" s="65"/>
      <c r="JLT13" s="65"/>
      <c r="JLU13" s="65"/>
      <c r="JLV13" s="65"/>
      <c r="JLW13" s="65"/>
      <c r="JLX13" s="65"/>
      <c r="JLY13" s="65"/>
      <c r="JLZ13" s="65"/>
      <c r="JMA13" s="65"/>
      <c r="JMB13" s="65"/>
      <c r="JMC13" s="65"/>
      <c r="JMD13" s="65"/>
      <c r="JME13" s="65"/>
      <c r="JMF13" s="65"/>
      <c r="JMG13" s="65"/>
      <c r="JMH13" s="65"/>
      <c r="JMI13" s="65"/>
      <c r="JMJ13" s="65"/>
      <c r="JMK13" s="65"/>
      <c r="JML13" s="65"/>
      <c r="JMM13" s="65"/>
      <c r="JMN13" s="65"/>
      <c r="JMO13" s="65"/>
      <c r="JMP13" s="65"/>
      <c r="JMQ13" s="65"/>
      <c r="JMR13" s="65"/>
      <c r="JMS13" s="65"/>
      <c r="JMT13" s="65"/>
      <c r="JMU13" s="65"/>
      <c r="JMV13" s="65"/>
      <c r="JMW13" s="65"/>
      <c r="JMX13" s="65"/>
      <c r="JMY13" s="65"/>
      <c r="JMZ13" s="65"/>
      <c r="JNA13" s="65"/>
      <c r="JNB13" s="65"/>
      <c r="JNC13" s="65"/>
      <c r="JND13" s="65"/>
      <c r="JNE13" s="65"/>
      <c r="JNF13" s="65"/>
      <c r="JNG13" s="65"/>
      <c r="JNH13" s="65"/>
      <c r="JNI13" s="65"/>
      <c r="JNJ13" s="65"/>
      <c r="JNK13" s="65"/>
      <c r="JNL13" s="65"/>
      <c r="JNM13" s="65"/>
      <c r="JNN13" s="65"/>
      <c r="JNO13" s="65"/>
      <c r="JNP13" s="65"/>
      <c r="JNQ13" s="65"/>
      <c r="JNR13" s="65"/>
      <c r="JNS13" s="65"/>
      <c r="JNT13" s="65"/>
      <c r="JNU13" s="65"/>
      <c r="JNV13" s="65"/>
      <c r="JNW13" s="65"/>
      <c r="JNX13" s="65"/>
      <c r="JNY13" s="65"/>
      <c r="JNZ13" s="65"/>
      <c r="JOA13" s="65"/>
      <c r="JOB13" s="65"/>
      <c r="JOC13" s="65"/>
      <c r="JOD13" s="65"/>
      <c r="JOE13" s="65"/>
      <c r="JOF13" s="65"/>
      <c r="JOG13" s="65"/>
      <c r="JOH13" s="65"/>
      <c r="JOI13" s="65"/>
      <c r="JOJ13" s="65"/>
      <c r="JOK13" s="65"/>
      <c r="JOL13" s="65"/>
      <c r="JOM13" s="65"/>
      <c r="JON13" s="65"/>
      <c r="JOO13" s="65"/>
      <c r="JOP13" s="65"/>
      <c r="JOQ13" s="65"/>
      <c r="JOR13" s="65"/>
      <c r="JOS13" s="65"/>
      <c r="JOT13" s="65"/>
      <c r="JOU13" s="65"/>
      <c r="JOV13" s="65"/>
      <c r="JOW13" s="65"/>
      <c r="JOX13" s="65"/>
      <c r="JOY13" s="65"/>
      <c r="JOZ13" s="65"/>
      <c r="JPA13" s="65"/>
      <c r="JPB13" s="65"/>
      <c r="JPC13" s="65"/>
      <c r="JPD13" s="65"/>
      <c r="JPE13" s="65"/>
      <c r="JPF13" s="65"/>
      <c r="JPG13" s="65"/>
      <c r="JPH13" s="65"/>
      <c r="JPI13" s="65"/>
      <c r="JPJ13" s="65"/>
      <c r="JPK13" s="65"/>
      <c r="JPL13" s="65"/>
      <c r="JPM13" s="65"/>
      <c r="JPN13" s="65"/>
      <c r="JPO13" s="65"/>
      <c r="JPP13" s="65"/>
      <c r="JPQ13" s="65"/>
      <c r="JPR13" s="65"/>
      <c r="JPS13" s="65"/>
      <c r="JPT13" s="65"/>
      <c r="JPU13" s="65"/>
      <c r="JPV13" s="65"/>
      <c r="JPW13" s="65"/>
      <c r="JPX13" s="65"/>
      <c r="JPY13" s="65"/>
      <c r="JPZ13" s="65"/>
      <c r="JQA13" s="65"/>
      <c r="JQB13" s="65"/>
      <c r="JQC13" s="65"/>
      <c r="JQD13" s="65"/>
      <c r="JQE13" s="65"/>
      <c r="JQF13" s="65"/>
      <c r="JQG13" s="65"/>
      <c r="JQH13" s="65"/>
      <c r="JQI13" s="65"/>
      <c r="JQJ13" s="65"/>
      <c r="JQK13" s="65"/>
      <c r="JQL13" s="65"/>
      <c r="JQM13" s="65"/>
      <c r="JQN13" s="65"/>
      <c r="JQO13" s="65"/>
      <c r="JQP13" s="65"/>
      <c r="JQQ13" s="65"/>
      <c r="JQR13" s="65"/>
      <c r="JQS13" s="65"/>
      <c r="JQT13" s="65"/>
      <c r="JQU13" s="65"/>
      <c r="JQV13" s="65"/>
      <c r="JQW13" s="65"/>
      <c r="JQX13" s="65"/>
      <c r="JQY13" s="65"/>
      <c r="JQZ13" s="65"/>
      <c r="JRA13" s="65"/>
      <c r="JRB13" s="65"/>
      <c r="JRC13" s="65"/>
      <c r="JRD13" s="65"/>
      <c r="JRE13" s="65"/>
      <c r="JRF13" s="65"/>
      <c r="JRG13" s="65"/>
      <c r="JRH13" s="65"/>
      <c r="JRI13" s="65"/>
      <c r="JRJ13" s="65"/>
      <c r="JRK13" s="65"/>
      <c r="JRL13" s="65"/>
      <c r="JRM13" s="65"/>
      <c r="JRN13" s="65"/>
      <c r="JRO13" s="65"/>
      <c r="JRP13" s="65"/>
      <c r="JRQ13" s="65"/>
      <c r="JRR13" s="65"/>
      <c r="JRS13" s="65"/>
      <c r="JRT13" s="65"/>
      <c r="JRU13" s="65"/>
      <c r="JRV13" s="65"/>
      <c r="JRW13" s="65"/>
      <c r="JRX13" s="65"/>
      <c r="JRY13" s="65"/>
      <c r="JRZ13" s="65"/>
      <c r="JSA13" s="65"/>
      <c r="JSB13" s="65"/>
      <c r="JSC13" s="65"/>
      <c r="JSD13" s="65"/>
      <c r="JSE13" s="65"/>
      <c r="JSF13" s="65"/>
      <c r="JSG13" s="65"/>
      <c r="JSH13" s="65"/>
      <c r="JSI13" s="65"/>
      <c r="JSJ13" s="65"/>
      <c r="JSK13" s="65"/>
      <c r="JSL13" s="65"/>
      <c r="JSM13" s="65"/>
      <c r="JSN13" s="65"/>
      <c r="JSO13" s="65"/>
      <c r="JSP13" s="65"/>
      <c r="JSQ13" s="65"/>
      <c r="JSR13" s="65"/>
      <c r="JSS13" s="65"/>
      <c r="JST13" s="65"/>
      <c r="JSU13" s="65"/>
      <c r="JSV13" s="65"/>
      <c r="JSW13" s="65"/>
      <c r="JSX13" s="65"/>
      <c r="JSY13" s="65"/>
      <c r="JSZ13" s="65"/>
      <c r="JTA13" s="65"/>
      <c r="JTB13" s="65"/>
      <c r="JTC13" s="65"/>
      <c r="JTD13" s="65"/>
      <c r="JTE13" s="65"/>
      <c r="JTF13" s="65"/>
      <c r="JTG13" s="65"/>
      <c r="JTH13" s="65"/>
      <c r="JTI13" s="65"/>
      <c r="JTJ13" s="65"/>
      <c r="JTK13" s="65"/>
      <c r="JTL13" s="65"/>
      <c r="JTM13" s="65"/>
      <c r="JTN13" s="65"/>
      <c r="JTO13" s="65"/>
      <c r="JTP13" s="65"/>
      <c r="JTQ13" s="65"/>
      <c r="JTR13" s="65"/>
      <c r="JTS13" s="65"/>
      <c r="JTT13" s="65"/>
      <c r="JTU13" s="65"/>
      <c r="JTV13" s="65"/>
      <c r="JTW13" s="65"/>
      <c r="JTX13" s="65"/>
      <c r="JTY13" s="65"/>
      <c r="JTZ13" s="65"/>
      <c r="JUA13" s="65"/>
      <c r="JUB13" s="65"/>
      <c r="JUC13" s="65"/>
      <c r="JUD13" s="65"/>
      <c r="JUE13" s="65"/>
      <c r="JUF13" s="65"/>
      <c r="JUG13" s="65"/>
      <c r="JUH13" s="65"/>
      <c r="JUI13" s="65"/>
      <c r="JUJ13" s="65"/>
      <c r="JUK13" s="65"/>
      <c r="JUL13" s="65"/>
      <c r="JUM13" s="65"/>
      <c r="JUN13" s="65"/>
      <c r="JUO13" s="65"/>
      <c r="JUP13" s="65"/>
      <c r="JUQ13" s="65"/>
      <c r="JUR13" s="65"/>
      <c r="JUS13" s="65"/>
      <c r="JUT13" s="65"/>
      <c r="JUU13" s="65"/>
      <c r="JUV13" s="65"/>
      <c r="JUW13" s="65"/>
      <c r="JUX13" s="65"/>
      <c r="JUY13" s="65"/>
      <c r="JUZ13" s="65"/>
      <c r="JVA13" s="65"/>
      <c r="JVB13" s="65"/>
      <c r="JVC13" s="65"/>
      <c r="JVD13" s="65"/>
      <c r="JVE13" s="65"/>
      <c r="JVF13" s="65"/>
      <c r="JVG13" s="65"/>
      <c r="JVH13" s="65"/>
      <c r="JVI13" s="65"/>
      <c r="JVJ13" s="65"/>
      <c r="JVK13" s="65"/>
      <c r="JVL13" s="65"/>
      <c r="JVM13" s="65"/>
      <c r="JVN13" s="65"/>
      <c r="JVO13" s="65"/>
      <c r="JVP13" s="65"/>
      <c r="JVQ13" s="65"/>
      <c r="JVR13" s="65"/>
      <c r="JVS13" s="65"/>
      <c r="JVT13" s="65"/>
      <c r="JVU13" s="65"/>
      <c r="JVV13" s="65"/>
      <c r="JVW13" s="65"/>
      <c r="JVX13" s="65"/>
      <c r="JVY13" s="65"/>
      <c r="JVZ13" s="65"/>
      <c r="JWA13" s="65"/>
      <c r="JWB13" s="65"/>
      <c r="JWC13" s="65"/>
      <c r="JWD13" s="65"/>
      <c r="JWE13" s="65"/>
      <c r="JWF13" s="65"/>
      <c r="JWG13" s="65"/>
      <c r="JWH13" s="65"/>
      <c r="JWI13" s="65"/>
      <c r="JWJ13" s="65"/>
      <c r="JWK13" s="65"/>
      <c r="JWL13" s="65"/>
      <c r="JWM13" s="65"/>
      <c r="JWN13" s="65"/>
      <c r="JWO13" s="65"/>
      <c r="JWP13" s="65"/>
      <c r="JWQ13" s="65"/>
      <c r="JWR13" s="65"/>
      <c r="JWS13" s="65"/>
      <c r="JWT13" s="65"/>
      <c r="JWU13" s="65"/>
      <c r="JWV13" s="65"/>
      <c r="JWW13" s="65"/>
      <c r="JWX13" s="65"/>
      <c r="JWY13" s="65"/>
      <c r="JWZ13" s="65"/>
      <c r="JXA13" s="65"/>
      <c r="JXB13" s="65"/>
      <c r="JXC13" s="65"/>
      <c r="JXD13" s="65"/>
      <c r="JXE13" s="65"/>
      <c r="JXF13" s="65"/>
      <c r="JXG13" s="65"/>
      <c r="JXH13" s="65"/>
      <c r="JXI13" s="65"/>
      <c r="JXJ13" s="65"/>
      <c r="JXK13" s="65"/>
      <c r="JXL13" s="65"/>
      <c r="JXM13" s="65"/>
      <c r="JXN13" s="65"/>
      <c r="JXO13" s="65"/>
      <c r="JXP13" s="65"/>
      <c r="JXQ13" s="65"/>
      <c r="JXR13" s="65"/>
      <c r="JXS13" s="65"/>
      <c r="JXT13" s="65"/>
      <c r="JXU13" s="65"/>
      <c r="JXV13" s="65"/>
      <c r="JXW13" s="65"/>
      <c r="JXX13" s="65"/>
      <c r="JXY13" s="65"/>
      <c r="JXZ13" s="65"/>
      <c r="JYA13" s="65"/>
      <c r="JYB13" s="65"/>
      <c r="JYC13" s="65"/>
      <c r="JYD13" s="65"/>
      <c r="JYE13" s="65"/>
      <c r="JYF13" s="65"/>
      <c r="JYG13" s="65"/>
      <c r="JYH13" s="65"/>
      <c r="JYI13" s="65"/>
      <c r="JYJ13" s="65"/>
      <c r="JYK13" s="65"/>
      <c r="JYL13" s="65"/>
      <c r="JYM13" s="65"/>
      <c r="JYN13" s="65"/>
      <c r="JYO13" s="65"/>
      <c r="JYP13" s="65"/>
      <c r="JYQ13" s="65"/>
      <c r="JYR13" s="65"/>
      <c r="JYS13" s="65"/>
      <c r="JYT13" s="65"/>
      <c r="JYU13" s="65"/>
      <c r="JYV13" s="65"/>
      <c r="JYW13" s="65"/>
      <c r="JYX13" s="65"/>
      <c r="JYY13" s="65"/>
      <c r="JYZ13" s="65"/>
      <c r="JZA13" s="65"/>
      <c r="JZB13" s="65"/>
      <c r="JZC13" s="65"/>
      <c r="JZD13" s="65"/>
      <c r="JZE13" s="65"/>
      <c r="JZF13" s="65"/>
      <c r="JZG13" s="65"/>
      <c r="JZH13" s="65"/>
      <c r="JZI13" s="65"/>
      <c r="JZJ13" s="65"/>
      <c r="JZK13" s="65"/>
      <c r="JZL13" s="65"/>
      <c r="JZM13" s="65"/>
      <c r="JZN13" s="65"/>
      <c r="JZO13" s="65"/>
      <c r="JZP13" s="65"/>
      <c r="JZQ13" s="65"/>
      <c r="JZR13" s="65"/>
      <c r="JZS13" s="65"/>
      <c r="JZT13" s="65"/>
      <c r="JZU13" s="65"/>
      <c r="JZV13" s="65"/>
      <c r="JZW13" s="65"/>
      <c r="JZX13" s="65"/>
      <c r="JZY13" s="65"/>
      <c r="JZZ13" s="65"/>
      <c r="KAA13" s="65"/>
      <c r="KAB13" s="65"/>
      <c r="KAC13" s="65"/>
      <c r="KAD13" s="65"/>
      <c r="KAE13" s="65"/>
      <c r="KAF13" s="65"/>
      <c r="KAG13" s="65"/>
      <c r="KAH13" s="65"/>
      <c r="KAI13" s="65"/>
      <c r="KAJ13" s="65"/>
      <c r="KAK13" s="65"/>
      <c r="KAL13" s="65"/>
      <c r="KAM13" s="65"/>
      <c r="KAN13" s="65"/>
      <c r="KAO13" s="65"/>
      <c r="KAP13" s="65"/>
      <c r="KAQ13" s="65"/>
      <c r="KAR13" s="65"/>
      <c r="KAS13" s="65"/>
      <c r="KAT13" s="65"/>
      <c r="KAU13" s="65"/>
      <c r="KAV13" s="65"/>
      <c r="KAW13" s="65"/>
      <c r="KAX13" s="65"/>
      <c r="KAY13" s="65"/>
      <c r="KAZ13" s="65"/>
      <c r="KBA13" s="65"/>
      <c r="KBB13" s="65"/>
      <c r="KBC13" s="65"/>
      <c r="KBD13" s="65"/>
      <c r="KBE13" s="65"/>
      <c r="KBF13" s="65"/>
      <c r="KBG13" s="65"/>
      <c r="KBH13" s="65"/>
      <c r="KBI13" s="65"/>
      <c r="KBJ13" s="65"/>
      <c r="KBK13" s="65"/>
      <c r="KBL13" s="65"/>
      <c r="KBM13" s="65"/>
      <c r="KBN13" s="65"/>
      <c r="KBO13" s="65"/>
      <c r="KBP13" s="65"/>
      <c r="KBQ13" s="65"/>
      <c r="KBR13" s="65"/>
      <c r="KBS13" s="65"/>
      <c r="KBT13" s="65"/>
      <c r="KBU13" s="65"/>
      <c r="KBV13" s="65"/>
      <c r="KBW13" s="65"/>
      <c r="KBX13" s="65"/>
      <c r="KBY13" s="65"/>
      <c r="KBZ13" s="65"/>
      <c r="KCA13" s="65"/>
      <c r="KCB13" s="65"/>
      <c r="KCC13" s="65"/>
      <c r="KCD13" s="65"/>
      <c r="KCE13" s="65"/>
      <c r="KCF13" s="65"/>
      <c r="KCG13" s="65"/>
      <c r="KCH13" s="65"/>
      <c r="KCI13" s="65"/>
      <c r="KCJ13" s="65"/>
      <c r="KCK13" s="65"/>
      <c r="KCL13" s="65"/>
      <c r="KCM13" s="65"/>
      <c r="KCN13" s="65"/>
      <c r="KCO13" s="65"/>
      <c r="KCP13" s="65"/>
      <c r="KCQ13" s="65"/>
      <c r="KCR13" s="65"/>
      <c r="KCS13" s="65"/>
      <c r="KCT13" s="65"/>
      <c r="KCU13" s="65"/>
      <c r="KCV13" s="65"/>
      <c r="KCW13" s="65"/>
      <c r="KCX13" s="65"/>
      <c r="KCY13" s="65"/>
      <c r="KCZ13" s="65"/>
      <c r="KDA13" s="65"/>
      <c r="KDB13" s="65"/>
      <c r="KDC13" s="65"/>
      <c r="KDD13" s="65"/>
      <c r="KDE13" s="65"/>
      <c r="KDF13" s="65"/>
      <c r="KDG13" s="65"/>
      <c r="KDH13" s="65"/>
      <c r="KDI13" s="65"/>
      <c r="KDJ13" s="65"/>
      <c r="KDK13" s="65"/>
      <c r="KDL13" s="65"/>
      <c r="KDM13" s="65"/>
      <c r="KDN13" s="65"/>
      <c r="KDO13" s="65"/>
      <c r="KDP13" s="65"/>
      <c r="KDQ13" s="65"/>
      <c r="KDR13" s="65"/>
      <c r="KDS13" s="65"/>
      <c r="KDT13" s="65"/>
      <c r="KDU13" s="65"/>
      <c r="KDV13" s="65"/>
      <c r="KDW13" s="65"/>
      <c r="KDX13" s="65"/>
      <c r="KDY13" s="65"/>
      <c r="KDZ13" s="65"/>
      <c r="KEA13" s="65"/>
      <c r="KEB13" s="65"/>
      <c r="KEC13" s="65"/>
      <c r="KED13" s="65"/>
      <c r="KEE13" s="65"/>
      <c r="KEF13" s="65"/>
      <c r="KEG13" s="65"/>
      <c r="KEH13" s="65"/>
      <c r="KEI13" s="65"/>
      <c r="KEJ13" s="65"/>
      <c r="KEK13" s="65"/>
      <c r="KEL13" s="65"/>
      <c r="KEM13" s="65"/>
      <c r="KEN13" s="65"/>
      <c r="KEO13" s="65"/>
      <c r="KEP13" s="65"/>
      <c r="KEQ13" s="65"/>
      <c r="KER13" s="65"/>
      <c r="KES13" s="65"/>
      <c r="KET13" s="65"/>
      <c r="KEU13" s="65"/>
      <c r="KEV13" s="65"/>
      <c r="KEW13" s="65"/>
      <c r="KEX13" s="65"/>
      <c r="KEY13" s="65"/>
      <c r="KEZ13" s="65"/>
      <c r="KFA13" s="65"/>
      <c r="KFB13" s="65"/>
      <c r="KFC13" s="65"/>
      <c r="KFD13" s="65"/>
      <c r="KFE13" s="65"/>
      <c r="KFF13" s="65"/>
      <c r="KFG13" s="65"/>
      <c r="KFH13" s="65"/>
      <c r="KFI13" s="65"/>
      <c r="KFJ13" s="65"/>
      <c r="KFK13" s="65"/>
      <c r="KFL13" s="65"/>
      <c r="KFM13" s="65"/>
      <c r="KFN13" s="65"/>
      <c r="KFO13" s="65"/>
      <c r="KFP13" s="65"/>
      <c r="KFQ13" s="65"/>
      <c r="KFR13" s="65"/>
      <c r="KFS13" s="65"/>
      <c r="KFT13" s="65"/>
      <c r="KFU13" s="65"/>
      <c r="KFV13" s="65"/>
      <c r="KFW13" s="65"/>
      <c r="KFX13" s="65"/>
      <c r="KFY13" s="65"/>
      <c r="KFZ13" s="65"/>
      <c r="KGA13" s="65"/>
      <c r="KGB13" s="65"/>
      <c r="KGC13" s="65"/>
      <c r="KGD13" s="65"/>
      <c r="KGE13" s="65"/>
      <c r="KGF13" s="65"/>
      <c r="KGG13" s="65"/>
      <c r="KGH13" s="65"/>
      <c r="KGI13" s="65"/>
      <c r="KGJ13" s="65"/>
      <c r="KGK13" s="65"/>
      <c r="KGL13" s="65"/>
      <c r="KGM13" s="65"/>
      <c r="KGN13" s="65"/>
      <c r="KGO13" s="65"/>
      <c r="KGP13" s="65"/>
      <c r="KGQ13" s="65"/>
      <c r="KGR13" s="65"/>
      <c r="KGS13" s="65"/>
      <c r="KGT13" s="65"/>
      <c r="KGU13" s="65"/>
      <c r="KGV13" s="65"/>
      <c r="KGW13" s="65"/>
      <c r="KGX13" s="65"/>
      <c r="KGY13" s="65"/>
      <c r="KGZ13" s="65"/>
      <c r="KHA13" s="65"/>
      <c r="KHB13" s="65"/>
      <c r="KHC13" s="65"/>
      <c r="KHD13" s="65"/>
      <c r="KHE13" s="65"/>
      <c r="KHF13" s="65"/>
      <c r="KHG13" s="65"/>
      <c r="KHH13" s="65"/>
      <c r="KHI13" s="65"/>
      <c r="KHJ13" s="65"/>
      <c r="KHK13" s="65"/>
      <c r="KHL13" s="65"/>
      <c r="KHM13" s="65"/>
      <c r="KHN13" s="65"/>
      <c r="KHO13" s="65"/>
      <c r="KHP13" s="65"/>
      <c r="KHQ13" s="65"/>
      <c r="KHR13" s="65"/>
      <c r="KHS13" s="65"/>
      <c r="KHT13" s="65"/>
      <c r="KHU13" s="65"/>
      <c r="KHV13" s="65"/>
      <c r="KHW13" s="65"/>
      <c r="KHX13" s="65"/>
      <c r="KHY13" s="65"/>
      <c r="KHZ13" s="65"/>
      <c r="KIA13" s="65"/>
      <c r="KIB13" s="65"/>
      <c r="KIC13" s="65"/>
      <c r="KID13" s="65"/>
      <c r="KIE13" s="65"/>
      <c r="KIF13" s="65"/>
      <c r="KIG13" s="65"/>
      <c r="KIH13" s="65"/>
      <c r="KII13" s="65"/>
      <c r="KIJ13" s="65"/>
      <c r="KIK13" s="65"/>
      <c r="KIL13" s="65"/>
      <c r="KIM13" s="65"/>
      <c r="KIN13" s="65"/>
      <c r="KIO13" s="65"/>
      <c r="KIP13" s="65"/>
      <c r="KIQ13" s="65"/>
      <c r="KIR13" s="65"/>
      <c r="KIS13" s="65"/>
      <c r="KIT13" s="65"/>
      <c r="KIU13" s="65"/>
      <c r="KIV13" s="65"/>
      <c r="KIW13" s="65"/>
      <c r="KIX13" s="65"/>
      <c r="KIY13" s="65"/>
      <c r="KIZ13" s="65"/>
      <c r="KJA13" s="65"/>
      <c r="KJB13" s="65"/>
      <c r="KJC13" s="65"/>
      <c r="KJD13" s="65"/>
      <c r="KJE13" s="65"/>
      <c r="KJF13" s="65"/>
      <c r="KJG13" s="65"/>
      <c r="KJH13" s="65"/>
      <c r="KJI13" s="65"/>
      <c r="KJJ13" s="65"/>
      <c r="KJK13" s="65"/>
      <c r="KJL13" s="65"/>
      <c r="KJM13" s="65"/>
      <c r="KJN13" s="65"/>
      <c r="KJO13" s="65"/>
      <c r="KJP13" s="65"/>
      <c r="KJQ13" s="65"/>
      <c r="KJR13" s="65"/>
      <c r="KJS13" s="65"/>
      <c r="KJT13" s="65"/>
      <c r="KJU13" s="65"/>
      <c r="KJV13" s="65"/>
      <c r="KJW13" s="65"/>
      <c r="KJX13" s="65"/>
      <c r="KJY13" s="65"/>
      <c r="KJZ13" s="65"/>
      <c r="KKA13" s="65"/>
      <c r="KKB13" s="65"/>
      <c r="KKC13" s="65"/>
      <c r="KKD13" s="65"/>
      <c r="KKE13" s="65"/>
      <c r="KKF13" s="65"/>
      <c r="KKG13" s="65"/>
      <c r="KKH13" s="65"/>
      <c r="KKI13" s="65"/>
      <c r="KKJ13" s="65"/>
      <c r="KKK13" s="65"/>
      <c r="KKL13" s="65"/>
      <c r="KKM13" s="65"/>
      <c r="KKN13" s="65"/>
      <c r="KKO13" s="65"/>
      <c r="KKP13" s="65"/>
      <c r="KKQ13" s="65"/>
      <c r="KKR13" s="65"/>
      <c r="KKS13" s="65"/>
      <c r="KKT13" s="65"/>
      <c r="KKU13" s="65"/>
      <c r="KKV13" s="65"/>
      <c r="KKW13" s="65"/>
      <c r="KKX13" s="65"/>
      <c r="KKY13" s="65"/>
      <c r="KKZ13" s="65"/>
      <c r="KLA13" s="65"/>
      <c r="KLB13" s="65"/>
      <c r="KLC13" s="65"/>
      <c r="KLD13" s="65"/>
      <c r="KLE13" s="65"/>
      <c r="KLF13" s="65"/>
      <c r="KLG13" s="65"/>
      <c r="KLH13" s="65"/>
      <c r="KLI13" s="65"/>
      <c r="KLJ13" s="65"/>
      <c r="KLK13" s="65"/>
      <c r="KLL13" s="65"/>
      <c r="KLM13" s="65"/>
      <c r="KLN13" s="65"/>
      <c r="KLO13" s="65"/>
      <c r="KLP13" s="65"/>
      <c r="KLQ13" s="65"/>
      <c r="KLR13" s="65"/>
      <c r="KLS13" s="65"/>
      <c r="KLT13" s="65"/>
      <c r="KLU13" s="65"/>
      <c r="KLV13" s="65"/>
      <c r="KLW13" s="65"/>
      <c r="KLX13" s="65"/>
      <c r="KLY13" s="65"/>
      <c r="KLZ13" s="65"/>
      <c r="KMA13" s="65"/>
      <c r="KMB13" s="65"/>
      <c r="KMC13" s="65"/>
      <c r="KMD13" s="65"/>
      <c r="KME13" s="65"/>
      <c r="KMF13" s="65"/>
      <c r="KMG13" s="65"/>
      <c r="KMH13" s="65"/>
      <c r="KMI13" s="65"/>
      <c r="KMJ13" s="65"/>
      <c r="KMK13" s="65"/>
      <c r="KML13" s="65"/>
      <c r="KMM13" s="65"/>
      <c r="KMN13" s="65"/>
      <c r="KMO13" s="65"/>
      <c r="KMP13" s="65"/>
      <c r="KMQ13" s="65"/>
      <c r="KMR13" s="65"/>
      <c r="KMS13" s="65"/>
      <c r="KMT13" s="65"/>
      <c r="KMU13" s="65"/>
      <c r="KMV13" s="65"/>
      <c r="KMW13" s="65"/>
      <c r="KMX13" s="65"/>
      <c r="KMY13" s="65"/>
      <c r="KMZ13" s="65"/>
      <c r="KNA13" s="65"/>
      <c r="KNB13" s="65"/>
      <c r="KNC13" s="65"/>
      <c r="KND13" s="65"/>
      <c r="KNE13" s="65"/>
      <c r="KNF13" s="65"/>
      <c r="KNG13" s="65"/>
      <c r="KNH13" s="65"/>
      <c r="KNI13" s="65"/>
      <c r="KNJ13" s="65"/>
      <c r="KNK13" s="65"/>
      <c r="KNL13" s="65"/>
      <c r="KNM13" s="65"/>
      <c r="KNN13" s="65"/>
      <c r="KNO13" s="65"/>
      <c r="KNP13" s="65"/>
      <c r="KNQ13" s="65"/>
      <c r="KNR13" s="65"/>
      <c r="KNS13" s="65"/>
      <c r="KNT13" s="65"/>
      <c r="KNU13" s="65"/>
      <c r="KNV13" s="65"/>
      <c r="KNW13" s="65"/>
      <c r="KNX13" s="65"/>
      <c r="KNY13" s="65"/>
      <c r="KNZ13" s="65"/>
      <c r="KOA13" s="65"/>
      <c r="KOB13" s="65"/>
      <c r="KOC13" s="65"/>
      <c r="KOD13" s="65"/>
      <c r="KOE13" s="65"/>
      <c r="KOF13" s="65"/>
      <c r="KOG13" s="65"/>
      <c r="KOH13" s="65"/>
      <c r="KOI13" s="65"/>
      <c r="KOJ13" s="65"/>
      <c r="KOK13" s="65"/>
      <c r="KOL13" s="65"/>
      <c r="KOM13" s="65"/>
      <c r="KON13" s="65"/>
      <c r="KOO13" s="65"/>
      <c r="KOP13" s="65"/>
      <c r="KOQ13" s="65"/>
      <c r="KOR13" s="65"/>
      <c r="KOS13" s="65"/>
      <c r="KOT13" s="65"/>
      <c r="KOU13" s="65"/>
      <c r="KOV13" s="65"/>
      <c r="KOW13" s="65"/>
      <c r="KOX13" s="65"/>
      <c r="KOY13" s="65"/>
      <c r="KOZ13" s="65"/>
      <c r="KPA13" s="65"/>
      <c r="KPB13" s="65"/>
      <c r="KPC13" s="65"/>
      <c r="KPD13" s="65"/>
      <c r="KPE13" s="65"/>
      <c r="KPF13" s="65"/>
      <c r="KPG13" s="65"/>
      <c r="KPH13" s="65"/>
      <c r="KPI13" s="65"/>
      <c r="KPJ13" s="65"/>
      <c r="KPK13" s="65"/>
      <c r="KPL13" s="65"/>
      <c r="KPM13" s="65"/>
      <c r="KPN13" s="65"/>
      <c r="KPO13" s="65"/>
      <c r="KPP13" s="65"/>
      <c r="KPQ13" s="65"/>
      <c r="KPR13" s="65"/>
      <c r="KPS13" s="65"/>
      <c r="KPT13" s="65"/>
      <c r="KPU13" s="65"/>
      <c r="KPV13" s="65"/>
      <c r="KPW13" s="65"/>
      <c r="KPX13" s="65"/>
      <c r="KPY13" s="65"/>
      <c r="KPZ13" s="65"/>
      <c r="KQA13" s="65"/>
      <c r="KQB13" s="65"/>
      <c r="KQC13" s="65"/>
      <c r="KQD13" s="65"/>
      <c r="KQE13" s="65"/>
      <c r="KQF13" s="65"/>
      <c r="KQG13" s="65"/>
      <c r="KQH13" s="65"/>
      <c r="KQI13" s="65"/>
      <c r="KQJ13" s="65"/>
      <c r="KQK13" s="65"/>
      <c r="KQL13" s="65"/>
      <c r="KQM13" s="65"/>
      <c r="KQN13" s="65"/>
      <c r="KQO13" s="65"/>
      <c r="KQP13" s="65"/>
      <c r="KQQ13" s="65"/>
      <c r="KQR13" s="65"/>
      <c r="KQS13" s="65"/>
      <c r="KQT13" s="65"/>
      <c r="KQU13" s="65"/>
      <c r="KQV13" s="65"/>
      <c r="KQW13" s="65"/>
      <c r="KQX13" s="65"/>
      <c r="KQY13" s="65"/>
      <c r="KQZ13" s="65"/>
      <c r="KRA13" s="65"/>
      <c r="KRB13" s="65"/>
      <c r="KRC13" s="65"/>
      <c r="KRD13" s="65"/>
      <c r="KRE13" s="65"/>
      <c r="KRF13" s="65"/>
      <c r="KRG13" s="65"/>
      <c r="KRH13" s="65"/>
      <c r="KRI13" s="65"/>
      <c r="KRJ13" s="65"/>
      <c r="KRK13" s="65"/>
      <c r="KRL13" s="65"/>
      <c r="KRM13" s="65"/>
      <c r="KRN13" s="65"/>
      <c r="KRO13" s="65"/>
      <c r="KRP13" s="65"/>
      <c r="KRQ13" s="65"/>
      <c r="KRR13" s="65"/>
      <c r="KRS13" s="65"/>
      <c r="KRT13" s="65"/>
      <c r="KRU13" s="65"/>
      <c r="KRV13" s="65"/>
      <c r="KRW13" s="65"/>
      <c r="KRX13" s="65"/>
      <c r="KRY13" s="65"/>
      <c r="KRZ13" s="65"/>
      <c r="KSA13" s="65"/>
      <c r="KSB13" s="65"/>
      <c r="KSC13" s="65"/>
      <c r="KSD13" s="65"/>
      <c r="KSE13" s="65"/>
      <c r="KSF13" s="65"/>
      <c r="KSG13" s="65"/>
      <c r="KSH13" s="65"/>
      <c r="KSI13" s="65"/>
      <c r="KSJ13" s="65"/>
      <c r="KSK13" s="65"/>
      <c r="KSL13" s="65"/>
      <c r="KSM13" s="65"/>
      <c r="KSN13" s="65"/>
      <c r="KSO13" s="65"/>
      <c r="KSP13" s="65"/>
      <c r="KSQ13" s="65"/>
      <c r="KSR13" s="65"/>
      <c r="KSS13" s="65"/>
      <c r="KST13" s="65"/>
      <c r="KSU13" s="65"/>
      <c r="KSV13" s="65"/>
      <c r="KSW13" s="65"/>
      <c r="KSX13" s="65"/>
      <c r="KSY13" s="65"/>
      <c r="KSZ13" s="65"/>
      <c r="KTA13" s="65"/>
      <c r="KTB13" s="65"/>
      <c r="KTC13" s="65"/>
      <c r="KTD13" s="65"/>
      <c r="KTE13" s="65"/>
      <c r="KTF13" s="65"/>
      <c r="KTG13" s="65"/>
      <c r="KTH13" s="65"/>
      <c r="KTI13" s="65"/>
      <c r="KTJ13" s="65"/>
      <c r="KTK13" s="65"/>
      <c r="KTL13" s="65"/>
      <c r="KTM13" s="65"/>
      <c r="KTN13" s="65"/>
      <c r="KTO13" s="65"/>
      <c r="KTP13" s="65"/>
      <c r="KTQ13" s="65"/>
      <c r="KTR13" s="65"/>
      <c r="KTS13" s="65"/>
      <c r="KTT13" s="65"/>
      <c r="KTU13" s="65"/>
      <c r="KTV13" s="65"/>
      <c r="KTW13" s="65"/>
      <c r="KTX13" s="65"/>
      <c r="KTY13" s="65"/>
      <c r="KTZ13" s="65"/>
      <c r="KUA13" s="65"/>
      <c r="KUB13" s="65"/>
      <c r="KUC13" s="65"/>
      <c r="KUD13" s="65"/>
      <c r="KUE13" s="65"/>
      <c r="KUF13" s="65"/>
      <c r="KUG13" s="65"/>
      <c r="KUH13" s="65"/>
      <c r="KUI13" s="65"/>
      <c r="KUJ13" s="65"/>
      <c r="KUK13" s="65"/>
      <c r="KUL13" s="65"/>
      <c r="KUM13" s="65"/>
      <c r="KUN13" s="65"/>
      <c r="KUO13" s="65"/>
      <c r="KUP13" s="65"/>
      <c r="KUQ13" s="65"/>
      <c r="KUR13" s="65"/>
      <c r="KUS13" s="65"/>
      <c r="KUT13" s="65"/>
      <c r="KUU13" s="65"/>
      <c r="KUV13" s="65"/>
      <c r="KUW13" s="65"/>
      <c r="KUX13" s="65"/>
      <c r="KUY13" s="65"/>
      <c r="KUZ13" s="65"/>
      <c r="KVA13" s="65"/>
      <c r="KVB13" s="65"/>
      <c r="KVC13" s="65"/>
      <c r="KVD13" s="65"/>
      <c r="KVE13" s="65"/>
      <c r="KVF13" s="65"/>
      <c r="KVG13" s="65"/>
      <c r="KVH13" s="65"/>
      <c r="KVI13" s="65"/>
      <c r="KVJ13" s="65"/>
      <c r="KVK13" s="65"/>
      <c r="KVL13" s="65"/>
      <c r="KVM13" s="65"/>
      <c r="KVN13" s="65"/>
      <c r="KVO13" s="65"/>
      <c r="KVP13" s="65"/>
      <c r="KVQ13" s="65"/>
      <c r="KVR13" s="65"/>
      <c r="KVS13" s="65"/>
      <c r="KVT13" s="65"/>
      <c r="KVU13" s="65"/>
      <c r="KVV13" s="65"/>
      <c r="KVW13" s="65"/>
      <c r="KVX13" s="65"/>
      <c r="KVY13" s="65"/>
      <c r="KVZ13" s="65"/>
      <c r="KWA13" s="65"/>
      <c r="KWB13" s="65"/>
      <c r="KWC13" s="65"/>
      <c r="KWD13" s="65"/>
      <c r="KWE13" s="65"/>
      <c r="KWF13" s="65"/>
      <c r="KWG13" s="65"/>
      <c r="KWH13" s="65"/>
      <c r="KWI13" s="65"/>
      <c r="KWJ13" s="65"/>
      <c r="KWK13" s="65"/>
      <c r="KWL13" s="65"/>
      <c r="KWM13" s="65"/>
      <c r="KWN13" s="65"/>
      <c r="KWO13" s="65"/>
      <c r="KWP13" s="65"/>
      <c r="KWQ13" s="65"/>
      <c r="KWR13" s="65"/>
      <c r="KWS13" s="65"/>
      <c r="KWT13" s="65"/>
      <c r="KWU13" s="65"/>
      <c r="KWV13" s="65"/>
      <c r="KWW13" s="65"/>
      <c r="KWX13" s="65"/>
      <c r="KWY13" s="65"/>
      <c r="KWZ13" s="65"/>
      <c r="KXA13" s="65"/>
      <c r="KXB13" s="65"/>
      <c r="KXC13" s="65"/>
      <c r="KXD13" s="65"/>
      <c r="KXE13" s="65"/>
      <c r="KXF13" s="65"/>
      <c r="KXG13" s="65"/>
      <c r="KXH13" s="65"/>
      <c r="KXI13" s="65"/>
      <c r="KXJ13" s="65"/>
      <c r="KXK13" s="65"/>
      <c r="KXL13" s="65"/>
      <c r="KXM13" s="65"/>
      <c r="KXN13" s="65"/>
      <c r="KXO13" s="65"/>
      <c r="KXP13" s="65"/>
      <c r="KXQ13" s="65"/>
      <c r="KXR13" s="65"/>
      <c r="KXS13" s="65"/>
      <c r="KXT13" s="65"/>
      <c r="KXU13" s="65"/>
      <c r="KXV13" s="65"/>
      <c r="KXW13" s="65"/>
      <c r="KXX13" s="65"/>
      <c r="KXY13" s="65"/>
      <c r="KXZ13" s="65"/>
      <c r="KYA13" s="65"/>
      <c r="KYB13" s="65"/>
      <c r="KYC13" s="65"/>
      <c r="KYD13" s="65"/>
      <c r="KYE13" s="65"/>
      <c r="KYF13" s="65"/>
      <c r="KYG13" s="65"/>
      <c r="KYH13" s="65"/>
      <c r="KYI13" s="65"/>
      <c r="KYJ13" s="65"/>
      <c r="KYK13" s="65"/>
      <c r="KYL13" s="65"/>
      <c r="KYM13" s="65"/>
      <c r="KYN13" s="65"/>
      <c r="KYO13" s="65"/>
      <c r="KYP13" s="65"/>
      <c r="KYQ13" s="65"/>
      <c r="KYR13" s="65"/>
      <c r="KYS13" s="65"/>
      <c r="KYT13" s="65"/>
      <c r="KYU13" s="65"/>
      <c r="KYV13" s="65"/>
      <c r="KYW13" s="65"/>
      <c r="KYX13" s="65"/>
      <c r="KYY13" s="65"/>
      <c r="KYZ13" s="65"/>
      <c r="KZA13" s="65"/>
      <c r="KZB13" s="65"/>
      <c r="KZC13" s="65"/>
      <c r="KZD13" s="65"/>
      <c r="KZE13" s="65"/>
      <c r="KZF13" s="65"/>
      <c r="KZG13" s="65"/>
      <c r="KZH13" s="65"/>
      <c r="KZI13" s="65"/>
      <c r="KZJ13" s="65"/>
      <c r="KZK13" s="65"/>
      <c r="KZL13" s="65"/>
      <c r="KZM13" s="65"/>
      <c r="KZN13" s="65"/>
      <c r="KZO13" s="65"/>
      <c r="KZP13" s="65"/>
      <c r="KZQ13" s="65"/>
      <c r="KZR13" s="65"/>
      <c r="KZS13" s="65"/>
      <c r="KZT13" s="65"/>
      <c r="KZU13" s="65"/>
      <c r="KZV13" s="65"/>
      <c r="KZW13" s="65"/>
      <c r="KZX13" s="65"/>
      <c r="KZY13" s="65"/>
      <c r="KZZ13" s="65"/>
      <c r="LAA13" s="65"/>
      <c r="LAB13" s="65"/>
      <c r="LAC13" s="65"/>
      <c r="LAD13" s="65"/>
      <c r="LAE13" s="65"/>
      <c r="LAF13" s="65"/>
      <c r="LAG13" s="65"/>
      <c r="LAH13" s="65"/>
      <c r="LAI13" s="65"/>
      <c r="LAJ13" s="65"/>
      <c r="LAK13" s="65"/>
      <c r="LAL13" s="65"/>
      <c r="LAM13" s="65"/>
      <c r="LAN13" s="65"/>
      <c r="LAO13" s="65"/>
      <c r="LAP13" s="65"/>
      <c r="LAQ13" s="65"/>
      <c r="LAR13" s="65"/>
      <c r="LAS13" s="65"/>
      <c r="LAT13" s="65"/>
      <c r="LAU13" s="65"/>
      <c r="LAV13" s="65"/>
      <c r="LAW13" s="65"/>
      <c r="LAX13" s="65"/>
      <c r="LAY13" s="65"/>
      <c r="LAZ13" s="65"/>
      <c r="LBA13" s="65"/>
      <c r="LBB13" s="65"/>
      <c r="LBC13" s="65"/>
      <c r="LBD13" s="65"/>
      <c r="LBE13" s="65"/>
      <c r="LBF13" s="65"/>
      <c r="LBG13" s="65"/>
      <c r="LBH13" s="65"/>
      <c r="LBI13" s="65"/>
      <c r="LBJ13" s="65"/>
      <c r="LBK13" s="65"/>
      <c r="LBL13" s="65"/>
      <c r="LBM13" s="65"/>
      <c r="LBN13" s="65"/>
      <c r="LBO13" s="65"/>
      <c r="LBP13" s="65"/>
      <c r="LBQ13" s="65"/>
      <c r="LBR13" s="65"/>
      <c r="LBS13" s="65"/>
      <c r="LBT13" s="65"/>
      <c r="LBU13" s="65"/>
      <c r="LBV13" s="65"/>
      <c r="LBW13" s="65"/>
      <c r="LBX13" s="65"/>
      <c r="LBY13" s="65"/>
      <c r="LBZ13" s="65"/>
      <c r="LCA13" s="65"/>
      <c r="LCB13" s="65"/>
      <c r="LCC13" s="65"/>
      <c r="LCD13" s="65"/>
      <c r="LCE13" s="65"/>
      <c r="LCF13" s="65"/>
      <c r="LCG13" s="65"/>
      <c r="LCH13" s="65"/>
      <c r="LCI13" s="65"/>
      <c r="LCJ13" s="65"/>
      <c r="LCK13" s="65"/>
      <c r="LCL13" s="65"/>
      <c r="LCM13" s="65"/>
      <c r="LCN13" s="65"/>
      <c r="LCO13" s="65"/>
      <c r="LCP13" s="65"/>
      <c r="LCQ13" s="65"/>
      <c r="LCR13" s="65"/>
      <c r="LCS13" s="65"/>
      <c r="LCT13" s="65"/>
      <c r="LCU13" s="65"/>
      <c r="LCV13" s="65"/>
      <c r="LCW13" s="65"/>
      <c r="LCX13" s="65"/>
      <c r="LCY13" s="65"/>
      <c r="LCZ13" s="65"/>
      <c r="LDA13" s="65"/>
      <c r="LDB13" s="65"/>
      <c r="LDC13" s="65"/>
      <c r="LDD13" s="65"/>
      <c r="LDE13" s="65"/>
      <c r="LDF13" s="65"/>
      <c r="LDG13" s="65"/>
      <c r="LDH13" s="65"/>
      <c r="LDI13" s="65"/>
      <c r="LDJ13" s="65"/>
      <c r="LDK13" s="65"/>
      <c r="LDL13" s="65"/>
      <c r="LDM13" s="65"/>
      <c r="LDN13" s="65"/>
      <c r="LDO13" s="65"/>
      <c r="LDP13" s="65"/>
      <c r="LDQ13" s="65"/>
      <c r="LDR13" s="65"/>
      <c r="LDS13" s="65"/>
      <c r="LDT13" s="65"/>
      <c r="LDU13" s="65"/>
      <c r="LDV13" s="65"/>
      <c r="LDW13" s="65"/>
      <c r="LDX13" s="65"/>
      <c r="LDY13" s="65"/>
      <c r="LDZ13" s="65"/>
      <c r="LEA13" s="65"/>
      <c r="LEB13" s="65"/>
      <c r="LEC13" s="65"/>
      <c r="LED13" s="65"/>
      <c r="LEE13" s="65"/>
      <c r="LEF13" s="65"/>
      <c r="LEG13" s="65"/>
      <c r="LEH13" s="65"/>
      <c r="LEI13" s="65"/>
      <c r="LEJ13" s="65"/>
      <c r="LEK13" s="65"/>
      <c r="LEL13" s="65"/>
      <c r="LEM13" s="65"/>
      <c r="LEN13" s="65"/>
      <c r="LEO13" s="65"/>
      <c r="LEP13" s="65"/>
      <c r="LEQ13" s="65"/>
      <c r="LER13" s="65"/>
      <c r="LES13" s="65"/>
      <c r="LET13" s="65"/>
      <c r="LEU13" s="65"/>
      <c r="LEV13" s="65"/>
      <c r="LEW13" s="65"/>
      <c r="LEX13" s="65"/>
      <c r="LEY13" s="65"/>
      <c r="LEZ13" s="65"/>
      <c r="LFA13" s="65"/>
      <c r="LFB13" s="65"/>
      <c r="LFC13" s="65"/>
      <c r="LFD13" s="65"/>
      <c r="LFE13" s="65"/>
      <c r="LFF13" s="65"/>
      <c r="LFG13" s="65"/>
      <c r="LFH13" s="65"/>
      <c r="LFI13" s="65"/>
      <c r="LFJ13" s="65"/>
      <c r="LFK13" s="65"/>
      <c r="LFL13" s="65"/>
      <c r="LFM13" s="65"/>
      <c r="LFN13" s="65"/>
      <c r="LFO13" s="65"/>
      <c r="LFP13" s="65"/>
      <c r="LFQ13" s="65"/>
      <c r="LFR13" s="65"/>
      <c r="LFS13" s="65"/>
      <c r="LFT13" s="65"/>
      <c r="LFU13" s="65"/>
      <c r="LFV13" s="65"/>
      <c r="LFW13" s="65"/>
      <c r="LFX13" s="65"/>
      <c r="LFY13" s="65"/>
      <c r="LFZ13" s="65"/>
      <c r="LGA13" s="65"/>
      <c r="LGB13" s="65"/>
      <c r="LGC13" s="65"/>
      <c r="LGD13" s="65"/>
      <c r="LGE13" s="65"/>
      <c r="LGF13" s="65"/>
      <c r="LGG13" s="65"/>
      <c r="LGH13" s="65"/>
      <c r="LGI13" s="65"/>
      <c r="LGJ13" s="65"/>
      <c r="LGK13" s="65"/>
      <c r="LGL13" s="65"/>
      <c r="LGM13" s="65"/>
      <c r="LGN13" s="65"/>
      <c r="LGO13" s="65"/>
      <c r="LGP13" s="65"/>
      <c r="LGQ13" s="65"/>
      <c r="LGR13" s="65"/>
      <c r="LGS13" s="65"/>
      <c r="LGT13" s="65"/>
      <c r="LGU13" s="65"/>
      <c r="LGV13" s="65"/>
      <c r="LGW13" s="65"/>
      <c r="LGX13" s="65"/>
      <c r="LGY13" s="65"/>
      <c r="LGZ13" s="65"/>
      <c r="LHA13" s="65"/>
      <c r="LHB13" s="65"/>
      <c r="LHC13" s="65"/>
      <c r="LHD13" s="65"/>
      <c r="LHE13" s="65"/>
      <c r="LHF13" s="65"/>
      <c r="LHG13" s="65"/>
      <c r="LHH13" s="65"/>
      <c r="LHI13" s="65"/>
      <c r="LHJ13" s="65"/>
      <c r="LHK13" s="65"/>
      <c r="LHL13" s="65"/>
      <c r="LHM13" s="65"/>
      <c r="LHN13" s="65"/>
      <c r="LHO13" s="65"/>
      <c r="LHP13" s="65"/>
      <c r="LHQ13" s="65"/>
      <c r="LHR13" s="65"/>
      <c r="LHS13" s="65"/>
      <c r="LHT13" s="65"/>
      <c r="LHU13" s="65"/>
      <c r="LHV13" s="65"/>
      <c r="LHW13" s="65"/>
      <c r="LHX13" s="65"/>
      <c r="LHY13" s="65"/>
      <c r="LHZ13" s="65"/>
      <c r="LIA13" s="65"/>
      <c r="LIB13" s="65"/>
      <c r="LIC13" s="65"/>
      <c r="LID13" s="65"/>
      <c r="LIE13" s="65"/>
      <c r="LIF13" s="65"/>
      <c r="LIG13" s="65"/>
      <c r="LIH13" s="65"/>
      <c r="LII13" s="65"/>
      <c r="LIJ13" s="65"/>
      <c r="LIK13" s="65"/>
      <c r="LIL13" s="65"/>
      <c r="LIM13" s="65"/>
      <c r="LIN13" s="65"/>
      <c r="LIO13" s="65"/>
      <c r="LIP13" s="65"/>
      <c r="LIQ13" s="65"/>
      <c r="LIR13" s="65"/>
      <c r="LIS13" s="65"/>
      <c r="LIT13" s="65"/>
      <c r="LIU13" s="65"/>
      <c r="LIV13" s="65"/>
      <c r="LIW13" s="65"/>
      <c r="LIX13" s="65"/>
      <c r="LIY13" s="65"/>
      <c r="LIZ13" s="65"/>
      <c r="LJA13" s="65"/>
      <c r="LJB13" s="65"/>
      <c r="LJC13" s="65"/>
      <c r="LJD13" s="65"/>
      <c r="LJE13" s="65"/>
      <c r="LJF13" s="65"/>
      <c r="LJG13" s="65"/>
      <c r="LJH13" s="65"/>
      <c r="LJI13" s="65"/>
      <c r="LJJ13" s="65"/>
      <c r="LJK13" s="65"/>
      <c r="LJL13" s="65"/>
      <c r="LJM13" s="65"/>
      <c r="LJN13" s="65"/>
      <c r="LJO13" s="65"/>
      <c r="LJP13" s="65"/>
      <c r="LJQ13" s="65"/>
      <c r="LJR13" s="65"/>
      <c r="LJS13" s="65"/>
      <c r="LJT13" s="65"/>
      <c r="LJU13" s="65"/>
      <c r="LJV13" s="65"/>
      <c r="LJW13" s="65"/>
      <c r="LJX13" s="65"/>
      <c r="LJY13" s="65"/>
      <c r="LJZ13" s="65"/>
      <c r="LKA13" s="65"/>
      <c r="LKB13" s="65"/>
      <c r="LKC13" s="65"/>
      <c r="LKD13" s="65"/>
      <c r="LKE13" s="65"/>
      <c r="LKF13" s="65"/>
      <c r="LKG13" s="65"/>
      <c r="LKH13" s="65"/>
      <c r="LKI13" s="65"/>
      <c r="LKJ13" s="65"/>
      <c r="LKK13" s="65"/>
      <c r="LKL13" s="65"/>
      <c r="LKM13" s="65"/>
      <c r="LKN13" s="65"/>
      <c r="LKO13" s="65"/>
      <c r="LKP13" s="65"/>
      <c r="LKQ13" s="65"/>
      <c r="LKR13" s="65"/>
      <c r="LKS13" s="65"/>
      <c r="LKT13" s="65"/>
      <c r="LKU13" s="65"/>
      <c r="LKV13" s="65"/>
      <c r="LKW13" s="65"/>
      <c r="LKX13" s="65"/>
      <c r="LKY13" s="65"/>
      <c r="LKZ13" s="65"/>
      <c r="LLA13" s="65"/>
      <c r="LLB13" s="65"/>
      <c r="LLC13" s="65"/>
      <c r="LLD13" s="65"/>
      <c r="LLE13" s="65"/>
      <c r="LLF13" s="65"/>
      <c r="LLG13" s="65"/>
      <c r="LLH13" s="65"/>
      <c r="LLI13" s="65"/>
      <c r="LLJ13" s="65"/>
      <c r="LLK13" s="65"/>
      <c r="LLL13" s="65"/>
      <c r="LLM13" s="65"/>
      <c r="LLN13" s="65"/>
      <c r="LLO13" s="65"/>
      <c r="LLP13" s="65"/>
      <c r="LLQ13" s="65"/>
      <c r="LLR13" s="65"/>
      <c r="LLS13" s="65"/>
      <c r="LLT13" s="65"/>
      <c r="LLU13" s="65"/>
      <c r="LLV13" s="65"/>
      <c r="LLW13" s="65"/>
      <c r="LLX13" s="65"/>
      <c r="LLY13" s="65"/>
      <c r="LLZ13" s="65"/>
      <c r="LMA13" s="65"/>
      <c r="LMB13" s="65"/>
      <c r="LMC13" s="65"/>
      <c r="LMD13" s="65"/>
      <c r="LME13" s="65"/>
      <c r="LMF13" s="65"/>
      <c r="LMG13" s="65"/>
      <c r="LMH13" s="65"/>
      <c r="LMI13" s="65"/>
      <c r="LMJ13" s="65"/>
      <c r="LMK13" s="65"/>
      <c r="LML13" s="65"/>
      <c r="LMM13" s="65"/>
      <c r="LMN13" s="65"/>
      <c r="LMO13" s="65"/>
      <c r="LMP13" s="65"/>
      <c r="LMQ13" s="65"/>
      <c r="LMR13" s="65"/>
      <c r="LMS13" s="65"/>
      <c r="LMT13" s="65"/>
      <c r="LMU13" s="65"/>
      <c r="LMV13" s="65"/>
      <c r="LMW13" s="65"/>
      <c r="LMX13" s="65"/>
      <c r="LMY13" s="65"/>
      <c r="LMZ13" s="65"/>
      <c r="LNA13" s="65"/>
      <c r="LNB13" s="65"/>
      <c r="LNC13" s="65"/>
      <c r="LND13" s="65"/>
      <c r="LNE13" s="65"/>
      <c r="LNF13" s="65"/>
      <c r="LNG13" s="65"/>
      <c r="LNH13" s="65"/>
      <c r="LNI13" s="65"/>
      <c r="LNJ13" s="65"/>
      <c r="LNK13" s="65"/>
      <c r="LNL13" s="65"/>
      <c r="LNM13" s="65"/>
      <c r="LNN13" s="65"/>
      <c r="LNO13" s="65"/>
      <c r="LNP13" s="65"/>
      <c r="LNQ13" s="65"/>
      <c r="LNR13" s="65"/>
      <c r="LNS13" s="65"/>
      <c r="LNT13" s="65"/>
      <c r="LNU13" s="65"/>
      <c r="LNV13" s="65"/>
      <c r="LNW13" s="65"/>
      <c r="LNX13" s="65"/>
      <c r="LNY13" s="65"/>
      <c r="LNZ13" s="65"/>
      <c r="LOA13" s="65"/>
      <c r="LOB13" s="65"/>
      <c r="LOC13" s="65"/>
      <c r="LOD13" s="65"/>
      <c r="LOE13" s="65"/>
      <c r="LOF13" s="65"/>
      <c r="LOG13" s="65"/>
      <c r="LOH13" s="65"/>
      <c r="LOI13" s="65"/>
      <c r="LOJ13" s="65"/>
      <c r="LOK13" s="65"/>
      <c r="LOL13" s="65"/>
      <c r="LOM13" s="65"/>
      <c r="LON13" s="65"/>
      <c r="LOO13" s="65"/>
      <c r="LOP13" s="65"/>
      <c r="LOQ13" s="65"/>
      <c r="LOR13" s="65"/>
      <c r="LOS13" s="65"/>
      <c r="LOT13" s="65"/>
      <c r="LOU13" s="65"/>
      <c r="LOV13" s="65"/>
      <c r="LOW13" s="65"/>
      <c r="LOX13" s="65"/>
      <c r="LOY13" s="65"/>
      <c r="LOZ13" s="65"/>
      <c r="LPA13" s="65"/>
      <c r="LPB13" s="65"/>
      <c r="LPC13" s="65"/>
      <c r="LPD13" s="65"/>
      <c r="LPE13" s="65"/>
      <c r="LPF13" s="65"/>
      <c r="LPG13" s="65"/>
      <c r="LPH13" s="65"/>
      <c r="LPI13" s="65"/>
      <c r="LPJ13" s="65"/>
      <c r="LPK13" s="65"/>
      <c r="LPL13" s="65"/>
      <c r="LPM13" s="65"/>
      <c r="LPN13" s="65"/>
      <c r="LPO13" s="65"/>
      <c r="LPP13" s="65"/>
      <c r="LPQ13" s="65"/>
      <c r="LPR13" s="65"/>
      <c r="LPS13" s="65"/>
      <c r="LPT13" s="65"/>
      <c r="LPU13" s="65"/>
      <c r="LPV13" s="65"/>
      <c r="LPW13" s="65"/>
      <c r="LPX13" s="65"/>
      <c r="LPY13" s="65"/>
      <c r="LPZ13" s="65"/>
      <c r="LQA13" s="65"/>
      <c r="LQB13" s="65"/>
      <c r="LQC13" s="65"/>
      <c r="LQD13" s="65"/>
      <c r="LQE13" s="65"/>
      <c r="LQF13" s="65"/>
      <c r="LQG13" s="65"/>
      <c r="LQH13" s="65"/>
      <c r="LQI13" s="65"/>
      <c r="LQJ13" s="65"/>
      <c r="LQK13" s="65"/>
      <c r="LQL13" s="65"/>
      <c r="LQM13" s="65"/>
      <c r="LQN13" s="65"/>
      <c r="LQO13" s="65"/>
      <c r="LQP13" s="65"/>
      <c r="LQQ13" s="65"/>
      <c r="LQR13" s="65"/>
      <c r="LQS13" s="65"/>
      <c r="LQT13" s="65"/>
      <c r="LQU13" s="65"/>
      <c r="LQV13" s="65"/>
      <c r="LQW13" s="65"/>
      <c r="LQX13" s="65"/>
      <c r="LQY13" s="65"/>
      <c r="LQZ13" s="65"/>
      <c r="LRA13" s="65"/>
      <c r="LRB13" s="65"/>
      <c r="LRC13" s="65"/>
      <c r="LRD13" s="65"/>
      <c r="LRE13" s="65"/>
      <c r="LRF13" s="65"/>
      <c r="LRG13" s="65"/>
      <c r="LRH13" s="65"/>
      <c r="LRI13" s="65"/>
      <c r="LRJ13" s="65"/>
      <c r="LRK13" s="65"/>
      <c r="LRL13" s="65"/>
      <c r="LRM13" s="65"/>
      <c r="LRN13" s="65"/>
      <c r="LRO13" s="65"/>
      <c r="LRP13" s="65"/>
      <c r="LRQ13" s="65"/>
      <c r="LRR13" s="65"/>
      <c r="LRS13" s="65"/>
      <c r="LRT13" s="65"/>
      <c r="LRU13" s="65"/>
      <c r="LRV13" s="65"/>
      <c r="LRW13" s="65"/>
      <c r="LRX13" s="65"/>
      <c r="LRY13" s="65"/>
      <c r="LRZ13" s="65"/>
      <c r="LSA13" s="65"/>
      <c r="LSB13" s="65"/>
      <c r="LSC13" s="65"/>
      <c r="LSD13" s="65"/>
      <c r="LSE13" s="65"/>
      <c r="LSF13" s="65"/>
      <c r="LSG13" s="65"/>
      <c r="LSH13" s="65"/>
      <c r="LSI13" s="65"/>
      <c r="LSJ13" s="65"/>
      <c r="LSK13" s="65"/>
      <c r="LSL13" s="65"/>
      <c r="LSM13" s="65"/>
      <c r="LSN13" s="65"/>
      <c r="LSO13" s="65"/>
      <c r="LSP13" s="65"/>
      <c r="LSQ13" s="65"/>
      <c r="LSR13" s="65"/>
      <c r="LSS13" s="65"/>
      <c r="LST13" s="65"/>
      <c r="LSU13" s="65"/>
      <c r="LSV13" s="65"/>
      <c r="LSW13" s="65"/>
      <c r="LSX13" s="65"/>
      <c r="LSY13" s="65"/>
      <c r="LSZ13" s="65"/>
      <c r="LTA13" s="65"/>
      <c r="LTB13" s="65"/>
      <c r="LTC13" s="65"/>
      <c r="LTD13" s="65"/>
      <c r="LTE13" s="65"/>
      <c r="LTF13" s="65"/>
      <c r="LTG13" s="65"/>
      <c r="LTH13" s="65"/>
      <c r="LTI13" s="65"/>
      <c r="LTJ13" s="65"/>
      <c r="LTK13" s="65"/>
      <c r="LTL13" s="65"/>
      <c r="LTM13" s="65"/>
      <c r="LTN13" s="65"/>
      <c r="LTO13" s="65"/>
      <c r="LTP13" s="65"/>
      <c r="LTQ13" s="65"/>
      <c r="LTR13" s="65"/>
      <c r="LTS13" s="65"/>
      <c r="LTT13" s="65"/>
      <c r="LTU13" s="65"/>
      <c r="LTV13" s="65"/>
      <c r="LTW13" s="65"/>
      <c r="LTX13" s="65"/>
      <c r="LTY13" s="65"/>
      <c r="LTZ13" s="65"/>
      <c r="LUA13" s="65"/>
      <c r="LUB13" s="65"/>
      <c r="LUC13" s="65"/>
      <c r="LUD13" s="65"/>
      <c r="LUE13" s="65"/>
      <c r="LUF13" s="65"/>
      <c r="LUG13" s="65"/>
      <c r="LUH13" s="65"/>
      <c r="LUI13" s="65"/>
      <c r="LUJ13" s="65"/>
      <c r="LUK13" s="65"/>
      <c r="LUL13" s="65"/>
      <c r="LUM13" s="65"/>
      <c r="LUN13" s="65"/>
      <c r="LUO13" s="65"/>
      <c r="LUP13" s="65"/>
      <c r="LUQ13" s="65"/>
      <c r="LUR13" s="65"/>
      <c r="LUS13" s="65"/>
      <c r="LUT13" s="65"/>
      <c r="LUU13" s="65"/>
      <c r="LUV13" s="65"/>
      <c r="LUW13" s="65"/>
      <c r="LUX13" s="65"/>
      <c r="LUY13" s="65"/>
      <c r="LUZ13" s="65"/>
      <c r="LVA13" s="65"/>
      <c r="LVB13" s="65"/>
      <c r="LVC13" s="65"/>
      <c r="LVD13" s="65"/>
      <c r="LVE13" s="65"/>
      <c r="LVF13" s="65"/>
      <c r="LVG13" s="65"/>
      <c r="LVH13" s="65"/>
      <c r="LVI13" s="65"/>
      <c r="LVJ13" s="65"/>
      <c r="LVK13" s="65"/>
      <c r="LVL13" s="65"/>
      <c r="LVM13" s="65"/>
      <c r="LVN13" s="65"/>
      <c r="LVO13" s="65"/>
      <c r="LVP13" s="65"/>
      <c r="LVQ13" s="65"/>
      <c r="LVR13" s="65"/>
      <c r="LVS13" s="65"/>
      <c r="LVT13" s="65"/>
      <c r="LVU13" s="65"/>
      <c r="LVV13" s="65"/>
      <c r="LVW13" s="65"/>
      <c r="LVX13" s="65"/>
      <c r="LVY13" s="65"/>
      <c r="LVZ13" s="65"/>
      <c r="LWA13" s="65"/>
      <c r="LWB13" s="65"/>
      <c r="LWC13" s="65"/>
      <c r="LWD13" s="65"/>
      <c r="LWE13" s="65"/>
      <c r="LWF13" s="65"/>
      <c r="LWG13" s="65"/>
      <c r="LWH13" s="65"/>
      <c r="LWI13" s="65"/>
      <c r="LWJ13" s="65"/>
      <c r="LWK13" s="65"/>
      <c r="LWL13" s="65"/>
      <c r="LWM13" s="65"/>
      <c r="LWN13" s="65"/>
      <c r="LWO13" s="65"/>
      <c r="LWP13" s="65"/>
      <c r="LWQ13" s="65"/>
      <c r="LWR13" s="65"/>
      <c r="LWS13" s="65"/>
      <c r="LWT13" s="65"/>
      <c r="LWU13" s="65"/>
      <c r="LWV13" s="65"/>
      <c r="LWW13" s="65"/>
      <c r="LWX13" s="65"/>
      <c r="LWY13" s="65"/>
      <c r="LWZ13" s="65"/>
      <c r="LXA13" s="65"/>
      <c r="LXB13" s="65"/>
      <c r="LXC13" s="65"/>
      <c r="LXD13" s="65"/>
      <c r="LXE13" s="65"/>
      <c r="LXF13" s="65"/>
      <c r="LXG13" s="65"/>
      <c r="LXH13" s="65"/>
      <c r="LXI13" s="65"/>
      <c r="LXJ13" s="65"/>
      <c r="LXK13" s="65"/>
      <c r="LXL13" s="65"/>
      <c r="LXM13" s="65"/>
      <c r="LXN13" s="65"/>
      <c r="LXO13" s="65"/>
      <c r="LXP13" s="65"/>
      <c r="LXQ13" s="65"/>
      <c r="LXR13" s="65"/>
      <c r="LXS13" s="65"/>
      <c r="LXT13" s="65"/>
      <c r="LXU13" s="65"/>
      <c r="LXV13" s="65"/>
      <c r="LXW13" s="65"/>
      <c r="LXX13" s="65"/>
      <c r="LXY13" s="65"/>
      <c r="LXZ13" s="65"/>
      <c r="LYA13" s="65"/>
      <c r="LYB13" s="65"/>
      <c r="LYC13" s="65"/>
      <c r="LYD13" s="65"/>
      <c r="LYE13" s="65"/>
      <c r="LYF13" s="65"/>
      <c r="LYG13" s="65"/>
      <c r="LYH13" s="65"/>
      <c r="LYI13" s="65"/>
      <c r="LYJ13" s="65"/>
      <c r="LYK13" s="65"/>
      <c r="LYL13" s="65"/>
      <c r="LYM13" s="65"/>
      <c r="LYN13" s="65"/>
      <c r="LYO13" s="65"/>
      <c r="LYP13" s="65"/>
      <c r="LYQ13" s="65"/>
      <c r="LYR13" s="65"/>
      <c r="LYS13" s="65"/>
      <c r="LYT13" s="65"/>
      <c r="LYU13" s="65"/>
      <c r="LYV13" s="65"/>
      <c r="LYW13" s="65"/>
      <c r="LYX13" s="65"/>
      <c r="LYY13" s="65"/>
      <c r="LYZ13" s="65"/>
      <c r="LZA13" s="65"/>
      <c r="LZB13" s="65"/>
      <c r="LZC13" s="65"/>
      <c r="LZD13" s="65"/>
      <c r="LZE13" s="65"/>
      <c r="LZF13" s="65"/>
      <c r="LZG13" s="65"/>
      <c r="LZH13" s="65"/>
      <c r="LZI13" s="65"/>
      <c r="LZJ13" s="65"/>
      <c r="LZK13" s="65"/>
      <c r="LZL13" s="65"/>
      <c r="LZM13" s="65"/>
      <c r="LZN13" s="65"/>
      <c r="LZO13" s="65"/>
      <c r="LZP13" s="65"/>
      <c r="LZQ13" s="65"/>
      <c r="LZR13" s="65"/>
      <c r="LZS13" s="65"/>
      <c r="LZT13" s="65"/>
      <c r="LZU13" s="65"/>
      <c r="LZV13" s="65"/>
      <c r="LZW13" s="65"/>
      <c r="LZX13" s="65"/>
      <c r="LZY13" s="65"/>
      <c r="LZZ13" s="65"/>
      <c r="MAA13" s="65"/>
      <c r="MAB13" s="65"/>
      <c r="MAC13" s="65"/>
      <c r="MAD13" s="65"/>
      <c r="MAE13" s="65"/>
      <c r="MAF13" s="65"/>
      <c r="MAG13" s="65"/>
      <c r="MAH13" s="65"/>
      <c r="MAI13" s="65"/>
      <c r="MAJ13" s="65"/>
      <c r="MAK13" s="65"/>
      <c r="MAL13" s="65"/>
      <c r="MAM13" s="65"/>
      <c r="MAN13" s="65"/>
      <c r="MAO13" s="65"/>
      <c r="MAP13" s="65"/>
      <c r="MAQ13" s="65"/>
      <c r="MAR13" s="65"/>
      <c r="MAS13" s="65"/>
      <c r="MAT13" s="65"/>
      <c r="MAU13" s="65"/>
      <c r="MAV13" s="65"/>
      <c r="MAW13" s="65"/>
      <c r="MAX13" s="65"/>
      <c r="MAY13" s="65"/>
      <c r="MAZ13" s="65"/>
      <c r="MBA13" s="65"/>
      <c r="MBB13" s="65"/>
      <c r="MBC13" s="65"/>
      <c r="MBD13" s="65"/>
      <c r="MBE13" s="65"/>
      <c r="MBF13" s="65"/>
      <c r="MBG13" s="65"/>
      <c r="MBH13" s="65"/>
      <c r="MBI13" s="65"/>
      <c r="MBJ13" s="65"/>
      <c r="MBK13" s="65"/>
      <c r="MBL13" s="65"/>
      <c r="MBM13" s="65"/>
      <c r="MBN13" s="65"/>
      <c r="MBO13" s="65"/>
      <c r="MBP13" s="65"/>
      <c r="MBQ13" s="65"/>
      <c r="MBR13" s="65"/>
      <c r="MBS13" s="65"/>
      <c r="MBT13" s="65"/>
      <c r="MBU13" s="65"/>
      <c r="MBV13" s="65"/>
      <c r="MBW13" s="65"/>
      <c r="MBX13" s="65"/>
      <c r="MBY13" s="65"/>
      <c r="MBZ13" s="65"/>
      <c r="MCA13" s="65"/>
      <c r="MCB13" s="65"/>
      <c r="MCC13" s="65"/>
      <c r="MCD13" s="65"/>
      <c r="MCE13" s="65"/>
      <c r="MCF13" s="65"/>
      <c r="MCG13" s="65"/>
      <c r="MCH13" s="65"/>
      <c r="MCI13" s="65"/>
      <c r="MCJ13" s="65"/>
      <c r="MCK13" s="65"/>
      <c r="MCL13" s="65"/>
      <c r="MCM13" s="65"/>
      <c r="MCN13" s="65"/>
      <c r="MCO13" s="65"/>
      <c r="MCP13" s="65"/>
      <c r="MCQ13" s="65"/>
      <c r="MCR13" s="65"/>
      <c r="MCS13" s="65"/>
      <c r="MCT13" s="65"/>
      <c r="MCU13" s="65"/>
      <c r="MCV13" s="65"/>
      <c r="MCW13" s="65"/>
      <c r="MCX13" s="65"/>
      <c r="MCY13" s="65"/>
      <c r="MCZ13" s="65"/>
      <c r="MDA13" s="65"/>
      <c r="MDB13" s="65"/>
      <c r="MDC13" s="65"/>
      <c r="MDD13" s="65"/>
      <c r="MDE13" s="65"/>
      <c r="MDF13" s="65"/>
      <c r="MDG13" s="65"/>
      <c r="MDH13" s="65"/>
      <c r="MDI13" s="65"/>
      <c r="MDJ13" s="65"/>
      <c r="MDK13" s="65"/>
      <c r="MDL13" s="65"/>
      <c r="MDM13" s="65"/>
      <c r="MDN13" s="65"/>
      <c r="MDO13" s="65"/>
      <c r="MDP13" s="65"/>
      <c r="MDQ13" s="65"/>
      <c r="MDR13" s="65"/>
      <c r="MDS13" s="65"/>
      <c r="MDT13" s="65"/>
      <c r="MDU13" s="65"/>
      <c r="MDV13" s="65"/>
      <c r="MDW13" s="65"/>
      <c r="MDX13" s="65"/>
      <c r="MDY13" s="65"/>
      <c r="MDZ13" s="65"/>
      <c r="MEA13" s="65"/>
      <c r="MEB13" s="65"/>
      <c r="MEC13" s="65"/>
      <c r="MED13" s="65"/>
      <c r="MEE13" s="65"/>
      <c r="MEF13" s="65"/>
      <c r="MEG13" s="65"/>
      <c r="MEH13" s="65"/>
      <c r="MEI13" s="65"/>
      <c r="MEJ13" s="65"/>
      <c r="MEK13" s="65"/>
      <c r="MEL13" s="65"/>
      <c r="MEM13" s="65"/>
      <c r="MEN13" s="65"/>
      <c r="MEO13" s="65"/>
      <c r="MEP13" s="65"/>
      <c r="MEQ13" s="65"/>
      <c r="MER13" s="65"/>
      <c r="MES13" s="65"/>
      <c r="MET13" s="65"/>
      <c r="MEU13" s="65"/>
      <c r="MEV13" s="65"/>
      <c r="MEW13" s="65"/>
      <c r="MEX13" s="65"/>
      <c r="MEY13" s="65"/>
      <c r="MEZ13" s="65"/>
      <c r="MFA13" s="65"/>
      <c r="MFB13" s="65"/>
      <c r="MFC13" s="65"/>
      <c r="MFD13" s="65"/>
      <c r="MFE13" s="65"/>
      <c r="MFF13" s="65"/>
      <c r="MFG13" s="65"/>
      <c r="MFH13" s="65"/>
      <c r="MFI13" s="65"/>
      <c r="MFJ13" s="65"/>
      <c r="MFK13" s="65"/>
      <c r="MFL13" s="65"/>
      <c r="MFM13" s="65"/>
      <c r="MFN13" s="65"/>
      <c r="MFO13" s="65"/>
      <c r="MFP13" s="65"/>
      <c r="MFQ13" s="65"/>
      <c r="MFR13" s="65"/>
      <c r="MFS13" s="65"/>
      <c r="MFT13" s="65"/>
      <c r="MFU13" s="65"/>
      <c r="MFV13" s="65"/>
      <c r="MFW13" s="65"/>
      <c r="MFX13" s="65"/>
      <c r="MFY13" s="65"/>
      <c r="MFZ13" s="65"/>
      <c r="MGA13" s="65"/>
      <c r="MGB13" s="65"/>
      <c r="MGC13" s="65"/>
      <c r="MGD13" s="65"/>
      <c r="MGE13" s="65"/>
      <c r="MGF13" s="65"/>
      <c r="MGG13" s="65"/>
      <c r="MGH13" s="65"/>
      <c r="MGI13" s="65"/>
      <c r="MGJ13" s="65"/>
      <c r="MGK13" s="65"/>
      <c r="MGL13" s="65"/>
      <c r="MGM13" s="65"/>
      <c r="MGN13" s="65"/>
      <c r="MGO13" s="65"/>
      <c r="MGP13" s="65"/>
      <c r="MGQ13" s="65"/>
      <c r="MGR13" s="65"/>
      <c r="MGS13" s="65"/>
      <c r="MGT13" s="65"/>
      <c r="MGU13" s="65"/>
      <c r="MGV13" s="65"/>
      <c r="MGW13" s="65"/>
      <c r="MGX13" s="65"/>
      <c r="MGY13" s="65"/>
      <c r="MGZ13" s="65"/>
      <c r="MHA13" s="65"/>
      <c r="MHB13" s="65"/>
      <c r="MHC13" s="65"/>
      <c r="MHD13" s="65"/>
      <c r="MHE13" s="65"/>
      <c r="MHF13" s="65"/>
      <c r="MHG13" s="65"/>
      <c r="MHH13" s="65"/>
      <c r="MHI13" s="65"/>
      <c r="MHJ13" s="65"/>
      <c r="MHK13" s="65"/>
      <c r="MHL13" s="65"/>
      <c r="MHM13" s="65"/>
      <c r="MHN13" s="65"/>
      <c r="MHO13" s="65"/>
      <c r="MHP13" s="65"/>
      <c r="MHQ13" s="65"/>
      <c r="MHR13" s="65"/>
      <c r="MHS13" s="65"/>
      <c r="MHT13" s="65"/>
      <c r="MHU13" s="65"/>
      <c r="MHV13" s="65"/>
      <c r="MHW13" s="65"/>
      <c r="MHX13" s="65"/>
      <c r="MHY13" s="65"/>
      <c r="MHZ13" s="65"/>
      <c r="MIA13" s="65"/>
      <c r="MIB13" s="65"/>
      <c r="MIC13" s="65"/>
      <c r="MID13" s="65"/>
      <c r="MIE13" s="65"/>
      <c r="MIF13" s="65"/>
      <c r="MIG13" s="65"/>
      <c r="MIH13" s="65"/>
      <c r="MII13" s="65"/>
      <c r="MIJ13" s="65"/>
      <c r="MIK13" s="65"/>
      <c r="MIL13" s="65"/>
      <c r="MIM13" s="65"/>
      <c r="MIN13" s="65"/>
      <c r="MIO13" s="65"/>
      <c r="MIP13" s="65"/>
      <c r="MIQ13" s="65"/>
      <c r="MIR13" s="65"/>
      <c r="MIS13" s="65"/>
      <c r="MIT13" s="65"/>
      <c r="MIU13" s="65"/>
      <c r="MIV13" s="65"/>
      <c r="MIW13" s="65"/>
      <c r="MIX13" s="65"/>
      <c r="MIY13" s="65"/>
      <c r="MIZ13" s="65"/>
      <c r="MJA13" s="65"/>
      <c r="MJB13" s="65"/>
      <c r="MJC13" s="65"/>
      <c r="MJD13" s="65"/>
      <c r="MJE13" s="65"/>
      <c r="MJF13" s="65"/>
      <c r="MJG13" s="65"/>
      <c r="MJH13" s="65"/>
      <c r="MJI13" s="65"/>
      <c r="MJJ13" s="65"/>
      <c r="MJK13" s="65"/>
      <c r="MJL13" s="65"/>
      <c r="MJM13" s="65"/>
      <c r="MJN13" s="65"/>
      <c r="MJO13" s="65"/>
      <c r="MJP13" s="65"/>
      <c r="MJQ13" s="65"/>
      <c r="MJR13" s="65"/>
      <c r="MJS13" s="65"/>
      <c r="MJT13" s="65"/>
      <c r="MJU13" s="65"/>
      <c r="MJV13" s="65"/>
      <c r="MJW13" s="65"/>
      <c r="MJX13" s="65"/>
      <c r="MJY13" s="65"/>
      <c r="MJZ13" s="65"/>
      <c r="MKA13" s="65"/>
      <c r="MKB13" s="65"/>
      <c r="MKC13" s="65"/>
      <c r="MKD13" s="65"/>
      <c r="MKE13" s="65"/>
      <c r="MKF13" s="65"/>
      <c r="MKG13" s="65"/>
      <c r="MKH13" s="65"/>
      <c r="MKI13" s="65"/>
      <c r="MKJ13" s="65"/>
      <c r="MKK13" s="65"/>
      <c r="MKL13" s="65"/>
      <c r="MKM13" s="65"/>
      <c r="MKN13" s="65"/>
      <c r="MKO13" s="65"/>
      <c r="MKP13" s="65"/>
      <c r="MKQ13" s="65"/>
      <c r="MKR13" s="65"/>
      <c r="MKS13" s="65"/>
      <c r="MKT13" s="65"/>
      <c r="MKU13" s="65"/>
      <c r="MKV13" s="65"/>
      <c r="MKW13" s="65"/>
      <c r="MKX13" s="65"/>
      <c r="MKY13" s="65"/>
      <c r="MKZ13" s="65"/>
      <c r="MLA13" s="65"/>
      <c r="MLB13" s="65"/>
      <c r="MLC13" s="65"/>
      <c r="MLD13" s="65"/>
      <c r="MLE13" s="65"/>
      <c r="MLF13" s="65"/>
      <c r="MLG13" s="65"/>
      <c r="MLH13" s="65"/>
      <c r="MLI13" s="65"/>
      <c r="MLJ13" s="65"/>
      <c r="MLK13" s="65"/>
      <c r="MLL13" s="65"/>
      <c r="MLM13" s="65"/>
      <c r="MLN13" s="65"/>
      <c r="MLO13" s="65"/>
      <c r="MLP13" s="65"/>
      <c r="MLQ13" s="65"/>
      <c r="MLR13" s="65"/>
      <c r="MLS13" s="65"/>
      <c r="MLT13" s="65"/>
      <c r="MLU13" s="65"/>
      <c r="MLV13" s="65"/>
      <c r="MLW13" s="65"/>
      <c r="MLX13" s="65"/>
      <c r="MLY13" s="65"/>
      <c r="MLZ13" s="65"/>
      <c r="MMA13" s="65"/>
      <c r="MMB13" s="65"/>
      <c r="MMC13" s="65"/>
      <c r="MMD13" s="65"/>
      <c r="MME13" s="65"/>
      <c r="MMF13" s="65"/>
      <c r="MMG13" s="65"/>
      <c r="MMH13" s="65"/>
      <c r="MMI13" s="65"/>
      <c r="MMJ13" s="65"/>
      <c r="MMK13" s="65"/>
      <c r="MML13" s="65"/>
      <c r="MMM13" s="65"/>
      <c r="MMN13" s="65"/>
      <c r="MMO13" s="65"/>
      <c r="MMP13" s="65"/>
      <c r="MMQ13" s="65"/>
      <c r="MMR13" s="65"/>
      <c r="MMS13" s="65"/>
      <c r="MMT13" s="65"/>
      <c r="MMU13" s="65"/>
      <c r="MMV13" s="65"/>
      <c r="MMW13" s="65"/>
      <c r="MMX13" s="65"/>
      <c r="MMY13" s="65"/>
      <c r="MMZ13" s="65"/>
      <c r="MNA13" s="65"/>
      <c r="MNB13" s="65"/>
      <c r="MNC13" s="65"/>
      <c r="MND13" s="65"/>
      <c r="MNE13" s="65"/>
      <c r="MNF13" s="65"/>
      <c r="MNG13" s="65"/>
      <c r="MNH13" s="65"/>
      <c r="MNI13" s="65"/>
      <c r="MNJ13" s="65"/>
      <c r="MNK13" s="65"/>
      <c r="MNL13" s="65"/>
      <c r="MNM13" s="65"/>
      <c r="MNN13" s="65"/>
      <c r="MNO13" s="65"/>
      <c r="MNP13" s="65"/>
      <c r="MNQ13" s="65"/>
      <c r="MNR13" s="65"/>
      <c r="MNS13" s="65"/>
      <c r="MNT13" s="65"/>
      <c r="MNU13" s="65"/>
      <c r="MNV13" s="65"/>
      <c r="MNW13" s="65"/>
      <c r="MNX13" s="65"/>
      <c r="MNY13" s="65"/>
      <c r="MNZ13" s="65"/>
      <c r="MOA13" s="65"/>
      <c r="MOB13" s="65"/>
      <c r="MOC13" s="65"/>
      <c r="MOD13" s="65"/>
      <c r="MOE13" s="65"/>
      <c r="MOF13" s="65"/>
      <c r="MOG13" s="65"/>
      <c r="MOH13" s="65"/>
      <c r="MOI13" s="65"/>
      <c r="MOJ13" s="65"/>
      <c r="MOK13" s="65"/>
      <c r="MOL13" s="65"/>
      <c r="MOM13" s="65"/>
      <c r="MON13" s="65"/>
      <c r="MOO13" s="65"/>
      <c r="MOP13" s="65"/>
      <c r="MOQ13" s="65"/>
      <c r="MOR13" s="65"/>
      <c r="MOS13" s="65"/>
      <c r="MOT13" s="65"/>
      <c r="MOU13" s="65"/>
      <c r="MOV13" s="65"/>
      <c r="MOW13" s="65"/>
      <c r="MOX13" s="65"/>
      <c r="MOY13" s="65"/>
      <c r="MOZ13" s="65"/>
      <c r="MPA13" s="65"/>
      <c r="MPB13" s="65"/>
      <c r="MPC13" s="65"/>
      <c r="MPD13" s="65"/>
      <c r="MPE13" s="65"/>
      <c r="MPF13" s="65"/>
      <c r="MPG13" s="65"/>
      <c r="MPH13" s="65"/>
      <c r="MPI13" s="65"/>
      <c r="MPJ13" s="65"/>
      <c r="MPK13" s="65"/>
      <c r="MPL13" s="65"/>
      <c r="MPM13" s="65"/>
      <c r="MPN13" s="65"/>
      <c r="MPO13" s="65"/>
      <c r="MPP13" s="65"/>
      <c r="MPQ13" s="65"/>
      <c r="MPR13" s="65"/>
      <c r="MPS13" s="65"/>
      <c r="MPT13" s="65"/>
      <c r="MPU13" s="65"/>
      <c r="MPV13" s="65"/>
      <c r="MPW13" s="65"/>
      <c r="MPX13" s="65"/>
      <c r="MPY13" s="65"/>
      <c r="MPZ13" s="65"/>
      <c r="MQA13" s="65"/>
      <c r="MQB13" s="65"/>
      <c r="MQC13" s="65"/>
      <c r="MQD13" s="65"/>
      <c r="MQE13" s="65"/>
      <c r="MQF13" s="65"/>
      <c r="MQG13" s="65"/>
      <c r="MQH13" s="65"/>
      <c r="MQI13" s="65"/>
      <c r="MQJ13" s="65"/>
      <c r="MQK13" s="65"/>
      <c r="MQL13" s="65"/>
      <c r="MQM13" s="65"/>
      <c r="MQN13" s="65"/>
      <c r="MQO13" s="65"/>
      <c r="MQP13" s="65"/>
      <c r="MQQ13" s="65"/>
      <c r="MQR13" s="65"/>
      <c r="MQS13" s="65"/>
      <c r="MQT13" s="65"/>
      <c r="MQU13" s="65"/>
      <c r="MQV13" s="65"/>
      <c r="MQW13" s="65"/>
      <c r="MQX13" s="65"/>
      <c r="MQY13" s="65"/>
      <c r="MQZ13" s="65"/>
      <c r="MRA13" s="65"/>
      <c r="MRB13" s="65"/>
      <c r="MRC13" s="65"/>
      <c r="MRD13" s="65"/>
      <c r="MRE13" s="65"/>
      <c r="MRF13" s="65"/>
      <c r="MRG13" s="65"/>
      <c r="MRH13" s="65"/>
      <c r="MRI13" s="65"/>
      <c r="MRJ13" s="65"/>
      <c r="MRK13" s="65"/>
      <c r="MRL13" s="65"/>
      <c r="MRM13" s="65"/>
      <c r="MRN13" s="65"/>
      <c r="MRO13" s="65"/>
      <c r="MRP13" s="65"/>
      <c r="MRQ13" s="65"/>
      <c r="MRR13" s="65"/>
      <c r="MRS13" s="65"/>
      <c r="MRT13" s="65"/>
      <c r="MRU13" s="65"/>
      <c r="MRV13" s="65"/>
      <c r="MRW13" s="65"/>
      <c r="MRX13" s="65"/>
      <c r="MRY13" s="65"/>
      <c r="MRZ13" s="65"/>
      <c r="MSA13" s="65"/>
      <c r="MSB13" s="65"/>
      <c r="MSC13" s="65"/>
      <c r="MSD13" s="65"/>
      <c r="MSE13" s="65"/>
      <c r="MSF13" s="65"/>
      <c r="MSG13" s="65"/>
      <c r="MSH13" s="65"/>
      <c r="MSI13" s="65"/>
      <c r="MSJ13" s="65"/>
      <c r="MSK13" s="65"/>
      <c r="MSL13" s="65"/>
      <c r="MSM13" s="65"/>
      <c r="MSN13" s="65"/>
      <c r="MSO13" s="65"/>
      <c r="MSP13" s="65"/>
      <c r="MSQ13" s="65"/>
      <c r="MSR13" s="65"/>
      <c r="MSS13" s="65"/>
      <c r="MST13" s="65"/>
      <c r="MSU13" s="65"/>
      <c r="MSV13" s="65"/>
      <c r="MSW13" s="65"/>
      <c r="MSX13" s="65"/>
      <c r="MSY13" s="65"/>
      <c r="MSZ13" s="65"/>
      <c r="MTA13" s="65"/>
      <c r="MTB13" s="65"/>
      <c r="MTC13" s="65"/>
      <c r="MTD13" s="65"/>
      <c r="MTE13" s="65"/>
      <c r="MTF13" s="65"/>
      <c r="MTG13" s="65"/>
      <c r="MTH13" s="65"/>
      <c r="MTI13" s="65"/>
      <c r="MTJ13" s="65"/>
      <c r="MTK13" s="65"/>
      <c r="MTL13" s="65"/>
      <c r="MTM13" s="65"/>
      <c r="MTN13" s="65"/>
      <c r="MTO13" s="65"/>
      <c r="MTP13" s="65"/>
      <c r="MTQ13" s="65"/>
      <c r="MTR13" s="65"/>
      <c r="MTS13" s="65"/>
      <c r="MTT13" s="65"/>
      <c r="MTU13" s="65"/>
      <c r="MTV13" s="65"/>
      <c r="MTW13" s="65"/>
      <c r="MTX13" s="65"/>
      <c r="MTY13" s="65"/>
      <c r="MTZ13" s="65"/>
      <c r="MUA13" s="65"/>
      <c r="MUB13" s="65"/>
      <c r="MUC13" s="65"/>
      <c r="MUD13" s="65"/>
      <c r="MUE13" s="65"/>
      <c r="MUF13" s="65"/>
      <c r="MUG13" s="65"/>
      <c r="MUH13" s="65"/>
      <c r="MUI13" s="65"/>
      <c r="MUJ13" s="65"/>
      <c r="MUK13" s="65"/>
      <c r="MUL13" s="65"/>
      <c r="MUM13" s="65"/>
      <c r="MUN13" s="65"/>
      <c r="MUO13" s="65"/>
      <c r="MUP13" s="65"/>
      <c r="MUQ13" s="65"/>
      <c r="MUR13" s="65"/>
      <c r="MUS13" s="65"/>
      <c r="MUT13" s="65"/>
      <c r="MUU13" s="65"/>
      <c r="MUV13" s="65"/>
      <c r="MUW13" s="65"/>
      <c r="MUX13" s="65"/>
      <c r="MUY13" s="65"/>
      <c r="MUZ13" s="65"/>
      <c r="MVA13" s="65"/>
      <c r="MVB13" s="65"/>
      <c r="MVC13" s="65"/>
      <c r="MVD13" s="65"/>
      <c r="MVE13" s="65"/>
      <c r="MVF13" s="65"/>
      <c r="MVG13" s="65"/>
      <c r="MVH13" s="65"/>
      <c r="MVI13" s="65"/>
      <c r="MVJ13" s="65"/>
      <c r="MVK13" s="65"/>
      <c r="MVL13" s="65"/>
      <c r="MVM13" s="65"/>
      <c r="MVN13" s="65"/>
      <c r="MVO13" s="65"/>
      <c r="MVP13" s="65"/>
      <c r="MVQ13" s="65"/>
      <c r="MVR13" s="65"/>
      <c r="MVS13" s="65"/>
      <c r="MVT13" s="65"/>
      <c r="MVU13" s="65"/>
      <c r="MVV13" s="65"/>
      <c r="MVW13" s="65"/>
      <c r="MVX13" s="65"/>
      <c r="MVY13" s="65"/>
      <c r="MVZ13" s="65"/>
      <c r="MWA13" s="65"/>
      <c r="MWB13" s="65"/>
      <c r="MWC13" s="65"/>
      <c r="MWD13" s="65"/>
      <c r="MWE13" s="65"/>
      <c r="MWF13" s="65"/>
      <c r="MWG13" s="65"/>
      <c r="MWH13" s="65"/>
      <c r="MWI13" s="65"/>
      <c r="MWJ13" s="65"/>
      <c r="MWK13" s="65"/>
      <c r="MWL13" s="65"/>
      <c r="MWM13" s="65"/>
      <c r="MWN13" s="65"/>
      <c r="MWO13" s="65"/>
      <c r="MWP13" s="65"/>
      <c r="MWQ13" s="65"/>
      <c r="MWR13" s="65"/>
      <c r="MWS13" s="65"/>
      <c r="MWT13" s="65"/>
      <c r="MWU13" s="65"/>
      <c r="MWV13" s="65"/>
      <c r="MWW13" s="65"/>
      <c r="MWX13" s="65"/>
      <c r="MWY13" s="65"/>
      <c r="MWZ13" s="65"/>
      <c r="MXA13" s="65"/>
      <c r="MXB13" s="65"/>
      <c r="MXC13" s="65"/>
      <c r="MXD13" s="65"/>
      <c r="MXE13" s="65"/>
      <c r="MXF13" s="65"/>
      <c r="MXG13" s="65"/>
      <c r="MXH13" s="65"/>
      <c r="MXI13" s="65"/>
      <c r="MXJ13" s="65"/>
      <c r="MXK13" s="65"/>
      <c r="MXL13" s="65"/>
      <c r="MXM13" s="65"/>
      <c r="MXN13" s="65"/>
      <c r="MXO13" s="65"/>
      <c r="MXP13" s="65"/>
      <c r="MXQ13" s="65"/>
      <c r="MXR13" s="65"/>
      <c r="MXS13" s="65"/>
      <c r="MXT13" s="65"/>
      <c r="MXU13" s="65"/>
      <c r="MXV13" s="65"/>
      <c r="MXW13" s="65"/>
      <c r="MXX13" s="65"/>
      <c r="MXY13" s="65"/>
      <c r="MXZ13" s="65"/>
      <c r="MYA13" s="65"/>
      <c r="MYB13" s="65"/>
      <c r="MYC13" s="65"/>
      <c r="MYD13" s="65"/>
      <c r="MYE13" s="65"/>
      <c r="MYF13" s="65"/>
      <c r="MYG13" s="65"/>
      <c r="MYH13" s="65"/>
      <c r="MYI13" s="65"/>
      <c r="MYJ13" s="65"/>
      <c r="MYK13" s="65"/>
      <c r="MYL13" s="65"/>
      <c r="MYM13" s="65"/>
      <c r="MYN13" s="65"/>
      <c r="MYO13" s="65"/>
      <c r="MYP13" s="65"/>
      <c r="MYQ13" s="65"/>
      <c r="MYR13" s="65"/>
      <c r="MYS13" s="65"/>
      <c r="MYT13" s="65"/>
      <c r="MYU13" s="65"/>
      <c r="MYV13" s="65"/>
      <c r="MYW13" s="65"/>
      <c r="MYX13" s="65"/>
      <c r="MYY13" s="65"/>
      <c r="MYZ13" s="65"/>
      <c r="MZA13" s="65"/>
      <c r="MZB13" s="65"/>
      <c r="MZC13" s="65"/>
      <c r="MZD13" s="65"/>
      <c r="MZE13" s="65"/>
      <c r="MZF13" s="65"/>
      <c r="MZG13" s="65"/>
      <c r="MZH13" s="65"/>
      <c r="MZI13" s="65"/>
      <c r="MZJ13" s="65"/>
      <c r="MZK13" s="65"/>
      <c r="MZL13" s="65"/>
      <c r="MZM13" s="65"/>
      <c r="MZN13" s="65"/>
      <c r="MZO13" s="65"/>
      <c r="MZP13" s="65"/>
      <c r="MZQ13" s="65"/>
      <c r="MZR13" s="65"/>
      <c r="MZS13" s="65"/>
      <c r="MZT13" s="65"/>
      <c r="MZU13" s="65"/>
      <c r="MZV13" s="65"/>
      <c r="MZW13" s="65"/>
      <c r="MZX13" s="65"/>
      <c r="MZY13" s="65"/>
      <c r="MZZ13" s="65"/>
      <c r="NAA13" s="65"/>
      <c r="NAB13" s="65"/>
      <c r="NAC13" s="65"/>
      <c r="NAD13" s="65"/>
      <c r="NAE13" s="65"/>
      <c r="NAF13" s="65"/>
      <c r="NAG13" s="65"/>
      <c r="NAH13" s="65"/>
      <c r="NAI13" s="65"/>
      <c r="NAJ13" s="65"/>
      <c r="NAK13" s="65"/>
      <c r="NAL13" s="65"/>
      <c r="NAM13" s="65"/>
      <c r="NAN13" s="65"/>
      <c r="NAO13" s="65"/>
      <c r="NAP13" s="65"/>
      <c r="NAQ13" s="65"/>
      <c r="NAR13" s="65"/>
      <c r="NAS13" s="65"/>
      <c r="NAT13" s="65"/>
      <c r="NAU13" s="65"/>
      <c r="NAV13" s="65"/>
      <c r="NAW13" s="65"/>
      <c r="NAX13" s="65"/>
      <c r="NAY13" s="65"/>
      <c r="NAZ13" s="65"/>
      <c r="NBA13" s="65"/>
      <c r="NBB13" s="65"/>
      <c r="NBC13" s="65"/>
      <c r="NBD13" s="65"/>
      <c r="NBE13" s="65"/>
      <c r="NBF13" s="65"/>
      <c r="NBG13" s="65"/>
      <c r="NBH13" s="65"/>
      <c r="NBI13" s="65"/>
      <c r="NBJ13" s="65"/>
      <c r="NBK13" s="65"/>
      <c r="NBL13" s="65"/>
      <c r="NBM13" s="65"/>
      <c r="NBN13" s="65"/>
      <c r="NBO13" s="65"/>
      <c r="NBP13" s="65"/>
      <c r="NBQ13" s="65"/>
      <c r="NBR13" s="65"/>
      <c r="NBS13" s="65"/>
      <c r="NBT13" s="65"/>
      <c r="NBU13" s="65"/>
      <c r="NBV13" s="65"/>
      <c r="NBW13" s="65"/>
      <c r="NBX13" s="65"/>
      <c r="NBY13" s="65"/>
      <c r="NBZ13" s="65"/>
      <c r="NCA13" s="65"/>
      <c r="NCB13" s="65"/>
      <c r="NCC13" s="65"/>
      <c r="NCD13" s="65"/>
      <c r="NCE13" s="65"/>
      <c r="NCF13" s="65"/>
      <c r="NCG13" s="65"/>
      <c r="NCH13" s="65"/>
      <c r="NCI13" s="65"/>
      <c r="NCJ13" s="65"/>
      <c r="NCK13" s="65"/>
      <c r="NCL13" s="65"/>
      <c r="NCM13" s="65"/>
      <c r="NCN13" s="65"/>
      <c r="NCO13" s="65"/>
      <c r="NCP13" s="65"/>
      <c r="NCQ13" s="65"/>
      <c r="NCR13" s="65"/>
      <c r="NCS13" s="65"/>
      <c r="NCT13" s="65"/>
      <c r="NCU13" s="65"/>
      <c r="NCV13" s="65"/>
      <c r="NCW13" s="65"/>
      <c r="NCX13" s="65"/>
      <c r="NCY13" s="65"/>
      <c r="NCZ13" s="65"/>
      <c r="NDA13" s="65"/>
      <c r="NDB13" s="65"/>
      <c r="NDC13" s="65"/>
      <c r="NDD13" s="65"/>
      <c r="NDE13" s="65"/>
      <c r="NDF13" s="65"/>
      <c r="NDG13" s="65"/>
      <c r="NDH13" s="65"/>
      <c r="NDI13" s="65"/>
      <c r="NDJ13" s="65"/>
      <c r="NDK13" s="65"/>
      <c r="NDL13" s="65"/>
      <c r="NDM13" s="65"/>
      <c r="NDN13" s="65"/>
      <c r="NDO13" s="65"/>
      <c r="NDP13" s="65"/>
      <c r="NDQ13" s="65"/>
      <c r="NDR13" s="65"/>
      <c r="NDS13" s="65"/>
      <c r="NDT13" s="65"/>
      <c r="NDU13" s="65"/>
      <c r="NDV13" s="65"/>
      <c r="NDW13" s="65"/>
      <c r="NDX13" s="65"/>
      <c r="NDY13" s="65"/>
      <c r="NDZ13" s="65"/>
      <c r="NEA13" s="65"/>
      <c r="NEB13" s="65"/>
      <c r="NEC13" s="65"/>
      <c r="NED13" s="65"/>
      <c r="NEE13" s="65"/>
      <c r="NEF13" s="65"/>
      <c r="NEG13" s="65"/>
      <c r="NEH13" s="65"/>
      <c r="NEI13" s="65"/>
      <c r="NEJ13" s="65"/>
      <c r="NEK13" s="65"/>
      <c r="NEL13" s="65"/>
      <c r="NEM13" s="65"/>
      <c r="NEN13" s="65"/>
      <c r="NEO13" s="65"/>
      <c r="NEP13" s="65"/>
      <c r="NEQ13" s="65"/>
      <c r="NER13" s="65"/>
      <c r="NES13" s="65"/>
      <c r="NET13" s="65"/>
      <c r="NEU13" s="65"/>
      <c r="NEV13" s="65"/>
      <c r="NEW13" s="65"/>
      <c r="NEX13" s="65"/>
      <c r="NEY13" s="65"/>
      <c r="NEZ13" s="65"/>
      <c r="NFA13" s="65"/>
      <c r="NFB13" s="65"/>
      <c r="NFC13" s="65"/>
      <c r="NFD13" s="65"/>
      <c r="NFE13" s="65"/>
      <c r="NFF13" s="65"/>
      <c r="NFG13" s="65"/>
      <c r="NFH13" s="65"/>
      <c r="NFI13" s="65"/>
      <c r="NFJ13" s="65"/>
      <c r="NFK13" s="65"/>
      <c r="NFL13" s="65"/>
      <c r="NFM13" s="65"/>
      <c r="NFN13" s="65"/>
      <c r="NFO13" s="65"/>
      <c r="NFP13" s="65"/>
      <c r="NFQ13" s="65"/>
      <c r="NFR13" s="65"/>
      <c r="NFS13" s="65"/>
      <c r="NFT13" s="65"/>
      <c r="NFU13" s="65"/>
      <c r="NFV13" s="65"/>
      <c r="NFW13" s="65"/>
      <c r="NFX13" s="65"/>
      <c r="NFY13" s="65"/>
      <c r="NFZ13" s="65"/>
      <c r="NGA13" s="65"/>
      <c r="NGB13" s="65"/>
      <c r="NGC13" s="65"/>
      <c r="NGD13" s="65"/>
      <c r="NGE13" s="65"/>
      <c r="NGF13" s="65"/>
      <c r="NGG13" s="65"/>
      <c r="NGH13" s="65"/>
      <c r="NGI13" s="65"/>
      <c r="NGJ13" s="65"/>
      <c r="NGK13" s="65"/>
      <c r="NGL13" s="65"/>
      <c r="NGM13" s="65"/>
      <c r="NGN13" s="65"/>
      <c r="NGO13" s="65"/>
      <c r="NGP13" s="65"/>
      <c r="NGQ13" s="65"/>
      <c r="NGR13" s="65"/>
      <c r="NGS13" s="65"/>
      <c r="NGT13" s="65"/>
      <c r="NGU13" s="65"/>
      <c r="NGV13" s="65"/>
      <c r="NGW13" s="65"/>
      <c r="NGX13" s="65"/>
      <c r="NGY13" s="65"/>
      <c r="NGZ13" s="65"/>
      <c r="NHA13" s="65"/>
      <c r="NHB13" s="65"/>
      <c r="NHC13" s="65"/>
      <c r="NHD13" s="65"/>
      <c r="NHE13" s="65"/>
      <c r="NHF13" s="65"/>
      <c r="NHG13" s="65"/>
      <c r="NHH13" s="65"/>
      <c r="NHI13" s="65"/>
      <c r="NHJ13" s="65"/>
      <c r="NHK13" s="65"/>
      <c r="NHL13" s="65"/>
      <c r="NHM13" s="65"/>
      <c r="NHN13" s="65"/>
      <c r="NHO13" s="65"/>
      <c r="NHP13" s="65"/>
      <c r="NHQ13" s="65"/>
      <c r="NHR13" s="65"/>
      <c r="NHS13" s="65"/>
      <c r="NHT13" s="65"/>
      <c r="NHU13" s="65"/>
      <c r="NHV13" s="65"/>
      <c r="NHW13" s="65"/>
      <c r="NHX13" s="65"/>
      <c r="NHY13" s="65"/>
      <c r="NHZ13" s="65"/>
      <c r="NIA13" s="65"/>
      <c r="NIB13" s="65"/>
      <c r="NIC13" s="65"/>
      <c r="NID13" s="65"/>
      <c r="NIE13" s="65"/>
      <c r="NIF13" s="65"/>
      <c r="NIG13" s="65"/>
      <c r="NIH13" s="65"/>
      <c r="NII13" s="65"/>
      <c r="NIJ13" s="65"/>
      <c r="NIK13" s="65"/>
      <c r="NIL13" s="65"/>
      <c r="NIM13" s="65"/>
      <c r="NIN13" s="65"/>
      <c r="NIO13" s="65"/>
      <c r="NIP13" s="65"/>
      <c r="NIQ13" s="65"/>
      <c r="NIR13" s="65"/>
      <c r="NIS13" s="65"/>
      <c r="NIT13" s="65"/>
      <c r="NIU13" s="65"/>
      <c r="NIV13" s="65"/>
      <c r="NIW13" s="65"/>
      <c r="NIX13" s="65"/>
      <c r="NIY13" s="65"/>
      <c r="NIZ13" s="65"/>
      <c r="NJA13" s="65"/>
      <c r="NJB13" s="65"/>
      <c r="NJC13" s="65"/>
      <c r="NJD13" s="65"/>
      <c r="NJE13" s="65"/>
      <c r="NJF13" s="65"/>
      <c r="NJG13" s="65"/>
      <c r="NJH13" s="65"/>
      <c r="NJI13" s="65"/>
      <c r="NJJ13" s="65"/>
      <c r="NJK13" s="65"/>
      <c r="NJL13" s="65"/>
      <c r="NJM13" s="65"/>
      <c r="NJN13" s="65"/>
      <c r="NJO13" s="65"/>
      <c r="NJP13" s="65"/>
      <c r="NJQ13" s="65"/>
      <c r="NJR13" s="65"/>
      <c r="NJS13" s="65"/>
      <c r="NJT13" s="65"/>
      <c r="NJU13" s="65"/>
      <c r="NJV13" s="65"/>
      <c r="NJW13" s="65"/>
      <c r="NJX13" s="65"/>
      <c r="NJY13" s="65"/>
      <c r="NJZ13" s="65"/>
      <c r="NKA13" s="65"/>
      <c r="NKB13" s="65"/>
      <c r="NKC13" s="65"/>
      <c r="NKD13" s="65"/>
      <c r="NKE13" s="65"/>
      <c r="NKF13" s="65"/>
      <c r="NKG13" s="65"/>
      <c r="NKH13" s="65"/>
      <c r="NKI13" s="65"/>
      <c r="NKJ13" s="65"/>
      <c r="NKK13" s="65"/>
      <c r="NKL13" s="65"/>
      <c r="NKM13" s="65"/>
      <c r="NKN13" s="65"/>
      <c r="NKO13" s="65"/>
      <c r="NKP13" s="65"/>
      <c r="NKQ13" s="65"/>
      <c r="NKR13" s="65"/>
      <c r="NKS13" s="65"/>
      <c r="NKT13" s="65"/>
      <c r="NKU13" s="65"/>
      <c r="NKV13" s="65"/>
      <c r="NKW13" s="65"/>
      <c r="NKX13" s="65"/>
      <c r="NKY13" s="65"/>
      <c r="NKZ13" s="65"/>
      <c r="NLA13" s="65"/>
      <c r="NLB13" s="65"/>
      <c r="NLC13" s="65"/>
      <c r="NLD13" s="65"/>
      <c r="NLE13" s="65"/>
      <c r="NLF13" s="65"/>
      <c r="NLG13" s="65"/>
      <c r="NLH13" s="65"/>
      <c r="NLI13" s="65"/>
      <c r="NLJ13" s="65"/>
      <c r="NLK13" s="65"/>
      <c r="NLL13" s="65"/>
      <c r="NLM13" s="65"/>
      <c r="NLN13" s="65"/>
      <c r="NLO13" s="65"/>
      <c r="NLP13" s="65"/>
      <c r="NLQ13" s="65"/>
      <c r="NLR13" s="65"/>
      <c r="NLS13" s="65"/>
      <c r="NLT13" s="65"/>
      <c r="NLU13" s="65"/>
      <c r="NLV13" s="65"/>
      <c r="NLW13" s="65"/>
      <c r="NLX13" s="65"/>
      <c r="NLY13" s="65"/>
      <c r="NLZ13" s="65"/>
      <c r="NMA13" s="65"/>
      <c r="NMB13" s="65"/>
      <c r="NMC13" s="65"/>
      <c r="NMD13" s="65"/>
      <c r="NME13" s="65"/>
      <c r="NMF13" s="65"/>
      <c r="NMG13" s="65"/>
      <c r="NMH13" s="65"/>
      <c r="NMI13" s="65"/>
      <c r="NMJ13" s="65"/>
      <c r="NMK13" s="65"/>
      <c r="NML13" s="65"/>
      <c r="NMM13" s="65"/>
      <c r="NMN13" s="65"/>
      <c r="NMO13" s="65"/>
      <c r="NMP13" s="65"/>
      <c r="NMQ13" s="65"/>
      <c r="NMR13" s="65"/>
      <c r="NMS13" s="65"/>
      <c r="NMT13" s="65"/>
      <c r="NMU13" s="65"/>
      <c r="NMV13" s="65"/>
      <c r="NMW13" s="65"/>
      <c r="NMX13" s="65"/>
      <c r="NMY13" s="65"/>
      <c r="NMZ13" s="65"/>
      <c r="NNA13" s="65"/>
      <c r="NNB13" s="65"/>
      <c r="NNC13" s="65"/>
      <c r="NND13" s="65"/>
      <c r="NNE13" s="65"/>
      <c r="NNF13" s="65"/>
      <c r="NNG13" s="65"/>
      <c r="NNH13" s="65"/>
      <c r="NNI13" s="65"/>
      <c r="NNJ13" s="65"/>
      <c r="NNK13" s="65"/>
      <c r="NNL13" s="65"/>
      <c r="NNM13" s="65"/>
      <c r="NNN13" s="65"/>
      <c r="NNO13" s="65"/>
      <c r="NNP13" s="65"/>
      <c r="NNQ13" s="65"/>
      <c r="NNR13" s="65"/>
      <c r="NNS13" s="65"/>
      <c r="NNT13" s="65"/>
      <c r="NNU13" s="65"/>
      <c r="NNV13" s="65"/>
      <c r="NNW13" s="65"/>
      <c r="NNX13" s="65"/>
      <c r="NNY13" s="65"/>
      <c r="NNZ13" s="65"/>
      <c r="NOA13" s="65"/>
      <c r="NOB13" s="65"/>
      <c r="NOC13" s="65"/>
      <c r="NOD13" s="65"/>
      <c r="NOE13" s="65"/>
      <c r="NOF13" s="65"/>
      <c r="NOG13" s="65"/>
      <c r="NOH13" s="65"/>
      <c r="NOI13" s="65"/>
      <c r="NOJ13" s="65"/>
      <c r="NOK13" s="65"/>
      <c r="NOL13" s="65"/>
      <c r="NOM13" s="65"/>
      <c r="NON13" s="65"/>
      <c r="NOO13" s="65"/>
      <c r="NOP13" s="65"/>
      <c r="NOQ13" s="65"/>
      <c r="NOR13" s="65"/>
      <c r="NOS13" s="65"/>
      <c r="NOT13" s="65"/>
      <c r="NOU13" s="65"/>
      <c r="NOV13" s="65"/>
      <c r="NOW13" s="65"/>
      <c r="NOX13" s="65"/>
      <c r="NOY13" s="65"/>
      <c r="NOZ13" s="65"/>
      <c r="NPA13" s="65"/>
      <c r="NPB13" s="65"/>
      <c r="NPC13" s="65"/>
      <c r="NPD13" s="65"/>
      <c r="NPE13" s="65"/>
      <c r="NPF13" s="65"/>
      <c r="NPG13" s="65"/>
      <c r="NPH13" s="65"/>
      <c r="NPI13" s="65"/>
      <c r="NPJ13" s="65"/>
      <c r="NPK13" s="65"/>
      <c r="NPL13" s="65"/>
      <c r="NPM13" s="65"/>
      <c r="NPN13" s="65"/>
      <c r="NPO13" s="65"/>
      <c r="NPP13" s="65"/>
      <c r="NPQ13" s="65"/>
      <c r="NPR13" s="65"/>
      <c r="NPS13" s="65"/>
      <c r="NPT13" s="65"/>
      <c r="NPU13" s="65"/>
      <c r="NPV13" s="65"/>
      <c r="NPW13" s="65"/>
      <c r="NPX13" s="65"/>
      <c r="NPY13" s="65"/>
      <c r="NPZ13" s="65"/>
      <c r="NQA13" s="65"/>
      <c r="NQB13" s="65"/>
      <c r="NQC13" s="65"/>
      <c r="NQD13" s="65"/>
      <c r="NQE13" s="65"/>
      <c r="NQF13" s="65"/>
      <c r="NQG13" s="65"/>
      <c r="NQH13" s="65"/>
      <c r="NQI13" s="65"/>
      <c r="NQJ13" s="65"/>
      <c r="NQK13" s="65"/>
      <c r="NQL13" s="65"/>
      <c r="NQM13" s="65"/>
      <c r="NQN13" s="65"/>
      <c r="NQO13" s="65"/>
      <c r="NQP13" s="65"/>
      <c r="NQQ13" s="65"/>
      <c r="NQR13" s="65"/>
      <c r="NQS13" s="65"/>
      <c r="NQT13" s="65"/>
      <c r="NQU13" s="65"/>
      <c r="NQV13" s="65"/>
      <c r="NQW13" s="65"/>
      <c r="NQX13" s="65"/>
      <c r="NQY13" s="65"/>
      <c r="NQZ13" s="65"/>
      <c r="NRA13" s="65"/>
      <c r="NRB13" s="65"/>
      <c r="NRC13" s="65"/>
      <c r="NRD13" s="65"/>
      <c r="NRE13" s="65"/>
      <c r="NRF13" s="65"/>
      <c r="NRG13" s="65"/>
      <c r="NRH13" s="65"/>
      <c r="NRI13" s="65"/>
      <c r="NRJ13" s="65"/>
      <c r="NRK13" s="65"/>
      <c r="NRL13" s="65"/>
      <c r="NRM13" s="65"/>
      <c r="NRN13" s="65"/>
      <c r="NRO13" s="65"/>
      <c r="NRP13" s="65"/>
      <c r="NRQ13" s="65"/>
      <c r="NRR13" s="65"/>
      <c r="NRS13" s="65"/>
      <c r="NRT13" s="65"/>
      <c r="NRU13" s="65"/>
      <c r="NRV13" s="65"/>
      <c r="NRW13" s="65"/>
      <c r="NRX13" s="65"/>
      <c r="NRY13" s="65"/>
      <c r="NRZ13" s="65"/>
      <c r="NSA13" s="65"/>
      <c r="NSB13" s="65"/>
      <c r="NSC13" s="65"/>
      <c r="NSD13" s="65"/>
      <c r="NSE13" s="65"/>
      <c r="NSF13" s="65"/>
      <c r="NSG13" s="65"/>
      <c r="NSH13" s="65"/>
      <c r="NSI13" s="65"/>
      <c r="NSJ13" s="65"/>
      <c r="NSK13" s="65"/>
      <c r="NSL13" s="65"/>
      <c r="NSM13" s="65"/>
      <c r="NSN13" s="65"/>
      <c r="NSO13" s="65"/>
      <c r="NSP13" s="65"/>
      <c r="NSQ13" s="65"/>
      <c r="NSR13" s="65"/>
      <c r="NSS13" s="65"/>
      <c r="NST13" s="65"/>
      <c r="NSU13" s="65"/>
      <c r="NSV13" s="65"/>
      <c r="NSW13" s="65"/>
      <c r="NSX13" s="65"/>
      <c r="NSY13" s="65"/>
      <c r="NSZ13" s="65"/>
      <c r="NTA13" s="65"/>
      <c r="NTB13" s="65"/>
      <c r="NTC13" s="65"/>
      <c r="NTD13" s="65"/>
      <c r="NTE13" s="65"/>
      <c r="NTF13" s="65"/>
      <c r="NTG13" s="65"/>
      <c r="NTH13" s="65"/>
      <c r="NTI13" s="65"/>
      <c r="NTJ13" s="65"/>
      <c r="NTK13" s="65"/>
      <c r="NTL13" s="65"/>
      <c r="NTM13" s="65"/>
      <c r="NTN13" s="65"/>
      <c r="NTO13" s="65"/>
      <c r="NTP13" s="65"/>
      <c r="NTQ13" s="65"/>
      <c r="NTR13" s="65"/>
      <c r="NTS13" s="65"/>
      <c r="NTT13" s="65"/>
      <c r="NTU13" s="65"/>
      <c r="NTV13" s="65"/>
      <c r="NTW13" s="65"/>
      <c r="NTX13" s="65"/>
      <c r="NTY13" s="65"/>
      <c r="NTZ13" s="65"/>
      <c r="NUA13" s="65"/>
      <c r="NUB13" s="65"/>
      <c r="NUC13" s="65"/>
      <c r="NUD13" s="65"/>
      <c r="NUE13" s="65"/>
      <c r="NUF13" s="65"/>
      <c r="NUG13" s="65"/>
      <c r="NUH13" s="65"/>
      <c r="NUI13" s="65"/>
      <c r="NUJ13" s="65"/>
      <c r="NUK13" s="65"/>
      <c r="NUL13" s="65"/>
      <c r="NUM13" s="65"/>
      <c r="NUN13" s="65"/>
      <c r="NUO13" s="65"/>
      <c r="NUP13" s="65"/>
      <c r="NUQ13" s="65"/>
      <c r="NUR13" s="65"/>
      <c r="NUS13" s="65"/>
      <c r="NUT13" s="65"/>
      <c r="NUU13" s="65"/>
      <c r="NUV13" s="65"/>
      <c r="NUW13" s="65"/>
      <c r="NUX13" s="65"/>
      <c r="NUY13" s="65"/>
      <c r="NUZ13" s="65"/>
      <c r="NVA13" s="65"/>
      <c r="NVB13" s="65"/>
      <c r="NVC13" s="65"/>
      <c r="NVD13" s="65"/>
      <c r="NVE13" s="65"/>
      <c r="NVF13" s="65"/>
      <c r="NVG13" s="65"/>
      <c r="NVH13" s="65"/>
      <c r="NVI13" s="65"/>
      <c r="NVJ13" s="65"/>
      <c r="NVK13" s="65"/>
      <c r="NVL13" s="65"/>
      <c r="NVM13" s="65"/>
      <c r="NVN13" s="65"/>
      <c r="NVO13" s="65"/>
      <c r="NVP13" s="65"/>
      <c r="NVQ13" s="65"/>
      <c r="NVR13" s="65"/>
      <c r="NVS13" s="65"/>
      <c r="NVT13" s="65"/>
      <c r="NVU13" s="65"/>
      <c r="NVV13" s="65"/>
      <c r="NVW13" s="65"/>
      <c r="NVX13" s="65"/>
      <c r="NVY13" s="65"/>
      <c r="NVZ13" s="65"/>
      <c r="NWA13" s="65"/>
      <c r="NWB13" s="65"/>
      <c r="NWC13" s="65"/>
      <c r="NWD13" s="65"/>
      <c r="NWE13" s="65"/>
      <c r="NWF13" s="65"/>
      <c r="NWG13" s="65"/>
      <c r="NWH13" s="65"/>
      <c r="NWI13" s="65"/>
      <c r="NWJ13" s="65"/>
      <c r="NWK13" s="65"/>
      <c r="NWL13" s="65"/>
      <c r="NWM13" s="65"/>
      <c r="NWN13" s="65"/>
      <c r="NWO13" s="65"/>
      <c r="NWP13" s="65"/>
      <c r="NWQ13" s="65"/>
      <c r="NWR13" s="65"/>
      <c r="NWS13" s="65"/>
      <c r="NWT13" s="65"/>
      <c r="NWU13" s="65"/>
      <c r="NWV13" s="65"/>
      <c r="NWW13" s="65"/>
      <c r="NWX13" s="65"/>
      <c r="NWY13" s="65"/>
      <c r="NWZ13" s="65"/>
      <c r="NXA13" s="65"/>
      <c r="NXB13" s="65"/>
      <c r="NXC13" s="65"/>
      <c r="NXD13" s="65"/>
      <c r="NXE13" s="65"/>
      <c r="NXF13" s="65"/>
      <c r="NXG13" s="65"/>
      <c r="NXH13" s="65"/>
      <c r="NXI13" s="65"/>
      <c r="NXJ13" s="65"/>
      <c r="NXK13" s="65"/>
      <c r="NXL13" s="65"/>
      <c r="NXM13" s="65"/>
      <c r="NXN13" s="65"/>
      <c r="NXO13" s="65"/>
      <c r="NXP13" s="65"/>
      <c r="NXQ13" s="65"/>
      <c r="NXR13" s="65"/>
      <c r="NXS13" s="65"/>
      <c r="NXT13" s="65"/>
      <c r="NXU13" s="65"/>
      <c r="NXV13" s="65"/>
      <c r="NXW13" s="65"/>
      <c r="NXX13" s="65"/>
      <c r="NXY13" s="65"/>
      <c r="NXZ13" s="65"/>
      <c r="NYA13" s="65"/>
      <c r="NYB13" s="65"/>
      <c r="NYC13" s="65"/>
      <c r="NYD13" s="65"/>
      <c r="NYE13" s="65"/>
      <c r="NYF13" s="65"/>
      <c r="NYG13" s="65"/>
      <c r="NYH13" s="65"/>
      <c r="NYI13" s="65"/>
      <c r="NYJ13" s="65"/>
      <c r="NYK13" s="65"/>
      <c r="NYL13" s="65"/>
      <c r="NYM13" s="65"/>
      <c r="NYN13" s="65"/>
      <c r="NYO13" s="65"/>
      <c r="NYP13" s="65"/>
      <c r="NYQ13" s="65"/>
      <c r="NYR13" s="65"/>
      <c r="NYS13" s="65"/>
      <c r="NYT13" s="65"/>
      <c r="NYU13" s="65"/>
      <c r="NYV13" s="65"/>
      <c r="NYW13" s="65"/>
      <c r="NYX13" s="65"/>
      <c r="NYY13" s="65"/>
      <c r="NYZ13" s="65"/>
      <c r="NZA13" s="65"/>
      <c r="NZB13" s="65"/>
      <c r="NZC13" s="65"/>
      <c r="NZD13" s="65"/>
      <c r="NZE13" s="65"/>
      <c r="NZF13" s="65"/>
      <c r="NZG13" s="65"/>
      <c r="NZH13" s="65"/>
      <c r="NZI13" s="65"/>
      <c r="NZJ13" s="65"/>
      <c r="NZK13" s="65"/>
      <c r="NZL13" s="65"/>
      <c r="NZM13" s="65"/>
      <c r="NZN13" s="65"/>
      <c r="NZO13" s="65"/>
      <c r="NZP13" s="65"/>
      <c r="NZQ13" s="65"/>
      <c r="NZR13" s="65"/>
      <c r="NZS13" s="65"/>
      <c r="NZT13" s="65"/>
      <c r="NZU13" s="65"/>
      <c r="NZV13" s="65"/>
      <c r="NZW13" s="65"/>
      <c r="NZX13" s="65"/>
      <c r="NZY13" s="65"/>
      <c r="NZZ13" s="65"/>
      <c r="OAA13" s="65"/>
      <c r="OAB13" s="65"/>
      <c r="OAC13" s="65"/>
      <c r="OAD13" s="65"/>
      <c r="OAE13" s="65"/>
      <c r="OAF13" s="65"/>
      <c r="OAG13" s="65"/>
      <c r="OAH13" s="65"/>
      <c r="OAI13" s="65"/>
      <c r="OAJ13" s="65"/>
      <c r="OAK13" s="65"/>
      <c r="OAL13" s="65"/>
      <c r="OAM13" s="65"/>
      <c r="OAN13" s="65"/>
      <c r="OAO13" s="65"/>
      <c r="OAP13" s="65"/>
      <c r="OAQ13" s="65"/>
      <c r="OAR13" s="65"/>
      <c r="OAS13" s="65"/>
      <c r="OAT13" s="65"/>
      <c r="OAU13" s="65"/>
      <c r="OAV13" s="65"/>
      <c r="OAW13" s="65"/>
      <c r="OAX13" s="65"/>
      <c r="OAY13" s="65"/>
      <c r="OAZ13" s="65"/>
      <c r="OBA13" s="65"/>
      <c r="OBB13" s="65"/>
      <c r="OBC13" s="65"/>
      <c r="OBD13" s="65"/>
      <c r="OBE13" s="65"/>
      <c r="OBF13" s="65"/>
      <c r="OBG13" s="65"/>
      <c r="OBH13" s="65"/>
      <c r="OBI13" s="65"/>
      <c r="OBJ13" s="65"/>
      <c r="OBK13" s="65"/>
      <c r="OBL13" s="65"/>
      <c r="OBM13" s="65"/>
      <c r="OBN13" s="65"/>
      <c r="OBO13" s="65"/>
      <c r="OBP13" s="65"/>
      <c r="OBQ13" s="65"/>
      <c r="OBR13" s="65"/>
      <c r="OBS13" s="65"/>
      <c r="OBT13" s="65"/>
      <c r="OBU13" s="65"/>
      <c r="OBV13" s="65"/>
      <c r="OBW13" s="65"/>
      <c r="OBX13" s="65"/>
      <c r="OBY13" s="65"/>
      <c r="OBZ13" s="65"/>
      <c r="OCA13" s="65"/>
      <c r="OCB13" s="65"/>
      <c r="OCC13" s="65"/>
      <c r="OCD13" s="65"/>
      <c r="OCE13" s="65"/>
      <c r="OCF13" s="65"/>
      <c r="OCG13" s="65"/>
      <c r="OCH13" s="65"/>
      <c r="OCI13" s="65"/>
      <c r="OCJ13" s="65"/>
      <c r="OCK13" s="65"/>
      <c r="OCL13" s="65"/>
      <c r="OCM13" s="65"/>
      <c r="OCN13" s="65"/>
      <c r="OCO13" s="65"/>
      <c r="OCP13" s="65"/>
      <c r="OCQ13" s="65"/>
      <c r="OCR13" s="65"/>
      <c r="OCS13" s="65"/>
      <c r="OCT13" s="65"/>
      <c r="OCU13" s="65"/>
      <c r="OCV13" s="65"/>
      <c r="OCW13" s="65"/>
      <c r="OCX13" s="65"/>
      <c r="OCY13" s="65"/>
      <c r="OCZ13" s="65"/>
      <c r="ODA13" s="65"/>
      <c r="ODB13" s="65"/>
      <c r="ODC13" s="65"/>
      <c r="ODD13" s="65"/>
      <c r="ODE13" s="65"/>
      <c r="ODF13" s="65"/>
      <c r="ODG13" s="65"/>
      <c r="ODH13" s="65"/>
      <c r="ODI13" s="65"/>
      <c r="ODJ13" s="65"/>
      <c r="ODK13" s="65"/>
      <c r="ODL13" s="65"/>
      <c r="ODM13" s="65"/>
      <c r="ODN13" s="65"/>
      <c r="ODO13" s="65"/>
      <c r="ODP13" s="65"/>
      <c r="ODQ13" s="65"/>
      <c r="ODR13" s="65"/>
      <c r="ODS13" s="65"/>
      <c r="ODT13" s="65"/>
      <c r="ODU13" s="65"/>
      <c r="ODV13" s="65"/>
      <c r="ODW13" s="65"/>
      <c r="ODX13" s="65"/>
      <c r="ODY13" s="65"/>
      <c r="ODZ13" s="65"/>
      <c r="OEA13" s="65"/>
      <c r="OEB13" s="65"/>
      <c r="OEC13" s="65"/>
      <c r="OED13" s="65"/>
      <c r="OEE13" s="65"/>
      <c r="OEF13" s="65"/>
      <c r="OEG13" s="65"/>
      <c r="OEH13" s="65"/>
      <c r="OEI13" s="65"/>
      <c r="OEJ13" s="65"/>
      <c r="OEK13" s="65"/>
      <c r="OEL13" s="65"/>
      <c r="OEM13" s="65"/>
      <c r="OEN13" s="65"/>
      <c r="OEO13" s="65"/>
      <c r="OEP13" s="65"/>
      <c r="OEQ13" s="65"/>
      <c r="OER13" s="65"/>
      <c r="OES13" s="65"/>
      <c r="OET13" s="65"/>
      <c r="OEU13" s="65"/>
      <c r="OEV13" s="65"/>
      <c r="OEW13" s="65"/>
      <c r="OEX13" s="65"/>
      <c r="OEY13" s="65"/>
      <c r="OEZ13" s="65"/>
      <c r="OFA13" s="65"/>
      <c r="OFB13" s="65"/>
      <c r="OFC13" s="65"/>
      <c r="OFD13" s="65"/>
      <c r="OFE13" s="65"/>
      <c r="OFF13" s="65"/>
      <c r="OFG13" s="65"/>
      <c r="OFH13" s="65"/>
      <c r="OFI13" s="65"/>
      <c r="OFJ13" s="65"/>
      <c r="OFK13" s="65"/>
      <c r="OFL13" s="65"/>
      <c r="OFM13" s="65"/>
      <c r="OFN13" s="65"/>
      <c r="OFO13" s="65"/>
      <c r="OFP13" s="65"/>
      <c r="OFQ13" s="65"/>
      <c r="OFR13" s="65"/>
      <c r="OFS13" s="65"/>
      <c r="OFT13" s="65"/>
      <c r="OFU13" s="65"/>
      <c r="OFV13" s="65"/>
      <c r="OFW13" s="65"/>
      <c r="OFX13" s="65"/>
      <c r="OFY13" s="65"/>
      <c r="OFZ13" s="65"/>
      <c r="OGA13" s="65"/>
      <c r="OGB13" s="65"/>
      <c r="OGC13" s="65"/>
      <c r="OGD13" s="65"/>
      <c r="OGE13" s="65"/>
      <c r="OGF13" s="65"/>
      <c r="OGG13" s="65"/>
      <c r="OGH13" s="65"/>
      <c r="OGI13" s="65"/>
      <c r="OGJ13" s="65"/>
      <c r="OGK13" s="65"/>
      <c r="OGL13" s="65"/>
      <c r="OGM13" s="65"/>
      <c r="OGN13" s="65"/>
      <c r="OGO13" s="65"/>
      <c r="OGP13" s="65"/>
      <c r="OGQ13" s="65"/>
      <c r="OGR13" s="65"/>
      <c r="OGS13" s="65"/>
      <c r="OGT13" s="65"/>
      <c r="OGU13" s="65"/>
      <c r="OGV13" s="65"/>
      <c r="OGW13" s="65"/>
      <c r="OGX13" s="65"/>
      <c r="OGY13" s="65"/>
      <c r="OGZ13" s="65"/>
      <c r="OHA13" s="65"/>
      <c r="OHB13" s="65"/>
      <c r="OHC13" s="65"/>
      <c r="OHD13" s="65"/>
      <c r="OHE13" s="65"/>
      <c r="OHF13" s="65"/>
      <c r="OHG13" s="65"/>
      <c r="OHH13" s="65"/>
      <c r="OHI13" s="65"/>
      <c r="OHJ13" s="65"/>
      <c r="OHK13" s="65"/>
      <c r="OHL13" s="65"/>
      <c r="OHM13" s="65"/>
      <c r="OHN13" s="65"/>
      <c r="OHO13" s="65"/>
      <c r="OHP13" s="65"/>
      <c r="OHQ13" s="65"/>
      <c r="OHR13" s="65"/>
      <c r="OHS13" s="65"/>
      <c r="OHT13" s="65"/>
      <c r="OHU13" s="65"/>
      <c r="OHV13" s="65"/>
      <c r="OHW13" s="65"/>
      <c r="OHX13" s="65"/>
      <c r="OHY13" s="65"/>
      <c r="OHZ13" s="65"/>
      <c r="OIA13" s="65"/>
      <c r="OIB13" s="65"/>
      <c r="OIC13" s="65"/>
      <c r="OID13" s="65"/>
      <c r="OIE13" s="65"/>
      <c r="OIF13" s="65"/>
      <c r="OIG13" s="65"/>
      <c r="OIH13" s="65"/>
      <c r="OII13" s="65"/>
      <c r="OIJ13" s="65"/>
      <c r="OIK13" s="65"/>
      <c r="OIL13" s="65"/>
      <c r="OIM13" s="65"/>
      <c r="OIN13" s="65"/>
      <c r="OIO13" s="65"/>
      <c r="OIP13" s="65"/>
      <c r="OIQ13" s="65"/>
      <c r="OIR13" s="65"/>
      <c r="OIS13" s="65"/>
      <c r="OIT13" s="65"/>
      <c r="OIU13" s="65"/>
      <c r="OIV13" s="65"/>
      <c r="OIW13" s="65"/>
      <c r="OIX13" s="65"/>
      <c r="OIY13" s="65"/>
      <c r="OIZ13" s="65"/>
      <c r="OJA13" s="65"/>
      <c r="OJB13" s="65"/>
      <c r="OJC13" s="65"/>
      <c r="OJD13" s="65"/>
      <c r="OJE13" s="65"/>
      <c r="OJF13" s="65"/>
      <c r="OJG13" s="65"/>
      <c r="OJH13" s="65"/>
      <c r="OJI13" s="65"/>
      <c r="OJJ13" s="65"/>
      <c r="OJK13" s="65"/>
      <c r="OJL13" s="65"/>
      <c r="OJM13" s="65"/>
      <c r="OJN13" s="65"/>
      <c r="OJO13" s="65"/>
      <c r="OJP13" s="65"/>
      <c r="OJQ13" s="65"/>
      <c r="OJR13" s="65"/>
      <c r="OJS13" s="65"/>
      <c r="OJT13" s="65"/>
      <c r="OJU13" s="65"/>
      <c r="OJV13" s="65"/>
      <c r="OJW13" s="65"/>
      <c r="OJX13" s="65"/>
      <c r="OJY13" s="65"/>
      <c r="OJZ13" s="65"/>
      <c r="OKA13" s="65"/>
      <c r="OKB13" s="65"/>
      <c r="OKC13" s="65"/>
      <c r="OKD13" s="65"/>
      <c r="OKE13" s="65"/>
      <c r="OKF13" s="65"/>
      <c r="OKG13" s="65"/>
      <c r="OKH13" s="65"/>
      <c r="OKI13" s="65"/>
      <c r="OKJ13" s="65"/>
      <c r="OKK13" s="65"/>
      <c r="OKL13" s="65"/>
      <c r="OKM13" s="65"/>
      <c r="OKN13" s="65"/>
      <c r="OKO13" s="65"/>
      <c r="OKP13" s="65"/>
      <c r="OKQ13" s="65"/>
      <c r="OKR13" s="65"/>
      <c r="OKS13" s="65"/>
      <c r="OKT13" s="65"/>
      <c r="OKU13" s="65"/>
      <c r="OKV13" s="65"/>
      <c r="OKW13" s="65"/>
      <c r="OKX13" s="65"/>
      <c r="OKY13" s="65"/>
      <c r="OKZ13" s="65"/>
      <c r="OLA13" s="65"/>
      <c r="OLB13" s="65"/>
      <c r="OLC13" s="65"/>
      <c r="OLD13" s="65"/>
      <c r="OLE13" s="65"/>
      <c r="OLF13" s="65"/>
      <c r="OLG13" s="65"/>
      <c r="OLH13" s="65"/>
      <c r="OLI13" s="65"/>
      <c r="OLJ13" s="65"/>
      <c r="OLK13" s="65"/>
      <c r="OLL13" s="65"/>
      <c r="OLM13" s="65"/>
      <c r="OLN13" s="65"/>
      <c r="OLO13" s="65"/>
      <c r="OLP13" s="65"/>
      <c r="OLQ13" s="65"/>
      <c r="OLR13" s="65"/>
      <c r="OLS13" s="65"/>
      <c r="OLT13" s="65"/>
      <c r="OLU13" s="65"/>
      <c r="OLV13" s="65"/>
      <c r="OLW13" s="65"/>
      <c r="OLX13" s="65"/>
      <c r="OLY13" s="65"/>
      <c r="OLZ13" s="65"/>
      <c r="OMA13" s="65"/>
      <c r="OMB13" s="65"/>
      <c r="OMC13" s="65"/>
      <c r="OMD13" s="65"/>
      <c r="OME13" s="65"/>
      <c r="OMF13" s="65"/>
      <c r="OMG13" s="65"/>
      <c r="OMH13" s="65"/>
      <c r="OMI13" s="65"/>
      <c r="OMJ13" s="65"/>
      <c r="OMK13" s="65"/>
      <c r="OML13" s="65"/>
      <c r="OMM13" s="65"/>
      <c r="OMN13" s="65"/>
      <c r="OMO13" s="65"/>
      <c r="OMP13" s="65"/>
      <c r="OMQ13" s="65"/>
      <c r="OMR13" s="65"/>
      <c r="OMS13" s="65"/>
      <c r="OMT13" s="65"/>
      <c r="OMU13" s="65"/>
      <c r="OMV13" s="65"/>
      <c r="OMW13" s="65"/>
      <c r="OMX13" s="65"/>
      <c r="OMY13" s="65"/>
      <c r="OMZ13" s="65"/>
      <c r="ONA13" s="65"/>
      <c r="ONB13" s="65"/>
      <c r="ONC13" s="65"/>
      <c r="OND13" s="65"/>
      <c r="ONE13" s="65"/>
      <c r="ONF13" s="65"/>
      <c r="ONG13" s="65"/>
      <c r="ONH13" s="65"/>
      <c r="ONI13" s="65"/>
      <c r="ONJ13" s="65"/>
      <c r="ONK13" s="65"/>
      <c r="ONL13" s="65"/>
      <c r="ONM13" s="65"/>
      <c r="ONN13" s="65"/>
      <c r="ONO13" s="65"/>
      <c r="ONP13" s="65"/>
      <c r="ONQ13" s="65"/>
      <c r="ONR13" s="65"/>
      <c r="ONS13" s="65"/>
      <c r="ONT13" s="65"/>
      <c r="ONU13" s="65"/>
      <c r="ONV13" s="65"/>
      <c r="ONW13" s="65"/>
      <c r="ONX13" s="65"/>
      <c r="ONY13" s="65"/>
      <c r="ONZ13" s="65"/>
      <c r="OOA13" s="65"/>
      <c r="OOB13" s="65"/>
      <c r="OOC13" s="65"/>
      <c r="OOD13" s="65"/>
      <c r="OOE13" s="65"/>
      <c r="OOF13" s="65"/>
      <c r="OOG13" s="65"/>
      <c r="OOH13" s="65"/>
      <c r="OOI13" s="65"/>
      <c r="OOJ13" s="65"/>
      <c r="OOK13" s="65"/>
      <c r="OOL13" s="65"/>
      <c r="OOM13" s="65"/>
      <c r="OON13" s="65"/>
      <c r="OOO13" s="65"/>
      <c r="OOP13" s="65"/>
      <c r="OOQ13" s="65"/>
      <c r="OOR13" s="65"/>
      <c r="OOS13" s="65"/>
      <c r="OOT13" s="65"/>
      <c r="OOU13" s="65"/>
      <c r="OOV13" s="65"/>
      <c r="OOW13" s="65"/>
      <c r="OOX13" s="65"/>
      <c r="OOY13" s="65"/>
      <c r="OOZ13" s="65"/>
      <c r="OPA13" s="65"/>
      <c r="OPB13" s="65"/>
      <c r="OPC13" s="65"/>
      <c r="OPD13" s="65"/>
      <c r="OPE13" s="65"/>
      <c r="OPF13" s="65"/>
      <c r="OPG13" s="65"/>
      <c r="OPH13" s="65"/>
      <c r="OPI13" s="65"/>
      <c r="OPJ13" s="65"/>
      <c r="OPK13" s="65"/>
      <c r="OPL13" s="65"/>
      <c r="OPM13" s="65"/>
      <c r="OPN13" s="65"/>
      <c r="OPO13" s="65"/>
      <c r="OPP13" s="65"/>
      <c r="OPQ13" s="65"/>
      <c r="OPR13" s="65"/>
      <c r="OPS13" s="65"/>
      <c r="OPT13" s="65"/>
      <c r="OPU13" s="65"/>
      <c r="OPV13" s="65"/>
      <c r="OPW13" s="65"/>
      <c r="OPX13" s="65"/>
      <c r="OPY13" s="65"/>
      <c r="OPZ13" s="65"/>
      <c r="OQA13" s="65"/>
      <c r="OQB13" s="65"/>
      <c r="OQC13" s="65"/>
      <c r="OQD13" s="65"/>
      <c r="OQE13" s="65"/>
      <c r="OQF13" s="65"/>
      <c r="OQG13" s="65"/>
      <c r="OQH13" s="65"/>
      <c r="OQI13" s="65"/>
      <c r="OQJ13" s="65"/>
      <c r="OQK13" s="65"/>
      <c r="OQL13" s="65"/>
      <c r="OQM13" s="65"/>
      <c r="OQN13" s="65"/>
      <c r="OQO13" s="65"/>
      <c r="OQP13" s="65"/>
      <c r="OQQ13" s="65"/>
      <c r="OQR13" s="65"/>
      <c r="OQS13" s="65"/>
      <c r="OQT13" s="65"/>
      <c r="OQU13" s="65"/>
      <c r="OQV13" s="65"/>
      <c r="OQW13" s="65"/>
      <c r="OQX13" s="65"/>
      <c r="OQY13" s="65"/>
      <c r="OQZ13" s="65"/>
      <c r="ORA13" s="65"/>
      <c r="ORB13" s="65"/>
      <c r="ORC13" s="65"/>
      <c r="ORD13" s="65"/>
      <c r="ORE13" s="65"/>
      <c r="ORF13" s="65"/>
      <c r="ORG13" s="65"/>
      <c r="ORH13" s="65"/>
      <c r="ORI13" s="65"/>
      <c r="ORJ13" s="65"/>
      <c r="ORK13" s="65"/>
      <c r="ORL13" s="65"/>
      <c r="ORM13" s="65"/>
      <c r="ORN13" s="65"/>
      <c r="ORO13" s="65"/>
      <c r="ORP13" s="65"/>
      <c r="ORQ13" s="65"/>
      <c r="ORR13" s="65"/>
      <c r="ORS13" s="65"/>
      <c r="ORT13" s="65"/>
      <c r="ORU13" s="65"/>
      <c r="ORV13" s="65"/>
      <c r="ORW13" s="65"/>
      <c r="ORX13" s="65"/>
      <c r="ORY13" s="65"/>
      <c r="ORZ13" s="65"/>
      <c r="OSA13" s="65"/>
      <c r="OSB13" s="65"/>
      <c r="OSC13" s="65"/>
      <c r="OSD13" s="65"/>
      <c r="OSE13" s="65"/>
      <c r="OSF13" s="65"/>
      <c r="OSG13" s="65"/>
      <c r="OSH13" s="65"/>
      <c r="OSI13" s="65"/>
      <c r="OSJ13" s="65"/>
      <c r="OSK13" s="65"/>
      <c r="OSL13" s="65"/>
      <c r="OSM13" s="65"/>
      <c r="OSN13" s="65"/>
      <c r="OSO13" s="65"/>
      <c r="OSP13" s="65"/>
      <c r="OSQ13" s="65"/>
      <c r="OSR13" s="65"/>
      <c r="OSS13" s="65"/>
      <c r="OST13" s="65"/>
      <c r="OSU13" s="65"/>
      <c r="OSV13" s="65"/>
      <c r="OSW13" s="65"/>
      <c r="OSX13" s="65"/>
      <c r="OSY13" s="65"/>
      <c r="OSZ13" s="65"/>
      <c r="OTA13" s="65"/>
      <c r="OTB13" s="65"/>
      <c r="OTC13" s="65"/>
      <c r="OTD13" s="65"/>
      <c r="OTE13" s="65"/>
      <c r="OTF13" s="65"/>
      <c r="OTG13" s="65"/>
      <c r="OTH13" s="65"/>
      <c r="OTI13" s="65"/>
      <c r="OTJ13" s="65"/>
      <c r="OTK13" s="65"/>
      <c r="OTL13" s="65"/>
      <c r="OTM13" s="65"/>
      <c r="OTN13" s="65"/>
      <c r="OTO13" s="65"/>
      <c r="OTP13" s="65"/>
      <c r="OTQ13" s="65"/>
      <c r="OTR13" s="65"/>
      <c r="OTS13" s="65"/>
      <c r="OTT13" s="65"/>
      <c r="OTU13" s="65"/>
      <c r="OTV13" s="65"/>
      <c r="OTW13" s="65"/>
      <c r="OTX13" s="65"/>
      <c r="OTY13" s="65"/>
      <c r="OTZ13" s="65"/>
      <c r="OUA13" s="65"/>
      <c r="OUB13" s="65"/>
      <c r="OUC13" s="65"/>
      <c r="OUD13" s="65"/>
      <c r="OUE13" s="65"/>
      <c r="OUF13" s="65"/>
      <c r="OUG13" s="65"/>
      <c r="OUH13" s="65"/>
      <c r="OUI13" s="65"/>
      <c r="OUJ13" s="65"/>
      <c r="OUK13" s="65"/>
      <c r="OUL13" s="65"/>
      <c r="OUM13" s="65"/>
      <c r="OUN13" s="65"/>
      <c r="OUO13" s="65"/>
      <c r="OUP13" s="65"/>
      <c r="OUQ13" s="65"/>
      <c r="OUR13" s="65"/>
      <c r="OUS13" s="65"/>
      <c r="OUT13" s="65"/>
      <c r="OUU13" s="65"/>
      <c r="OUV13" s="65"/>
      <c r="OUW13" s="65"/>
      <c r="OUX13" s="65"/>
      <c r="OUY13" s="65"/>
      <c r="OUZ13" s="65"/>
      <c r="OVA13" s="65"/>
      <c r="OVB13" s="65"/>
      <c r="OVC13" s="65"/>
      <c r="OVD13" s="65"/>
      <c r="OVE13" s="65"/>
      <c r="OVF13" s="65"/>
      <c r="OVG13" s="65"/>
      <c r="OVH13" s="65"/>
      <c r="OVI13" s="65"/>
      <c r="OVJ13" s="65"/>
      <c r="OVK13" s="65"/>
      <c r="OVL13" s="65"/>
      <c r="OVM13" s="65"/>
      <c r="OVN13" s="65"/>
      <c r="OVO13" s="65"/>
      <c r="OVP13" s="65"/>
      <c r="OVQ13" s="65"/>
      <c r="OVR13" s="65"/>
      <c r="OVS13" s="65"/>
      <c r="OVT13" s="65"/>
      <c r="OVU13" s="65"/>
      <c r="OVV13" s="65"/>
      <c r="OVW13" s="65"/>
      <c r="OVX13" s="65"/>
      <c r="OVY13" s="65"/>
      <c r="OVZ13" s="65"/>
      <c r="OWA13" s="65"/>
      <c r="OWB13" s="65"/>
      <c r="OWC13" s="65"/>
      <c r="OWD13" s="65"/>
      <c r="OWE13" s="65"/>
      <c r="OWF13" s="65"/>
      <c r="OWG13" s="65"/>
      <c r="OWH13" s="65"/>
      <c r="OWI13" s="65"/>
      <c r="OWJ13" s="65"/>
      <c r="OWK13" s="65"/>
      <c r="OWL13" s="65"/>
      <c r="OWM13" s="65"/>
      <c r="OWN13" s="65"/>
      <c r="OWO13" s="65"/>
      <c r="OWP13" s="65"/>
      <c r="OWQ13" s="65"/>
      <c r="OWR13" s="65"/>
      <c r="OWS13" s="65"/>
      <c r="OWT13" s="65"/>
      <c r="OWU13" s="65"/>
      <c r="OWV13" s="65"/>
      <c r="OWW13" s="65"/>
      <c r="OWX13" s="65"/>
      <c r="OWY13" s="65"/>
      <c r="OWZ13" s="65"/>
      <c r="OXA13" s="65"/>
      <c r="OXB13" s="65"/>
      <c r="OXC13" s="65"/>
      <c r="OXD13" s="65"/>
      <c r="OXE13" s="65"/>
      <c r="OXF13" s="65"/>
      <c r="OXG13" s="65"/>
      <c r="OXH13" s="65"/>
      <c r="OXI13" s="65"/>
      <c r="OXJ13" s="65"/>
      <c r="OXK13" s="65"/>
      <c r="OXL13" s="65"/>
      <c r="OXM13" s="65"/>
      <c r="OXN13" s="65"/>
      <c r="OXO13" s="65"/>
      <c r="OXP13" s="65"/>
      <c r="OXQ13" s="65"/>
      <c r="OXR13" s="65"/>
      <c r="OXS13" s="65"/>
      <c r="OXT13" s="65"/>
      <c r="OXU13" s="65"/>
      <c r="OXV13" s="65"/>
      <c r="OXW13" s="65"/>
      <c r="OXX13" s="65"/>
      <c r="OXY13" s="65"/>
      <c r="OXZ13" s="65"/>
      <c r="OYA13" s="65"/>
      <c r="OYB13" s="65"/>
      <c r="OYC13" s="65"/>
      <c r="OYD13" s="65"/>
      <c r="OYE13" s="65"/>
      <c r="OYF13" s="65"/>
      <c r="OYG13" s="65"/>
      <c r="OYH13" s="65"/>
      <c r="OYI13" s="65"/>
      <c r="OYJ13" s="65"/>
      <c r="OYK13" s="65"/>
      <c r="OYL13" s="65"/>
      <c r="OYM13" s="65"/>
      <c r="OYN13" s="65"/>
      <c r="OYO13" s="65"/>
      <c r="OYP13" s="65"/>
      <c r="OYQ13" s="65"/>
      <c r="OYR13" s="65"/>
      <c r="OYS13" s="65"/>
      <c r="OYT13" s="65"/>
      <c r="OYU13" s="65"/>
      <c r="OYV13" s="65"/>
      <c r="OYW13" s="65"/>
      <c r="OYX13" s="65"/>
      <c r="OYY13" s="65"/>
      <c r="OYZ13" s="65"/>
      <c r="OZA13" s="65"/>
      <c r="OZB13" s="65"/>
      <c r="OZC13" s="65"/>
      <c r="OZD13" s="65"/>
      <c r="OZE13" s="65"/>
      <c r="OZF13" s="65"/>
      <c r="OZG13" s="65"/>
      <c r="OZH13" s="65"/>
      <c r="OZI13" s="65"/>
      <c r="OZJ13" s="65"/>
      <c r="OZK13" s="65"/>
      <c r="OZL13" s="65"/>
      <c r="OZM13" s="65"/>
      <c r="OZN13" s="65"/>
      <c r="OZO13" s="65"/>
      <c r="OZP13" s="65"/>
      <c r="OZQ13" s="65"/>
      <c r="OZR13" s="65"/>
      <c r="OZS13" s="65"/>
      <c r="OZT13" s="65"/>
      <c r="OZU13" s="65"/>
      <c r="OZV13" s="65"/>
      <c r="OZW13" s="65"/>
      <c r="OZX13" s="65"/>
      <c r="OZY13" s="65"/>
      <c r="OZZ13" s="65"/>
      <c r="PAA13" s="65"/>
      <c r="PAB13" s="65"/>
      <c r="PAC13" s="65"/>
      <c r="PAD13" s="65"/>
      <c r="PAE13" s="65"/>
      <c r="PAF13" s="65"/>
      <c r="PAG13" s="65"/>
      <c r="PAH13" s="65"/>
      <c r="PAI13" s="65"/>
      <c r="PAJ13" s="65"/>
      <c r="PAK13" s="65"/>
      <c r="PAL13" s="65"/>
      <c r="PAM13" s="65"/>
      <c r="PAN13" s="65"/>
      <c r="PAO13" s="65"/>
      <c r="PAP13" s="65"/>
      <c r="PAQ13" s="65"/>
      <c r="PAR13" s="65"/>
      <c r="PAS13" s="65"/>
      <c r="PAT13" s="65"/>
      <c r="PAU13" s="65"/>
      <c r="PAV13" s="65"/>
      <c r="PAW13" s="65"/>
      <c r="PAX13" s="65"/>
      <c r="PAY13" s="65"/>
      <c r="PAZ13" s="65"/>
      <c r="PBA13" s="65"/>
      <c r="PBB13" s="65"/>
      <c r="PBC13" s="65"/>
      <c r="PBD13" s="65"/>
      <c r="PBE13" s="65"/>
      <c r="PBF13" s="65"/>
      <c r="PBG13" s="65"/>
      <c r="PBH13" s="65"/>
      <c r="PBI13" s="65"/>
      <c r="PBJ13" s="65"/>
      <c r="PBK13" s="65"/>
      <c r="PBL13" s="65"/>
      <c r="PBM13" s="65"/>
      <c r="PBN13" s="65"/>
      <c r="PBO13" s="65"/>
      <c r="PBP13" s="65"/>
      <c r="PBQ13" s="65"/>
      <c r="PBR13" s="65"/>
      <c r="PBS13" s="65"/>
      <c r="PBT13" s="65"/>
      <c r="PBU13" s="65"/>
      <c r="PBV13" s="65"/>
      <c r="PBW13" s="65"/>
      <c r="PBX13" s="65"/>
      <c r="PBY13" s="65"/>
      <c r="PBZ13" s="65"/>
      <c r="PCA13" s="65"/>
      <c r="PCB13" s="65"/>
      <c r="PCC13" s="65"/>
      <c r="PCD13" s="65"/>
      <c r="PCE13" s="65"/>
      <c r="PCF13" s="65"/>
      <c r="PCG13" s="65"/>
      <c r="PCH13" s="65"/>
      <c r="PCI13" s="65"/>
      <c r="PCJ13" s="65"/>
      <c r="PCK13" s="65"/>
      <c r="PCL13" s="65"/>
      <c r="PCM13" s="65"/>
      <c r="PCN13" s="65"/>
      <c r="PCO13" s="65"/>
      <c r="PCP13" s="65"/>
      <c r="PCQ13" s="65"/>
      <c r="PCR13" s="65"/>
      <c r="PCS13" s="65"/>
      <c r="PCT13" s="65"/>
      <c r="PCU13" s="65"/>
      <c r="PCV13" s="65"/>
      <c r="PCW13" s="65"/>
      <c r="PCX13" s="65"/>
      <c r="PCY13" s="65"/>
      <c r="PCZ13" s="65"/>
      <c r="PDA13" s="65"/>
      <c r="PDB13" s="65"/>
      <c r="PDC13" s="65"/>
      <c r="PDD13" s="65"/>
      <c r="PDE13" s="65"/>
      <c r="PDF13" s="65"/>
      <c r="PDG13" s="65"/>
      <c r="PDH13" s="65"/>
      <c r="PDI13" s="65"/>
      <c r="PDJ13" s="65"/>
      <c r="PDK13" s="65"/>
      <c r="PDL13" s="65"/>
      <c r="PDM13" s="65"/>
      <c r="PDN13" s="65"/>
      <c r="PDO13" s="65"/>
      <c r="PDP13" s="65"/>
      <c r="PDQ13" s="65"/>
      <c r="PDR13" s="65"/>
      <c r="PDS13" s="65"/>
      <c r="PDT13" s="65"/>
      <c r="PDU13" s="65"/>
      <c r="PDV13" s="65"/>
      <c r="PDW13" s="65"/>
      <c r="PDX13" s="65"/>
      <c r="PDY13" s="65"/>
      <c r="PDZ13" s="65"/>
      <c r="PEA13" s="65"/>
      <c r="PEB13" s="65"/>
      <c r="PEC13" s="65"/>
      <c r="PED13" s="65"/>
      <c r="PEE13" s="65"/>
      <c r="PEF13" s="65"/>
      <c r="PEG13" s="65"/>
      <c r="PEH13" s="65"/>
      <c r="PEI13" s="65"/>
      <c r="PEJ13" s="65"/>
      <c r="PEK13" s="65"/>
      <c r="PEL13" s="65"/>
      <c r="PEM13" s="65"/>
      <c r="PEN13" s="65"/>
      <c r="PEO13" s="65"/>
      <c r="PEP13" s="65"/>
      <c r="PEQ13" s="65"/>
      <c r="PER13" s="65"/>
      <c r="PES13" s="65"/>
      <c r="PET13" s="65"/>
      <c r="PEU13" s="65"/>
      <c r="PEV13" s="65"/>
      <c r="PEW13" s="65"/>
      <c r="PEX13" s="65"/>
      <c r="PEY13" s="65"/>
      <c r="PEZ13" s="65"/>
      <c r="PFA13" s="65"/>
      <c r="PFB13" s="65"/>
      <c r="PFC13" s="65"/>
      <c r="PFD13" s="65"/>
      <c r="PFE13" s="65"/>
      <c r="PFF13" s="65"/>
      <c r="PFG13" s="65"/>
      <c r="PFH13" s="65"/>
      <c r="PFI13" s="65"/>
      <c r="PFJ13" s="65"/>
      <c r="PFK13" s="65"/>
      <c r="PFL13" s="65"/>
      <c r="PFM13" s="65"/>
      <c r="PFN13" s="65"/>
      <c r="PFO13" s="65"/>
      <c r="PFP13" s="65"/>
      <c r="PFQ13" s="65"/>
      <c r="PFR13" s="65"/>
      <c r="PFS13" s="65"/>
      <c r="PFT13" s="65"/>
      <c r="PFU13" s="65"/>
      <c r="PFV13" s="65"/>
      <c r="PFW13" s="65"/>
      <c r="PFX13" s="65"/>
      <c r="PFY13" s="65"/>
      <c r="PFZ13" s="65"/>
      <c r="PGA13" s="65"/>
      <c r="PGB13" s="65"/>
      <c r="PGC13" s="65"/>
      <c r="PGD13" s="65"/>
      <c r="PGE13" s="65"/>
      <c r="PGF13" s="65"/>
      <c r="PGG13" s="65"/>
      <c r="PGH13" s="65"/>
      <c r="PGI13" s="65"/>
      <c r="PGJ13" s="65"/>
      <c r="PGK13" s="65"/>
      <c r="PGL13" s="65"/>
      <c r="PGM13" s="65"/>
      <c r="PGN13" s="65"/>
      <c r="PGO13" s="65"/>
      <c r="PGP13" s="65"/>
      <c r="PGQ13" s="65"/>
      <c r="PGR13" s="65"/>
      <c r="PGS13" s="65"/>
      <c r="PGT13" s="65"/>
      <c r="PGU13" s="65"/>
      <c r="PGV13" s="65"/>
      <c r="PGW13" s="65"/>
      <c r="PGX13" s="65"/>
      <c r="PGY13" s="65"/>
      <c r="PGZ13" s="65"/>
      <c r="PHA13" s="65"/>
      <c r="PHB13" s="65"/>
      <c r="PHC13" s="65"/>
      <c r="PHD13" s="65"/>
      <c r="PHE13" s="65"/>
      <c r="PHF13" s="65"/>
      <c r="PHG13" s="65"/>
      <c r="PHH13" s="65"/>
      <c r="PHI13" s="65"/>
      <c r="PHJ13" s="65"/>
      <c r="PHK13" s="65"/>
      <c r="PHL13" s="65"/>
      <c r="PHM13" s="65"/>
      <c r="PHN13" s="65"/>
      <c r="PHO13" s="65"/>
      <c r="PHP13" s="65"/>
      <c r="PHQ13" s="65"/>
      <c r="PHR13" s="65"/>
      <c r="PHS13" s="65"/>
      <c r="PHT13" s="65"/>
      <c r="PHU13" s="65"/>
      <c r="PHV13" s="65"/>
      <c r="PHW13" s="65"/>
      <c r="PHX13" s="65"/>
      <c r="PHY13" s="65"/>
      <c r="PHZ13" s="65"/>
      <c r="PIA13" s="65"/>
      <c r="PIB13" s="65"/>
      <c r="PIC13" s="65"/>
      <c r="PID13" s="65"/>
      <c r="PIE13" s="65"/>
      <c r="PIF13" s="65"/>
      <c r="PIG13" s="65"/>
      <c r="PIH13" s="65"/>
      <c r="PII13" s="65"/>
      <c r="PIJ13" s="65"/>
      <c r="PIK13" s="65"/>
      <c r="PIL13" s="65"/>
      <c r="PIM13" s="65"/>
      <c r="PIN13" s="65"/>
      <c r="PIO13" s="65"/>
      <c r="PIP13" s="65"/>
      <c r="PIQ13" s="65"/>
      <c r="PIR13" s="65"/>
      <c r="PIS13" s="65"/>
      <c r="PIT13" s="65"/>
      <c r="PIU13" s="65"/>
      <c r="PIV13" s="65"/>
      <c r="PIW13" s="65"/>
      <c r="PIX13" s="65"/>
      <c r="PIY13" s="65"/>
      <c r="PIZ13" s="65"/>
      <c r="PJA13" s="65"/>
      <c r="PJB13" s="65"/>
      <c r="PJC13" s="65"/>
      <c r="PJD13" s="65"/>
      <c r="PJE13" s="65"/>
      <c r="PJF13" s="65"/>
      <c r="PJG13" s="65"/>
      <c r="PJH13" s="65"/>
      <c r="PJI13" s="65"/>
      <c r="PJJ13" s="65"/>
      <c r="PJK13" s="65"/>
      <c r="PJL13" s="65"/>
      <c r="PJM13" s="65"/>
      <c r="PJN13" s="65"/>
      <c r="PJO13" s="65"/>
      <c r="PJP13" s="65"/>
      <c r="PJQ13" s="65"/>
      <c r="PJR13" s="65"/>
      <c r="PJS13" s="65"/>
      <c r="PJT13" s="65"/>
      <c r="PJU13" s="65"/>
      <c r="PJV13" s="65"/>
      <c r="PJW13" s="65"/>
      <c r="PJX13" s="65"/>
      <c r="PJY13" s="65"/>
      <c r="PJZ13" s="65"/>
      <c r="PKA13" s="65"/>
      <c r="PKB13" s="65"/>
      <c r="PKC13" s="65"/>
      <c r="PKD13" s="65"/>
      <c r="PKE13" s="65"/>
      <c r="PKF13" s="65"/>
      <c r="PKG13" s="65"/>
      <c r="PKH13" s="65"/>
      <c r="PKI13" s="65"/>
      <c r="PKJ13" s="65"/>
      <c r="PKK13" s="65"/>
      <c r="PKL13" s="65"/>
      <c r="PKM13" s="65"/>
      <c r="PKN13" s="65"/>
      <c r="PKO13" s="65"/>
      <c r="PKP13" s="65"/>
      <c r="PKQ13" s="65"/>
      <c r="PKR13" s="65"/>
      <c r="PKS13" s="65"/>
      <c r="PKT13" s="65"/>
      <c r="PKU13" s="65"/>
      <c r="PKV13" s="65"/>
      <c r="PKW13" s="65"/>
      <c r="PKX13" s="65"/>
      <c r="PKY13" s="65"/>
      <c r="PKZ13" s="65"/>
      <c r="PLA13" s="65"/>
      <c r="PLB13" s="65"/>
      <c r="PLC13" s="65"/>
      <c r="PLD13" s="65"/>
      <c r="PLE13" s="65"/>
      <c r="PLF13" s="65"/>
      <c r="PLG13" s="65"/>
      <c r="PLH13" s="65"/>
      <c r="PLI13" s="65"/>
      <c r="PLJ13" s="65"/>
      <c r="PLK13" s="65"/>
      <c r="PLL13" s="65"/>
      <c r="PLM13" s="65"/>
      <c r="PLN13" s="65"/>
      <c r="PLO13" s="65"/>
      <c r="PLP13" s="65"/>
      <c r="PLQ13" s="65"/>
      <c r="PLR13" s="65"/>
      <c r="PLS13" s="65"/>
      <c r="PLT13" s="65"/>
      <c r="PLU13" s="65"/>
      <c r="PLV13" s="65"/>
      <c r="PLW13" s="65"/>
      <c r="PLX13" s="65"/>
      <c r="PLY13" s="65"/>
      <c r="PLZ13" s="65"/>
      <c r="PMA13" s="65"/>
      <c r="PMB13" s="65"/>
      <c r="PMC13" s="65"/>
      <c r="PMD13" s="65"/>
      <c r="PME13" s="65"/>
      <c r="PMF13" s="65"/>
      <c r="PMG13" s="65"/>
      <c r="PMH13" s="65"/>
      <c r="PMI13" s="65"/>
      <c r="PMJ13" s="65"/>
      <c r="PMK13" s="65"/>
      <c r="PML13" s="65"/>
      <c r="PMM13" s="65"/>
      <c r="PMN13" s="65"/>
      <c r="PMO13" s="65"/>
      <c r="PMP13" s="65"/>
      <c r="PMQ13" s="65"/>
      <c r="PMR13" s="65"/>
      <c r="PMS13" s="65"/>
      <c r="PMT13" s="65"/>
      <c r="PMU13" s="65"/>
      <c r="PMV13" s="65"/>
      <c r="PMW13" s="65"/>
      <c r="PMX13" s="65"/>
      <c r="PMY13" s="65"/>
      <c r="PMZ13" s="65"/>
      <c r="PNA13" s="65"/>
      <c r="PNB13" s="65"/>
      <c r="PNC13" s="65"/>
      <c r="PND13" s="65"/>
      <c r="PNE13" s="65"/>
      <c r="PNF13" s="65"/>
      <c r="PNG13" s="65"/>
      <c r="PNH13" s="65"/>
      <c r="PNI13" s="65"/>
      <c r="PNJ13" s="65"/>
      <c r="PNK13" s="65"/>
      <c r="PNL13" s="65"/>
      <c r="PNM13" s="65"/>
      <c r="PNN13" s="65"/>
      <c r="PNO13" s="65"/>
      <c r="PNP13" s="65"/>
      <c r="PNQ13" s="65"/>
      <c r="PNR13" s="65"/>
      <c r="PNS13" s="65"/>
      <c r="PNT13" s="65"/>
      <c r="PNU13" s="65"/>
      <c r="PNV13" s="65"/>
      <c r="PNW13" s="65"/>
      <c r="PNX13" s="65"/>
      <c r="PNY13" s="65"/>
      <c r="PNZ13" s="65"/>
      <c r="POA13" s="65"/>
      <c r="POB13" s="65"/>
      <c r="POC13" s="65"/>
      <c r="POD13" s="65"/>
      <c r="POE13" s="65"/>
      <c r="POF13" s="65"/>
      <c r="POG13" s="65"/>
      <c r="POH13" s="65"/>
      <c r="POI13" s="65"/>
      <c r="POJ13" s="65"/>
      <c r="POK13" s="65"/>
      <c r="POL13" s="65"/>
      <c r="POM13" s="65"/>
      <c r="PON13" s="65"/>
      <c r="POO13" s="65"/>
      <c r="POP13" s="65"/>
      <c r="POQ13" s="65"/>
      <c r="POR13" s="65"/>
      <c r="POS13" s="65"/>
      <c r="POT13" s="65"/>
      <c r="POU13" s="65"/>
      <c r="POV13" s="65"/>
      <c r="POW13" s="65"/>
      <c r="POX13" s="65"/>
      <c r="POY13" s="65"/>
      <c r="POZ13" s="65"/>
      <c r="PPA13" s="65"/>
      <c r="PPB13" s="65"/>
      <c r="PPC13" s="65"/>
      <c r="PPD13" s="65"/>
      <c r="PPE13" s="65"/>
      <c r="PPF13" s="65"/>
      <c r="PPG13" s="65"/>
      <c r="PPH13" s="65"/>
      <c r="PPI13" s="65"/>
      <c r="PPJ13" s="65"/>
      <c r="PPK13" s="65"/>
      <c r="PPL13" s="65"/>
      <c r="PPM13" s="65"/>
      <c r="PPN13" s="65"/>
      <c r="PPO13" s="65"/>
      <c r="PPP13" s="65"/>
      <c r="PPQ13" s="65"/>
      <c r="PPR13" s="65"/>
      <c r="PPS13" s="65"/>
      <c r="PPT13" s="65"/>
      <c r="PPU13" s="65"/>
      <c r="PPV13" s="65"/>
      <c r="PPW13" s="65"/>
      <c r="PPX13" s="65"/>
      <c r="PPY13" s="65"/>
      <c r="PPZ13" s="65"/>
      <c r="PQA13" s="65"/>
      <c r="PQB13" s="65"/>
      <c r="PQC13" s="65"/>
      <c r="PQD13" s="65"/>
      <c r="PQE13" s="65"/>
      <c r="PQF13" s="65"/>
      <c r="PQG13" s="65"/>
      <c r="PQH13" s="65"/>
      <c r="PQI13" s="65"/>
      <c r="PQJ13" s="65"/>
      <c r="PQK13" s="65"/>
      <c r="PQL13" s="65"/>
      <c r="PQM13" s="65"/>
      <c r="PQN13" s="65"/>
      <c r="PQO13" s="65"/>
      <c r="PQP13" s="65"/>
      <c r="PQQ13" s="65"/>
      <c r="PQR13" s="65"/>
      <c r="PQS13" s="65"/>
      <c r="PQT13" s="65"/>
      <c r="PQU13" s="65"/>
      <c r="PQV13" s="65"/>
      <c r="PQW13" s="65"/>
      <c r="PQX13" s="65"/>
      <c r="PQY13" s="65"/>
      <c r="PQZ13" s="65"/>
      <c r="PRA13" s="65"/>
      <c r="PRB13" s="65"/>
      <c r="PRC13" s="65"/>
      <c r="PRD13" s="65"/>
      <c r="PRE13" s="65"/>
      <c r="PRF13" s="65"/>
      <c r="PRG13" s="65"/>
      <c r="PRH13" s="65"/>
      <c r="PRI13" s="65"/>
      <c r="PRJ13" s="65"/>
      <c r="PRK13" s="65"/>
      <c r="PRL13" s="65"/>
      <c r="PRM13" s="65"/>
      <c r="PRN13" s="65"/>
      <c r="PRO13" s="65"/>
      <c r="PRP13" s="65"/>
      <c r="PRQ13" s="65"/>
      <c r="PRR13" s="65"/>
      <c r="PRS13" s="65"/>
      <c r="PRT13" s="65"/>
      <c r="PRU13" s="65"/>
      <c r="PRV13" s="65"/>
      <c r="PRW13" s="65"/>
      <c r="PRX13" s="65"/>
      <c r="PRY13" s="65"/>
      <c r="PRZ13" s="65"/>
      <c r="PSA13" s="65"/>
      <c r="PSB13" s="65"/>
      <c r="PSC13" s="65"/>
      <c r="PSD13" s="65"/>
      <c r="PSE13" s="65"/>
      <c r="PSF13" s="65"/>
      <c r="PSG13" s="65"/>
      <c r="PSH13" s="65"/>
      <c r="PSI13" s="65"/>
      <c r="PSJ13" s="65"/>
      <c r="PSK13" s="65"/>
      <c r="PSL13" s="65"/>
      <c r="PSM13" s="65"/>
      <c r="PSN13" s="65"/>
      <c r="PSO13" s="65"/>
      <c r="PSP13" s="65"/>
      <c r="PSQ13" s="65"/>
      <c r="PSR13" s="65"/>
      <c r="PSS13" s="65"/>
      <c r="PST13" s="65"/>
      <c r="PSU13" s="65"/>
      <c r="PSV13" s="65"/>
      <c r="PSW13" s="65"/>
      <c r="PSX13" s="65"/>
      <c r="PSY13" s="65"/>
      <c r="PSZ13" s="65"/>
      <c r="PTA13" s="65"/>
      <c r="PTB13" s="65"/>
      <c r="PTC13" s="65"/>
      <c r="PTD13" s="65"/>
      <c r="PTE13" s="65"/>
      <c r="PTF13" s="65"/>
      <c r="PTG13" s="65"/>
      <c r="PTH13" s="65"/>
      <c r="PTI13" s="65"/>
      <c r="PTJ13" s="65"/>
      <c r="PTK13" s="65"/>
      <c r="PTL13" s="65"/>
      <c r="PTM13" s="65"/>
      <c r="PTN13" s="65"/>
      <c r="PTO13" s="65"/>
      <c r="PTP13" s="65"/>
      <c r="PTQ13" s="65"/>
      <c r="PTR13" s="65"/>
      <c r="PTS13" s="65"/>
      <c r="PTT13" s="65"/>
      <c r="PTU13" s="65"/>
      <c r="PTV13" s="65"/>
      <c r="PTW13" s="65"/>
      <c r="PTX13" s="65"/>
      <c r="PTY13" s="65"/>
      <c r="PTZ13" s="65"/>
      <c r="PUA13" s="65"/>
      <c r="PUB13" s="65"/>
      <c r="PUC13" s="65"/>
      <c r="PUD13" s="65"/>
      <c r="PUE13" s="65"/>
      <c r="PUF13" s="65"/>
      <c r="PUG13" s="65"/>
      <c r="PUH13" s="65"/>
      <c r="PUI13" s="65"/>
      <c r="PUJ13" s="65"/>
      <c r="PUK13" s="65"/>
      <c r="PUL13" s="65"/>
      <c r="PUM13" s="65"/>
      <c r="PUN13" s="65"/>
      <c r="PUO13" s="65"/>
      <c r="PUP13" s="65"/>
      <c r="PUQ13" s="65"/>
      <c r="PUR13" s="65"/>
      <c r="PUS13" s="65"/>
      <c r="PUT13" s="65"/>
      <c r="PUU13" s="65"/>
      <c r="PUV13" s="65"/>
      <c r="PUW13" s="65"/>
      <c r="PUX13" s="65"/>
      <c r="PUY13" s="65"/>
      <c r="PUZ13" s="65"/>
      <c r="PVA13" s="65"/>
      <c r="PVB13" s="65"/>
      <c r="PVC13" s="65"/>
      <c r="PVD13" s="65"/>
      <c r="PVE13" s="65"/>
      <c r="PVF13" s="65"/>
      <c r="PVG13" s="65"/>
      <c r="PVH13" s="65"/>
      <c r="PVI13" s="65"/>
      <c r="PVJ13" s="65"/>
      <c r="PVK13" s="65"/>
      <c r="PVL13" s="65"/>
      <c r="PVM13" s="65"/>
      <c r="PVN13" s="65"/>
      <c r="PVO13" s="65"/>
      <c r="PVP13" s="65"/>
      <c r="PVQ13" s="65"/>
      <c r="PVR13" s="65"/>
      <c r="PVS13" s="65"/>
      <c r="PVT13" s="65"/>
      <c r="PVU13" s="65"/>
      <c r="PVV13" s="65"/>
      <c r="PVW13" s="65"/>
      <c r="PVX13" s="65"/>
      <c r="PVY13" s="65"/>
      <c r="PVZ13" s="65"/>
      <c r="PWA13" s="65"/>
      <c r="PWB13" s="65"/>
      <c r="PWC13" s="65"/>
      <c r="PWD13" s="65"/>
      <c r="PWE13" s="65"/>
      <c r="PWF13" s="65"/>
      <c r="PWG13" s="65"/>
      <c r="PWH13" s="65"/>
      <c r="PWI13" s="65"/>
      <c r="PWJ13" s="65"/>
      <c r="PWK13" s="65"/>
      <c r="PWL13" s="65"/>
      <c r="PWM13" s="65"/>
      <c r="PWN13" s="65"/>
      <c r="PWO13" s="65"/>
      <c r="PWP13" s="65"/>
      <c r="PWQ13" s="65"/>
      <c r="PWR13" s="65"/>
      <c r="PWS13" s="65"/>
      <c r="PWT13" s="65"/>
      <c r="PWU13" s="65"/>
      <c r="PWV13" s="65"/>
      <c r="PWW13" s="65"/>
      <c r="PWX13" s="65"/>
      <c r="PWY13" s="65"/>
      <c r="PWZ13" s="65"/>
      <c r="PXA13" s="65"/>
      <c r="PXB13" s="65"/>
      <c r="PXC13" s="65"/>
      <c r="PXD13" s="65"/>
      <c r="PXE13" s="65"/>
      <c r="PXF13" s="65"/>
      <c r="PXG13" s="65"/>
      <c r="PXH13" s="65"/>
      <c r="PXI13" s="65"/>
      <c r="PXJ13" s="65"/>
      <c r="PXK13" s="65"/>
      <c r="PXL13" s="65"/>
      <c r="PXM13" s="65"/>
      <c r="PXN13" s="65"/>
      <c r="PXO13" s="65"/>
      <c r="PXP13" s="65"/>
      <c r="PXQ13" s="65"/>
      <c r="PXR13" s="65"/>
      <c r="PXS13" s="65"/>
      <c r="PXT13" s="65"/>
      <c r="PXU13" s="65"/>
      <c r="PXV13" s="65"/>
      <c r="PXW13" s="65"/>
      <c r="PXX13" s="65"/>
      <c r="PXY13" s="65"/>
      <c r="PXZ13" s="65"/>
      <c r="PYA13" s="65"/>
      <c r="PYB13" s="65"/>
      <c r="PYC13" s="65"/>
      <c r="PYD13" s="65"/>
      <c r="PYE13" s="65"/>
      <c r="PYF13" s="65"/>
      <c r="PYG13" s="65"/>
      <c r="PYH13" s="65"/>
      <c r="PYI13" s="65"/>
      <c r="PYJ13" s="65"/>
      <c r="PYK13" s="65"/>
      <c r="PYL13" s="65"/>
      <c r="PYM13" s="65"/>
      <c r="PYN13" s="65"/>
      <c r="PYO13" s="65"/>
      <c r="PYP13" s="65"/>
      <c r="PYQ13" s="65"/>
      <c r="PYR13" s="65"/>
      <c r="PYS13" s="65"/>
      <c r="PYT13" s="65"/>
      <c r="PYU13" s="65"/>
      <c r="PYV13" s="65"/>
      <c r="PYW13" s="65"/>
      <c r="PYX13" s="65"/>
      <c r="PYY13" s="65"/>
      <c r="PYZ13" s="65"/>
      <c r="PZA13" s="65"/>
      <c r="PZB13" s="65"/>
      <c r="PZC13" s="65"/>
      <c r="PZD13" s="65"/>
      <c r="PZE13" s="65"/>
      <c r="PZF13" s="65"/>
      <c r="PZG13" s="65"/>
      <c r="PZH13" s="65"/>
      <c r="PZI13" s="65"/>
      <c r="PZJ13" s="65"/>
      <c r="PZK13" s="65"/>
      <c r="PZL13" s="65"/>
      <c r="PZM13" s="65"/>
      <c r="PZN13" s="65"/>
      <c r="PZO13" s="65"/>
      <c r="PZP13" s="65"/>
      <c r="PZQ13" s="65"/>
      <c r="PZR13" s="65"/>
      <c r="PZS13" s="65"/>
      <c r="PZT13" s="65"/>
      <c r="PZU13" s="65"/>
      <c r="PZV13" s="65"/>
      <c r="PZW13" s="65"/>
      <c r="PZX13" s="65"/>
      <c r="PZY13" s="65"/>
      <c r="PZZ13" s="65"/>
      <c r="QAA13" s="65"/>
      <c r="QAB13" s="65"/>
      <c r="QAC13" s="65"/>
      <c r="QAD13" s="65"/>
      <c r="QAE13" s="65"/>
      <c r="QAF13" s="65"/>
      <c r="QAG13" s="65"/>
      <c r="QAH13" s="65"/>
      <c r="QAI13" s="65"/>
      <c r="QAJ13" s="65"/>
      <c r="QAK13" s="65"/>
      <c r="QAL13" s="65"/>
      <c r="QAM13" s="65"/>
      <c r="QAN13" s="65"/>
      <c r="QAO13" s="65"/>
      <c r="QAP13" s="65"/>
      <c r="QAQ13" s="65"/>
      <c r="QAR13" s="65"/>
      <c r="QAS13" s="65"/>
      <c r="QAT13" s="65"/>
      <c r="QAU13" s="65"/>
      <c r="QAV13" s="65"/>
      <c r="QAW13" s="65"/>
      <c r="QAX13" s="65"/>
      <c r="QAY13" s="65"/>
      <c r="QAZ13" s="65"/>
      <c r="QBA13" s="65"/>
      <c r="QBB13" s="65"/>
      <c r="QBC13" s="65"/>
      <c r="QBD13" s="65"/>
      <c r="QBE13" s="65"/>
      <c r="QBF13" s="65"/>
      <c r="QBG13" s="65"/>
      <c r="QBH13" s="65"/>
      <c r="QBI13" s="65"/>
      <c r="QBJ13" s="65"/>
      <c r="QBK13" s="65"/>
      <c r="QBL13" s="65"/>
      <c r="QBM13" s="65"/>
      <c r="QBN13" s="65"/>
      <c r="QBO13" s="65"/>
      <c r="QBP13" s="65"/>
      <c r="QBQ13" s="65"/>
      <c r="QBR13" s="65"/>
      <c r="QBS13" s="65"/>
      <c r="QBT13" s="65"/>
      <c r="QBU13" s="65"/>
      <c r="QBV13" s="65"/>
      <c r="QBW13" s="65"/>
      <c r="QBX13" s="65"/>
      <c r="QBY13" s="65"/>
      <c r="QBZ13" s="65"/>
      <c r="QCA13" s="65"/>
      <c r="QCB13" s="65"/>
      <c r="QCC13" s="65"/>
      <c r="QCD13" s="65"/>
      <c r="QCE13" s="65"/>
      <c r="QCF13" s="65"/>
      <c r="QCG13" s="65"/>
      <c r="QCH13" s="65"/>
      <c r="QCI13" s="65"/>
      <c r="QCJ13" s="65"/>
      <c r="QCK13" s="65"/>
      <c r="QCL13" s="65"/>
      <c r="QCM13" s="65"/>
      <c r="QCN13" s="65"/>
      <c r="QCO13" s="65"/>
      <c r="QCP13" s="65"/>
      <c r="QCQ13" s="65"/>
      <c r="QCR13" s="65"/>
      <c r="QCS13" s="65"/>
      <c r="QCT13" s="65"/>
      <c r="QCU13" s="65"/>
      <c r="QCV13" s="65"/>
      <c r="QCW13" s="65"/>
      <c r="QCX13" s="65"/>
      <c r="QCY13" s="65"/>
      <c r="QCZ13" s="65"/>
      <c r="QDA13" s="65"/>
      <c r="QDB13" s="65"/>
      <c r="QDC13" s="65"/>
      <c r="QDD13" s="65"/>
      <c r="QDE13" s="65"/>
      <c r="QDF13" s="65"/>
      <c r="QDG13" s="65"/>
      <c r="QDH13" s="65"/>
      <c r="QDI13" s="65"/>
      <c r="QDJ13" s="65"/>
      <c r="QDK13" s="65"/>
      <c r="QDL13" s="65"/>
      <c r="QDM13" s="65"/>
      <c r="QDN13" s="65"/>
      <c r="QDO13" s="65"/>
      <c r="QDP13" s="65"/>
      <c r="QDQ13" s="65"/>
      <c r="QDR13" s="65"/>
      <c r="QDS13" s="65"/>
      <c r="QDT13" s="65"/>
      <c r="QDU13" s="65"/>
      <c r="QDV13" s="65"/>
      <c r="QDW13" s="65"/>
      <c r="QDX13" s="65"/>
      <c r="QDY13" s="65"/>
      <c r="QDZ13" s="65"/>
      <c r="QEA13" s="65"/>
      <c r="QEB13" s="65"/>
      <c r="QEC13" s="65"/>
      <c r="QED13" s="65"/>
      <c r="QEE13" s="65"/>
      <c r="QEF13" s="65"/>
      <c r="QEG13" s="65"/>
      <c r="QEH13" s="65"/>
      <c r="QEI13" s="65"/>
      <c r="QEJ13" s="65"/>
      <c r="QEK13" s="65"/>
      <c r="QEL13" s="65"/>
      <c r="QEM13" s="65"/>
      <c r="QEN13" s="65"/>
      <c r="QEO13" s="65"/>
      <c r="QEP13" s="65"/>
      <c r="QEQ13" s="65"/>
      <c r="QER13" s="65"/>
      <c r="QES13" s="65"/>
      <c r="QET13" s="65"/>
      <c r="QEU13" s="65"/>
      <c r="QEV13" s="65"/>
      <c r="QEW13" s="65"/>
      <c r="QEX13" s="65"/>
      <c r="QEY13" s="65"/>
      <c r="QEZ13" s="65"/>
      <c r="QFA13" s="65"/>
      <c r="QFB13" s="65"/>
      <c r="QFC13" s="65"/>
      <c r="QFD13" s="65"/>
      <c r="QFE13" s="65"/>
      <c r="QFF13" s="65"/>
      <c r="QFG13" s="65"/>
      <c r="QFH13" s="65"/>
      <c r="QFI13" s="65"/>
      <c r="QFJ13" s="65"/>
      <c r="QFK13" s="65"/>
      <c r="QFL13" s="65"/>
      <c r="QFM13" s="65"/>
      <c r="QFN13" s="65"/>
      <c r="QFO13" s="65"/>
      <c r="QFP13" s="65"/>
      <c r="QFQ13" s="65"/>
      <c r="QFR13" s="65"/>
      <c r="QFS13" s="65"/>
      <c r="QFT13" s="65"/>
      <c r="QFU13" s="65"/>
      <c r="QFV13" s="65"/>
      <c r="QFW13" s="65"/>
      <c r="QFX13" s="65"/>
      <c r="QFY13" s="65"/>
      <c r="QFZ13" s="65"/>
      <c r="QGA13" s="65"/>
      <c r="QGB13" s="65"/>
      <c r="QGC13" s="65"/>
      <c r="QGD13" s="65"/>
      <c r="QGE13" s="65"/>
      <c r="QGF13" s="65"/>
      <c r="QGG13" s="65"/>
      <c r="QGH13" s="65"/>
      <c r="QGI13" s="65"/>
      <c r="QGJ13" s="65"/>
      <c r="QGK13" s="65"/>
      <c r="QGL13" s="65"/>
      <c r="QGM13" s="65"/>
      <c r="QGN13" s="65"/>
      <c r="QGO13" s="65"/>
      <c r="QGP13" s="65"/>
      <c r="QGQ13" s="65"/>
      <c r="QGR13" s="65"/>
      <c r="QGS13" s="65"/>
      <c r="QGT13" s="65"/>
      <c r="QGU13" s="65"/>
      <c r="QGV13" s="65"/>
      <c r="QGW13" s="65"/>
      <c r="QGX13" s="65"/>
      <c r="QGY13" s="65"/>
      <c r="QGZ13" s="65"/>
      <c r="QHA13" s="65"/>
      <c r="QHB13" s="65"/>
      <c r="QHC13" s="65"/>
      <c r="QHD13" s="65"/>
      <c r="QHE13" s="65"/>
      <c r="QHF13" s="65"/>
      <c r="QHG13" s="65"/>
      <c r="QHH13" s="65"/>
      <c r="QHI13" s="65"/>
      <c r="QHJ13" s="65"/>
      <c r="QHK13" s="65"/>
      <c r="QHL13" s="65"/>
      <c r="QHM13" s="65"/>
      <c r="QHN13" s="65"/>
      <c r="QHO13" s="65"/>
      <c r="QHP13" s="65"/>
      <c r="QHQ13" s="65"/>
      <c r="QHR13" s="65"/>
      <c r="QHS13" s="65"/>
      <c r="QHT13" s="65"/>
      <c r="QHU13" s="65"/>
      <c r="QHV13" s="65"/>
      <c r="QHW13" s="65"/>
      <c r="QHX13" s="65"/>
      <c r="QHY13" s="65"/>
      <c r="QHZ13" s="65"/>
      <c r="QIA13" s="65"/>
      <c r="QIB13" s="65"/>
      <c r="QIC13" s="65"/>
      <c r="QID13" s="65"/>
      <c r="QIE13" s="65"/>
      <c r="QIF13" s="65"/>
      <c r="QIG13" s="65"/>
      <c r="QIH13" s="65"/>
      <c r="QII13" s="65"/>
      <c r="QIJ13" s="65"/>
      <c r="QIK13" s="65"/>
      <c r="QIL13" s="65"/>
      <c r="QIM13" s="65"/>
      <c r="QIN13" s="65"/>
      <c r="QIO13" s="65"/>
      <c r="QIP13" s="65"/>
      <c r="QIQ13" s="65"/>
      <c r="QIR13" s="65"/>
      <c r="QIS13" s="65"/>
      <c r="QIT13" s="65"/>
      <c r="QIU13" s="65"/>
      <c r="QIV13" s="65"/>
      <c r="QIW13" s="65"/>
      <c r="QIX13" s="65"/>
      <c r="QIY13" s="65"/>
      <c r="QIZ13" s="65"/>
      <c r="QJA13" s="65"/>
      <c r="QJB13" s="65"/>
      <c r="QJC13" s="65"/>
      <c r="QJD13" s="65"/>
      <c r="QJE13" s="65"/>
      <c r="QJF13" s="65"/>
      <c r="QJG13" s="65"/>
      <c r="QJH13" s="65"/>
      <c r="QJI13" s="65"/>
      <c r="QJJ13" s="65"/>
      <c r="QJK13" s="65"/>
      <c r="QJL13" s="65"/>
      <c r="QJM13" s="65"/>
      <c r="QJN13" s="65"/>
      <c r="QJO13" s="65"/>
      <c r="QJP13" s="65"/>
      <c r="QJQ13" s="65"/>
      <c r="QJR13" s="65"/>
      <c r="QJS13" s="65"/>
      <c r="QJT13" s="65"/>
      <c r="QJU13" s="65"/>
      <c r="QJV13" s="65"/>
      <c r="QJW13" s="65"/>
      <c r="QJX13" s="65"/>
      <c r="QJY13" s="65"/>
      <c r="QJZ13" s="65"/>
      <c r="QKA13" s="65"/>
      <c r="QKB13" s="65"/>
      <c r="QKC13" s="65"/>
      <c r="QKD13" s="65"/>
      <c r="QKE13" s="65"/>
      <c r="QKF13" s="65"/>
      <c r="QKG13" s="65"/>
      <c r="QKH13" s="65"/>
      <c r="QKI13" s="65"/>
      <c r="QKJ13" s="65"/>
      <c r="QKK13" s="65"/>
      <c r="QKL13" s="65"/>
      <c r="QKM13" s="65"/>
      <c r="QKN13" s="65"/>
      <c r="QKO13" s="65"/>
      <c r="QKP13" s="65"/>
      <c r="QKQ13" s="65"/>
      <c r="QKR13" s="65"/>
      <c r="QKS13" s="65"/>
      <c r="QKT13" s="65"/>
      <c r="QKU13" s="65"/>
      <c r="QKV13" s="65"/>
      <c r="QKW13" s="65"/>
      <c r="QKX13" s="65"/>
      <c r="QKY13" s="65"/>
      <c r="QKZ13" s="65"/>
      <c r="QLA13" s="65"/>
      <c r="QLB13" s="65"/>
      <c r="QLC13" s="65"/>
      <c r="QLD13" s="65"/>
      <c r="QLE13" s="65"/>
      <c r="QLF13" s="65"/>
      <c r="QLG13" s="65"/>
      <c r="QLH13" s="65"/>
      <c r="QLI13" s="65"/>
      <c r="QLJ13" s="65"/>
      <c r="QLK13" s="65"/>
      <c r="QLL13" s="65"/>
      <c r="QLM13" s="65"/>
      <c r="QLN13" s="65"/>
      <c r="QLO13" s="65"/>
      <c r="QLP13" s="65"/>
      <c r="QLQ13" s="65"/>
      <c r="QLR13" s="65"/>
      <c r="QLS13" s="65"/>
      <c r="QLT13" s="65"/>
      <c r="QLU13" s="65"/>
      <c r="QLV13" s="65"/>
      <c r="QLW13" s="65"/>
      <c r="QLX13" s="65"/>
      <c r="QLY13" s="65"/>
      <c r="QLZ13" s="65"/>
      <c r="QMA13" s="65"/>
      <c r="QMB13" s="65"/>
      <c r="QMC13" s="65"/>
      <c r="QMD13" s="65"/>
      <c r="QME13" s="65"/>
      <c r="QMF13" s="65"/>
      <c r="QMG13" s="65"/>
      <c r="QMH13" s="65"/>
      <c r="QMI13" s="65"/>
      <c r="QMJ13" s="65"/>
      <c r="QMK13" s="65"/>
      <c r="QML13" s="65"/>
      <c r="QMM13" s="65"/>
      <c r="QMN13" s="65"/>
      <c r="QMO13" s="65"/>
      <c r="QMP13" s="65"/>
      <c r="QMQ13" s="65"/>
      <c r="QMR13" s="65"/>
      <c r="QMS13" s="65"/>
      <c r="QMT13" s="65"/>
      <c r="QMU13" s="65"/>
      <c r="QMV13" s="65"/>
      <c r="QMW13" s="65"/>
      <c r="QMX13" s="65"/>
      <c r="QMY13" s="65"/>
      <c r="QMZ13" s="65"/>
      <c r="QNA13" s="65"/>
      <c r="QNB13" s="65"/>
      <c r="QNC13" s="65"/>
      <c r="QND13" s="65"/>
      <c r="QNE13" s="65"/>
      <c r="QNF13" s="65"/>
      <c r="QNG13" s="65"/>
      <c r="QNH13" s="65"/>
      <c r="QNI13" s="65"/>
      <c r="QNJ13" s="65"/>
      <c r="QNK13" s="65"/>
      <c r="QNL13" s="65"/>
      <c r="QNM13" s="65"/>
      <c r="QNN13" s="65"/>
      <c r="QNO13" s="65"/>
      <c r="QNP13" s="65"/>
      <c r="QNQ13" s="65"/>
      <c r="QNR13" s="65"/>
      <c r="QNS13" s="65"/>
      <c r="QNT13" s="65"/>
      <c r="QNU13" s="65"/>
      <c r="QNV13" s="65"/>
      <c r="QNW13" s="65"/>
      <c r="QNX13" s="65"/>
      <c r="QNY13" s="65"/>
      <c r="QNZ13" s="65"/>
      <c r="QOA13" s="65"/>
      <c r="QOB13" s="65"/>
      <c r="QOC13" s="65"/>
      <c r="QOD13" s="65"/>
      <c r="QOE13" s="65"/>
      <c r="QOF13" s="65"/>
      <c r="QOG13" s="65"/>
      <c r="QOH13" s="65"/>
      <c r="QOI13" s="65"/>
      <c r="QOJ13" s="65"/>
      <c r="QOK13" s="65"/>
      <c r="QOL13" s="65"/>
      <c r="QOM13" s="65"/>
      <c r="QON13" s="65"/>
      <c r="QOO13" s="65"/>
      <c r="QOP13" s="65"/>
      <c r="QOQ13" s="65"/>
      <c r="QOR13" s="65"/>
      <c r="QOS13" s="65"/>
      <c r="QOT13" s="65"/>
      <c r="QOU13" s="65"/>
      <c r="QOV13" s="65"/>
      <c r="QOW13" s="65"/>
      <c r="QOX13" s="65"/>
      <c r="QOY13" s="65"/>
      <c r="QOZ13" s="65"/>
      <c r="QPA13" s="65"/>
      <c r="QPB13" s="65"/>
      <c r="QPC13" s="65"/>
      <c r="QPD13" s="65"/>
      <c r="QPE13" s="65"/>
      <c r="QPF13" s="65"/>
      <c r="QPG13" s="65"/>
      <c r="QPH13" s="65"/>
      <c r="QPI13" s="65"/>
      <c r="QPJ13" s="65"/>
      <c r="QPK13" s="65"/>
      <c r="QPL13" s="65"/>
      <c r="QPM13" s="65"/>
      <c r="QPN13" s="65"/>
      <c r="QPO13" s="65"/>
      <c r="QPP13" s="65"/>
      <c r="QPQ13" s="65"/>
      <c r="QPR13" s="65"/>
      <c r="QPS13" s="65"/>
      <c r="QPT13" s="65"/>
      <c r="QPU13" s="65"/>
      <c r="QPV13" s="65"/>
      <c r="QPW13" s="65"/>
      <c r="QPX13" s="65"/>
      <c r="QPY13" s="65"/>
      <c r="QPZ13" s="65"/>
      <c r="QQA13" s="65"/>
      <c r="QQB13" s="65"/>
      <c r="QQC13" s="65"/>
      <c r="QQD13" s="65"/>
      <c r="QQE13" s="65"/>
      <c r="QQF13" s="65"/>
      <c r="QQG13" s="65"/>
      <c r="QQH13" s="65"/>
      <c r="QQI13" s="65"/>
      <c r="QQJ13" s="65"/>
      <c r="QQK13" s="65"/>
      <c r="QQL13" s="65"/>
      <c r="QQM13" s="65"/>
      <c r="QQN13" s="65"/>
      <c r="QQO13" s="65"/>
      <c r="QQP13" s="65"/>
      <c r="QQQ13" s="65"/>
      <c r="QQR13" s="65"/>
      <c r="QQS13" s="65"/>
      <c r="QQT13" s="65"/>
      <c r="QQU13" s="65"/>
      <c r="QQV13" s="65"/>
      <c r="QQW13" s="65"/>
      <c r="QQX13" s="65"/>
      <c r="QQY13" s="65"/>
      <c r="QQZ13" s="65"/>
      <c r="QRA13" s="65"/>
      <c r="QRB13" s="65"/>
      <c r="QRC13" s="65"/>
      <c r="QRD13" s="65"/>
      <c r="QRE13" s="65"/>
      <c r="QRF13" s="65"/>
      <c r="QRG13" s="65"/>
      <c r="QRH13" s="65"/>
      <c r="QRI13" s="65"/>
      <c r="QRJ13" s="65"/>
      <c r="QRK13" s="65"/>
      <c r="QRL13" s="65"/>
      <c r="QRM13" s="65"/>
      <c r="QRN13" s="65"/>
      <c r="QRO13" s="65"/>
      <c r="QRP13" s="65"/>
      <c r="QRQ13" s="65"/>
      <c r="QRR13" s="65"/>
      <c r="QRS13" s="65"/>
      <c r="QRT13" s="65"/>
      <c r="QRU13" s="65"/>
      <c r="QRV13" s="65"/>
      <c r="QRW13" s="65"/>
      <c r="QRX13" s="65"/>
      <c r="QRY13" s="65"/>
      <c r="QRZ13" s="65"/>
      <c r="QSA13" s="65"/>
      <c r="QSB13" s="65"/>
      <c r="QSC13" s="65"/>
      <c r="QSD13" s="65"/>
      <c r="QSE13" s="65"/>
      <c r="QSF13" s="65"/>
      <c r="QSG13" s="65"/>
      <c r="QSH13" s="65"/>
      <c r="QSI13" s="65"/>
      <c r="QSJ13" s="65"/>
      <c r="QSK13" s="65"/>
      <c r="QSL13" s="65"/>
      <c r="QSM13" s="65"/>
      <c r="QSN13" s="65"/>
      <c r="QSO13" s="65"/>
      <c r="QSP13" s="65"/>
      <c r="QSQ13" s="65"/>
      <c r="QSR13" s="65"/>
      <c r="QSS13" s="65"/>
      <c r="QST13" s="65"/>
      <c r="QSU13" s="65"/>
      <c r="QSV13" s="65"/>
      <c r="QSW13" s="65"/>
      <c r="QSX13" s="65"/>
      <c r="QSY13" s="65"/>
      <c r="QSZ13" s="65"/>
      <c r="QTA13" s="65"/>
      <c r="QTB13" s="65"/>
      <c r="QTC13" s="65"/>
      <c r="QTD13" s="65"/>
      <c r="QTE13" s="65"/>
      <c r="QTF13" s="65"/>
      <c r="QTG13" s="65"/>
      <c r="QTH13" s="65"/>
      <c r="QTI13" s="65"/>
      <c r="QTJ13" s="65"/>
      <c r="QTK13" s="65"/>
      <c r="QTL13" s="65"/>
      <c r="QTM13" s="65"/>
      <c r="QTN13" s="65"/>
      <c r="QTO13" s="65"/>
      <c r="QTP13" s="65"/>
      <c r="QTQ13" s="65"/>
      <c r="QTR13" s="65"/>
      <c r="QTS13" s="65"/>
      <c r="QTT13" s="65"/>
      <c r="QTU13" s="65"/>
      <c r="QTV13" s="65"/>
      <c r="QTW13" s="65"/>
      <c r="QTX13" s="65"/>
      <c r="QTY13" s="65"/>
      <c r="QTZ13" s="65"/>
      <c r="QUA13" s="65"/>
      <c r="QUB13" s="65"/>
      <c r="QUC13" s="65"/>
      <c r="QUD13" s="65"/>
      <c r="QUE13" s="65"/>
      <c r="QUF13" s="65"/>
      <c r="QUG13" s="65"/>
      <c r="QUH13" s="65"/>
      <c r="QUI13" s="65"/>
      <c r="QUJ13" s="65"/>
      <c r="QUK13" s="65"/>
      <c r="QUL13" s="65"/>
      <c r="QUM13" s="65"/>
      <c r="QUN13" s="65"/>
      <c r="QUO13" s="65"/>
      <c r="QUP13" s="65"/>
      <c r="QUQ13" s="65"/>
      <c r="QUR13" s="65"/>
      <c r="QUS13" s="65"/>
      <c r="QUT13" s="65"/>
      <c r="QUU13" s="65"/>
      <c r="QUV13" s="65"/>
      <c r="QUW13" s="65"/>
      <c r="QUX13" s="65"/>
      <c r="QUY13" s="65"/>
      <c r="QUZ13" s="65"/>
      <c r="QVA13" s="65"/>
      <c r="QVB13" s="65"/>
      <c r="QVC13" s="65"/>
      <c r="QVD13" s="65"/>
      <c r="QVE13" s="65"/>
      <c r="QVF13" s="65"/>
      <c r="QVG13" s="65"/>
      <c r="QVH13" s="65"/>
      <c r="QVI13" s="65"/>
      <c r="QVJ13" s="65"/>
      <c r="QVK13" s="65"/>
      <c r="QVL13" s="65"/>
      <c r="QVM13" s="65"/>
      <c r="QVN13" s="65"/>
      <c r="QVO13" s="65"/>
      <c r="QVP13" s="65"/>
      <c r="QVQ13" s="65"/>
      <c r="QVR13" s="65"/>
      <c r="QVS13" s="65"/>
      <c r="QVT13" s="65"/>
      <c r="QVU13" s="65"/>
      <c r="QVV13" s="65"/>
      <c r="QVW13" s="65"/>
      <c r="QVX13" s="65"/>
      <c r="QVY13" s="65"/>
      <c r="QVZ13" s="65"/>
      <c r="QWA13" s="65"/>
      <c r="QWB13" s="65"/>
      <c r="QWC13" s="65"/>
      <c r="QWD13" s="65"/>
      <c r="QWE13" s="65"/>
      <c r="QWF13" s="65"/>
      <c r="QWG13" s="65"/>
      <c r="QWH13" s="65"/>
      <c r="QWI13" s="65"/>
      <c r="QWJ13" s="65"/>
      <c r="QWK13" s="65"/>
      <c r="QWL13" s="65"/>
      <c r="QWM13" s="65"/>
      <c r="QWN13" s="65"/>
      <c r="QWO13" s="65"/>
      <c r="QWP13" s="65"/>
      <c r="QWQ13" s="65"/>
      <c r="QWR13" s="65"/>
      <c r="QWS13" s="65"/>
      <c r="QWT13" s="65"/>
      <c r="QWU13" s="65"/>
      <c r="QWV13" s="65"/>
      <c r="QWW13" s="65"/>
      <c r="QWX13" s="65"/>
      <c r="QWY13" s="65"/>
      <c r="QWZ13" s="65"/>
      <c r="QXA13" s="65"/>
      <c r="QXB13" s="65"/>
      <c r="QXC13" s="65"/>
      <c r="QXD13" s="65"/>
      <c r="QXE13" s="65"/>
      <c r="QXF13" s="65"/>
      <c r="QXG13" s="65"/>
      <c r="QXH13" s="65"/>
      <c r="QXI13" s="65"/>
      <c r="QXJ13" s="65"/>
      <c r="QXK13" s="65"/>
      <c r="QXL13" s="65"/>
      <c r="QXM13" s="65"/>
      <c r="QXN13" s="65"/>
      <c r="QXO13" s="65"/>
      <c r="QXP13" s="65"/>
      <c r="QXQ13" s="65"/>
      <c r="QXR13" s="65"/>
      <c r="QXS13" s="65"/>
      <c r="QXT13" s="65"/>
      <c r="QXU13" s="65"/>
      <c r="QXV13" s="65"/>
      <c r="QXW13" s="65"/>
      <c r="QXX13" s="65"/>
      <c r="QXY13" s="65"/>
      <c r="QXZ13" s="65"/>
      <c r="QYA13" s="65"/>
      <c r="QYB13" s="65"/>
      <c r="QYC13" s="65"/>
      <c r="QYD13" s="65"/>
      <c r="QYE13" s="65"/>
      <c r="QYF13" s="65"/>
      <c r="QYG13" s="65"/>
      <c r="QYH13" s="65"/>
      <c r="QYI13" s="65"/>
      <c r="QYJ13" s="65"/>
      <c r="QYK13" s="65"/>
      <c r="QYL13" s="65"/>
      <c r="QYM13" s="65"/>
      <c r="QYN13" s="65"/>
      <c r="QYO13" s="65"/>
      <c r="QYP13" s="65"/>
      <c r="QYQ13" s="65"/>
      <c r="QYR13" s="65"/>
      <c r="QYS13" s="65"/>
      <c r="QYT13" s="65"/>
      <c r="QYU13" s="65"/>
      <c r="QYV13" s="65"/>
      <c r="QYW13" s="65"/>
      <c r="QYX13" s="65"/>
      <c r="QYY13" s="65"/>
      <c r="QYZ13" s="65"/>
      <c r="QZA13" s="65"/>
      <c r="QZB13" s="65"/>
      <c r="QZC13" s="65"/>
      <c r="QZD13" s="65"/>
      <c r="QZE13" s="65"/>
      <c r="QZF13" s="65"/>
      <c r="QZG13" s="65"/>
      <c r="QZH13" s="65"/>
      <c r="QZI13" s="65"/>
      <c r="QZJ13" s="65"/>
      <c r="QZK13" s="65"/>
      <c r="QZL13" s="65"/>
      <c r="QZM13" s="65"/>
      <c r="QZN13" s="65"/>
      <c r="QZO13" s="65"/>
      <c r="QZP13" s="65"/>
      <c r="QZQ13" s="65"/>
      <c r="QZR13" s="65"/>
      <c r="QZS13" s="65"/>
      <c r="QZT13" s="65"/>
      <c r="QZU13" s="65"/>
      <c r="QZV13" s="65"/>
      <c r="QZW13" s="65"/>
      <c r="QZX13" s="65"/>
      <c r="QZY13" s="65"/>
      <c r="QZZ13" s="65"/>
      <c r="RAA13" s="65"/>
      <c r="RAB13" s="65"/>
      <c r="RAC13" s="65"/>
      <c r="RAD13" s="65"/>
      <c r="RAE13" s="65"/>
      <c r="RAF13" s="65"/>
      <c r="RAG13" s="65"/>
      <c r="RAH13" s="65"/>
      <c r="RAI13" s="65"/>
      <c r="RAJ13" s="65"/>
      <c r="RAK13" s="65"/>
      <c r="RAL13" s="65"/>
      <c r="RAM13" s="65"/>
      <c r="RAN13" s="65"/>
      <c r="RAO13" s="65"/>
      <c r="RAP13" s="65"/>
      <c r="RAQ13" s="65"/>
      <c r="RAR13" s="65"/>
      <c r="RAS13" s="65"/>
      <c r="RAT13" s="65"/>
      <c r="RAU13" s="65"/>
      <c r="RAV13" s="65"/>
      <c r="RAW13" s="65"/>
      <c r="RAX13" s="65"/>
      <c r="RAY13" s="65"/>
      <c r="RAZ13" s="65"/>
      <c r="RBA13" s="65"/>
      <c r="RBB13" s="65"/>
      <c r="RBC13" s="65"/>
      <c r="RBD13" s="65"/>
      <c r="RBE13" s="65"/>
      <c r="RBF13" s="65"/>
      <c r="RBG13" s="65"/>
      <c r="RBH13" s="65"/>
      <c r="RBI13" s="65"/>
      <c r="RBJ13" s="65"/>
      <c r="RBK13" s="65"/>
      <c r="RBL13" s="65"/>
      <c r="RBM13" s="65"/>
      <c r="RBN13" s="65"/>
      <c r="RBO13" s="65"/>
      <c r="RBP13" s="65"/>
      <c r="RBQ13" s="65"/>
      <c r="RBR13" s="65"/>
      <c r="RBS13" s="65"/>
      <c r="RBT13" s="65"/>
      <c r="RBU13" s="65"/>
      <c r="RBV13" s="65"/>
      <c r="RBW13" s="65"/>
      <c r="RBX13" s="65"/>
      <c r="RBY13" s="65"/>
      <c r="RBZ13" s="65"/>
      <c r="RCA13" s="65"/>
      <c r="RCB13" s="65"/>
      <c r="RCC13" s="65"/>
      <c r="RCD13" s="65"/>
      <c r="RCE13" s="65"/>
      <c r="RCF13" s="65"/>
      <c r="RCG13" s="65"/>
      <c r="RCH13" s="65"/>
      <c r="RCI13" s="65"/>
      <c r="RCJ13" s="65"/>
      <c r="RCK13" s="65"/>
      <c r="RCL13" s="65"/>
      <c r="RCM13" s="65"/>
      <c r="RCN13" s="65"/>
      <c r="RCO13" s="65"/>
      <c r="RCP13" s="65"/>
      <c r="RCQ13" s="65"/>
      <c r="RCR13" s="65"/>
      <c r="RCS13" s="65"/>
      <c r="RCT13" s="65"/>
      <c r="RCU13" s="65"/>
      <c r="RCV13" s="65"/>
      <c r="RCW13" s="65"/>
      <c r="RCX13" s="65"/>
      <c r="RCY13" s="65"/>
      <c r="RCZ13" s="65"/>
      <c r="RDA13" s="65"/>
      <c r="RDB13" s="65"/>
      <c r="RDC13" s="65"/>
      <c r="RDD13" s="65"/>
      <c r="RDE13" s="65"/>
      <c r="RDF13" s="65"/>
      <c r="RDG13" s="65"/>
      <c r="RDH13" s="65"/>
      <c r="RDI13" s="65"/>
      <c r="RDJ13" s="65"/>
      <c r="RDK13" s="65"/>
      <c r="RDL13" s="65"/>
      <c r="RDM13" s="65"/>
      <c r="RDN13" s="65"/>
      <c r="RDO13" s="65"/>
      <c r="RDP13" s="65"/>
      <c r="RDQ13" s="65"/>
      <c r="RDR13" s="65"/>
      <c r="RDS13" s="65"/>
      <c r="RDT13" s="65"/>
      <c r="RDU13" s="65"/>
      <c r="RDV13" s="65"/>
      <c r="RDW13" s="65"/>
      <c r="RDX13" s="65"/>
      <c r="RDY13" s="65"/>
      <c r="RDZ13" s="65"/>
      <c r="REA13" s="65"/>
      <c r="REB13" s="65"/>
      <c r="REC13" s="65"/>
      <c r="RED13" s="65"/>
      <c r="REE13" s="65"/>
      <c r="REF13" s="65"/>
      <c r="REG13" s="65"/>
      <c r="REH13" s="65"/>
      <c r="REI13" s="65"/>
      <c r="REJ13" s="65"/>
      <c r="REK13" s="65"/>
      <c r="REL13" s="65"/>
      <c r="REM13" s="65"/>
      <c r="REN13" s="65"/>
      <c r="REO13" s="65"/>
      <c r="REP13" s="65"/>
      <c r="REQ13" s="65"/>
      <c r="RER13" s="65"/>
      <c r="RES13" s="65"/>
      <c r="RET13" s="65"/>
      <c r="REU13" s="65"/>
      <c r="REV13" s="65"/>
      <c r="REW13" s="65"/>
      <c r="REX13" s="65"/>
      <c r="REY13" s="65"/>
      <c r="REZ13" s="65"/>
      <c r="RFA13" s="65"/>
      <c r="RFB13" s="65"/>
      <c r="RFC13" s="65"/>
      <c r="RFD13" s="65"/>
      <c r="RFE13" s="65"/>
      <c r="RFF13" s="65"/>
      <c r="RFG13" s="65"/>
      <c r="RFH13" s="65"/>
      <c r="RFI13" s="65"/>
      <c r="RFJ13" s="65"/>
      <c r="RFK13" s="65"/>
      <c r="RFL13" s="65"/>
      <c r="RFM13" s="65"/>
      <c r="RFN13" s="65"/>
      <c r="RFO13" s="65"/>
      <c r="RFP13" s="65"/>
      <c r="RFQ13" s="65"/>
      <c r="RFR13" s="65"/>
      <c r="RFS13" s="65"/>
      <c r="RFT13" s="65"/>
      <c r="RFU13" s="65"/>
      <c r="RFV13" s="65"/>
      <c r="RFW13" s="65"/>
      <c r="RFX13" s="65"/>
      <c r="RFY13" s="65"/>
      <c r="RFZ13" s="65"/>
      <c r="RGA13" s="65"/>
      <c r="RGB13" s="65"/>
      <c r="RGC13" s="65"/>
      <c r="RGD13" s="65"/>
      <c r="RGE13" s="65"/>
      <c r="RGF13" s="65"/>
      <c r="RGG13" s="65"/>
      <c r="RGH13" s="65"/>
      <c r="RGI13" s="65"/>
      <c r="RGJ13" s="65"/>
      <c r="RGK13" s="65"/>
      <c r="RGL13" s="65"/>
      <c r="RGM13" s="65"/>
      <c r="RGN13" s="65"/>
      <c r="RGO13" s="65"/>
      <c r="RGP13" s="65"/>
      <c r="RGQ13" s="65"/>
      <c r="RGR13" s="65"/>
      <c r="RGS13" s="65"/>
      <c r="RGT13" s="65"/>
      <c r="RGU13" s="65"/>
      <c r="RGV13" s="65"/>
      <c r="RGW13" s="65"/>
      <c r="RGX13" s="65"/>
      <c r="RGY13" s="65"/>
      <c r="RGZ13" s="65"/>
      <c r="RHA13" s="65"/>
      <c r="RHB13" s="65"/>
      <c r="RHC13" s="65"/>
      <c r="RHD13" s="65"/>
      <c r="RHE13" s="65"/>
      <c r="RHF13" s="65"/>
      <c r="RHG13" s="65"/>
      <c r="RHH13" s="65"/>
      <c r="RHI13" s="65"/>
      <c r="RHJ13" s="65"/>
      <c r="RHK13" s="65"/>
      <c r="RHL13" s="65"/>
      <c r="RHM13" s="65"/>
      <c r="RHN13" s="65"/>
      <c r="RHO13" s="65"/>
      <c r="RHP13" s="65"/>
      <c r="RHQ13" s="65"/>
      <c r="RHR13" s="65"/>
      <c r="RHS13" s="65"/>
      <c r="RHT13" s="65"/>
      <c r="RHU13" s="65"/>
      <c r="RHV13" s="65"/>
      <c r="RHW13" s="65"/>
      <c r="RHX13" s="65"/>
      <c r="RHY13" s="65"/>
      <c r="RHZ13" s="65"/>
      <c r="RIA13" s="65"/>
      <c r="RIB13" s="65"/>
      <c r="RIC13" s="65"/>
      <c r="RID13" s="65"/>
      <c r="RIE13" s="65"/>
      <c r="RIF13" s="65"/>
      <c r="RIG13" s="65"/>
      <c r="RIH13" s="65"/>
      <c r="RII13" s="65"/>
      <c r="RIJ13" s="65"/>
      <c r="RIK13" s="65"/>
      <c r="RIL13" s="65"/>
      <c r="RIM13" s="65"/>
      <c r="RIN13" s="65"/>
      <c r="RIO13" s="65"/>
      <c r="RIP13" s="65"/>
      <c r="RIQ13" s="65"/>
      <c r="RIR13" s="65"/>
      <c r="RIS13" s="65"/>
      <c r="RIT13" s="65"/>
      <c r="RIU13" s="65"/>
      <c r="RIV13" s="65"/>
      <c r="RIW13" s="65"/>
      <c r="RIX13" s="65"/>
      <c r="RIY13" s="65"/>
      <c r="RIZ13" s="65"/>
      <c r="RJA13" s="65"/>
      <c r="RJB13" s="65"/>
      <c r="RJC13" s="65"/>
      <c r="RJD13" s="65"/>
      <c r="RJE13" s="65"/>
      <c r="RJF13" s="65"/>
      <c r="RJG13" s="65"/>
      <c r="RJH13" s="65"/>
      <c r="RJI13" s="65"/>
      <c r="RJJ13" s="65"/>
      <c r="RJK13" s="65"/>
      <c r="RJL13" s="65"/>
      <c r="RJM13" s="65"/>
      <c r="RJN13" s="65"/>
      <c r="RJO13" s="65"/>
      <c r="RJP13" s="65"/>
      <c r="RJQ13" s="65"/>
      <c r="RJR13" s="65"/>
      <c r="RJS13" s="65"/>
      <c r="RJT13" s="65"/>
      <c r="RJU13" s="65"/>
      <c r="RJV13" s="65"/>
      <c r="RJW13" s="65"/>
      <c r="RJX13" s="65"/>
      <c r="RJY13" s="65"/>
      <c r="RJZ13" s="65"/>
      <c r="RKA13" s="65"/>
      <c r="RKB13" s="65"/>
      <c r="RKC13" s="65"/>
      <c r="RKD13" s="65"/>
      <c r="RKE13" s="65"/>
      <c r="RKF13" s="65"/>
      <c r="RKG13" s="65"/>
      <c r="RKH13" s="65"/>
      <c r="RKI13" s="65"/>
      <c r="RKJ13" s="65"/>
      <c r="RKK13" s="65"/>
      <c r="RKL13" s="65"/>
      <c r="RKM13" s="65"/>
      <c r="RKN13" s="65"/>
      <c r="RKO13" s="65"/>
      <c r="RKP13" s="65"/>
      <c r="RKQ13" s="65"/>
      <c r="RKR13" s="65"/>
      <c r="RKS13" s="65"/>
      <c r="RKT13" s="65"/>
      <c r="RKU13" s="65"/>
      <c r="RKV13" s="65"/>
      <c r="RKW13" s="65"/>
      <c r="RKX13" s="65"/>
      <c r="RKY13" s="65"/>
      <c r="RKZ13" s="65"/>
      <c r="RLA13" s="65"/>
      <c r="RLB13" s="65"/>
      <c r="RLC13" s="65"/>
      <c r="RLD13" s="65"/>
      <c r="RLE13" s="65"/>
      <c r="RLF13" s="65"/>
      <c r="RLG13" s="65"/>
      <c r="RLH13" s="65"/>
      <c r="RLI13" s="65"/>
      <c r="RLJ13" s="65"/>
      <c r="RLK13" s="65"/>
      <c r="RLL13" s="65"/>
      <c r="RLM13" s="65"/>
      <c r="RLN13" s="65"/>
      <c r="RLO13" s="65"/>
      <c r="RLP13" s="65"/>
      <c r="RLQ13" s="65"/>
      <c r="RLR13" s="65"/>
      <c r="RLS13" s="65"/>
      <c r="RLT13" s="65"/>
      <c r="RLU13" s="65"/>
      <c r="RLV13" s="65"/>
      <c r="RLW13" s="65"/>
      <c r="RLX13" s="65"/>
      <c r="RLY13" s="65"/>
      <c r="RLZ13" s="65"/>
      <c r="RMA13" s="65"/>
      <c r="RMB13" s="65"/>
      <c r="RMC13" s="65"/>
      <c r="RMD13" s="65"/>
      <c r="RME13" s="65"/>
      <c r="RMF13" s="65"/>
      <c r="RMG13" s="65"/>
      <c r="RMH13" s="65"/>
      <c r="RMI13" s="65"/>
      <c r="RMJ13" s="65"/>
      <c r="RMK13" s="65"/>
      <c r="RML13" s="65"/>
      <c r="RMM13" s="65"/>
      <c r="RMN13" s="65"/>
      <c r="RMO13" s="65"/>
      <c r="RMP13" s="65"/>
      <c r="RMQ13" s="65"/>
      <c r="RMR13" s="65"/>
      <c r="RMS13" s="65"/>
      <c r="RMT13" s="65"/>
      <c r="RMU13" s="65"/>
      <c r="RMV13" s="65"/>
      <c r="RMW13" s="65"/>
      <c r="RMX13" s="65"/>
      <c r="RMY13" s="65"/>
      <c r="RMZ13" s="65"/>
      <c r="RNA13" s="65"/>
      <c r="RNB13" s="65"/>
      <c r="RNC13" s="65"/>
      <c r="RND13" s="65"/>
      <c r="RNE13" s="65"/>
      <c r="RNF13" s="65"/>
      <c r="RNG13" s="65"/>
      <c r="RNH13" s="65"/>
      <c r="RNI13" s="65"/>
      <c r="RNJ13" s="65"/>
      <c r="RNK13" s="65"/>
      <c r="RNL13" s="65"/>
      <c r="RNM13" s="65"/>
      <c r="RNN13" s="65"/>
      <c r="RNO13" s="65"/>
      <c r="RNP13" s="65"/>
      <c r="RNQ13" s="65"/>
      <c r="RNR13" s="65"/>
      <c r="RNS13" s="65"/>
      <c r="RNT13" s="65"/>
      <c r="RNU13" s="65"/>
      <c r="RNV13" s="65"/>
      <c r="RNW13" s="65"/>
      <c r="RNX13" s="65"/>
      <c r="RNY13" s="65"/>
      <c r="RNZ13" s="65"/>
      <c r="ROA13" s="65"/>
      <c r="ROB13" s="65"/>
      <c r="ROC13" s="65"/>
      <c r="ROD13" s="65"/>
      <c r="ROE13" s="65"/>
      <c r="ROF13" s="65"/>
      <c r="ROG13" s="65"/>
      <c r="ROH13" s="65"/>
      <c r="ROI13" s="65"/>
      <c r="ROJ13" s="65"/>
      <c r="ROK13" s="65"/>
      <c r="ROL13" s="65"/>
      <c r="ROM13" s="65"/>
      <c r="RON13" s="65"/>
      <c r="ROO13" s="65"/>
      <c r="ROP13" s="65"/>
      <c r="ROQ13" s="65"/>
      <c r="ROR13" s="65"/>
      <c r="ROS13" s="65"/>
      <c r="ROT13" s="65"/>
      <c r="ROU13" s="65"/>
      <c r="ROV13" s="65"/>
      <c r="ROW13" s="65"/>
      <c r="ROX13" s="65"/>
      <c r="ROY13" s="65"/>
      <c r="ROZ13" s="65"/>
      <c r="RPA13" s="65"/>
      <c r="RPB13" s="65"/>
      <c r="RPC13" s="65"/>
      <c r="RPD13" s="65"/>
      <c r="RPE13" s="65"/>
      <c r="RPF13" s="65"/>
      <c r="RPG13" s="65"/>
      <c r="RPH13" s="65"/>
      <c r="RPI13" s="65"/>
      <c r="RPJ13" s="65"/>
      <c r="RPK13" s="65"/>
      <c r="RPL13" s="65"/>
      <c r="RPM13" s="65"/>
      <c r="RPN13" s="65"/>
      <c r="RPO13" s="65"/>
      <c r="RPP13" s="65"/>
      <c r="RPQ13" s="65"/>
      <c r="RPR13" s="65"/>
      <c r="RPS13" s="65"/>
      <c r="RPT13" s="65"/>
      <c r="RPU13" s="65"/>
      <c r="RPV13" s="65"/>
      <c r="RPW13" s="65"/>
      <c r="RPX13" s="65"/>
      <c r="RPY13" s="65"/>
      <c r="RPZ13" s="65"/>
      <c r="RQA13" s="65"/>
      <c r="RQB13" s="65"/>
      <c r="RQC13" s="65"/>
      <c r="RQD13" s="65"/>
      <c r="RQE13" s="65"/>
      <c r="RQF13" s="65"/>
      <c r="RQG13" s="65"/>
      <c r="RQH13" s="65"/>
      <c r="RQI13" s="65"/>
      <c r="RQJ13" s="65"/>
      <c r="RQK13" s="65"/>
      <c r="RQL13" s="65"/>
      <c r="RQM13" s="65"/>
      <c r="RQN13" s="65"/>
      <c r="RQO13" s="65"/>
      <c r="RQP13" s="65"/>
      <c r="RQQ13" s="65"/>
      <c r="RQR13" s="65"/>
      <c r="RQS13" s="65"/>
      <c r="RQT13" s="65"/>
      <c r="RQU13" s="65"/>
      <c r="RQV13" s="65"/>
      <c r="RQW13" s="65"/>
      <c r="RQX13" s="65"/>
      <c r="RQY13" s="65"/>
      <c r="RQZ13" s="65"/>
      <c r="RRA13" s="65"/>
      <c r="RRB13" s="65"/>
      <c r="RRC13" s="65"/>
      <c r="RRD13" s="65"/>
      <c r="RRE13" s="65"/>
      <c r="RRF13" s="65"/>
      <c r="RRG13" s="65"/>
      <c r="RRH13" s="65"/>
      <c r="RRI13" s="65"/>
      <c r="RRJ13" s="65"/>
      <c r="RRK13" s="65"/>
      <c r="RRL13" s="65"/>
      <c r="RRM13" s="65"/>
      <c r="RRN13" s="65"/>
      <c r="RRO13" s="65"/>
      <c r="RRP13" s="65"/>
      <c r="RRQ13" s="65"/>
      <c r="RRR13" s="65"/>
      <c r="RRS13" s="65"/>
      <c r="RRT13" s="65"/>
      <c r="RRU13" s="65"/>
      <c r="RRV13" s="65"/>
      <c r="RRW13" s="65"/>
      <c r="RRX13" s="65"/>
      <c r="RRY13" s="65"/>
      <c r="RRZ13" s="65"/>
      <c r="RSA13" s="65"/>
      <c r="RSB13" s="65"/>
      <c r="RSC13" s="65"/>
      <c r="RSD13" s="65"/>
      <c r="RSE13" s="65"/>
      <c r="RSF13" s="65"/>
      <c r="RSG13" s="65"/>
      <c r="RSH13" s="65"/>
      <c r="RSI13" s="65"/>
      <c r="RSJ13" s="65"/>
      <c r="RSK13" s="65"/>
      <c r="RSL13" s="65"/>
      <c r="RSM13" s="65"/>
      <c r="RSN13" s="65"/>
      <c r="RSO13" s="65"/>
      <c r="RSP13" s="65"/>
      <c r="RSQ13" s="65"/>
      <c r="RSR13" s="65"/>
      <c r="RSS13" s="65"/>
      <c r="RST13" s="65"/>
      <c r="RSU13" s="65"/>
      <c r="RSV13" s="65"/>
      <c r="RSW13" s="65"/>
      <c r="RSX13" s="65"/>
      <c r="RSY13" s="65"/>
      <c r="RSZ13" s="65"/>
      <c r="RTA13" s="65"/>
      <c r="RTB13" s="65"/>
      <c r="RTC13" s="65"/>
      <c r="RTD13" s="65"/>
      <c r="RTE13" s="65"/>
      <c r="RTF13" s="65"/>
      <c r="RTG13" s="65"/>
      <c r="RTH13" s="65"/>
      <c r="RTI13" s="65"/>
      <c r="RTJ13" s="65"/>
      <c r="RTK13" s="65"/>
      <c r="RTL13" s="65"/>
      <c r="RTM13" s="65"/>
      <c r="RTN13" s="65"/>
      <c r="RTO13" s="65"/>
      <c r="RTP13" s="65"/>
      <c r="RTQ13" s="65"/>
      <c r="RTR13" s="65"/>
      <c r="RTS13" s="65"/>
      <c r="RTT13" s="65"/>
      <c r="RTU13" s="65"/>
      <c r="RTV13" s="65"/>
      <c r="RTW13" s="65"/>
      <c r="RTX13" s="65"/>
      <c r="RTY13" s="65"/>
      <c r="RTZ13" s="65"/>
      <c r="RUA13" s="65"/>
      <c r="RUB13" s="65"/>
      <c r="RUC13" s="65"/>
      <c r="RUD13" s="65"/>
      <c r="RUE13" s="65"/>
      <c r="RUF13" s="65"/>
      <c r="RUG13" s="65"/>
      <c r="RUH13" s="65"/>
      <c r="RUI13" s="65"/>
      <c r="RUJ13" s="65"/>
      <c r="RUK13" s="65"/>
      <c r="RUL13" s="65"/>
      <c r="RUM13" s="65"/>
      <c r="RUN13" s="65"/>
      <c r="RUO13" s="65"/>
      <c r="RUP13" s="65"/>
      <c r="RUQ13" s="65"/>
      <c r="RUR13" s="65"/>
      <c r="RUS13" s="65"/>
      <c r="RUT13" s="65"/>
      <c r="RUU13" s="65"/>
      <c r="RUV13" s="65"/>
      <c r="RUW13" s="65"/>
      <c r="RUX13" s="65"/>
      <c r="RUY13" s="65"/>
      <c r="RUZ13" s="65"/>
      <c r="RVA13" s="65"/>
      <c r="RVB13" s="65"/>
      <c r="RVC13" s="65"/>
      <c r="RVD13" s="65"/>
      <c r="RVE13" s="65"/>
      <c r="RVF13" s="65"/>
      <c r="RVG13" s="65"/>
      <c r="RVH13" s="65"/>
      <c r="RVI13" s="65"/>
      <c r="RVJ13" s="65"/>
      <c r="RVK13" s="65"/>
      <c r="RVL13" s="65"/>
      <c r="RVM13" s="65"/>
      <c r="RVN13" s="65"/>
      <c r="RVO13" s="65"/>
      <c r="RVP13" s="65"/>
      <c r="RVQ13" s="65"/>
      <c r="RVR13" s="65"/>
      <c r="RVS13" s="65"/>
      <c r="RVT13" s="65"/>
      <c r="RVU13" s="65"/>
      <c r="RVV13" s="65"/>
      <c r="RVW13" s="65"/>
      <c r="RVX13" s="65"/>
      <c r="RVY13" s="65"/>
      <c r="RVZ13" s="65"/>
      <c r="RWA13" s="65"/>
      <c r="RWB13" s="65"/>
      <c r="RWC13" s="65"/>
      <c r="RWD13" s="65"/>
      <c r="RWE13" s="65"/>
      <c r="RWF13" s="65"/>
      <c r="RWG13" s="65"/>
      <c r="RWH13" s="65"/>
      <c r="RWI13" s="65"/>
      <c r="RWJ13" s="65"/>
      <c r="RWK13" s="65"/>
      <c r="RWL13" s="65"/>
      <c r="RWM13" s="65"/>
      <c r="RWN13" s="65"/>
      <c r="RWO13" s="65"/>
      <c r="RWP13" s="65"/>
      <c r="RWQ13" s="65"/>
      <c r="RWR13" s="65"/>
      <c r="RWS13" s="65"/>
      <c r="RWT13" s="65"/>
      <c r="RWU13" s="65"/>
      <c r="RWV13" s="65"/>
      <c r="RWW13" s="65"/>
      <c r="RWX13" s="65"/>
      <c r="RWY13" s="65"/>
      <c r="RWZ13" s="65"/>
      <c r="RXA13" s="65"/>
      <c r="RXB13" s="65"/>
      <c r="RXC13" s="65"/>
      <c r="RXD13" s="65"/>
      <c r="RXE13" s="65"/>
      <c r="RXF13" s="65"/>
      <c r="RXG13" s="65"/>
      <c r="RXH13" s="65"/>
      <c r="RXI13" s="65"/>
      <c r="RXJ13" s="65"/>
      <c r="RXK13" s="65"/>
      <c r="RXL13" s="65"/>
      <c r="RXM13" s="65"/>
      <c r="RXN13" s="65"/>
      <c r="RXO13" s="65"/>
      <c r="RXP13" s="65"/>
      <c r="RXQ13" s="65"/>
      <c r="RXR13" s="65"/>
      <c r="RXS13" s="65"/>
      <c r="RXT13" s="65"/>
      <c r="RXU13" s="65"/>
      <c r="RXV13" s="65"/>
      <c r="RXW13" s="65"/>
      <c r="RXX13" s="65"/>
      <c r="RXY13" s="65"/>
      <c r="RXZ13" s="65"/>
      <c r="RYA13" s="65"/>
      <c r="RYB13" s="65"/>
      <c r="RYC13" s="65"/>
      <c r="RYD13" s="65"/>
      <c r="RYE13" s="65"/>
      <c r="RYF13" s="65"/>
      <c r="RYG13" s="65"/>
      <c r="RYH13" s="65"/>
      <c r="RYI13" s="65"/>
      <c r="RYJ13" s="65"/>
      <c r="RYK13" s="65"/>
      <c r="RYL13" s="65"/>
      <c r="RYM13" s="65"/>
      <c r="RYN13" s="65"/>
      <c r="RYO13" s="65"/>
      <c r="RYP13" s="65"/>
      <c r="RYQ13" s="65"/>
      <c r="RYR13" s="65"/>
      <c r="RYS13" s="65"/>
      <c r="RYT13" s="65"/>
      <c r="RYU13" s="65"/>
      <c r="RYV13" s="65"/>
      <c r="RYW13" s="65"/>
      <c r="RYX13" s="65"/>
      <c r="RYY13" s="65"/>
      <c r="RYZ13" s="65"/>
      <c r="RZA13" s="65"/>
      <c r="RZB13" s="65"/>
      <c r="RZC13" s="65"/>
      <c r="RZD13" s="65"/>
      <c r="RZE13" s="65"/>
      <c r="RZF13" s="65"/>
      <c r="RZG13" s="65"/>
      <c r="RZH13" s="65"/>
      <c r="RZI13" s="65"/>
      <c r="RZJ13" s="65"/>
      <c r="RZK13" s="65"/>
      <c r="RZL13" s="65"/>
      <c r="RZM13" s="65"/>
      <c r="RZN13" s="65"/>
      <c r="RZO13" s="65"/>
      <c r="RZP13" s="65"/>
      <c r="RZQ13" s="65"/>
      <c r="RZR13" s="65"/>
      <c r="RZS13" s="65"/>
      <c r="RZT13" s="65"/>
      <c r="RZU13" s="65"/>
      <c r="RZV13" s="65"/>
      <c r="RZW13" s="65"/>
      <c r="RZX13" s="65"/>
      <c r="RZY13" s="65"/>
      <c r="RZZ13" s="65"/>
      <c r="SAA13" s="65"/>
      <c r="SAB13" s="65"/>
      <c r="SAC13" s="65"/>
      <c r="SAD13" s="65"/>
      <c r="SAE13" s="65"/>
      <c r="SAF13" s="65"/>
      <c r="SAG13" s="65"/>
      <c r="SAH13" s="65"/>
      <c r="SAI13" s="65"/>
      <c r="SAJ13" s="65"/>
      <c r="SAK13" s="65"/>
      <c r="SAL13" s="65"/>
      <c r="SAM13" s="65"/>
      <c r="SAN13" s="65"/>
      <c r="SAO13" s="65"/>
      <c r="SAP13" s="65"/>
      <c r="SAQ13" s="65"/>
      <c r="SAR13" s="65"/>
      <c r="SAS13" s="65"/>
      <c r="SAT13" s="65"/>
      <c r="SAU13" s="65"/>
      <c r="SAV13" s="65"/>
      <c r="SAW13" s="65"/>
      <c r="SAX13" s="65"/>
      <c r="SAY13" s="65"/>
      <c r="SAZ13" s="65"/>
      <c r="SBA13" s="65"/>
      <c r="SBB13" s="65"/>
      <c r="SBC13" s="65"/>
      <c r="SBD13" s="65"/>
      <c r="SBE13" s="65"/>
      <c r="SBF13" s="65"/>
      <c r="SBG13" s="65"/>
      <c r="SBH13" s="65"/>
      <c r="SBI13" s="65"/>
      <c r="SBJ13" s="65"/>
      <c r="SBK13" s="65"/>
      <c r="SBL13" s="65"/>
      <c r="SBM13" s="65"/>
      <c r="SBN13" s="65"/>
      <c r="SBO13" s="65"/>
      <c r="SBP13" s="65"/>
      <c r="SBQ13" s="65"/>
      <c r="SBR13" s="65"/>
      <c r="SBS13" s="65"/>
      <c r="SBT13" s="65"/>
      <c r="SBU13" s="65"/>
      <c r="SBV13" s="65"/>
      <c r="SBW13" s="65"/>
      <c r="SBX13" s="65"/>
      <c r="SBY13" s="65"/>
      <c r="SBZ13" s="65"/>
      <c r="SCA13" s="65"/>
      <c r="SCB13" s="65"/>
      <c r="SCC13" s="65"/>
      <c r="SCD13" s="65"/>
      <c r="SCE13" s="65"/>
      <c r="SCF13" s="65"/>
      <c r="SCG13" s="65"/>
      <c r="SCH13" s="65"/>
      <c r="SCI13" s="65"/>
      <c r="SCJ13" s="65"/>
      <c r="SCK13" s="65"/>
      <c r="SCL13" s="65"/>
      <c r="SCM13" s="65"/>
      <c r="SCN13" s="65"/>
      <c r="SCO13" s="65"/>
      <c r="SCP13" s="65"/>
      <c r="SCQ13" s="65"/>
      <c r="SCR13" s="65"/>
      <c r="SCS13" s="65"/>
      <c r="SCT13" s="65"/>
      <c r="SCU13" s="65"/>
      <c r="SCV13" s="65"/>
      <c r="SCW13" s="65"/>
      <c r="SCX13" s="65"/>
      <c r="SCY13" s="65"/>
      <c r="SCZ13" s="65"/>
      <c r="SDA13" s="65"/>
      <c r="SDB13" s="65"/>
      <c r="SDC13" s="65"/>
      <c r="SDD13" s="65"/>
      <c r="SDE13" s="65"/>
      <c r="SDF13" s="65"/>
      <c r="SDG13" s="65"/>
      <c r="SDH13" s="65"/>
      <c r="SDI13" s="65"/>
      <c r="SDJ13" s="65"/>
      <c r="SDK13" s="65"/>
      <c r="SDL13" s="65"/>
      <c r="SDM13" s="65"/>
      <c r="SDN13" s="65"/>
      <c r="SDO13" s="65"/>
      <c r="SDP13" s="65"/>
      <c r="SDQ13" s="65"/>
      <c r="SDR13" s="65"/>
      <c r="SDS13" s="65"/>
      <c r="SDT13" s="65"/>
      <c r="SDU13" s="65"/>
      <c r="SDV13" s="65"/>
      <c r="SDW13" s="65"/>
      <c r="SDX13" s="65"/>
      <c r="SDY13" s="65"/>
      <c r="SDZ13" s="65"/>
      <c r="SEA13" s="65"/>
      <c r="SEB13" s="65"/>
      <c r="SEC13" s="65"/>
      <c r="SED13" s="65"/>
      <c r="SEE13" s="65"/>
      <c r="SEF13" s="65"/>
      <c r="SEG13" s="65"/>
      <c r="SEH13" s="65"/>
      <c r="SEI13" s="65"/>
      <c r="SEJ13" s="65"/>
      <c r="SEK13" s="65"/>
      <c r="SEL13" s="65"/>
      <c r="SEM13" s="65"/>
      <c r="SEN13" s="65"/>
      <c r="SEO13" s="65"/>
      <c r="SEP13" s="65"/>
      <c r="SEQ13" s="65"/>
      <c r="SER13" s="65"/>
      <c r="SES13" s="65"/>
      <c r="SET13" s="65"/>
      <c r="SEU13" s="65"/>
      <c r="SEV13" s="65"/>
      <c r="SEW13" s="65"/>
      <c r="SEX13" s="65"/>
      <c r="SEY13" s="65"/>
      <c r="SEZ13" s="65"/>
      <c r="SFA13" s="65"/>
      <c r="SFB13" s="65"/>
      <c r="SFC13" s="65"/>
      <c r="SFD13" s="65"/>
      <c r="SFE13" s="65"/>
      <c r="SFF13" s="65"/>
      <c r="SFG13" s="65"/>
      <c r="SFH13" s="65"/>
      <c r="SFI13" s="65"/>
      <c r="SFJ13" s="65"/>
      <c r="SFK13" s="65"/>
      <c r="SFL13" s="65"/>
      <c r="SFM13" s="65"/>
      <c r="SFN13" s="65"/>
      <c r="SFO13" s="65"/>
      <c r="SFP13" s="65"/>
      <c r="SFQ13" s="65"/>
      <c r="SFR13" s="65"/>
      <c r="SFS13" s="65"/>
      <c r="SFT13" s="65"/>
      <c r="SFU13" s="65"/>
      <c r="SFV13" s="65"/>
      <c r="SFW13" s="65"/>
      <c r="SFX13" s="65"/>
      <c r="SFY13" s="65"/>
      <c r="SFZ13" s="65"/>
      <c r="SGA13" s="65"/>
      <c r="SGB13" s="65"/>
      <c r="SGC13" s="65"/>
      <c r="SGD13" s="65"/>
      <c r="SGE13" s="65"/>
      <c r="SGF13" s="65"/>
      <c r="SGG13" s="65"/>
      <c r="SGH13" s="65"/>
      <c r="SGI13" s="65"/>
      <c r="SGJ13" s="65"/>
      <c r="SGK13" s="65"/>
      <c r="SGL13" s="65"/>
      <c r="SGM13" s="65"/>
      <c r="SGN13" s="65"/>
      <c r="SGO13" s="65"/>
      <c r="SGP13" s="65"/>
      <c r="SGQ13" s="65"/>
      <c r="SGR13" s="65"/>
      <c r="SGS13" s="65"/>
      <c r="SGT13" s="65"/>
      <c r="SGU13" s="65"/>
      <c r="SGV13" s="65"/>
      <c r="SGW13" s="65"/>
      <c r="SGX13" s="65"/>
      <c r="SGY13" s="65"/>
      <c r="SGZ13" s="65"/>
      <c r="SHA13" s="65"/>
      <c r="SHB13" s="65"/>
      <c r="SHC13" s="65"/>
      <c r="SHD13" s="65"/>
      <c r="SHE13" s="65"/>
      <c r="SHF13" s="65"/>
      <c r="SHG13" s="65"/>
      <c r="SHH13" s="65"/>
      <c r="SHI13" s="65"/>
      <c r="SHJ13" s="65"/>
      <c r="SHK13" s="65"/>
      <c r="SHL13" s="65"/>
      <c r="SHM13" s="65"/>
      <c r="SHN13" s="65"/>
      <c r="SHO13" s="65"/>
      <c r="SHP13" s="65"/>
      <c r="SHQ13" s="65"/>
      <c r="SHR13" s="65"/>
      <c r="SHS13" s="65"/>
      <c r="SHT13" s="65"/>
      <c r="SHU13" s="65"/>
      <c r="SHV13" s="65"/>
      <c r="SHW13" s="65"/>
      <c r="SHX13" s="65"/>
      <c r="SHY13" s="65"/>
      <c r="SHZ13" s="65"/>
      <c r="SIA13" s="65"/>
      <c r="SIB13" s="65"/>
      <c r="SIC13" s="65"/>
      <c r="SID13" s="65"/>
      <c r="SIE13" s="65"/>
      <c r="SIF13" s="65"/>
      <c r="SIG13" s="65"/>
      <c r="SIH13" s="65"/>
      <c r="SII13" s="65"/>
      <c r="SIJ13" s="65"/>
      <c r="SIK13" s="65"/>
      <c r="SIL13" s="65"/>
      <c r="SIM13" s="65"/>
      <c r="SIN13" s="65"/>
      <c r="SIO13" s="65"/>
      <c r="SIP13" s="65"/>
      <c r="SIQ13" s="65"/>
      <c r="SIR13" s="65"/>
      <c r="SIS13" s="65"/>
      <c r="SIT13" s="65"/>
      <c r="SIU13" s="65"/>
      <c r="SIV13" s="65"/>
      <c r="SIW13" s="65"/>
      <c r="SIX13" s="65"/>
      <c r="SIY13" s="65"/>
      <c r="SIZ13" s="65"/>
      <c r="SJA13" s="65"/>
      <c r="SJB13" s="65"/>
      <c r="SJC13" s="65"/>
      <c r="SJD13" s="65"/>
      <c r="SJE13" s="65"/>
      <c r="SJF13" s="65"/>
      <c r="SJG13" s="65"/>
      <c r="SJH13" s="65"/>
      <c r="SJI13" s="65"/>
      <c r="SJJ13" s="65"/>
      <c r="SJK13" s="65"/>
      <c r="SJL13" s="65"/>
      <c r="SJM13" s="65"/>
      <c r="SJN13" s="65"/>
      <c r="SJO13" s="65"/>
      <c r="SJP13" s="65"/>
      <c r="SJQ13" s="65"/>
      <c r="SJR13" s="65"/>
      <c r="SJS13" s="65"/>
      <c r="SJT13" s="65"/>
      <c r="SJU13" s="65"/>
      <c r="SJV13" s="65"/>
      <c r="SJW13" s="65"/>
      <c r="SJX13" s="65"/>
      <c r="SJY13" s="65"/>
      <c r="SJZ13" s="65"/>
      <c r="SKA13" s="65"/>
      <c r="SKB13" s="65"/>
      <c r="SKC13" s="65"/>
      <c r="SKD13" s="65"/>
      <c r="SKE13" s="65"/>
      <c r="SKF13" s="65"/>
      <c r="SKG13" s="65"/>
      <c r="SKH13" s="65"/>
      <c r="SKI13" s="65"/>
      <c r="SKJ13" s="65"/>
      <c r="SKK13" s="65"/>
      <c r="SKL13" s="65"/>
      <c r="SKM13" s="65"/>
      <c r="SKN13" s="65"/>
      <c r="SKO13" s="65"/>
      <c r="SKP13" s="65"/>
      <c r="SKQ13" s="65"/>
      <c r="SKR13" s="65"/>
      <c r="SKS13" s="65"/>
      <c r="SKT13" s="65"/>
      <c r="SKU13" s="65"/>
      <c r="SKV13" s="65"/>
      <c r="SKW13" s="65"/>
      <c r="SKX13" s="65"/>
      <c r="SKY13" s="65"/>
      <c r="SKZ13" s="65"/>
      <c r="SLA13" s="65"/>
      <c r="SLB13" s="65"/>
      <c r="SLC13" s="65"/>
      <c r="SLD13" s="65"/>
      <c r="SLE13" s="65"/>
      <c r="SLF13" s="65"/>
      <c r="SLG13" s="65"/>
      <c r="SLH13" s="65"/>
      <c r="SLI13" s="65"/>
      <c r="SLJ13" s="65"/>
      <c r="SLK13" s="65"/>
      <c r="SLL13" s="65"/>
      <c r="SLM13" s="65"/>
      <c r="SLN13" s="65"/>
      <c r="SLO13" s="65"/>
      <c r="SLP13" s="65"/>
      <c r="SLQ13" s="65"/>
      <c r="SLR13" s="65"/>
      <c r="SLS13" s="65"/>
      <c r="SLT13" s="65"/>
      <c r="SLU13" s="65"/>
      <c r="SLV13" s="65"/>
      <c r="SLW13" s="65"/>
      <c r="SLX13" s="65"/>
      <c r="SLY13" s="65"/>
      <c r="SLZ13" s="65"/>
      <c r="SMA13" s="65"/>
      <c r="SMB13" s="65"/>
      <c r="SMC13" s="65"/>
      <c r="SMD13" s="65"/>
      <c r="SME13" s="65"/>
      <c r="SMF13" s="65"/>
      <c r="SMG13" s="65"/>
      <c r="SMH13" s="65"/>
      <c r="SMI13" s="65"/>
      <c r="SMJ13" s="65"/>
      <c r="SMK13" s="65"/>
      <c r="SML13" s="65"/>
      <c r="SMM13" s="65"/>
      <c r="SMN13" s="65"/>
      <c r="SMO13" s="65"/>
      <c r="SMP13" s="65"/>
      <c r="SMQ13" s="65"/>
      <c r="SMR13" s="65"/>
      <c r="SMS13" s="65"/>
      <c r="SMT13" s="65"/>
      <c r="SMU13" s="65"/>
      <c r="SMV13" s="65"/>
      <c r="SMW13" s="65"/>
      <c r="SMX13" s="65"/>
      <c r="SMY13" s="65"/>
      <c r="SMZ13" s="65"/>
      <c r="SNA13" s="65"/>
      <c r="SNB13" s="65"/>
      <c r="SNC13" s="65"/>
      <c r="SND13" s="65"/>
      <c r="SNE13" s="65"/>
      <c r="SNF13" s="65"/>
      <c r="SNG13" s="65"/>
      <c r="SNH13" s="65"/>
      <c r="SNI13" s="65"/>
      <c r="SNJ13" s="65"/>
      <c r="SNK13" s="65"/>
      <c r="SNL13" s="65"/>
      <c r="SNM13" s="65"/>
      <c r="SNN13" s="65"/>
      <c r="SNO13" s="65"/>
      <c r="SNP13" s="65"/>
      <c r="SNQ13" s="65"/>
      <c r="SNR13" s="65"/>
      <c r="SNS13" s="65"/>
      <c r="SNT13" s="65"/>
      <c r="SNU13" s="65"/>
      <c r="SNV13" s="65"/>
      <c r="SNW13" s="65"/>
      <c r="SNX13" s="65"/>
      <c r="SNY13" s="65"/>
      <c r="SNZ13" s="65"/>
      <c r="SOA13" s="65"/>
      <c r="SOB13" s="65"/>
      <c r="SOC13" s="65"/>
      <c r="SOD13" s="65"/>
      <c r="SOE13" s="65"/>
      <c r="SOF13" s="65"/>
      <c r="SOG13" s="65"/>
      <c r="SOH13" s="65"/>
      <c r="SOI13" s="65"/>
      <c r="SOJ13" s="65"/>
      <c r="SOK13" s="65"/>
      <c r="SOL13" s="65"/>
      <c r="SOM13" s="65"/>
      <c r="SON13" s="65"/>
      <c r="SOO13" s="65"/>
      <c r="SOP13" s="65"/>
      <c r="SOQ13" s="65"/>
      <c r="SOR13" s="65"/>
      <c r="SOS13" s="65"/>
      <c r="SOT13" s="65"/>
      <c r="SOU13" s="65"/>
      <c r="SOV13" s="65"/>
      <c r="SOW13" s="65"/>
      <c r="SOX13" s="65"/>
      <c r="SOY13" s="65"/>
      <c r="SOZ13" s="65"/>
      <c r="SPA13" s="65"/>
      <c r="SPB13" s="65"/>
      <c r="SPC13" s="65"/>
      <c r="SPD13" s="65"/>
      <c r="SPE13" s="65"/>
      <c r="SPF13" s="65"/>
      <c r="SPG13" s="65"/>
      <c r="SPH13" s="65"/>
      <c r="SPI13" s="65"/>
      <c r="SPJ13" s="65"/>
      <c r="SPK13" s="65"/>
      <c r="SPL13" s="65"/>
      <c r="SPM13" s="65"/>
      <c r="SPN13" s="65"/>
      <c r="SPO13" s="65"/>
      <c r="SPP13" s="65"/>
      <c r="SPQ13" s="65"/>
      <c r="SPR13" s="65"/>
      <c r="SPS13" s="65"/>
      <c r="SPT13" s="65"/>
      <c r="SPU13" s="65"/>
      <c r="SPV13" s="65"/>
      <c r="SPW13" s="65"/>
      <c r="SPX13" s="65"/>
      <c r="SPY13" s="65"/>
      <c r="SPZ13" s="65"/>
      <c r="SQA13" s="65"/>
      <c r="SQB13" s="65"/>
      <c r="SQC13" s="65"/>
      <c r="SQD13" s="65"/>
      <c r="SQE13" s="65"/>
      <c r="SQF13" s="65"/>
      <c r="SQG13" s="65"/>
      <c r="SQH13" s="65"/>
      <c r="SQI13" s="65"/>
      <c r="SQJ13" s="65"/>
      <c r="SQK13" s="65"/>
      <c r="SQL13" s="65"/>
      <c r="SQM13" s="65"/>
      <c r="SQN13" s="65"/>
      <c r="SQO13" s="65"/>
      <c r="SQP13" s="65"/>
      <c r="SQQ13" s="65"/>
      <c r="SQR13" s="65"/>
      <c r="SQS13" s="65"/>
      <c r="SQT13" s="65"/>
      <c r="SQU13" s="65"/>
      <c r="SQV13" s="65"/>
      <c r="SQW13" s="65"/>
      <c r="SQX13" s="65"/>
      <c r="SQY13" s="65"/>
      <c r="SQZ13" s="65"/>
      <c r="SRA13" s="65"/>
      <c r="SRB13" s="65"/>
      <c r="SRC13" s="65"/>
      <c r="SRD13" s="65"/>
      <c r="SRE13" s="65"/>
      <c r="SRF13" s="65"/>
      <c r="SRG13" s="65"/>
      <c r="SRH13" s="65"/>
      <c r="SRI13" s="65"/>
      <c r="SRJ13" s="65"/>
      <c r="SRK13" s="65"/>
      <c r="SRL13" s="65"/>
      <c r="SRM13" s="65"/>
      <c r="SRN13" s="65"/>
      <c r="SRO13" s="65"/>
      <c r="SRP13" s="65"/>
      <c r="SRQ13" s="65"/>
      <c r="SRR13" s="65"/>
      <c r="SRS13" s="65"/>
      <c r="SRT13" s="65"/>
      <c r="SRU13" s="65"/>
      <c r="SRV13" s="65"/>
      <c r="SRW13" s="65"/>
      <c r="SRX13" s="65"/>
      <c r="SRY13" s="65"/>
      <c r="SRZ13" s="65"/>
      <c r="SSA13" s="65"/>
      <c r="SSB13" s="65"/>
      <c r="SSC13" s="65"/>
      <c r="SSD13" s="65"/>
      <c r="SSE13" s="65"/>
      <c r="SSF13" s="65"/>
      <c r="SSG13" s="65"/>
      <c r="SSH13" s="65"/>
      <c r="SSI13" s="65"/>
      <c r="SSJ13" s="65"/>
      <c r="SSK13" s="65"/>
      <c r="SSL13" s="65"/>
      <c r="SSM13" s="65"/>
      <c r="SSN13" s="65"/>
      <c r="SSO13" s="65"/>
      <c r="SSP13" s="65"/>
      <c r="SSQ13" s="65"/>
      <c r="SSR13" s="65"/>
      <c r="SSS13" s="65"/>
      <c r="SST13" s="65"/>
      <c r="SSU13" s="65"/>
      <c r="SSV13" s="65"/>
      <c r="SSW13" s="65"/>
      <c r="SSX13" s="65"/>
      <c r="SSY13" s="65"/>
      <c r="SSZ13" s="65"/>
      <c r="STA13" s="65"/>
      <c r="STB13" s="65"/>
      <c r="STC13" s="65"/>
      <c r="STD13" s="65"/>
      <c r="STE13" s="65"/>
      <c r="STF13" s="65"/>
      <c r="STG13" s="65"/>
      <c r="STH13" s="65"/>
      <c r="STI13" s="65"/>
      <c r="STJ13" s="65"/>
      <c r="STK13" s="65"/>
      <c r="STL13" s="65"/>
      <c r="STM13" s="65"/>
      <c r="STN13" s="65"/>
      <c r="STO13" s="65"/>
      <c r="STP13" s="65"/>
      <c r="STQ13" s="65"/>
      <c r="STR13" s="65"/>
      <c r="STS13" s="65"/>
      <c r="STT13" s="65"/>
      <c r="STU13" s="65"/>
      <c r="STV13" s="65"/>
      <c r="STW13" s="65"/>
      <c r="STX13" s="65"/>
      <c r="STY13" s="65"/>
      <c r="STZ13" s="65"/>
      <c r="SUA13" s="65"/>
      <c r="SUB13" s="65"/>
      <c r="SUC13" s="65"/>
      <c r="SUD13" s="65"/>
      <c r="SUE13" s="65"/>
      <c r="SUF13" s="65"/>
      <c r="SUG13" s="65"/>
      <c r="SUH13" s="65"/>
      <c r="SUI13" s="65"/>
      <c r="SUJ13" s="65"/>
      <c r="SUK13" s="65"/>
      <c r="SUL13" s="65"/>
      <c r="SUM13" s="65"/>
      <c r="SUN13" s="65"/>
      <c r="SUO13" s="65"/>
      <c r="SUP13" s="65"/>
      <c r="SUQ13" s="65"/>
      <c r="SUR13" s="65"/>
      <c r="SUS13" s="65"/>
      <c r="SUT13" s="65"/>
      <c r="SUU13" s="65"/>
      <c r="SUV13" s="65"/>
      <c r="SUW13" s="65"/>
      <c r="SUX13" s="65"/>
      <c r="SUY13" s="65"/>
      <c r="SUZ13" s="65"/>
      <c r="SVA13" s="65"/>
      <c r="SVB13" s="65"/>
      <c r="SVC13" s="65"/>
      <c r="SVD13" s="65"/>
      <c r="SVE13" s="65"/>
      <c r="SVF13" s="65"/>
      <c r="SVG13" s="65"/>
      <c r="SVH13" s="65"/>
      <c r="SVI13" s="65"/>
      <c r="SVJ13" s="65"/>
      <c r="SVK13" s="65"/>
      <c r="SVL13" s="65"/>
      <c r="SVM13" s="65"/>
      <c r="SVN13" s="65"/>
      <c r="SVO13" s="65"/>
      <c r="SVP13" s="65"/>
      <c r="SVQ13" s="65"/>
      <c r="SVR13" s="65"/>
      <c r="SVS13" s="65"/>
      <c r="SVT13" s="65"/>
      <c r="SVU13" s="65"/>
      <c r="SVV13" s="65"/>
      <c r="SVW13" s="65"/>
      <c r="SVX13" s="65"/>
      <c r="SVY13" s="65"/>
      <c r="SVZ13" s="65"/>
      <c r="SWA13" s="65"/>
      <c r="SWB13" s="65"/>
      <c r="SWC13" s="65"/>
      <c r="SWD13" s="65"/>
      <c r="SWE13" s="65"/>
      <c r="SWF13" s="65"/>
      <c r="SWG13" s="65"/>
      <c r="SWH13" s="65"/>
      <c r="SWI13" s="65"/>
      <c r="SWJ13" s="65"/>
      <c r="SWK13" s="65"/>
      <c r="SWL13" s="65"/>
      <c r="SWM13" s="65"/>
      <c r="SWN13" s="65"/>
      <c r="SWO13" s="65"/>
      <c r="SWP13" s="65"/>
      <c r="SWQ13" s="65"/>
      <c r="SWR13" s="65"/>
      <c r="SWS13" s="65"/>
      <c r="SWT13" s="65"/>
      <c r="SWU13" s="65"/>
      <c r="SWV13" s="65"/>
      <c r="SWW13" s="65"/>
      <c r="SWX13" s="65"/>
      <c r="SWY13" s="65"/>
      <c r="SWZ13" s="65"/>
      <c r="SXA13" s="65"/>
      <c r="SXB13" s="65"/>
      <c r="SXC13" s="65"/>
      <c r="SXD13" s="65"/>
      <c r="SXE13" s="65"/>
      <c r="SXF13" s="65"/>
      <c r="SXG13" s="65"/>
      <c r="SXH13" s="65"/>
      <c r="SXI13" s="65"/>
      <c r="SXJ13" s="65"/>
      <c r="SXK13" s="65"/>
      <c r="SXL13" s="65"/>
      <c r="SXM13" s="65"/>
      <c r="SXN13" s="65"/>
      <c r="SXO13" s="65"/>
      <c r="SXP13" s="65"/>
      <c r="SXQ13" s="65"/>
      <c r="SXR13" s="65"/>
      <c r="SXS13" s="65"/>
      <c r="SXT13" s="65"/>
      <c r="SXU13" s="65"/>
      <c r="SXV13" s="65"/>
      <c r="SXW13" s="65"/>
      <c r="SXX13" s="65"/>
      <c r="SXY13" s="65"/>
      <c r="SXZ13" s="65"/>
      <c r="SYA13" s="65"/>
      <c r="SYB13" s="65"/>
      <c r="SYC13" s="65"/>
      <c r="SYD13" s="65"/>
      <c r="SYE13" s="65"/>
      <c r="SYF13" s="65"/>
      <c r="SYG13" s="65"/>
      <c r="SYH13" s="65"/>
      <c r="SYI13" s="65"/>
      <c r="SYJ13" s="65"/>
      <c r="SYK13" s="65"/>
      <c r="SYL13" s="65"/>
      <c r="SYM13" s="65"/>
      <c r="SYN13" s="65"/>
      <c r="SYO13" s="65"/>
      <c r="SYP13" s="65"/>
      <c r="SYQ13" s="65"/>
      <c r="SYR13" s="65"/>
      <c r="SYS13" s="65"/>
      <c r="SYT13" s="65"/>
      <c r="SYU13" s="65"/>
      <c r="SYV13" s="65"/>
      <c r="SYW13" s="65"/>
      <c r="SYX13" s="65"/>
      <c r="SYY13" s="65"/>
      <c r="SYZ13" s="65"/>
      <c r="SZA13" s="65"/>
      <c r="SZB13" s="65"/>
      <c r="SZC13" s="65"/>
      <c r="SZD13" s="65"/>
      <c r="SZE13" s="65"/>
      <c r="SZF13" s="65"/>
      <c r="SZG13" s="65"/>
      <c r="SZH13" s="65"/>
      <c r="SZI13" s="65"/>
      <c r="SZJ13" s="65"/>
      <c r="SZK13" s="65"/>
      <c r="SZL13" s="65"/>
      <c r="SZM13" s="65"/>
      <c r="SZN13" s="65"/>
      <c r="SZO13" s="65"/>
      <c r="SZP13" s="65"/>
      <c r="SZQ13" s="65"/>
      <c r="SZR13" s="65"/>
      <c r="SZS13" s="65"/>
      <c r="SZT13" s="65"/>
      <c r="SZU13" s="65"/>
      <c r="SZV13" s="65"/>
      <c r="SZW13" s="65"/>
      <c r="SZX13" s="65"/>
      <c r="SZY13" s="65"/>
      <c r="SZZ13" s="65"/>
      <c r="TAA13" s="65"/>
      <c r="TAB13" s="65"/>
      <c r="TAC13" s="65"/>
      <c r="TAD13" s="65"/>
      <c r="TAE13" s="65"/>
      <c r="TAF13" s="65"/>
      <c r="TAG13" s="65"/>
      <c r="TAH13" s="65"/>
      <c r="TAI13" s="65"/>
      <c r="TAJ13" s="65"/>
      <c r="TAK13" s="65"/>
      <c r="TAL13" s="65"/>
      <c r="TAM13" s="65"/>
      <c r="TAN13" s="65"/>
      <c r="TAO13" s="65"/>
      <c r="TAP13" s="65"/>
      <c r="TAQ13" s="65"/>
      <c r="TAR13" s="65"/>
      <c r="TAS13" s="65"/>
      <c r="TAT13" s="65"/>
      <c r="TAU13" s="65"/>
      <c r="TAV13" s="65"/>
      <c r="TAW13" s="65"/>
      <c r="TAX13" s="65"/>
      <c r="TAY13" s="65"/>
      <c r="TAZ13" s="65"/>
      <c r="TBA13" s="65"/>
      <c r="TBB13" s="65"/>
      <c r="TBC13" s="65"/>
      <c r="TBD13" s="65"/>
      <c r="TBE13" s="65"/>
      <c r="TBF13" s="65"/>
      <c r="TBG13" s="65"/>
      <c r="TBH13" s="65"/>
      <c r="TBI13" s="65"/>
      <c r="TBJ13" s="65"/>
      <c r="TBK13" s="65"/>
      <c r="TBL13" s="65"/>
      <c r="TBM13" s="65"/>
      <c r="TBN13" s="65"/>
      <c r="TBO13" s="65"/>
      <c r="TBP13" s="65"/>
      <c r="TBQ13" s="65"/>
      <c r="TBR13" s="65"/>
      <c r="TBS13" s="65"/>
      <c r="TBT13" s="65"/>
      <c r="TBU13" s="65"/>
      <c r="TBV13" s="65"/>
      <c r="TBW13" s="65"/>
      <c r="TBX13" s="65"/>
      <c r="TBY13" s="65"/>
      <c r="TBZ13" s="65"/>
      <c r="TCA13" s="65"/>
      <c r="TCB13" s="65"/>
      <c r="TCC13" s="65"/>
      <c r="TCD13" s="65"/>
      <c r="TCE13" s="65"/>
      <c r="TCF13" s="65"/>
      <c r="TCG13" s="65"/>
      <c r="TCH13" s="65"/>
      <c r="TCI13" s="65"/>
      <c r="TCJ13" s="65"/>
      <c r="TCK13" s="65"/>
      <c r="TCL13" s="65"/>
      <c r="TCM13" s="65"/>
      <c r="TCN13" s="65"/>
      <c r="TCO13" s="65"/>
      <c r="TCP13" s="65"/>
      <c r="TCQ13" s="65"/>
      <c r="TCR13" s="65"/>
      <c r="TCS13" s="65"/>
      <c r="TCT13" s="65"/>
      <c r="TCU13" s="65"/>
      <c r="TCV13" s="65"/>
      <c r="TCW13" s="65"/>
      <c r="TCX13" s="65"/>
      <c r="TCY13" s="65"/>
      <c r="TCZ13" s="65"/>
      <c r="TDA13" s="65"/>
      <c r="TDB13" s="65"/>
      <c r="TDC13" s="65"/>
      <c r="TDD13" s="65"/>
      <c r="TDE13" s="65"/>
      <c r="TDF13" s="65"/>
      <c r="TDG13" s="65"/>
      <c r="TDH13" s="65"/>
      <c r="TDI13" s="65"/>
      <c r="TDJ13" s="65"/>
      <c r="TDK13" s="65"/>
      <c r="TDL13" s="65"/>
      <c r="TDM13" s="65"/>
      <c r="TDN13" s="65"/>
      <c r="TDO13" s="65"/>
      <c r="TDP13" s="65"/>
      <c r="TDQ13" s="65"/>
      <c r="TDR13" s="65"/>
      <c r="TDS13" s="65"/>
      <c r="TDT13" s="65"/>
      <c r="TDU13" s="65"/>
      <c r="TDV13" s="65"/>
      <c r="TDW13" s="65"/>
      <c r="TDX13" s="65"/>
      <c r="TDY13" s="65"/>
      <c r="TDZ13" s="65"/>
      <c r="TEA13" s="65"/>
      <c r="TEB13" s="65"/>
      <c r="TEC13" s="65"/>
      <c r="TED13" s="65"/>
      <c r="TEE13" s="65"/>
      <c r="TEF13" s="65"/>
      <c r="TEG13" s="65"/>
      <c r="TEH13" s="65"/>
      <c r="TEI13" s="65"/>
      <c r="TEJ13" s="65"/>
      <c r="TEK13" s="65"/>
      <c r="TEL13" s="65"/>
      <c r="TEM13" s="65"/>
      <c r="TEN13" s="65"/>
      <c r="TEO13" s="65"/>
      <c r="TEP13" s="65"/>
      <c r="TEQ13" s="65"/>
      <c r="TER13" s="65"/>
      <c r="TES13" s="65"/>
      <c r="TET13" s="65"/>
      <c r="TEU13" s="65"/>
      <c r="TEV13" s="65"/>
      <c r="TEW13" s="65"/>
      <c r="TEX13" s="65"/>
      <c r="TEY13" s="65"/>
      <c r="TEZ13" s="65"/>
      <c r="TFA13" s="65"/>
      <c r="TFB13" s="65"/>
      <c r="TFC13" s="65"/>
      <c r="TFD13" s="65"/>
      <c r="TFE13" s="65"/>
      <c r="TFF13" s="65"/>
      <c r="TFG13" s="65"/>
      <c r="TFH13" s="65"/>
      <c r="TFI13" s="65"/>
      <c r="TFJ13" s="65"/>
      <c r="TFK13" s="65"/>
      <c r="TFL13" s="65"/>
      <c r="TFM13" s="65"/>
      <c r="TFN13" s="65"/>
      <c r="TFO13" s="65"/>
      <c r="TFP13" s="65"/>
      <c r="TFQ13" s="65"/>
      <c r="TFR13" s="65"/>
      <c r="TFS13" s="65"/>
      <c r="TFT13" s="65"/>
      <c r="TFU13" s="65"/>
      <c r="TFV13" s="65"/>
      <c r="TFW13" s="65"/>
      <c r="TFX13" s="65"/>
      <c r="TFY13" s="65"/>
      <c r="TFZ13" s="65"/>
      <c r="TGA13" s="65"/>
      <c r="TGB13" s="65"/>
      <c r="TGC13" s="65"/>
      <c r="TGD13" s="65"/>
      <c r="TGE13" s="65"/>
      <c r="TGF13" s="65"/>
      <c r="TGG13" s="65"/>
      <c r="TGH13" s="65"/>
      <c r="TGI13" s="65"/>
      <c r="TGJ13" s="65"/>
      <c r="TGK13" s="65"/>
      <c r="TGL13" s="65"/>
      <c r="TGM13" s="65"/>
      <c r="TGN13" s="65"/>
      <c r="TGO13" s="65"/>
      <c r="TGP13" s="65"/>
      <c r="TGQ13" s="65"/>
      <c r="TGR13" s="65"/>
      <c r="TGS13" s="65"/>
      <c r="TGT13" s="65"/>
      <c r="TGU13" s="65"/>
      <c r="TGV13" s="65"/>
      <c r="TGW13" s="65"/>
      <c r="TGX13" s="65"/>
      <c r="TGY13" s="65"/>
      <c r="TGZ13" s="65"/>
      <c r="THA13" s="65"/>
      <c r="THB13" s="65"/>
      <c r="THC13" s="65"/>
      <c r="THD13" s="65"/>
      <c r="THE13" s="65"/>
      <c r="THF13" s="65"/>
      <c r="THG13" s="65"/>
      <c r="THH13" s="65"/>
      <c r="THI13" s="65"/>
      <c r="THJ13" s="65"/>
      <c r="THK13" s="65"/>
      <c r="THL13" s="65"/>
      <c r="THM13" s="65"/>
      <c r="THN13" s="65"/>
      <c r="THO13" s="65"/>
      <c r="THP13" s="65"/>
      <c r="THQ13" s="65"/>
      <c r="THR13" s="65"/>
      <c r="THS13" s="65"/>
      <c r="THT13" s="65"/>
      <c r="THU13" s="65"/>
      <c r="THV13" s="65"/>
      <c r="THW13" s="65"/>
      <c r="THX13" s="65"/>
      <c r="THY13" s="65"/>
      <c r="THZ13" s="65"/>
      <c r="TIA13" s="65"/>
      <c r="TIB13" s="65"/>
      <c r="TIC13" s="65"/>
      <c r="TID13" s="65"/>
      <c r="TIE13" s="65"/>
      <c r="TIF13" s="65"/>
      <c r="TIG13" s="65"/>
      <c r="TIH13" s="65"/>
      <c r="TII13" s="65"/>
      <c r="TIJ13" s="65"/>
      <c r="TIK13" s="65"/>
      <c r="TIL13" s="65"/>
      <c r="TIM13" s="65"/>
      <c r="TIN13" s="65"/>
      <c r="TIO13" s="65"/>
      <c r="TIP13" s="65"/>
      <c r="TIQ13" s="65"/>
      <c r="TIR13" s="65"/>
      <c r="TIS13" s="65"/>
      <c r="TIT13" s="65"/>
      <c r="TIU13" s="65"/>
      <c r="TIV13" s="65"/>
      <c r="TIW13" s="65"/>
      <c r="TIX13" s="65"/>
      <c r="TIY13" s="65"/>
      <c r="TIZ13" s="65"/>
      <c r="TJA13" s="65"/>
      <c r="TJB13" s="65"/>
      <c r="TJC13" s="65"/>
      <c r="TJD13" s="65"/>
      <c r="TJE13" s="65"/>
      <c r="TJF13" s="65"/>
      <c r="TJG13" s="65"/>
      <c r="TJH13" s="65"/>
      <c r="TJI13" s="65"/>
      <c r="TJJ13" s="65"/>
      <c r="TJK13" s="65"/>
      <c r="TJL13" s="65"/>
      <c r="TJM13" s="65"/>
      <c r="TJN13" s="65"/>
      <c r="TJO13" s="65"/>
      <c r="TJP13" s="65"/>
      <c r="TJQ13" s="65"/>
      <c r="TJR13" s="65"/>
      <c r="TJS13" s="65"/>
      <c r="TJT13" s="65"/>
      <c r="TJU13" s="65"/>
      <c r="TJV13" s="65"/>
      <c r="TJW13" s="65"/>
      <c r="TJX13" s="65"/>
      <c r="TJY13" s="65"/>
      <c r="TJZ13" s="65"/>
      <c r="TKA13" s="65"/>
      <c r="TKB13" s="65"/>
      <c r="TKC13" s="65"/>
      <c r="TKD13" s="65"/>
      <c r="TKE13" s="65"/>
      <c r="TKF13" s="65"/>
      <c r="TKG13" s="65"/>
      <c r="TKH13" s="65"/>
      <c r="TKI13" s="65"/>
      <c r="TKJ13" s="65"/>
      <c r="TKK13" s="65"/>
      <c r="TKL13" s="65"/>
      <c r="TKM13" s="65"/>
      <c r="TKN13" s="65"/>
      <c r="TKO13" s="65"/>
      <c r="TKP13" s="65"/>
      <c r="TKQ13" s="65"/>
      <c r="TKR13" s="65"/>
      <c r="TKS13" s="65"/>
      <c r="TKT13" s="65"/>
      <c r="TKU13" s="65"/>
      <c r="TKV13" s="65"/>
      <c r="TKW13" s="65"/>
      <c r="TKX13" s="65"/>
      <c r="TKY13" s="65"/>
      <c r="TKZ13" s="65"/>
      <c r="TLA13" s="65"/>
      <c r="TLB13" s="65"/>
      <c r="TLC13" s="65"/>
      <c r="TLD13" s="65"/>
      <c r="TLE13" s="65"/>
      <c r="TLF13" s="65"/>
      <c r="TLG13" s="65"/>
      <c r="TLH13" s="65"/>
      <c r="TLI13" s="65"/>
      <c r="TLJ13" s="65"/>
      <c r="TLK13" s="65"/>
      <c r="TLL13" s="65"/>
      <c r="TLM13" s="65"/>
      <c r="TLN13" s="65"/>
      <c r="TLO13" s="65"/>
      <c r="TLP13" s="65"/>
      <c r="TLQ13" s="65"/>
      <c r="TLR13" s="65"/>
      <c r="TLS13" s="65"/>
      <c r="TLT13" s="65"/>
      <c r="TLU13" s="65"/>
      <c r="TLV13" s="65"/>
      <c r="TLW13" s="65"/>
      <c r="TLX13" s="65"/>
      <c r="TLY13" s="65"/>
      <c r="TLZ13" s="65"/>
      <c r="TMA13" s="65"/>
      <c r="TMB13" s="65"/>
      <c r="TMC13" s="65"/>
      <c r="TMD13" s="65"/>
      <c r="TME13" s="65"/>
      <c r="TMF13" s="65"/>
      <c r="TMG13" s="65"/>
      <c r="TMH13" s="65"/>
      <c r="TMI13" s="65"/>
      <c r="TMJ13" s="65"/>
      <c r="TMK13" s="65"/>
      <c r="TML13" s="65"/>
      <c r="TMM13" s="65"/>
      <c r="TMN13" s="65"/>
      <c r="TMO13" s="65"/>
      <c r="TMP13" s="65"/>
      <c r="TMQ13" s="65"/>
      <c r="TMR13" s="65"/>
      <c r="TMS13" s="65"/>
      <c r="TMT13" s="65"/>
      <c r="TMU13" s="65"/>
      <c r="TMV13" s="65"/>
      <c r="TMW13" s="65"/>
      <c r="TMX13" s="65"/>
      <c r="TMY13" s="65"/>
      <c r="TMZ13" s="65"/>
      <c r="TNA13" s="65"/>
      <c r="TNB13" s="65"/>
      <c r="TNC13" s="65"/>
      <c r="TND13" s="65"/>
      <c r="TNE13" s="65"/>
      <c r="TNF13" s="65"/>
      <c r="TNG13" s="65"/>
      <c r="TNH13" s="65"/>
      <c r="TNI13" s="65"/>
      <c r="TNJ13" s="65"/>
      <c r="TNK13" s="65"/>
      <c r="TNL13" s="65"/>
      <c r="TNM13" s="65"/>
      <c r="TNN13" s="65"/>
      <c r="TNO13" s="65"/>
      <c r="TNP13" s="65"/>
      <c r="TNQ13" s="65"/>
      <c r="TNR13" s="65"/>
      <c r="TNS13" s="65"/>
      <c r="TNT13" s="65"/>
      <c r="TNU13" s="65"/>
      <c r="TNV13" s="65"/>
      <c r="TNW13" s="65"/>
      <c r="TNX13" s="65"/>
      <c r="TNY13" s="65"/>
      <c r="TNZ13" s="65"/>
      <c r="TOA13" s="65"/>
      <c r="TOB13" s="65"/>
      <c r="TOC13" s="65"/>
      <c r="TOD13" s="65"/>
      <c r="TOE13" s="65"/>
      <c r="TOF13" s="65"/>
      <c r="TOG13" s="65"/>
      <c r="TOH13" s="65"/>
      <c r="TOI13" s="65"/>
      <c r="TOJ13" s="65"/>
      <c r="TOK13" s="65"/>
      <c r="TOL13" s="65"/>
      <c r="TOM13" s="65"/>
      <c r="TON13" s="65"/>
      <c r="TOO13" s="65"/>
      <c r="TOP13" s="65"/>
      <c r="TOQ13" s="65"/>
      <c r="TOR13" s="65"/>
      <c r="TOS13" s="65"/>
      <c r="TOT13" s="65"/>
      <c r="TOU13" s="65"/>
      <c r="TOV13" s="65"/>
      <c r="TOW13" s="65"/>
      <c r="TOX13" s="65"/>
      <c r="TOY13" s="65"/>
      <c r="TOZ13" s="65"/>
      <c r="TPA13" s="65"/>
      <c r="TPB13" s="65"/>
      <c r="TPC13" s="65"/>
      <c r="TPD13" s="65"/>
      <c r="TPE13" s="65"/>
      <c r="TPF13" s="65"/>
      <c r="TPG13" s="65"/>
      <c r="TPH13" s="65"/>
      <c r="TPI13" s="65"/>
      <c r="TPJ13" s="65"/>
      <c r="TPK13" s="65"/>
      <c r="TPL13" s="65"/>
      <c r="TPM13" s="65"/>
      <c r="TPN13" s="65"/>
      <c r="TPO13" s="65"/>
      <c r="TPP13" s="65"/>
      <c r="TPQ13" s="65"/>
      <c r="TPR13" s="65"/>
      <c r="TPS13" s="65"/>
      <c r="TPT13" s="65"/>
      <c r="TPU13" s="65"/>
      <c r="TPV13" s="65"/>
      <c r="TPW13" s="65"/>
      <c r="TPX13" s="65"/>
      <c r="TPY13" s="65"/>
      <c r="TPZ13" s="65"/>
      <c r="TQA13" s="65"/>
      <c r="TQB13" s="65"/>
      <c r="TQC13" s="65"/>
      <c r="TQD13" s="65"/>
      <c r="TQE13" s="65"/>
      <c r="TQF13" s="65"/>
      <c r="TQG13" s="65"/>
      <c r="TQH13" s="65"/>
      <c r="TQI13" s="65"/>
      <c r="TQJ13" s="65"/>
      <c r="TQK13" s="65"/>
      <c r="TQL13" s="65"/>
      <c r="TQM13" s="65"/>
      <c r="TQN13" s="65"/>
      <c r="TQO13" s="65"/>
      <c r="TQP13" s="65"/>
      <c r="TQQ13" s="65"/>
      <c r="TQR13" s="65"/>
      <c r="TQS13" s="65"/>
      <c r="TQT13" s="65"/>
      <c r="TQU13" s="65"/>
      <c r="TQV13" s="65"/>
      <c r="TQW13" s="65"/>
      <c r="TQX13" s="65"/>
      <c r="TQY13" s="65"/>
      <c r="TQZ13" s="65"/>
      <c r="TRA13" s="65"/>
      <c r="TRB13" s="65"/>
      <c r="TRC13" s="65"/>
      <c r="TRD13" s="65"/>
      <c r="TRE13" s="65"/>
      <c r="TRF13" s="65"/>
      <c r="TRG13" s="65"/>
      <c r="TRH13" s="65"/>
      <c r="TRI13" s="65"/>
      <c r="TRJ13" s="65"/>
      <c r="TRK13" s="65"/>
      <c r="TRL13" s="65"/>
      <c r="TRM13" s="65"/>
      <c r="TRN13" s="65"/>
      <c r="TRO13" s="65"/>
      <c r="TRP13" s="65"/>
      <c r="TRQ13" s="65"/>
      <c r="TRR13" s="65"/>
      <c r="TRS13" s="65"/>
      <c r="TRT13" s="65"/>
      <c r="TRU13" s="65"/>
      <c r="TRV13" s="65"/>
      <c r="TRW13" s="65"/>
      <c r="TRX13" s="65"/>
      <c r="TRY13" s="65"/>
      <c r="TRZ13" s="65"/>
      <c r="TSA13" s="65"/>
      <c r="TSB13" s="65"/>
      <c r="TSC13" s="65"/>
      <c r="TSD13" s="65"/>
      <c r="TSE13" s="65"/>
      <c r="TSF13" s="65"/>
      <c r="TSG13" s="65"/>
      <c r="TSH13" s="65"/>
      <c r="TSI13" s="65"/>
      <c r="TSJ13" s="65"/>
      <c r="TSK13" s="65"/>
      <c r="TSL13" s="65"/>
      <c r="TSM13" s="65"/>
      <c r="TSN13" s="65"/>
      <c r="TSO13" s="65"/>
      <c r="TSP13" s="65"/>
      <c r="TSQ13" s="65"/>
      <c r="TSR13" s="65"/>
      <c r="TSS13" s="65"/>
      <c r="TST13" s="65"/>
      <c r="TSU13" s="65"/>
      <c r="TSV13" s="65"/>
      <c r="TSW13" s="65"/>
      <c r="TSX13" s="65"/>
      <c r="TSY13" s="65"/>
      <c r="TSZ13" s="65"/>
      <c r="TTA13" s="65"/>
      <c r="TTB13" s="65"/>
      <c r="TTC13" s="65"/>
      <c r="TTD13" s="65"/>
      <c r="TTE13" s="65"/>
      <c r="TTF13" s="65"/>
      <c r="TTG13" s="65"/>
      <c r="TTH13" s="65"/>
      <c r="TTI13" s="65"/>
      <c r="TTJ13" s="65"/>
      <c r="TTK13" s="65"/>
      <c r="TTL13" s="65"/>
      <c r="TTM13" s="65"/>
      <c r="TTN13" s="65"/>
      <c r="TTO13" s="65"/>
      <c r="TTP13" s="65"/>
      <c r="TTQ13" s="65"/>
      <c r="TTR13" s="65"/>
      <c r="TTS13" s="65"/>
      <c r="TTT13" s="65"/>
      <c r="TTU13" s="65"/>
      <c r="TTV13" s="65"/>
      <c r="TTW13" s="65"/>
      <c r="TTX13" s="65"/>
      <c r="TTY13" s="65"/>
      <c r="TTZ13" s="65"/>
      <c r="TUA13" s="65"/>
      <c r="TUB13" s="65"/>
      <c r="TUC13" s="65"/>
      <c r="TUD13" s="65"/>
      <c r="TUE13" s="65"/>
      <c r="TUF13" s="65"/>
      <c r="TUG13" s="65"/>
      <c r="TUH13" s="65"/>
      <c r="TUI13" s="65"/>
      <c r="TUJ13" s="65"/>
      <c r="TUK13" s="65"/>
      <c r="TUL13" s="65"/>
      <c r="TUM13" s="65"/>
      <c r="TUN13" s="65"/>
      <c r="TUO13" s="65"/>
      <c r="TUP13" s="65"/>
      <c r="TUQ13" s="65"/>
      <c r="TUR13" s="65"/>
      <c r="TUS13" s="65"/>
      <c r="TUT13" s="65"/>
      <c r="TUU13" s="65"/>
      <c r="TUV13" s="65"/>
      <c r="TUW13" s="65"/>
      <c r="TUX13" s="65"/>
      <c r="TUY13" s="65"/>
      <c r="TUZ13" s="65"/>
      <c r="TVA13" s="65"/>
      <c r="TVB13" s="65"/>
      <c r="TVC13" s="65"/>
      <c r="TVD13" s="65"/>
      <c r="TVE13" s="65"/>
      <c r="TVF13" s="65"/>
      <c r="TVG13" s="65"/>
      <c r="TVH13" s="65"/>
      <c r="TVI13" s="65"/>
      <c r="TVJ13" s="65"/>
      <c r="TVK13" s="65"/>
      <c r="TVL13" s="65"/>
      <c r="TVM13" s="65"/>
      <c r="TVN13" s="65"/>
      <c r="TVO13" s="65"/>
      <c r="TVP13" s="65"/>
      <c r="TVQ13" s="65"/>
      <c r="TVR13" s="65"/>
      <c r="TVS13" s="65"/>
      <c r="TVT13" s="65"/>
      <c r="TVU13" s="65"/>
      <c r="TVV13" s="65"/>
      <c r="TVW13" s="65"/>
      <c r="TVX13" s="65"/>
      <c r="TVY13" s="65"/>
      <c r="TVZ13" s="65"/>
      <c r="TWA13" s="65"/>
      <c r="TWB13" s="65"/>
      <c r="TWC13" s="65"/>
      <c r="TWD13" s="65"/>
      <c r="TWE13" s="65"/>
      <c r="TWF13" s="65"/>
      <c r="TWG13" s="65"/>
      <c r="TWH13" s="65"/>
      <c r="TWI13" s="65"/>
      <c r="TWJ13" s="65"/>
      <c r="TWK13" s="65"/>
      <c r="TWL13" s="65"/>
      <c r="TWM13" s="65"/>
      <c r="TWN13" s="65"/>
      <c r="TWO13" s="65"/>
      <c r="TWP13" s="65"/>
      <c r="TWQ13" s="65"/>
      <c r="TWR13" s="65"/>
      <c r="TWS13" s="65"/>
      <c r="TWT13" s="65"/>
      <c r="TWU13" s="65"/>
      <c r="TWV13" s="65"/>
      <c r="TWW13" s="65"/>
      <c r="TWX13" s="65"/>
      <c r="TWY13" s="65"/>
      <c r="TWZ13" s="65"/>
      <c r="TXA13" s="65"/>
      <c r="TXB13" s="65"/>
      <c r="TXC13" s="65"/>
      <c r="TXD13" s="65"/>
      <c r="TXE13" s="65"/>
      <c r="TXF13" s="65"/>
      <c r="TXG13" s="65"/>
      <c r="TXH13" s="65"/>
      <c r="TXI13" s="65"/>
      <c r="TXJ13" s="65"/>
      <c r="TXK13" s="65"/>
      <c r="TXL13" s="65"/>
      <c r="TXM13" s="65"/>
      <c r="TXN13" s="65"/>
      <c r="TXO13" s="65"/>
      <c r="TXP13" s="65"/>
      <c r="TXQ13" s="65"/>
      <c r="TXR13" s="65"/>
      <c r="TXS13" s="65"/>
      <c r="TXT13" s="65"/>
      <c r="TXU13" s="65"/>
      <c r="TXV13" s="65"/>
      <c r="TXW13" s="65"/>
      <c r="TXX13" s="65"/>
      <c r="TXY13" s="65"/>
      <c r="TXZ13" s="65"/>
      <c r="TYA13" s="65"/>
      <c r="TYB13" s="65"/>
      <c r="TYC13" s="65"/>
      <c r="TYD13" s="65"/>
      <c r="TYE13" s="65"/>
      <c r="TYF13" s="65"/>
      <c r="TYG13" s="65"/>
      <c r="TYH13" s="65"/>
      <c r="TYI13" s="65"/>
      <c r="TYJ13" s="65"/>
      <c r="TYK13" s="65"/>
      <c r="TYL13" s="65"/>
      <c r="TYM13" s="65"/>
      <c r="TYN13" s="65"/>
      <c r="TYO13" s="65"/>
      <c r="TYP13" s="65"/>
      <c r="TYQ13" s="65"/>
      <c r="TYR13" s="65"/>
      <c r="TYS13" s="65"/>
      <c r="TYT13" s="65"/>
      <c r="TYU13" s="65"/>
      <c r="TYV13" s="65"/>
      <c r="TYW13" s="65"/>
      <c r="TYX13" s="65"/>
      <c r="TYY13" s="65"/>
      <c r="TYZ13" s="65"/>
      <c r="TZA13" s="65"/>
      <c r="TZB13" s="65"/>
      <c r="TZC13" s="65"/>
      <c r="TZD13" s="65"/>
      <c r="TZE13" s="65"/>
      <c r="TZF13" s="65"/>
      <c r="TZG13" s="65"/>
      <c r="TZH13" s="65"/>
      <c r="TZI13" s="65"/>
      <c r="TZJ13" s="65"/>
      <c r="TZK13" s="65"/>
      <c r="TZL13" s="65"/>
      <c r="TZM13" s="65"/>
      <c r="TZN13" s="65"/>
      <c r="TZO13" s="65"/>
      <c r="TZP13" s="65"/>
      <c r="TZQ13" s="65"/>
      <c r="TZR13" s="65"/>
      <c r="TZS13" s="65"/>
      <c r="TZT13" s="65"/>
      <c r="TZU13" s="65"/>
      <c r="TZV13" s="65"/>
      <c r="TZW13" s="65"/>
      <c r="TZX13" s="65"/>
      <c r="TZY13" s="65"/>
      <c r="TZZ13" s="65"/>
      <c r="UAA13" s="65"/>
      <c r="UAB13" s="65"/>
      <c r="UAC13" s="65"/>
      <c r="UAD13" s="65"/>
      <c r="UAE13" s="65"/>
      <c r="UAF13" s="65"/>
      <c r="UAG13" s="65"/>
      <c r="UAH13" s="65"/>
      <c r="UAI13" s="65"/>
      <c r="UAJ13" s="65"/>
      <c r="UAK13" s="65"/>
      <c r="UAL13" s="65"/>
      <c r="UAM13" s="65"/>
      <c r="UAN13" s="65"/>
      <c r="UAO13" s="65"/>
      <c r="UAP13" s="65"/>
      <c r="UAQ13" s="65"/>
      <c r="UAR13" s="65"/>
      <c r="UAS13" s="65"/>
      <c r="UAT13" s="65"/>
      <c r="UAU13" s="65"/>
      <c r="UAV13" s="65"/>
      <c r="UAW13" s="65"/>
      <c r="UAX13" s="65"/>
      <c r="UAY13" s="65"/>
      <c r="UAZ13" s="65"/>
      <c r="UBA13" s="65"/>
      <c r="UBB13" s="65"/>
      <c r="UBC13" s="65"/>
      <c r="UBD13" s="65"/>
      <c r="UBE13" s="65"/>
      <c r="UBF13" s="65"/>
      <c r="UBG13" s="65"/>
      <c r="UBH13" s="65"/>
      <c r="UBI13" s="65"/>
      <c r="UBJ13" s="65"/>
      <c r="UBK13" s="65"/>
      <c r="UBL13" s="65"/>
      <c r="UBM13" s="65"/>
      <c r="UBN13" s="65"/>
      <c r="UBO13" s="65"/>
      <c r="UBP13" s="65"/>
      <c r="UBQ13" s="65"/>
      <c r="UBR13" s="65"/>
      <c r="UBS13" s="65"/>
      <c r="UBT13" s="65"/>
      <c r="UBU13" s="65"/>
      <c r="UBV13" s="65"/>
      <c r="UBW13" s="65"/>
      <c r="UBX13" s="65"/>
      <c r="UBY13" s="65"/>
      <c r="UBZ13" s="65"/>
      <c r="UCA13" s="65"/>
      <c r="UCB13" s="65"/>
      <c r="UCC13" s="65"/>
      <c r="UCD13" s="65"/>
      <c r="UCE13" s="65"/>
      <c r="UCF13" s="65"/>
      <c r="UCG13" s="65"/>
      <c r="UCH13" s="65"/>
      <c r="UCI13" s="65"/>
      <c r="UCJ13" s="65"/>
      <c r="UCK13" s="65"/>
      <c r="UCL13" s="65"/>
      <c r="UCM13" s="65"/>
      <c r="UCN13" s="65"/>
      <c r="UCO13" s="65"/>
      <c r="UCP13" s="65"/>
      <c r="UCQ13" s="65"/>
      <c r="UCR13" s="65"/>
      <c r="UCS13" s="65"/>
      <c r="UCT13" s="65"/>
      <c r="UCU13" s="65"/>
      <c r="UCV13" s="65"/>
      <c r="UCW13" s="65"/>
      <c r="UCX13" s="65"/>
      <c r="UCY13" s="65"/>
      <c r="UCZ13" s="65"/>
      <c r="UDA13" s="65"/>
      <c r="UDB13" s="65"/>
      <c r="UDC13" s="65"/>
      <c r="UDD13" s="65"/>
      <c r="UDE13" s="65"/>
      <c r="UDF13" s="65"/>
      <c r="UDG13" s="65"/>
      <c r="UDH13" s="65"/>
      <c r="UDI13" s="65"/>
      <c r="UDJ13" s="65"/>
      <c r="UDK13" s="65"/>
      <c r="UDL13" s="65"/>
      <c r="UDM13" s="65"/>
      <c r="UDN13" s="65"/>
      <c r="UDO13" s="65"/>
      <c r="UDP13" s="65"/>
      <c r="UDQ13" s="65"/>
      <c r="UDR13" s="65"/>
      <c r="UDS13" s="65"/>
      <c r="UDT13" s="65"/>
      <c r="UDU13" s="65"/>
      <c r="UDV13" s="65"/>
      <c r="UDW13" s="65"/>
      <c r="UDX13" s="65"/>
      <c r="UDY13" s="65"/>
      <c r="UDZ13" s="65"/>
      <c r="UEA13" s="65"/>
      <c r="UEB13" s="65"/>
      <c r="UEC13" s="65"/>
      <c r="UED13" s="65"/>
      <c r="UEE13" s="65"/>
      <c r="UEF13" s="65"/>
      <c r="UEG13" s="65"/>
      <c r="UEH13" s="65"/>
      <c r="UEI13" s="65"/>
      <c r="UEJ13" s="65"/>
      <c r="UEK13" s="65"/>
      <c r="UEL13" s="65"/>
      <c r="UEM13" s="65"/>
      <c r="UEN13" s="65"/>
      <c r="UEO13" s="65"/>
      <c r="UEP13" s="65"/>
      <c r="UEQ13" s="65"/>
      <c r="UER13" s="65"/>
      <c r="UES13" s="65"/>
      <c r="UET13" s="65"/>
      <c r="UEU13" s="65"/>
      <c r="UEV13" s="65"/>
      <c r="UEW13" s="65"/>
      <c r="UEX13" s="65"/>
      <c r="UEY13" s="65"/>
      <c r="UEZ13" s="65"/>
      <c r="UFA13" s="65"/>
      <c r="UFB13" s="65"/>
      <c r="UFC13" s="65"/>
      <c r="UFD13" s="65"/>
      <c r="UFE13" s="65"/>
      <c r="UFF13" s="65"/>
      <c r="UFG13" s="65"/>
      <c r="UFH13" s="65"/>
      <c r="UFI13" s="65"/>
      <c r="UFJ13" s="65"/>
      <c r="UFK13" s="65"/>
      <c r="UFL13" s="65"/>
      <c r="UFM13" s="65"/>
      <c r="UFN13" s="65"/>
      <c r="UFO13" s="65"/>
      <c r="UFP13" s="65"/>
      <c r="UFQ13" s="65"/>
      <c r="UFR13" s="65"/>
      <c r="UFS13" s="65"/>
      <c r="UFT13" s="65"/>
      <c r="UFU13" s="65"/>
      <c r="UFV13" s="65"/>
      <c r="UFW13" s="65"/>
      <c r="UFX13" s="65"/>
      <c r="UFY13" s="65"/>
      <c r="UFZ13" s="65"/>
      <c r="UGA13" s="65"/>
      <c r="UGB13" s="65"/>
      <c r="UGC13" s="65"/>
      <c r="UGD13" s="65"/>
      <c r="UGE13" s="65"/>
      <c r="UGF13" s="65"/>
      <c r="UGG13" s="65"/>
      <c r="UGH13" s="65"/>
      <c r="UGI13" s="65"/>
      <c r="UGJ13" s="65"/>
      <c r="UGK13" s="65"/>
      <c r="UGL13" s="65"/>
      <c r="UGM13" s="65"/>
      <c r="UGN13" s="65"/>
      <c r="UGO13" s="65"/>
      <c r="UGP13" s="65"/>
      <c r="UGQ13" s="65"/>
      <c r="UGR13" s="65"/>
      <c r="UGS13" s="65"/>
      <c r="UGT13" s="65"/>
      <c r="UGU13" s="65"/>
      <c r="UGV13" s="65"/>
      <c r="UGW13" s="65"/>
      <c r="UGX13" s="65"/>
      <c r="UGY13" s="65"/>
      <c r="UGZ13" s="65"/>
      <c r="UHA13" s="65"/>
      <c r="UHB13" s="65"/>
      <c r="UHC13" s="65"/>
      <c r="UHD13" s="65"/>
      <c r="UHE13" s="65"/>
      <c r="UHF13" s="65"/>
      <c r="UHG13" s="65"/>
      <c r="UHH13" s="65"/>
      <c r="UHI13" s="65"/>
      <c r="UHJ13" s="65"/>
      <c r="UHK13" s="65"/>
      <c r="UHL13" s="65"/>
      <c r="UHM13" s="65"/>
      <c r="UHN13" s="65"/>
      <c r="UHO13" s="65"/>
      <c r="UHP13" s="65"/>
      <c r="UHQ13" s="65"/>
      <c r="UHR13" s="65"/>
      <c r="UHS13" s="65"/>
      <c r="UHT13" s="65"/>
      <c r="UHU13" s="65"/>
      <c r="UHV13" s="65"/>
      <c r="UHW13" s="65"/>
      <c r="UHX13" s="65"/>
      <c r="UHY13" s="65"/>
      <c r="UHZ13" s="65"/>
      <c r="UIA13" s="65"/>
      <c r="UIB13" s="65"/>
      <c r="UIC13" s="65"/>
      <c r="UID13" s="65"/>
      <c r="UIE13" s="65"/>
      <c r="UIF13" s="65"/>
      <c r="UIG13" s="65"/>
      <c r="UIH13" s="65"/>
      <c r="UII13" s="65"/>
      <c r="UIJ13" s="65"/>
      <c r="UIK13" s="65"/>
      <c r="UIL13" s="65"/>
      <c r="UIM13" s="65"/>
      <c r="UIN13" s="65"/>
      <c r="UIO13" s="65"/>
      <c r="UIP13" s="65"/>
      <c r="UIQ13" s="65"/>
      <c r="UIR13" s="65"/>
      <c r="UIS13" s="65"/>
      <c r="UIT13" s="65"/>
      <c r="UIU13" s="65"/>
      <c r="UIV13" s="65"/>
      <c r="UIW13" s="65"/>
      <c r="UIX13" s="65"/>
      <c r="UIY13" s="65"/>
      <c r="UIZ13" s="65"/>
      <c r="UJA13" s="65"/>
      <c r="UJB13" s="65"/>
      <c r="UJC13" s="65"/>
      <c r="UJD13" s="65"/>
      <c r="UJE13" s="65"/>
      <c r="UJF13" s="65"/>
      <c r="UJG13" s="65"/>
      <c r="UJH13" s="65"/>
      <c r="UJI13" s="65"/>
      <c r="UJJ13" s="65"/>
      <c r="UJK13" s="65"/>
      <c r="UJL13" s="65"/>
      <c r="UJM13" s="65"/>
      <c r="UJN13" s="65"/>
      <c r="UJO13" s="65"/>
      <c r="UJP13" s="65"/>
      <c r="UJQ13" s="65"/>
      <c r="UJR13" s="65"/>
      <c r="UJS13" s="65"/>
      <c r="UJT13" s="65"/>
      <c r="UJU13" s="65"/>
      <c r="UJV13" s="65"/>
      <c r="UJW13" s="65"/>
      <c r="UJX13" s="65"/>
      <c r="UJY13" s="65"/>
      <c r="UJZ13" s="65"/>
      <c r="UKA13" s="65"/>
      <c r="UKB13" s="65"/>
      <c r="UKC13" s="65"/>
      <c r="UKD13" s="65"/>
      <c r="UKE13" s="65"/>
      <c r="UKF13" s="65"/>
      <c r="UKG13" s="65"/>
      <c r="UKH13" s="65"/>
      <c r="UKI13" s="65"/>
      <c r="UKJ13" s="65"/>
      <c r="UKK13" s="65"/>
      <c r="UKL13" s="65"/>
      <c r="UKM13" s="65"/>
      <c r="UKN13" s="65"/>
      <c r="UKO13" s="65"/>
      <c r="UKP13" s="65"/>
      <c r="UKQ13" s="65"/>
      <c r="UKR13" s="65"/>
      <c r="UKS13" s="65"/>
      <c r="UKT13" s="65"/>
      <c r="UKU13" s="65"/>
      <c r="UKV13" s="65"/>
      <c r="UKW13" s="65"/>
      <c r="UKX13" s="65"/>
      <c r="UKY13" s="65"/>
      <c r="UKZ13" s="65"/>
      <c r="ULA13" s="65"/>
      <c r="ULB13" s="65"/>
      <c r="ULC13" s="65"/>
      <c r="ULD13" s="65"/>
      <c r="ULE13" s="65"/>
      <c r="ULF13" s="65"/>
      <c r="ULG13" s="65"/>
      <c r="ULH13" s="65"/>
      <c r="ULI13" s="65"/>
      <c r="ULJ13" s="65"/>
      <c r="ULK13" s="65"/>
      <c r="ULL13" s="65"/>
      <c r="ULM13" s="65"/>
      <c r="ULN13" s="65"/>
      <c r="ULO13" s="65"/>
      <c r="ULP13" s="65"/>
      <c r="ULQ13" s="65"/>
      <c r="ULR13" s="65"/>
      <c r="ULS13" s="65"/>
      <c r="ULT13" s="65"/>
      <c r="ULU13" s="65"/>
      <c r="ULV13" s="65"/>
      <c r="ULW13" s="65"/>
      <c r="ULX13" s="65"/>
      <c r="ULY13" s="65"/>
      <c r="ULZ13" s="65"/>
      <c r="UMA13" s="65"/>
      <c r="UMB13" s="65"/>
      <c r="UMC13" s="65"/>
      <c r="UMD13" s="65"/>
      <c r="UME13" s="65"/>
      <c r="UMF13" s="65"/>
      <c r="UMG13" s="65"/>
      <c r="UMH13" s="65"/>
      <c r="UMI13" s="65"/>
      <c r="UMJ13" s="65"/>
      <c r="UMK13" s="65"/>
      <c r="UML13" s="65"/>
      <c r="UMM13" s="65"/>
      <c r="UMN13" s="65"/>
      <c r="UMO13" s="65"/>
      <c r="UMP13" s="65"/>
      <c r="UMQ13" s="65"/>
      <c r="UMR13" s="65"/>
      <c r="UMS13" s="65"/>
      <c r="UMT13" s="65"/>
      <c r="UMU13" s="65"/>
      <c r="UMV13" s="65"/>
      <c r="UMW13" s="65"/>
      <c r="UMX13" s="65"/>
      <c r="UMY13" s="65"/>
      <c r="UMZ13" s="65"/>
      <c r="UNA13" s="65"/>
      <c r="UNB13" s="65"/>
      <c r="UNC13" s="65"/>
      <c r="UND13" s="65"/>
      <c r="UNE13" s="65"/>
      <c r="UNF13" s="65"/>
      <c r="UNG13" s="65"/>
      <c r="UNH13" s="65"/>
      <c r="UNI13" s="65"/>
      <c r="UNJ13" s="65"/>
      <c r="UNK13" s="65"/>
      <c r="UNL13" s="65"/>
      <c r="UNM13" s="65"/>
      <c r="UNN13" s="65"/>
      <c r="UNO13" s="65"/>
      <c r="UNP13" s="65"/>
      <c r="UNQ13" s="65"/>
      <c r="UNR13" s="65"/>
      <c r="UNS13" s="65"/>
      <c r="UNT13" s="65"/>
      <c r="UNU13" s="65"/>
      <c r="UNV13" s="65"/>
      <c r="UNW13" s="65"/>
      <c r="UNX13" s="65"/>
      <c r="UNY13" s="65"/>
      <c r="UNZ13" s="65"/>
      <c r="UOA13" s="65"/>
      <c r="UOB13" s="65"/>
      <c r="UOC13" s="65"/>
      <c r="UOD13" s="65"/>
      <c r="UOE13" s="65"/>
      <c r="UOF13" s="65"/>
      <c r="UOG13" s="65"/>
      <c r="UOH13" s="65"/>
      <c r="UOI13" s="65"/>
      <c r="UOJ13" s="65"/>
      <c r="UOK13" s="65"/>
      <c r="UOL13" s="65"/>
      <c r="UOM13" s="65"/>
      <c r="UON13" s="65"/>
      <c r="UOO13" s="65"/>
      <c r="UOP13" s="65"/>
      <c r="UOQ13" s="65"/>
      <c r="UOR13" s="65"/>
      <c r="UOS13" s="65"/>
      <c r="UOT13" s="65"/>
      <c r="UOU13" s="65"/>
      <c r="UOV13" s="65"/>
      <c r="UOW13" s="65"/>
      <c r="UOX13" s="65"/>
      <c r="UOY13" s="65"/>
      <c r="UOZ13" s="65"/>
      <c r="UPA13" s="65"/>
      <c r="UPB13" s="65"/>
      <c r="UPC13" s="65"/>
      <c r="UPD13" s="65"/>
      <c r="UPE13" s="65"/>
      <c r="UPF13" s="65"/>
      <c r="UPG13" s="65"/>
      <c r="UPH13" s="65"/>
      <c r="UPI13" s="65"/>
      <c r="UPJ13" s="65"/>
      <c r="UPK13" s="65"/>
      <c r="UPL13" s="65"/>
      <c r="UPM13" s="65"/>
      <c r="UPN13" s="65"/>
      <c r="UPO13" s="65"/>
      <c r="UPP13" s="65"/>
      <c r="UPQ13" s="65"/>
      <c r="UPR13" s="65"/>
      <c r="UPS13" s="65"/>
      <c r="UPT13" s="65"/>
      <c r="UPU13" s="65"/>
      <c r="UPV13" s="65"/>
      <c r="UPW13" s="65"/>
      <c r="UPX13" s="65"/>
      <c r="UPY13" s="65"/>
      <c r="UPZ13" s="65"/>
      <c r="UQA13" s="65"/>
      <c r="UQB13" s="65"/>
      <c r="UQC13" s="65"/>
      <c r="UQD13" s="65"/>
      <c r="UQE13" s="65"/>
      <c r="UQF13" s="65"/>
      <c r="UQG13" s="65"/>
      <c r="UQH13" s="65"/>
      <c r="UQI13" s="65"/>
      <c r="UQJ13" s="65"/>
      <c r="UQK13" s="65"/>
      <c r="UQL13" s="65"/>
      <c r="UQM13" s="65"/>
      <c r="UQN13" s="65"/>
      <c r="UQO13" s="65"/>
      <c r="UQP13" s="65"/>
      <c r="UQQ13" s="65"/>
      <c r="UQR13" s="65"/>
      <c r="UQS13" s="65"/>
      <c r="UQT13" s="65"/>
      <c r="UQU13" s="65"/>
      <c r="UQV13" s="65"/>
      <c r="UQW13" s="65"/>
      <c r="UQX13" s="65"/>
      <c r="UQY13" s="65"/>
      <c r="UQZ13" s="65"/>
      <c r="URA13" s="65"/>
      <c r="URB13" s="65"/>
      <c r="URC13" s="65"/>
      <c r="URD13" s="65"/>
      <c r="URE13" s="65"/>
      <c r="URF13" s="65"/>
      <c r="URG13" s="65"/>
      <c r="URH13" s="65"/>
      <c r="URI13" s="65"/>
      <c r="URJ13" s="65"/>
      <c r="URK13" s="65"/>
      <c r="URL13" s="65"/>
      <c r="URM13" s="65"/>
      <c r="URN13" s="65"/>
      <c r="URO13" s="65"/>
      <c r="URP13" s="65"/>
      <c r="URQ13" s="65"/>
      <c r="URR13" s="65"/>
      <c r="URS13" s="65"/>
      <c r="URT13" s="65"/>
      <c r="URU13" s="65"/>
      <c r="URV13" s="65"/>
      <c r="URW13" s="65"/>
      <c r="URX13" s="65"/>
      <c r="URY13" s="65"/>
      <c r="URZ13" s="65"/>
      <c r="USA13" s="65"/>
      <c r="USB13" s="65"/>
      <c r="USC13" s="65"/>
      <c r="USD13" s="65"/>
      <c r="USE13" s="65"/>
      <c r="USF13" s="65"/>
      <c r="USG13" s="65"/>
      <c r="USH13" s="65"/>
      <c r="USI13" s="65"/>
      <c r="USJ13" s="65"/>
      <c r="USK13" s="65"/>
      <c r="USL13" s="65"/>
      <c r="USM13" s="65"/>
      <c r="USN13" s="65"/>
      <c r="USO13" s="65"/>
      <c r="USP13" s="65"/>
      <c r="USQ13" s="65"/>
      <c r="USR13" s="65"/>
      <c r="USS13" s="65"/>
      <c r="UST13" s="65"/>
      <c r="USU13" s="65"/>
      <c r="USV13" s="65"/>
      <c r="USW13" s="65"/>
      <c r="USX13" s="65"/>
      <c r="USY13" s="65"/>
      <c r="USZ13" s="65"/>
      <c r="UTA13" s="65"/>
      <c r="UTB13" s="65"/>
      <c r="UTC13" s="65"/>
      <c r="UTD13" s="65"/>
      <c r="UTE13" s="65"/>
      <c r="UTF13" s="65"/>
      <c r="UTG13" s="65"/>
      <c r="UTH13" s="65"/>
      <c r="UTI13" s="65"/>
      <c r="UTJ13" s="65"/>
      <c r="UTK13" s="65"/>
      <c r="UTL13" s="65"/>
      <c r="UTM13" s="65"/>
      <c r="UTN13" s="65"/>
      <c r="UTO13" s="65"/>
      <c r="UTP13" s="65"/>
      <c r="UTQ13" s="65"/>
      <c r="UTR13" s="65"/>
      <c r="UTS13" s="65"/>
      <c r="UTT13" s="65"/>
      <c r="UTU13" s="65"/>
      <c r="UTV13" s="65"/>
      <c r="UTW13" s="65"/>
      <c r="UTX13" s="65"/>
      <c r="UTY13" s="65"/>
      <c r="UTZ13" s="65"/>
      <c r="UUA13" s="65"/>
      <c r="UUB13" s="65"/>
      <c r="UUC13" s="65"/>
      <c r="UUD13" s="65"/>
      <c r="UUE13" s="65"/>
      <c r="UUF13" s="65"/>
      <c r="UUG13" s="65"/>
      <c r="UUH13" s="65"/>
      <c r="UUI13" s="65"/>
      <c r="UUJ13" s="65"/>
      <c r="UUK13" s="65"/>
      <c r="UUL13" s="65"/>
      <c r="UUM13" s="65"/>
      <c r="UUN13" s="65"/>
      <c r="UUO13" s="65"/>
      <c r="UUP13" s="65"/>
      <c r="UUQ13" s="65"/>
      <c r="UUR13" s="65"/>
      <c r="UUS13" s="65"/>
      <c r="UUT13" s="65"/>
      <c r="UUU13" s="65"/>
      <c r="UUV13" s="65"/>
      <c r="UUW13" s="65"/>
      <c r="UUX13" s="65"/>
      <c r="UUY13" s="65"/>
      <c r="UUZ13" s="65"/>
      <c r="UVA13" s="65"/>
      <c r="UVB13" s="65"/>
      <c r="UVC13" s="65"/>
      <c r="UVD13" s="65"/>
      <c r="UVE13" s="65"/>
      <c r="UVF13" s="65"/>
      <c r="UVG13" s="65"/>
      <c r="UVH13" s="65"/>
      <c r="UVI13" s="65"/>
      <c r="UVJ13" s="65"/>
      <c r="UVK13" s="65"/>
      <c r="UVL13" s="65"/>
      <c r="UVM13" s="65"/>
      <c r="UVN13" s="65"/>
      <c r="UVO13" s="65"/>
      <c r="UVP13" s="65"/>
      <c r="UVQ13" s="65"/>
      <c r="UVR13" s="65"/>
      <c r="UVS13" s="65"/>
      <c r="UVT13" s="65"/>
      <c r="UVU13" s="65"/>
      <c r="UVV13" s="65"/>
      <c r="UVW13" s="65"/>
      <c r="UVX13" s="65"/>
      <c r="UVY13" s="65"/>
      <c r="UVZ13" s="65"/>
      <c r="UWA13" s="65"/>
      <c r="UWB13" s="65"/>
      <c r="UWC13" s="65"/>
      <c r="UWD13" s="65"/>
      <c r="UWE13" s="65"/>
      <c r="UWF13" s="65"/>
      <c r="UWG13" s="65"/>
      <c r="UWH13" s="65"/>
      <c r="UWI13" s="65"/>
      <c r="UWJ13" s="65"/>
      <c r="UWK13" s="65"/>
      <c r="UWL13" s="65"/>
      <c r="UWM13" s="65"/>
      <c r="UWN13" s="65"/>
      <c r="UWO13" s="65"/>
      <c r="UWP13" s="65"/>
      <c r="UWQ13" s="65"/>
      <c r="UWR13" s="65"/>
      <c r="UWS13" s="65"/>
      <c r="UWT13" s="65"/>
      <c r="UWU13" s="65"/>
      <c r="UWV13" s="65"/>
      <c r="UWW13" s="65"/>
      <c r="UWX13" s="65"/>
      <c r="UWY13" s="65"/>
      <c r="UWZ13" s="65"/>
      <c r="UXA13" s="65"/>
      <c r="UXB13" s="65"/>
      <c r="UXC13" s="65"/>
      <c r="UXD13" s="65"/>
      <c r="UXE13" s="65"/>
      <c r="UXF13" s="65"/>
      <c r="UXG13" s="65"/>
      <c r="UXH13" s="65"/>
      <c r="UXI13" s="65"/>
      <c r="UXJ13" s="65"/>
      <c r="UXK13" s="65"/>
      <c r="UXL13" s="65"/>
      <c r="UXM13" s="65"/>
      <c r="UXN13" s="65"/>
      <c r="UXO13" s="65"/>
      <c r="UXP13" s="65"/>
      <c r="UXQ13" s="65"/>
      <c r="UXR13" s="65"/>
      <c r="UXS13" s="65"/>
      <c r="UXT13" s="65"/>
      <c r="UXU13" s="65"/>
      <c r="UXV13" s="65"/>
      <c r="UXW13" s="65"/>
      <c r="UXX13" s="65"/>
      <c r="UXY13" s="65"/>
      <c r="UXZ13" s="65"/>
      <c r="UYA13" s="65"/>
      <c r="UYB13" s="65"/>
      <c r="UYC13" s="65"/>
      <c r="UYD13" s="65"/>
      <c r="UYE13" s="65"/>
      <c r="UYF13" s="65"/>
      <c r="UYG13" s="65"/>
      <c r="UYH13" s="65"/>
      <c r="UYI13" s="65"/>
      <c r="UYJ13" s="65"/>
      <c r="UYK13" s="65"/>
      <c r="UYL13" s="65"/>
      <c r="UYM13" s="65"/>
      <c r="UYN13" s="65"/>
      <c r="UYO13" s="65"/>
      <c r="UYP13" s="65"/>
      <c r="UYQ13" s="65"/>
      <c r="UYR13" s="65"/>
      <c r="UYS13" s="65"/>
      <c r="UYT13" s="65"/>
      <c r="UYU13" s="65"/>
      <c r="UYV13" s="65"/>
      <c r="UYW13" s="65"/>
      <c r="UYX13" s="65"/>
      <c r="UYY13" s="65"/>
      <c r="UYZ13" s="65"/>
      <c r="UZA13" s="65"/>
      <c r="UZB13" s="65"/>
      <c r="UZC13" s="65"/>
      <c r="UZD13" s="65"/>
      <c r="UZE13" s="65"/>
      <c r="UZF13" s="65"/>
      <c r="UZG13" s="65"/>
      <c r="UZH13" s="65"/>
      <c r="UZI13" s="65"/>
      <c r="UZJ13" s="65"/>
      <c r="UZK13" s="65"/>
      <c r="UZL13" s="65"/>
      <c r="UZM13" s="65"/>
      <c r="UZN13" s="65"/>
      <c r="UZO13" s="65"/>
      <c r="UZP13" s="65"/>
      <c r="UZQ13" s="65"/>
      <c r="UZR13" s="65"/>
      <c r="UZS13" s="65"/>
      <c r="UZT13" s="65"/>
      <c r="UZU13" s="65"/>
      <c r="UZV13" s="65"/>
      <c r="UZW13" s="65"/>
      <c r="UZX13" s="65"/>
      <c r="UZY13" s="65"/>
      <c r="UZZ13" s="65"/>
      <c r="VAA13" s="65"/>
      <c r="VAB13" s="65"/>
      <c r="VAC13" s="65"/>
      <c r="VAD13" s="65"/>
      <c r="VAE13" s="65"/>
      <c r="VAF13" s="65"/>
      <c r="VAG13" s="65"/>
      <c r="VAH13" s="65"/>
      <c r="VAI13" s="65"/>
      <c r="VAJ13" s="65"/>
      <c r="VAK13" s="65"/>
      <c r="VAL13" s="65"/>
      <c r="VAM13" s="65"/>
      <c r="VAN13" s="65"/>
      <c r="VAO13" s="65"/>
      <c r="VAP13" s="65"/>
      <c r="VAQ13" s="65"/>
      <c r="VAR13" s="65"/>
      <c r="VAS13" s="65"/>
      <c r="VAT13" s="65"/>
      <c r="VAU13" s="65"/>
      <c r="VAV13" s="65"/>
      <c r="VAW13" s="65"/>
      <c r="VAX13" s="65"/>
      <c r="VAY13" s="65"/>
      <c r="VAZ13" s="65"/>
      <c r="VBA13" s="65"/>
      <c r="VBB13" s="65"/>
      <c r="VBC13" s="65"/>
      <c r="VBD13" s="65"/>
      <c r="VBE13" s="65"/>
      <c r="VBF13" s="65"/>
      <c r="VBG13" s="65"/>
      <c r="VBH13" s="65"/>
      <c r="VBI13" s="65"/>
      <c r="VBJ13" s="65"/>
      <c r="VBK13" s="65"/>
      <c r="VBL13" s="65"/>
      <c r="VBM13" s="65"/>
      <c r="VBN13" s="65"/>
      <c r="VBO13" s="65"/>
      <c r="VBP13" s="65"/>
      <c r="VBQ13" s="65"/>
      <c r="VBR13" s="65"/>
      <c r="VBS13" s="65"/>
      <c r="VBT13" s="65"/>
      <c r="VBU13" s="65"/>
      <c r="VBV13" s="65"/>
      <c r="VBW13" s="65"/>
      <c r="VBX13" s="65"/>
      <c r="VBY13" s="65"/>
      <c r="VBZ13" s="65"/>
      <c r="VCA13" s="65"/>
      <c r="VCB13" s="65"/>
      <c r="VCC13" s="65"/>
      <c r="VCD13" s="65"/>
      <c r="VCE13" s="65"/>
      <c r="VCF13" s="65"/>
      <c r="VCG13" s="65"/>
      <c r="VCH13" s="65"/>
      <c r="VCI13" s="65"/>
      <c r="VCJ13" s="65"/>
      <c r="VCK13" s="65"/>
      <c r="VCL13" s="65"/>
      <c r="VCM13" s="65"/>
      <c r="VCN13" s="65"/>
      <c r="VCO13" s="65"/>
      <c r="VCP13" s="65"/>
      <c r="VCQ13" s="65"/>
      <c r="VCR13" s="65"/>
      <c r="VCS13" s="65"/>
      <c r="VCT13" s="65"/>
      <c r="VCU13" s="65"/>
      <c r="VCV13" s="65"/>
      <c r="VCW13" s="65"/>
      <c r="VCX13" s="65"/>
      <c r="VCY13" s="65"/>
      <c r="VCZ13" s="65"/>
      <c r="VDA13" s="65"/>
      <c r="VDB13" s="65"/>
      <c r="VDC13" s="65"/>
      <c r="VDD13" s="65"/>
      <c r="VDE13" s="65"/>
      <c r="VDF13" s="65"/>
      <c r="VDG13" s="65"/>
      <c r="VDH13" s="65"/>
      <c r="VDI13" s="65"/>
      <c r="VDJ13" s="65"/>
      <c r="VDK13" s="65"/>
      <c r="VDL13" s="65"/>
      <c r="VDM13" s="65"/>
      <c r="VDN13" s="65"/>
      <c r="VDO13" s="65"/>
      <c r="VDP13" s="65"/>
      <c r="VDQ13" s="65"/>
      <c r="VDR13" s="65"/>
      <c r="VDS13" s="65"/>
      <c r="VDT13" s="65"/>
      <c r="VDU13" s="65"/>
      <c r="VDV13" s="65"/>
      <c r="VDW13" s="65"/>
      <c r="VDX13" s="65"/>
      <c r="VDY13" s="65"/>
      <c r="VDZ13" s="65"/>
      <c r="VEA13" s="65"/>
      <c r="VEB13" s="65"/>
      <c r="VEC13" s="65"/>
      <c r="VED13" s="65"/>
      <c r="VEE13" s="65"/>
      <c r="VEF13" s="65"/>
      <c r="VEG13" s="65"/>
      <c r="VEH13" s="65"/>
      <c r="VEI13" s="65"/>
      <c r="VEJ13" s="65"/>
      <c r="VEK13" s="65"/>
      <c r="VEL13" s="65"/>
      <c r="VEM13" s="65"/>
      <c r="VEN13" s="65"/>
      <c r="VEO13" s="65"/>
      <c r="VEP13" s="65"/>
      <c r="VEQ13" s="65"/>
      <c r="VER13" s="65"/>
      <c r="VES13" s="65"/>
      <c r="VET13" s="65"/>
      <c r="VEU13" s="65"/>
      <c r="VEV13" s="65"/>
      <c r="VEW13" s="65"/>
      <c r="VEX13" s="65"/>
      <c r="VEY13" s="65"/>
      <c r="VEZ13" s="65"/>
      <c r="VFA13" s="65"/>
      <c r="VFB13" s="65"/>
      <c r="VFC13" s="65"/>
      <c r="VFD13" s="65"/>
      <c r="VFE13" s="65"/>
      <c r="VFF13" s="65"/>
      <c r="VFG13" s="65"/>
      <c r="VFH13" s="65"/>
      <c r="VFI13" s="65"/>
      <c r="VFJ13" s="65"/>
      <c r="VFK13" s="65"/>
      <c r="VFL13" s="65"/>
      <c r="VFM13" s="65"/>
      <c r="VFN13" s="65"/>
      <c r="VFO13" s="65"/>
      <c r="VFP13" s="65"/>
      <c r="VFQ13" s="65"/>
      <c r="VFR13" s="65"/>
      <c r="VFS13" s="65"/>
      <c r="VFT13" s="65"/>
      <c r="VFU13" s="65"/>
      <c r="VFV13" s="65"/>
      <c r="VFW13" s="65"/>
      <c r="VFX13" s="65"/>
      <c r="VFY13" s="65"/>
      <c r="VFZ13" s="65"/>
      <c r="VGA13" s="65"/>
      <c r="VGB13" s="65"/>
      <c r="VGC13" s="65"/>
      <c r="VGD13" s="65"/>
      <c r="VGE13" s="65"/>
      <c r="VGF13" s="65"/>
      <c r="VGG13" s="65"/>
      <c r="VGH13" s="65"/>
      <c r="VGI13" s="65"/>
      <c r="VGJ13" s="65"/>
      <c r="VGK13" s="65"/>
      <c r="VGL13" s="65"/>
      <c r="VGM13" s="65"/>
      <c r="VGN13" s="65"/>
      <c r="VGO13" s="65"/>
      <c r="VGP13" s="65"/>
      <c r="VGQ13" s="65"/>
      <c r="VGR13" s="65"/>
      <c r="VGS13" s="65"/>
      <c r="VGT13" s="65"/>
      <c r="VGU13" s="65"/>
      <c r="VGV13" s="65"/>
      <c r="VGW13" s="65"/>
      <c r="VGX13" s="65"/>
      <c r="VGY13" s="65"/>
      <c r="VGZ13" s="65"/>
      <c r="VHA13" s="65"/>
      <c r="VHB13" s="65"/>
      <c r="VHC13" s="65"/>
      <c r="VHD13" s="65"/>
      <c r="VHE13" s="65"/>
      <c r="VHF13" s="65"/>
      <c r="VHG13" s="65"/>
      <c r="VHH13" s="65"/>
      <c r="VHI13" s="65"/>
      <c r="VHJ13" s="65"/>
      <c r="VHK13" s="65"/>
      <c r="VHL13" s="65"/>
      <c r="VHM13" s="65"/>
      <c r="VHN13" s="65"/>
      <c r="VHO13" s="65"/>
      <c r="VHP13" s="65"/>
      <c r="VHQ13" s="65"/>
      <c r="VHR13" s="65"/>
      <c r="VHS13" s="65"/>
      <c r="VHT13" s="65"/>
      <c r="VHU13" s="65"/>
      <c r="VHV13" s="65"/>
      <c r="VHW13" s="65"/>
      <c r="VHX13" s="65"/>
      <c r="VHY13" s="65"/>
      <c r="VHZ13" s="65"/>
      <c r="VIA13" s="65"/>
      <c r="VIB13" s="65"/>
      <c r="VIC13" s="65"/>
      <c r="VID13" s="65"/>
      <c r="VIE13" s="65"/>
      <c r="VIF13" s="65"/>
      <c r="VIG13" s="65"/>
      <c r="VIH13" s="65"/>
      <c r="VII13" s="65"/>
      <c r="VIJ13" s="65"/>
      <c r="VIK13" s="65"/>
      <c r="VIL13" s="65"/>
      <c r="VIM13" s="65"/>
      <c r="VIN13" s="65"/>
      <c r="VIO13" s="65"/>
      <c r="VIP13" s="65"/>
      <c r="VIQ13" s="65"/>
      <c r="VIR13" s="65"/>
      <c r="VIS13" s="65"/>
      <c r="VIT13" s="65"/>
      <c r="VIU13" s="65"/>
      <c r="VIV13" s="65"/>
      <c r="VIW13" s="65"/>
      <c r="VIX13" s="65"/>
      <c r="VIY13" s="65"/>
      <c r="VIZ13" s="65"/>
      <c r="VJA13" s="65"/>
      <c r="VJB13" s="65"/>
      <c r="VJC13" s="65"/>
      <c r="VJD13" s="65"/>
      <c r="VJE13" s="65"/>
      <c r="VJF13" s="65"/>
      <c r="VJG13" s="65"/>
      <c r="VJH13" s="65"/>
      <c r="VJI13" s="65"/>
      <c r="VJJ13" s="65"/>
      <c r="VJK13" s="65"/>
      <c r="VJL13" s="65"/>
      <c r="VJM13" s="65"/>
      <c r="VJN13" s="65"/>
      <c r="VJO13" s="65"/>
      <c r="VJP13" s="65"/>
      <c r="VJQ13" s="65"/>
      <c r="VJR13" s="65"/>
      <c r="VJS13" s="65"/>
      <c r="VJT13" s="65"/>
      <c r="VJU13" s="65"/>
      <c r="VJV13" s="65"/>
      <c r="VJW13" s="65"/>
      <c r="VJX13" s="65"/>
      <c r="VJY13" s="65"/>
      <c r="VJZ13" s="65"/>
      <c r="VKA13" s="65"/>
      <c r="VKB13" s="65"/>
      <c r="VKC13" s="65"/>
      <c r="VKD13" s="65"/>
      <c r="VKE13" s="65"/>
      <c r="VKF13" s="65"/>
      <c r="VKG13" s="65"/>
      <c r="VKH13" s="65"/>
      <c r="VKI13" s="65"/>
      <c r="VKJ13" s="65"/>
      <c r="VKK13" s="65"/>
      <c r="VKL13" s="65"/>
      <c r="VKM13" s="65"/>
      <c r="VKN13" s="65"/>
      <c r="VKO13" s="65"/>
      <c r="VKP13" s="65"/>
      <c r="VKQ13" s="65"/>
      <c r="VKR13" s="65"/>
      <c r="VKS13" s="65"/>
      <c r="VKT13" s="65"/>
      <c r="VKU13" s="65"/>
      <c r="VKV13" s="65"/>
      <c r="VKW13" s="65"/>
      <c r="VKX13" s="65"/>
      <c r="VKY13" s="65"/>
      <c r="VKZ13" s="65"/>
      <c r="VLA13" s="65"/>
      <c r="VLB13" s="65"/>
      <c r="VLC13" s="65"/>
      <c r="VLD13" s="65"/>
      <c r="VLE13" s="65"/>
      <c r="VLF13" s="65"/>
      <c r="VLG13" s="65"/>
      <c r="VLH13" s="65"/>
      <c r="VLI13" s="65"/>
      <c r="VLJ13" s="65"/>
      <c r="VLK13" s="65"/>
      <c r="VLL13" s="65"/>
      <c r="VLM13" s="65"/>
      <c r="VLN13" s="65"/>
      <c r="VLO13" s="65"/>
      <c r="VLP13" s="65"/>
      <c r="VLQ13" s="65"/>
      <c r="VLR13" s="65"/>
      <c r="VLS13" s="65"/>
      <c r="VLT13" s="65"/>
      <c r="VLU13" s="65"/>
      <c r="VLV13" s="65"/>
      <c r="VLW13" s="65"/>
      <c r="VLX13" s="65"/>
      <c r="VLY13" s="65"/>
      <c r="VLZ13" s="65"/>
      <c r="VMA13" s="65"/>
      <c r="VMB13" s="65"/>
      <c r="VMC13" s="65"/>
      <c r="VMD13" s="65"/>
      <c r="VME13" s="65"/>
      <c r="VMF13" s="65"/>
      <c r="VMG13" s="65"/>
      <c r="VMH13" s="65"/>
      <c r="VMI13" s="65"/>
      <c r="VMJ13" s="65"/>
      <c r="VMK13" s="65"/>
      <c r="VML13" s="65"/>
      <c r="VMM13" s="65"/>
      <c r="VMN13" s="65"/>
      <c r="VMO13" s="65"/>
      <c r="VMP13" s="65"/>
      <c r="VMQ13" s="65"/>
      <c r="VMR13" s="65"/>
      <c r="VMS13" s="65"/>
      <c r="VMT13" s="65"/>
      <c r="VMU13" s="65"/>
      <c r="VMV13" s="65"/>
      <c r="VMW13" s="65"/>
      <c r="VMX13" s="65"/>
      <c r="VMY13" s="65"/>
      <c r="VMZ13" s="65"/>
      <c r="VNA13" s="65"/>
      <c r="VNB13" s="65"/>
      <c r="VNC13" s="65"/>
      <c r="VND13" s="65"/>
      <c r="VNE13" s="65"/>
      <c r="VNF13" s="65"/>
      <c r="VNG13" s="65"/>
      <c r="VNH13" s="65"/>
      <c r="VNI13" s="65"/>
      <c r="VNJ13" s="65"/>
      <c r="VNK13" s="65"/>
      <c r="VNL13" s="65"/>
      <c r="VNM13" s="65"/>
      <c r="VNN13" s="65"/>
      <c r="VNO13" s="65"/>
      <c r="VNP13" s="65"/>
      <c r="VNQ13" s="65"/>
      <c r="VNR13" s="65"/>
      <c r="VNS13" s="65"/>
      <c r="VNT13" s="65"/>
      <c r="VNU13" s="65"/>
      <c r="VNV13" s="65"/>
      <c r="VNW13" s="65"/>
      <c r="VNX13" s="65"/>
      <c r="VNY13" s="65"/>
      <c r="VNZ13" s="65"/>
      <c r="VOA13" s="65"/>
      <c r="VOB13" s="65"/>
      <c r="VOC13" s="65"/>
      <c r="VOD13" s="65"/>
      <c r="VOE13" s="65"/>
      <c r="VOF13" s="65"/>
      <c r="VOG13" s="65"/>
      <c r="VOH13" s="65"/>
      <c r="VOI13" s="65"/>
      <c r="VOJ13" s="65"/>
      <c r="VOK13" s="65"/>
      <c r="VOL13" s="65"/>
      <c r="VOM13" s="65"/>
      <c r="VON13" s="65"/>
      <c r="VOO13" s="65"/>
      <c r="VOP13" s="65"/>
      <c r="VOQ13" s="65"/>
      <c r="VOR13" s="65"/>
      <c r="VOS13" s="65"/>
      <c r="VOT13" s="65"/>
      <c r="VOU13" s="65"/>
      <c r="VOV13" s="65"/>
      <c r="VOW13" s="65"/>
      <c r="VOX13" s="65"/>
      <c r="VOY13" s="65"/>
      <c r="VOZ13" s="65"/>
      <c r="VPA13" s="65"/>
      <c r="VPB13" s="65"/>
      <c r="VPC13" s="65"/>
      <c r="VPD13" s="65"/>
      <c r="VPE13" s="65"/>
      <c r="VPF13" s="65"/>
      <c r="VPG13" s="65"/>
      <c r="VPH13" s="65"/>
      <c r="VPI13" s="65"/>
      <c r="VPJ13" s="65"/>
      <c r="VPK13" s="65"/>
      <c r="VPL13" s="65"/>
      <c r="VPM13" s="65"/>
      <c r="VPN13" s="65"/>
      <c r="VPO13" s="65"/>
      <c r="VPP13" s="65"/>
      <c r="VPQ13" s="65"/>
      <c r="VPR13" s="65"/>
      <c r="VPS13" s="65"/>
      <c r="VPT13" s="65"/>
      <c r="VPU13" s="65"/>
      <c r="VPV13" s="65"/>
      <c r="VPW13" s="65"/>
      <c r="VPX13" s="65"/>
      <c r="VPY13" s="65"/>
      <c r="VPZ13" s="65"/>
      <c r="VQA13" s="65"/>
      <c r="VQB13" s="65"/>
      <c r="VQC13" s="65"/>
      <c r="VQD13" s="65"/>
      <c r="VQE13" s="65"/>
      <c r="VQF13" s="65"/>
      <c r="VQG13" s="65"/>
      <c r="VQH13" s="65"/>
      <c r="VQI13" s="65"/>
      <c r="VQJ13" s="65"/>
      <c r="VQK13" s="65"/>
      <c r="VQL13" s="65"/>
      <c r="VQM13" s="65"/>
      <c r="VQN13" s="65"/>
      <c r="VQO13" s="65"/>
      <c r="VQP13" s="65"/>
      <c r="VQQ13" s="65"/>
      <c r="VQR13" s="65"/>
      <c r="VQS13" s="65"/>
      <c r="VQT13" s="65"/>
      <c r="VQU13" s="65"/>
      <c r="VQV13" s="65"/>
      <c r="VQW13" s="65"/>
      <c r="VQX13" s="65"/>
      <c r="VQY13" s="65"/>
      <c r="VQZ13" s="65"/>
      <c r="VRA13" s="65"/>
      <c r="VRB13" s="65"/>
      <c r="VRC13" s="65"/>
      <c r="VRD13" s="65"/>
      <c r="VRE13" s="65"/>
      <c r="VRF13" s="65"/>
      <c r="VRG13" s="65"/>
      <c r="VRH13" s="65"/>
      <c r="VRI13" s="65"/>
      <c r="VRJ13" s="65"/>
      <c r="VRK13" s="65"/>
      <c r="VRL13" s="65"/>
      <c r="VRM13" s="65"/>
      <c r="VRN13" s="65"/>
      <c r="VRO13" s="65"/>
      <c r="VRP13" s="65"/>
      <c r="VRQ13" s="65"/>
      <c r="VRR13" s="65"/>
      <c r="VRS13" s="65"/>
      <c r="VRT13" s="65"/>
      <c r="VRU13" s="65"/>
      <c r="VRV13" s="65"/>
      <c r="VRW13" s="65"/>
      <c r="VRX13" s="65"/>
      <c r="VRY13" s="65"/>
      <c r="VRZ13" s="65"/>
      <c r="VSA13" s="65"/>
      <c r="VSB13" s="65"/>
      <c r="VSC13" s="65"/>
      <c r="VSD13" s="65"/>
      <c r="VSE13" s="65"/>
      <c r="VSF13" s="65"/>
      <c r="VSG13" s="65"/>
      <c r="VSH13" s="65"/>
      <c r="VSI13" s="65"/>
      <c r="VSJ13" s="65"/>
      <c r="VSK13" s="65"/>
      <c r="VSL13" s="65"/>
      <c r="VSM13" s="65"/>
      <c r="VSN13" s="65"/>
      <c r="VSO13" s="65"/>
      <c r="VSP13" s="65"/>
      <c r="VSQ13" s="65"/>
      <c r="VSR13" s="65"/>
      <c r="VSS13" s="65"/>
      <c r="VST13" s="65"/>
      <c r="VSU13" s="65"/>
      <c r="VSV13" s="65"/>
      <c r="VSW13" s="65"/>
      <c r="VSX13" s="65"/>
      <c r="VSY13" s="65"/>
      <c r="VSZ13" s="65"/>
      <c r="VTA13" s="65"/>
      <c r="VTB13" s="65"/>
      <c r="VTC13" s="65"/>
      <c r="VTD13" s="65"/>
      <c r="VTE13" s="65"/>
      <c r="VTF13" s="65"/>
      <c r="VTG13" s="65"/>
      <c r="VTH13" s="65"/>
      <c r="VTI13" s="65"/>
      <c r="VTJ13" s="65"/>
      <c r="VTK13" s="65"/>
      <c r="VTL13" s="65"/>
      <c r="VTM13" s="65"/>
      <c r="VTN13" s="65"/>
      <c r="VTO13" s="65"/>
      <c r="VTP13" s="65"/>
      <c r="VTQ13" s="65"/>
      <c r="VTR13" s="65"/>
      <c r="VTS13" s="65"/>
      <c r="VTT13" s="65"/>
      <c r="VTU13" s="65"/>
      <c r="VTV13" s="65"/>
      <c r="VTW13" s="65"/>
      <c r="VTX13" s="65"/>
      <c r="VTY13" s="65"/>
      <c r="VTZ13" s="65"/>
      <c r="VUA13" s="65"/>
      <c r="VUB13" s="65"/>
      <c r="VUC13" s="65"/>
      <c r="VUD13" s="65"/>
      <c r="VUE13" s="65"/>
      <c r="VUF13" s="65"/>
      <c r="VUG13" s="65"/>
      <c r="VUH13" s="65"/>
      <c r="VUI13" s="65"/>
      <c r="VUJ13" s="65"/>
      <c r="VUK13" s="65"/>
      <c r="VUL13" s="65"/>
      <c r="VUM13" s="65"/>
      <c r="VUN13" s="65"/>
      <c r="VUO13" s="65"/>
      <c r="VUP13" s="65"/>
      <c r="VUQ13" s="65"/>
      <c r="VUR13" s="65"/>
      <c r="VUS13" s="65"/>
      <c r="VUT13" s="65"/>
      <c r="VUU13" s="65"/>
      <c r="VUV13" s="65"/>
      <c r="VUW13" s="65"/>
      <c r="VUX13" s="65"/>
      <c r="VUY13" s="65"/>
      <c r="VUZ13" s="65"/>
      <c r="VVA13" s="65"/>
      <c r="VVB13" s="65"/>
      <c r="VVC13" s="65"/>
      <c r="VVD13" s="65"/>
      <c r="VVE13" s="65"/>
      <c r="VVF13" s="65"/>
      <c r="VVG13" s="65"/>
      <c r="VVH13" s="65"/>
      <c r="VVI13" s="65"/>
      <c r="VVJ13" s="65"/>
      <c r="VVK13" s="65"/>
      <c r="VVL13" s="65"/>
      <c r="VVM13" s="65"/>
      <c r="VVN13" s="65"/>
      <c r="VVO13" s="65"/>
      <c r="VVP13" s="65"/>
      <c r="VVQ13" s="65"/>
      <c r="VVR13" s="65"/>
      <c r="VVS13" s="65"/>
      <c r="VVT13" s="65"/>
      <c r="VVU13" s="65"/>
      <c r="VVV13" s="65"/>
      <c r="VVW13" s="65"/>
      <c r="VVX13" s="65"/>
      <c r="VVY13" s="65"/>
      <c r="VVZ13" s="65"/>
      <c r="VWA13" s="65"/>
      <c r="VWB13" s="65"/>
      <c r="VWC13" s="65"/>
      <c r="VWD13" s="65"/>
      <c r="VWE13" s="65"/>
      <c r="VWF13" s="65"/>
      <c r="VWG13" s="65"/>
      <c r="VWH13" s="65"/>
      <c r="VWI13" s="65"/>
      <c r="VWJ13" s="65"/>
      <c r="VWK13" s="65"/>
      <c r="VWL13" s="65"/>
      <c r="VWM13" s="65"/>
      <c r="VWN13" s="65"/>
      <c r="VWO13" s="65"/>
      <c r="VWP13" s="65"/>
      <c r="VWQ13" s="65"/>
      <c r="VWR13" s="65"/>
      <c r="VWS13" s="65"/>
      <c r="VWT13" s="65"/>
      <c r="VWU13" s="65"/>
      <c r="VWV13" s="65"/>
      <c r="VWW13" s="65"/>
      <c r="VWX13" s="65"/>
      <c r="VWY13" s="65"/>
      <c r="VWZ13" s="65"/>
      <c r="VXA13" s="65"/>
      <c r="VXB13" s="65"/>
      <c r="VXC13" s="65"/>
      <c r="VXD13" s="65"/>
      <c r="VXE13" s="65"/>
      <c r="VXF13" s="65"/>
      <c r="VXG13" s="65"/>
      <c r="VXH13" s="65"/>
      <c r="VXI13" s="65"/>
      <c r="VXJ13" s="65"/>
      <c r="VXK13" s="65"/>
      <c r="VXL13" s="65"/>
      <c r="VXM13" s="65"/>
      <c r="VXN13" s="65"/>
      <c r="VXO13" s="65"/>
      <c r="VXP13" s="65"/>
      <c r="VXQ13" s="65"/>
      <c r="VXR13" s="65"/>
      <c r="VXS13" s="65"/>
      <c r="VXT13" s="65"/>
      <c r="VXU13" s="65"/>
      <c r="VXV13" s="65"/>
      <c r="VXW13" s="65"/>
      <c r="VXX13" s="65"/>
      <c r="VXY13" s="65"/>
      <c r="VXZ13" s="65"/>
      <c r="VYA13" s="65"/>
      <c r="VYB13" s="65"/>
      <c r="VYC13" s="65"/>
      <c r="VYD13" s="65"/>
      <c r="VYE13" s="65"/>
      <c r="VYF13" s="65"/>
      <c r="VYG13" s="65"/>
      <c r="VYH13" s="65"/>
      <c r="VYI13" s="65"/>
      <c r="VYJ13" s="65"/>
      <c r="VYK13" s="65"/>
      <c r="VYL13" s="65"/>
      <c r="VYM13" s="65"/>
      <c r="VYN13" s="65"/>
      <c r="VYO13" s="65"/>
      <c r="VYP13" s="65"/>
      <c r="VYQ13" s="65"/>
      <c r="VYR13" s="65"/>
      <c r="VYS13" s="65"/>
      <c r="VYT13" s="65"/>
      <c r="VYU13" s="65"/>
      <c r="VYV13" s="65"/>
      <c r="VYW13" s="65"/>
      <c r="VYX13" s="65"/>
      <c r="VYY13" s="65"/>
      <c r="VYZ13" s="65"/>
      <c r="VZA13" s="65"/>
      <c r="VZB13" s="65"/>
      <c r="VZC13" s="65"/>
      <c r="VZD13" s="65"/>
      <c r="VZE13" s="65"/>
      <c r="VZF13" s="65"/>
      <c r="VZG13" s="65"/>
      <c r="VZH13" s="65"/>
      <c r="VZI13" s="65"/>
      <c r="VZJ13" s="65"/>
      <c r="VZK13" s="65"/>
      <c r="VZL13" s="65"/>
      <c r="VZM13" s="65"/>
      <c r="VZN13" s="65"/>
      <c r="VZO13" s="65"/>
      <c r="VZP13" s="65"/>
      <c r="VZQ13" s="65"/>
      <c r="VZR13" s="65"/>
      <c r="VZS13" s="65"/>
      <c r="VZT13" s="65"/>
      <c r="VZU13" s="65"/>
      <c r="VZV13" s="65"/>
      <c r="VZW13" s="65"/>
      <c r="VZX13" s="65"/>
      <c r="VZY13" s="65"/>
      <c r="VZZ13" s="65"/>
      <c r="WAA13" s="65"/>
      <c r="WAB13" s="65"/>
      <c r="WAC13" s="65"/>
      <c r="WAD13" s="65"/>
      <c r="WAE13" s="65"/>
      <c r="WAF13" s="65"/>
      <c r="WAG13" s="65"/>
      <c r="WAH13" s="65"/>
      <c r="WAI13" s="65"/>
      <c r="WAJ13" s="65"/>
      <c r="WAK13" s="65"/>
      <c r="WAL13" s="65"/>
      <c r="WAM13" s="65"/>
      <c r="WAN13" s="65"/>
      <c r="WAO13" s="65"/>
      <c r="WAP13" s="65"/>
      <c r="WAQ13" s="65"/>
      <c r="WAR13" s="65"/>
      <c r="WAS13" s="65"/>
      <c r="WAT13" s="65"/>
      <c r="WAU13" s="65"/>
      <c r="WAV13" s="65"/>
      <c r="WAW13" s="65"/>
      <c r="WAX13" s="65"/>
      <c r="WAY13" s="65"/>
      <c r="WAZ13" s="65"/>
      <c r="WBA13" s="65"/>
      <c r="WBB13" s="65"/>
      <c r="WBC13" s="65"/>
      <c r="WBD13" s="65"/>
      <c r="WBE13" s="65"/>
      <c r="WBF13" s="65"/>
      <c r="WBG13" s="65"/>
      <c r="WBH13" s="65"/>
      <c r="WBI13" s="65"/>
      <c r="WBJ13" s="65"/>
      <c r="WBK13" s="65"/>
      <c r="WBL13" s="65"/>
      <c r="WBM13" s="65"/>
      <c r="WBN13" s="65"/>
      <c r="WBO13" s="65"/>
      <c r="WBP13" s="65"/>
      <c r="WBQ13" s="65"/>
      <c r="WBR13" s="65"/>
      <c r="WBS13" s="65"/>
      <c r="WBT13" s="65"/>
      <c r="WBU13" s="65"/>
      <c r="WBV13" s="65"/>
      <c r="WBW13" s="65"/>
      <c r="WBX13" s="65"/>
      <c r="WBY13" s="65"/>
      <c r="WBZ13" s="65"/>
      <c r="WCA13" s="65"/>
      <c r="WCB13" s="65"/>
      <c r="WCC13" s="65"/>
      <c r="WCD13" s="65"/>
      <c r="WCE13" s="65"/>
      <c r="WCF13" s="65"/>
      <c r="WCG13" s="65"/>
      <c r="WCH13" s="65"/>
      <c r="WCI13" s="65"/>
      <c r="WCJ13" s="65"/>
      <c r="WCK13" s="65"/>
      <c r="WCL13" s="65"/>
      <c r="WCM13" s="65"/>
      <c r="WCN13" s="65"/>
      <c r="WCO13" s="65"/>
      <c r="WCP13" s="65"/>
      <c r="WCQ13" s="65"/>
      <c r="WCR13" s="65"/>
      <c r="WCS13" s="65"/>
      <c r="WCT13" s="65"/>
      <c r="WCU13" s="65"/>
      <c r="WCV13" s="65"/>
      <c r="WCW13" s="65"/>
      <c r="WCX13" s="65"/>
      <c r="WCY13" s="65"/>
      <c r="WCZ13" s="65"/>
      <c r="WDA13" s="65"/>
      <c r="WDB13" s="65"/>
      <c r="WDC13" s="65"/>
      <c r="WDD13" s="65"/>
      <c r="WDE13" s="65"/>
      <c r="WDF13" s="65"/>
      <c r="WDG13" s="65"/>
      <c r="WDH13" s="65"/>
      <c r="WDI13" s="65"/>
      <c r="WDJ13" s="65"/>
      <c r="WDK13" s="65"/>
      <c r="WDL13" s="65"/>
      <c r="WDM13" s="65"/>
      <c r="WDN13" s="65"/>
      <c r="WDO13" s="65"/>
      <c r="WDP13" s="65"/>
      <c r="WDQ13" s="65"/>
      <c r="WDR13" s="65"/>
      <c r="WDS13" s="65"/>
      <c r="WDT13" s="65"/>
      <c r="WDU13" s="65"/>
      <c r="WDV13" s="65"/>
      <c r="WDW13" s="65"/>
      <c r="WDX13" s="65"/>
      <c r="WDY13" s="65"/>
      <c r="WDZ13" s="65"/>
      <c r="WEA13" s="65"/>
      <c r="WEB13" s="65"/>
      <c r="WEC13" s="65"/>
      <c r="WED13" s="65"/>
      <c r="WEE13" s="65"/>
      <c r="WEF13" s="65"/>
      <c r="WEG13" s="65"/>
      <c r="WEH13" s="65"/>
      <c r="WEI13" s="65"/>
      <c r="WEJ13" s="65"/>
      <c r="WEK13" s="65"/>
      <c r="WEL13" s="65"/>
      <c r="WEM13" s="65"/>
      <c r="WEN13" s="65"/>
      <c r="WEO13" s="65"/>
      <c r="WEP13" s="65"/>
      <c r="WEQ13" s="65"/>
      <c r="WER13" s="65"/>
      <c r="WES13" s="65"/>
      <c r="WET13" s="65"/>
      <c r="WEU13" s="65"/>
      <c r="WEV13" s="65"/>
      <c r="WEW13" s="65"/>
      <c r="WEX13" s="65"/>
      <c r="WEY13" s="65"/>
      <c r="WEZ13" s="65"/>
      <c r="WFA13" s="65"/>
      <c r="WFB13" s="65"/>
      <c r="WFC13" s="65"/>
      <c r="WFD13" s="65"/>
      <c r="WFE13" s="65"/>
      <c r="WFF13" s="65"/>
      <c r="WFG13" s="65"/>
      <c r="WFH13" s="65"/>
      <c r="WFI13" s="65"/>
      <c r="WFJ13" s="65"/>
      <c r="WFK13" s="65"/>
      <c r="WFL13" s="65"/>
      <c r="WFM13" s="65"/>
      <c r="WFN13" s="65"/>
      <c r="WFO13" s="65"/>
      <c r="WFP13" s="65"/>
      <c r="WFQ13" s="65"/>
      <c r="WFR13" s="65"/>
      <c r="WFS13" s="65"/>
      <c r="WFT13" s="65"/>
      <c r="WFU13" s="65"/>
      <c r="WFV13" s="65"/>
      <c r="WFW13" s="65"/>
      <c r="WFX13" s="65"/>
      <c r="WFY13" s="65"/>
      <c r="WFZ13" s="65"/>
      <c r="WGA13" s="65"/>
      <c r="WGB13" s="65"/>
      <c r="WGC13" s="65"/>
      <c r="WGD13" s="65"/>
      <c r="WGE13" s="65"/>
      <c r="WGF13" s="65"/>
      <c r="WGG13" s="65"/>
      <c r="WGH13" s="65"/>
      <c r="WGI13" s="65"/>
      <c r="WGJ13" s="65"/>
      <c r="WGK13" s="65"/>
      <c r="WGL13" s="65"/>
      <c r="WGM13" s="65"/>
      <c r="WGN13" s="65"/>
      <c r="WGO13" s="65"/>
      <c r="WGP13" s="65"/>
      <c r="WGQ13" s="65"/>
      <c r="WGR13" s="65"/>
      <c r="WGS13" s="65"/>
      <c r="WGT13" s="65"/>
      <c r="WGU13" s="65"/>
      <c r="WGV13" s="65"/>
      <c r="WGW13" s="65"/>
      <c r="WGX13" s="65"/>
      <c r="WGY13" s="65"/>
      <c r="WGZ13" s="65"/>
      <c r="WHA13" s="65"/>
      <c r="WHB13" s="65"/>
      <c r="WHC13" s="65"/>
      <c r="WHD13" s="65"/>
      <c r="WHE13" s="65"/>
      <c r="WHF13" s="65"/>
      <c r="WHG13" s="65"/>
      <c r="WHH13" s="65"/>
      <c r="WHI13" s="65"/>
      <c r="WHJ13" s="65"/>
      <c r="WHK13" s="65"/>
      <c r="WHL13" s="65"/>
      <c r="WHM13" s="65"/>
      <c r="WHN13" s="65"/>
      <c r="WHO13" s="65"/>
      <c r="WHP13" s="65"/>
      <c r="WHQ13" s="65"/>
      <c r="WHR13" s="65"/>
      <c r="WHS13" s="65"/>
      <c r="WHT13" s="65"/>
      <c r="WHU13" s="65"/>
      <c r="WHV13" s="65"/>
      <c r="WHW13" s="65"/>
      <c r="WHX13" s="65"/>
      <c r="WHY13" s="65"/>
      <c r="WHZ13" s="65"/>
      <c r="WIA13" s="65"/>
      <c r="WIB13" s="65"/>
      <c r="WIC13" s="65"/>
      <c r="WID13" s="65"/>
      <c r="WIE13" s="65"/>
      <c r="WIF13" s="65"/>
      <c r="WIG13" s="65"/>
      <c r="WIH13" s="65"/>
      <c r="WII13" s="65"/>
      <c r="WIJ13" s="65"/>
      <c r="WIK13" s="65"/>
      <c r="WIL13" s="65"/>
      <c r="WIM13" s="65"/>
      <c r="WIN13" s="65"/>
      <c r="WIO13" s="65"/>
      <c r="WIP13" s="65"/>
      <c r="WIQ13" s="65"/>
      <c r="WIR13" s="65"/>
      <c r="WIS13" s="65"/>
      <c r="WIT13" s="65"/>
      <c r="WIU13" s="65"/>
      <c r="WIV13" s="65"/>
      <c r="WIW13" s="65"/>
      <c r="WIX13" s="65"/>
      <c r="WIY13" s="65"/>
      <c r="WIZ13" s="65"/>
      <c r="WJA13" s="65"/>
      <c r="WJB13" s="65"/>
      <c r="WJC13" s="65"/>
      <c r="WJD13" s="65"/>
      <c r="WJE13" s="65"/>
      <c r="WJF13" s="65"/>
      <c r="WJG13" s="65"/>
      <c r="WJH13" s="65"/>
      <c r="WJI13" s="65"/>
      <c r="WJJ13" s="65"/>
      <c r="WJK13" s="65"/>
      <c r="WJL13" s="65"/>
      <c r="WJM13" s="65"/>
      <c r="WJN13" s="65"/>
      <c r="WJO13" s="65"/>
      <c r="WJP13" s="65"/>
      <c r="WJQ13" s="65"/>
      <c r="WJR13" s="65"/>
      <c r="WJS13" s="65"/>
      <c r="WJT13" s="65"/>
      <c r="WJU13" s="65"/>
      <c r="WJV13" s="65"/>
      <c r="WJW13" s="65"/>
      <c r="WJX13" s="65"/>
      <c r="WJY13" s="65"/>
      <c r="WJZ13" s="65"/>
      <c r="WKA13" s="65"/>
      <c r="WKB13" s="65"/>
      <c r="WKC13" s="65"/>
      <c r="WKD13" s="65"/>
      <c r="WKE13" s="65"/>
      <c r="WKF13" s="65"/>
      <c r="WKG13" s="65"/>
      <c r="WKH13" s="65"/>
      <c r="WKI13" s="65"/>
      <c r="WKJ13" s="65"/>
      <c r="WKK13" s="65"/>
      <c r="WKL13" s="65"/>
      <c r="WKM13" s="65"/>
      <c r="WKN13" s="65"/>
      <c r="WKO13" s="65"/>
      <c r="WKP13" s="65"/>
      <c r="WKQ13" s="65"/>
      <c r="WKR13" s="65"/>
      <c r="WKS13" s="65"/>
      <c r="WKT13" s="65"/>
      <c r="WKU13" s="65"/>
      <c r="WKV13" s="65"/>
      <c r="WKW13" s="65"/>
      <c r="WKX13" s="65"/>
      <c r="WKY13" s="65"/>
      <c r="WKZ13" s="65"/>
      <c r="WLA13" s="65"/>
      <c r="WLB13" s="65"/>
      <c r="WLC13" s="65"/>
      <c r="WLD13" s="65"/>
      <c r="WLE13" s="65"/>
      <c r="WLF13" s="65"/>
      <c r="WLG13" s="65"/>
      <c r="WLH13" s="65"/>
      <c r="WLI13" s="65"/>
      <c r="WLJ13" s="65"/>
      <c r="WLK13" s="65"/>
      <c r="WLL13" s="65"/>
      <c r="WLM13" s="65"/>
      <c r="WLN13" s="65"/>
      <c r="WLO13" s="65"/>
      <c r="WLP13" s="65"/>
      <c r="WLQ13" s="65"/>
      <c r="WLR13" s="65"/>
      <c r="WLS13" s="65"/>
      <c r="WLT13" s="65"/>
      <c r="WLU13" s="65"/>
      <c r="WLV13" s="65"/>
      <c r="WLW13" s="65"/>
      <c r="WLX13" s="65"/>
      <c r="WLY13" s="65"/>
      <c r="WLZ13" s="65"/>
      <c r="WMA13" s="65"/>
      <c r="WMB13" s="65"/>
      <c r="WMC13" s="65"/>
      <c r="WMD13" s="65"/>
      <c r="WME13" s="65"/>
      <c r="WMF13" s="65"/>
      <c r="WMG13" s="65"/>
      <c r="WMH13" s="65"/>
      <c r="WMI13" s="65"/>
      <c r="WMJ13" s="65"/>
      <c r="WMK13" s="65"/>
      <c r="WML13" s="65"/>
      <c r="WMM13" s="65"/>
      <c r="WMN13" s="65"/>
      <c r="WMO13" s="65"/>
      <c r="WMP13" s="65"/>
      <c r="WMQ13" s="65"/>
      <c r="WMR13" s="65"/>
      <c r="WMS13" s="65"/>
      <c r="WMT13" s="65"/>
      <c r="WMU13" s="65"/>
      <c r="WMV13" s="65"/>
      <c r="WMW13" s="65"/>
      <c r="WMX13" s="65"/>
      <c r="WMY13" s="65"/>
      <c r="WMZ13" s="65"/>
      <c r="WNA13" s="65"/>
      <c r="WNB13" s="65"/>
      <c r="WNC13" s="65"/>
      <c r="WND13" s="65"/>
      <c r="WNE13" s="65"/>
      <c r="WNF13" s="65"/>
      <c r="WNG13" s="65"/>
      <c r="WNH13" s="65"/>
      <c r="WNI13" s="65"/>
      <c r="WNJ13" s="65"/>
      <c r="WNK13" s="65"/>
      <c r="WNL13" s="65"/>
      <c r="WNM13" s="65"/>
      <c r="WNN13" s="65"/>
      <c r="WNO13" s="65"/>
      <c r="WNP13" s="65"/>
      <c r="WNQ13" s="65"/>
      <c r="WNR13" s="65"/>
      <c r="WNS13" s="65"/>
      <c r="WNT13" s="65"/>
      <c r="WNU13" s="65"/>
      <c r="WNV13" s="65"/>
      <c r="WNW13" s="65"/>
      <c r="WNX13" s="65"/>
      <c r="WNY13" s="65"/>
      <c r="WNZ13" s="65"/>
      <c r="WOA13" s="65"/>
      <c r="WOB13" s="65"/>
      <c r="WOC13" s="65"/>
      <c r="WOD13" s="65"/>
      <c r="WOE13" s="65"/>
      <c r="WOF13" s="65"/>
      <c r="WOG13" s="65"/>
      <c r="WOH13" s="65"/>
      <c r="WOI13" s="65"/>
      <c r="WOJ13" s="65"/>
      <c r="WOK13" s="65"/>
      <c r="WOL13" s="65"/>
      <c r="WOM13" s="65"/>
      <c r="WON13" s="65"/>
      <c r="WOO13" s="65"/>
      <c r="WOP13" s="65"/>
      <c r="WOQ13" s="65"/>
      <c r="WOR13" s="65"/>
      <c r="WOS13" s="65"/>
      <c r="WOT13" s="65"/>
      <c r="WOU13" s="65"/>
      <c r="WOV13" s="65"/>
      <c r="WOW13" s="65"/>
      <c r="WOX13" s="65"/>
      <c r="WOY13" s="65"/>
      <c r="WOZ13" s="65"/>
      <c r="WPA13" s="65"/>
      <c r="WPB13" s="65"/>
      <c r="WPC13" s="65"/>
      <c r="WPD13" s="65"/>
      <c r="WPE13" s="65"/>
      <c r="WPF13" s="65"/>
      <c r="WPG13" s="65"/>
      <c r="WPH13" s="65"/>
      <c r="WPI13" s="65"/>
      <c r="WPJ13" s="65"/>
      <c r="WPK13" s="65"/>
      <c r="WPL13" s="65"/>
      <c r="WPM13" s="65"/>
      <c r="WPN13" s="65"/>
      <c r="WPO13" s="65"/>
      <c r="WPP13" s="65"/>
      <c r="WPQ13" s="65"/>
      <c r="WPR13" s="65"/>
      <c r="WPS13" s="65"/>
      <c r="WPT13" s="65"/>
      <c r="WPU13" s="65"/>
      <c r="WPV13" s="65"/>
      <c r="WPW13" s="65"/>
      <c r="WPX13" s="65"/>
      <c r="WPY13" s="65"/>
      <c r="WPZ13" s="65"/>
      <c r="WQA13" s="65"/>
      <c r="WQB13" s="65"/>
      <c r="WQC13" s="65"/>
      <c r="WQD13" s="65"/>
      <c r="WQE13" s="65"/>
      <c r="WQF13" s="65"/>
      <c r="WQG13" s="65"/>
      <c r="WQH13" s="65"/>
      <c r="WQI13" s="65"/>
      <c r="WQJ13" s="65"/>
      <c r="WQK13" s="65"/>
      <c r="WQL13" s="65"/>
      <c r="WQM13" s="65"/>
      <c r="WQN13" s="65"/>
      <c r="WQO13" s="65"/>
      <c r="WQP13" s="65"/>
      <c r="WQQ13" s="65"/>
      <c r="WQR13" s="65"/>
      <c r="WQS13" s="65"/>
      <c r="WQT13" s="65"/>
      <c r="WQU13" s="65"/>
      <c r="WQV13" s="65"/>
      <c r="WQW13" s="65"/>
      <c r="WQX13" s="65"/>
      <c r="WQY13" s="65"/>
      <c r="WQZ13" s="65"/>
      <c r="WRA13" s="65"/>
      <c r="WRB13" s="65"/>
      <c r="WRC13" s="65"/>
      <c r="WRD13" s="65"/>
      <c r="WRE13" s="65"/>
      <c r="WRF13" s="65"/>
      <c r="WRG13" s="65"/>
      <c r="WRH13" s="65"/>
      <c r="WRI13" s="65"/>
      <c r="WRJ13" s="65"/>
      <c r="WRK13" s="65"/>
      <c r="WRL13" s="65"/>
      <c r="WRM13" s="65"/>
      <c r="WRN13" s="65"/>
      <c r="WRO13" s="65"/>
      <c r="WRP13" s="65"/>
      <c r="WRQ13" s="65"/>
      <c r="WRR13" s="65"/>
      <c r="WRS13" s="65"/>
      <c r="WRT13" s="65"/>
      <c r="WRU13" s="65"/>
      <c r="WRV13" s="65"/>
      <c r="WRW13" s="65"/>
      <c r="WRX13" s="65"/>
      <c r="WRY13" s="65"/>
      <c r="WRZ13" s="65"/>
      <c r="WSA13" s="65"/>
      <c r="WSB13" s="65"/>
      <c r="WSC13" s="65"/>
      <c r="WSD13" s="65"/>
      <c r="WSE13" s="65"/>
      <c r="WSF13" s="65"/>
      <c r="WSG13" s="65"/>
      <c r="WSH13" s="65"/>
      <c r="WSI13" s="65"/>
      <c r="WSJ13" s="65"/>
      <c r="WSK13" s="65"/>
      <c r="WSL13" s="65"/>
      <c r="WSM13" s="65"/>
      <c r="WSN13" s="65"/>
      <c r="WSO13" s="65"/>
      <c r="WSP13" s="65"/>
      <c r="WSQ13" s="65"/>
      <c r="WSR13" s="65"/>
      <c r="WSS13" s="65"/>
      <c r="WST13" s="65"/>
      <c r="WSU13" s="65"/>
      <c r="WSV13" s="65"/>
      <c r="WSW13" s="65"/>
      <c r="WSX13" s="65"/>
      <c r="WSY13" s="65"/>
      <c r="WSZ13" s="65"/>
      <c r="WTA13" s="65"/>
      <c r="WTB13" s="65"/>
      <c r="WTC13" s="65"/>
      <c r="WTD13" s="65"/>
      <c r="WTE13" s="65"/>
      <c r="WTF13" s="65"/>
      <c r="WTG13" s="65"/>
      <c r="WTH13" s="65"/>
      <c r="WTI13" s="65"/>
      <c r="WTJ13" s="65"/>
      <c r="WTK13" s="65"/>
      <c r="WTL13" s="65"/>
      <c r="WTM13" s="65"/>
      <c r="WTN13" s="65"/>
      <c r="WTO13" s="65"/>
      <c r="WTP13" s="65"/>
      <c r="WTQ13" s="65"/>
      <c r="WTR13" s="65"/>
      <c r="WTS13" s="65"/>
      <c r="WTT13" s="65"/>
      <c r="WTU13" s="65"/>
      <c r="WTV13" s="65"/>
      <c r="WTW13" s="65"/>
      <c r="WTX13" s="65"/>
      <c r="WTY13" s="65"/>
      <c r="WTZ13" s="65"/>
      <c r="WUA13" s="65"/>
      <c r="WUB13" s="65"/>
      <c r="WUC13" s="65"/>
      <c r="WUD13" s="65"/>
      <c r="WUE13" s="65"/>
      <c r="WUF13" s="65"/>
      <c r="WUG13" s="65"/>
      <c r="WUH13" s="65"/>
      <c r="WUI13" s="65"/>
      <c r="WUJ13" s="65"/>
      <c r="WUK13" s="65"/>
      <c r="WUL13" s="65"/>
      <c r="WUM13" s="65"/>
      <c r="WUN13" s="65"/>
      <c r="WUO13" s="65"/>
      <c r="WUP13" s="65"/>
      <c r="WUQ13" s="65"/>
      <c r="WUR13" s="65"/>
      <c r="WUS13" s="65"/>
      <c r="WUT13" s="65"/>
      <c r="WUU13" s="65"/>
      <c r="WUV13" s="65"/>
      <c r="WUW13" s="65"/>
      <c r="WUX13" s="65"/>
      <c r="WUY13" s="65"/>
      <c r="WUZ13" s="65"/>
      <c r="WVA13" s="65"/>
      <c r="WVB13" s="65"/>
      <c r="WVC13" s="65"/>
      <c r="WVD13" s="65"/>
      <c r="WVE13" s="65"/>
      <c r="WVF13" s="65"/>
      <c r="WVG13" s="65"/>
      <c r="WVH13" s="65"/>
      <c r="WVI13" s="65"/>
      <c r="WVJ13" s="65"/>
      <c r="WVK13" s="65"/>
      <c r="WVL13" s="65"/>
      <c r="WVM13" s="65"/>
      <c r="WVN13" s="65"/>
      <c r="WVO13" s="65"/>
      <c r="WVP13" s="65"/>
      <c r="WVQ13" s="65"/>
      <c r="WVR13" s="65"/>
      <c r="WVS13" s="65"/>
      <c r="WVT13" s="65"/>
      <c r="WVU13" s="65"/>
      <c r="WVV13" s="65"/>
      <c r="WVW13" s="65"/>
      <c r="WVX13" s="65"/>
      <c r="WVY13" s="65"/>
      <c r="WVZ13" s="65"/>
      <c r="WWA13" s="65"/>
      <c r="WWB13" s="65"/>
      <c r="WWC13" s="65"/>
      <c r="WWD13" s="65"/>
      <c r="WWE13" s="65"/>
      <c r="WWF13" s="65"/>
      <c r="WWG13" s="65"/>
      <c r="WWH13" s="65"/>
      <c r="WWI13" s="65"/>
      <c r="WWJ13" s="65"/>
      <c r="WWK13" s="65"/>
      <c r="WWL13" s="65"/>
      <c r="WWM13" s="65"/>
      <c r="WWN13" s="65"/>
      <c r="WWO13" s="65"/>
      <c r="WWP13" s="65"/>
      <c r="WWQ13" s="65"/>
      <c r="WWR13" s="65"/>
      <c r="WWS13" s="65"/>
      <c r="WWT13" s="65"/>
      <c r="WWU13" s="65"/>
      <c r="WWV13" s="65"/>
      <c r="WWW13" s="65"/>
      <c r="WWX13" s="65"/>
      <c r="WWY13" s="65"/>
      <c r="WWZ13" s="65"/>
      <c r="WXA13" s="65"/>
      <c r="WXB13" s="65"/>
      <c r="WXC13" s="65"/>
      <c r="WXD13" s="65"/>
      <c r="WXE13" s="65"/>
      <c r="WXF13" s="65"/>
      <c r="WXG13" s="65"/>
      <c r="WXH13" s="65"/>
      <c r="WXI13" s="65"/>
      <c r="WXJ13" s="65"/>
      <c r="WXK13" s="65"/>
      <c r="WXL13" s="65"/>
      <c r="WXM13" s="65"/>
      <c r="WXN13" s="65"/>
      <c r="WXO13" s="65"/>
      <c r="WXP13" s="65"/>
      <c r="WXQ13" s="65"/>
      <c r="WXR13" s="65"/>
      <c r="WXS13" s="65"/>
      <c r="WXT13" s="65"/>
      <c r="WXU13" s="65"/>
      <c r="WXV13" s="65"/>
      <c r="WXW13" s="65"/>
      <c r="WXX13" s="65"/>
      <c r="WXY13" s="65"/>
      <c r="WXZ13" s="65"/>
      <c r="WYA13" s="65"/>
      <c r="WYB13" s="65"/>
      <c r="WYC13" s="65"/>
      <c r="WYD13" s="65"/>
      <c r="WYE13" s="65"/>
      <c r="WYF13" s="65"/>
      <c r="WYG13" s="65"/>
      <c r="WYH13" s="65"/>
      <c r="WYI13" s="65"/>
      <c r="WYJ13" s="65"/>
      <c r="WYK13" s="65"/>
      <c r="WYL13" s="65"/>
      <c r="WYM13" s="65"/>
      <c r="WYN13" s="65"/>
      <c r="WYO13" s="65"/>
      <c r="WYP13" s="65"/>
      <c r="WYQ13" s="65"/>
      <c r="WYR13" s="65"/>
      <c r="WYS13" s="65"/>
      <c r="WYT13" s="65"/>
      <c r="WYU13" s="65"/>
      <c r="WYV13" s="65"/>
      <c r="WYW13" s="65"/>
      <c r="WYX13" s="65"/>
      <c r="WYY13" s="65"/>
      <c r="WYZ13" s="65"/>
      <c r="WZA13" s="65"/>
      <c r="WZB13" s="65"/>
      <c r="WZC13" s="65"/>
      <c r="WZD13" s="65"/>
      <c r="WZE13" s="65"/>
      <c r="WZF13" s="65"/>
      <c r="WZG13" s="65"/>
      <c r="WZH13" s="65"/>
      <c r="WZI13" s="65"/>
      <c r="WZJ13" s="65"/>
      <c r="WZK13" s="65"/>
      <c r="WZL13" s="65"/>
      <c r="WZM13" s="65"/>
      <c r="WZN13" s="65"/>
      <c r="WZO13" s="65"/>
      <c r="WZP13" s="65"/>
      <c r="WZQ13" s="65"/>
      <c r="WZR13" s="65"/>
      <c r="WZS13" s="65"/>
      <c r="WZT13" s="65"/>
      <c r="WZU13" s="65"/>
      <c r="WZV13" s="65"/>
      <c r="WZW13" s="65"/>
      <c r="WZX13" s="65"/>
      <c r="WZY13" s="65"/>
      <c r="WZZ13" s="65"/>
      <c r="XAA13" s="65"/>
      <c r="XAB13" s="65"/>
      <c r="XAC13" s="65"/>
      <c r="XAD13" s="65"/>
      <c r="XAE13" s="65"/>
      <c r="XAF13" s="65"/>
      <c r="XAG13" s="65"/>
      <c r="XAH13" s="65"/>
      <c r="XAI13" s="65"/>
      <c r="XAJ13" s="65"/>
      <c r="XAK13" s="65"/>
      <c r="XAL13" s="65"/>
      <c r="XAM13" s="65"/>
      <c r="XAN13" s="65"/>
      <c r="XAO13" s="65"/>
      <c r="XAP13" s="65"/>
      <c r="XAQ13" s="65"/>
      <c r="XAR13" s="65"/>
      <c r="XAS13" s="65"/>
      <c r="XAT13" s="65"/>
      <c r="XAU13" s="65"/>
      <c r="XAV13" s="65"/>
      <c r="XAW13" s="65"/>
      <c r="XAX13" s="65"/>
      <c r="XAY13" s="65"/>
      <c r="XAZ13" s="65"/>
      <c r="XBA13" s="65"/>
      <c r="XBB13" s="65"/>
      <c r="XBC13" s="65"/>
      <c r="XBD13" s="65"/>
      <c r="XBE13" s="65"/>
      <c r="XBF13" s="65"/>
      <c r="XBG13" s="65"/>
      <c r="XBH13" s="65"/>
      <c r="XBI13" s="65"/>
      <c r="XBJ13" s="65"/>
      <c r="XBK13" s="65"/>
      <c r="XBL13" s="65"/>
      <c r="XBM13" s="65"/>
      <c r="XBN13" s="65"/>
      <c r="XBO13" s="65"/>
      <c r="XBP13" s="65"/>
      <c r="XBQ13" s="65"/>
      <c r="XBR13" s="65"/>
      <c r="XBS13" s="65"/>
      <c r="XBT13" s="65"/>
      <c r="XBU13" s="65"/>
      <c r="XBV13" s="65"/>
      <c r="XBW13" s="65"/>
      <c r="XBX13" s="65"/>
      <c r="XBY13" s="65"/>
      <c r="XBZ13" s="65"/>
      <c r="XCA13" s="65"/>
      <c r="XCB13" s="65"/>
      <c r="XCC13" s="65"/>
      <c r="XCD13" s="65"/>
      <c r="XCE13" s="65"/>
      <c r="XCF13" s="65"/>
      <c r="XCG13" s="65"/>
      <c r="XCH13" s="65"/>
      <c r="XCI13" s="65"/>
      <c r="XCJ13" s="65"/>
      <c r="XCK13" s="65"/>
      <c r="XCL13" s="65"/>
      <c r="XCM13" s="65"/>
      <c r="XCN13" s="65"/>
      <c r="XCO13" s="65"/>
      <c r="XCP13" s="65"/>
      <c r="XCQ13" s="65"/>
      <c r="XCR13" s="65"/>
      <c r="XCS13" s="65"/>
      <c r="XCT13" s="65"/>
      <c r="XCU13" s="65"/>
      <c r="XCV13" s="65"/>
      <c r="XCW13" s="65"/>
      <c r="XCX13" s="65"/>
      <c r="XCY13" s="65"/>
      <c r="XCZ13" s="65"/>
      <c r="XDA13" s="65"/>
      <c r="XDB13" s="65"/>
      <c r="XDC13" s="65"/>
      <c r="XDD13" s="65"/>
      <c r="XDE13" s="65"/>
      <c r="XDF13" s="65"/>
      <c r="XDG13" s="65"/>
      <c r="XDH13" s="65"/>
      <c r="XDI13" s="65"/>
      <c r="XDJ13" s="65"/>
      <c r="XDK13" s="65"/>
      <c r="XDL13" s="65"/>
      <c r="XDM13" s="65"/>
      <c r="XDN13" s="65"/>
      <c r="XDO13" s="65"/>
      <c r="XDP13" s="65"/>
      <c r="XDQ13" s="65"/>
      <c r="XDR13" s="65"/>
      <c r="XDS13" s="65"/>
      <c r="XDT13" s="65"/>
      <c r="XDU13" s="65"/>
      <c r="XDV13" s="65"/>
      <c r="XDW13" s="65"/>
      <c r="XDX13" s="65"/>
      <c r="XDY13" s="65"/>
      <c r="XDZ13" s="65"/>
      <c r="XEA13" s="65"/>
      <c r="XEB13" s="65"/>
      <c r="XEC13" s="65"/>
      <c r="XED13" s="65"/>
      <c r="XEE13" s="65"/>
      <c r="XEF13" s="65"/>
      <c r="XEG13" s="65"/>
      <c r="XEH13" s="65"/>
      <c r="XEI13" s="65"/>
      <c r="XEJ13" s="65"/>
      <c r="XEK13" s="65"/>
      <c r="XEL13" s="65"/>
      <c r="XEM13" s="65"/>
      <c r="XEN13" s="65"/>
      <c r="XEO13" s="65"/>
      <c r="XEP13" s="65"/>
      <c r="XEQ13" s="65"/>
      <c r="XER13" s="65"/>
      <c r="XES13" s="65"/>
      <c r="XET13" s="65"/>
      <c r="XEU13" s="65"/>
      <c r="XEV13" s="65"/>
      <c r="XEW13" s="65"/>
    </row>
    <row r="14" spans="1:16377" s="42" customFormat="1" ht="15" customHeight="1">
      <c r="A14" s="47" t="s">
        <v>25</v>
      </c>
      <c r="B14" s="67">
        <f t="shared" si="0"/>
        <v>1079805</v>
      </c>
      <c r="C14" s="68">
        <v>929626</v>
      </c>
      <c r="D14" s="68">
        <v>150179</v>
      </c>
      <c r="E14" s="68">
        <v>100</v>
      </c>
      <c r="F14" s="68"/>
      <c r="G14" s="68"/>
      <c r="H14" s="69"/>
      <c r="I14" s="69"/>
      <c r="J14" s="69"/>
      <c r="K14" s="69"/>
      <c r="L14" s="69"/>
      <c r="M14" s="69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  <c r="IV14" s="65"/>
      <c r="IW14" s="65"/>
      <c r="IX14" s="65"/>
      <c r="IY14" s="65"/>
      <c r="IZ14" s="65"/>
      <c r="JA14" s="65"/>
      <c r="JB14" s="65"/>
      <c r="JC14" s="65"/>
      <c r="JD14" s="65"/>
      <c r="JE14" s="65"/>
      <c r="JF14" s="65"/>
      <c r="JG14" s="65"/>
      <c r="JH14" s="65"/>
      <c r="JI14" s="65"/>
      <c r="JJ14" s="65"/>
      <c r="JK14" s="65"/>
      <c r="JL14" s="65"/>
      <c r="JM14" s="65"/>
      <c r="JN14" s="65"/>
      <c r="JO14" s="65"/>
      <c r="JP14" s="65"/>
      <c r="JQ14" s="65"/>
      <c r="JR14" s="65"/>
      <c r="JS14" s="65"/>
      <c r="JT14" s="65"/>
      <c r="JU14" s="65"/>
      <c r="JV14" s="65"/>
      <c r="JW14" s="65"/>
      <c r="JX14" s="65"/>
      <c r="JY14" s="65"/>
      <c r="JZ14" s="65"/>
      <c r="KA14" s="65"/>
      <c r="KB14" s="65"/>
      <c r="KC14" s="65"/>
      <c r="KD14" s="65"/>
      <c r="KE14" s="65"/>
      <c r="KF14" s="65"/>
      <c r="KG14" s="65"/>
      <c r="KH14" s="65"/>
      <c r="KI14" s="65"/>
      <c r="KJ14" s="65"/>
      <c r="KK14" s="65"/>
      <c r="KL14" s="65"/>
      <c r="KM14" s="65"/>
      <c r="KN14" s="65"/>
      <c r="KO14" s="65"/>
      <c r="KP14" s="65"/>
      <c r="KQ14" s="65"/>
      <c r="KR14" s="65"/>
      <c r="KS14" s="65"/>
      <c r="KT14" s="65"/>
      <c r="KU14" s="65"/>
      <c r="KV14" s="65"/>
      <c r="KW14" s="65"/>
      <c r="KX14" s="65"/>
      <c r="KY14" s="65"/>
      <c r="KZ14" s="65"/>
      <c r="LA14" s="65"/>
      <c r="LB14" s="65"/>
      <c r="LC14" s="65"/>
      <c r="LD14" s="65"/>
      <c r="LE14" s="65"/>
      <c r="LF14" s="65"/>
      <c r="LG14" s="65"/>
      <c r="LH14" s="65"/>
      <c r="LI14" s="65"/>
      <c r="LJ14" s="65"/>
      <c r="LK14" s="65"/>
      <c r="LL14" s="65"/>
      <c r="LM14" s="65"/>
      <c r="LN14" s="65"/>
      <c r="LO14" s="65"/>
      <c r="LP14" s="65"/>
      <c r="LQ14" s="65"/>
      <c r="LR14" s="65"/>
      <c r="LS14" s="65"/>
      <c r="LT14" s="65"/>
      <c r="LU14" s="65"/>
      <c r="LV14" s="65"/>
      <c r="LW14" s="65"/>
      <c r="LX14" s="65"/>
      <c r="LY14" s="65"/>
      <c r="LZ14" s="65"/>
      <c r="MA14" s="65"/>
      <c r="MB14" s="65"/>
      <c r="MC14" s="65"/>
      <c r="MD14" s="65"/>
      <c r="ME14" s="65"/>
      <c r="MF14" s="65"/>
      <c r="MG14" s="65"/>
      <c r="MH14" s="65"/>
      <c r="MI14" s="65"/>
      <c r="MJ14" s="65"/>
      <c r="MK14" s="65"/>
      <c r="ML14" s="65"/>
      <c r="MM14" s="65"/>
      <c r="MN14" s="65"/>
      <c r="MO14" s="65"/>
      <c r="MP14" s="65"/>
      <c r="MQ14" s="65"/>
      <c r="MR14" s="65"/>
      <c r="MS14" s="65"/>
      <c r="MT14" s="65"/>
      <c r="MU14" s="65"/>
      <c r="MV14" s="65"/>
      <c r="MW14" s="65"/>
      <c r="MX14" s="65"/>
      <c r="MY14" s="65"/>
      <c r="MZ14" s="65"/>
      <c r="NA14" s="65"/>
      <c r="NB14" s="65"/>
      <c r="NC14" s="65"/>
      <c r="ND14" s="65"/>
      <c r="NE14" s="65"/>
      <c r="NF14" s="65"/>
      <c r="NG14" s="65"/>
      <c r="NH14" s="65"/>
      <c r="NI14" s="65"/>
      <c r="NJ14" s="65"/>
      <c r="NK14" s="65"/>
      <c r="NL14" s="65"/>
      <c r="NM14" s="65"/>
      <c r="NN14" s="65"/>
      <c r="NO14" s="65"/>
      <c r="NP14" s="65"/>
      <c r="NQ14" s="65"/>
      <c r="NR14" s="65"/>
      <c r="NS14" s="65"/>
      <c r="NT14" s="65"/>
      <c r="NU14" s="65"/>
      <c r="NV14" s="65"/>
      <c r="NW14" s="65"/>
      <c r="NX14" s="65"/>
      <c r="NY14" s="65"/>
      <c r="NZ14" s="65"/>
      <c r="OA14" s="65"/>
      <c r="OB14" s="65"/>
      <c r="OC14" s="65"/>
      <c r="OD14" s="65"/>
      <c r="OE14" s="65"/>
      <c r="OF14" s="65"/>
      <c r="OG14" s="65"/>
      <c r="OH14" s="65"/>
      <c r="OI14" s="65"/>
      <c r="OJ14" s="65"/>
      <c r="OK14" s="65"/>
      <c r="OL14" s="65"/>
      <c r="OM14" s="65"/>
      <c r="ON14" s="65"/>
      <c r="OO14" s="65"/>
      <c r="OP14" s="65"/>
      <c r="OQ14" s="65"/>
      <c r="OR14" s="65"/>
      <c r="OS14" s="65"/>
      <c r="OT14" s="65"/>
      <c r="OU14" s="65"/>
      <c r="OV14" s="65"/>
      <c r="OW14" s="65"/>
      <c r="OX14" s="65"/>
      <c r="OY14" s="65"/>
      <c r="OZ14" s="65"/>
      <c r="PA14" s="65"/>
      <c r="PB14" s="65"/>
      <c r="PC14" s="65"/>
      <c r="PD14" s="65"/>
      <c r="PE14" s="65"/>
      <c r="PF14" s="65"/>
      <c r="PG14" s="65"/>
      <c r="PH14" s="65"/>
      <c r="PI14" s="65"/>
      <c r="PJ14" s="65"/>
      <c r="PK14" s="65"/>
      <c r="PL14" s="65"/>
      <c r="PM14" s="65"/>
      <c r="PN14" s="65"/>
      <c r="PO14" s="65"/>
      <c r="PP14" s="65"/>
      <c r="PQ14" s="65"/>
      <c r="PR14" s="65"/>
      <c r="PS14" s="65"/>
      <c r="PT14" s="65"/>
      <c r="PU14" s="65"/>
      <c r="PV14" s="65"/>
      <c r="PW14" s="65"/>
      <c r="PX14" s="65"/>
      <c r="PY14" s="65"/>
      <c r="PZ14" s="65"/>
      <c r="QA14" s="65"/>
      <c r="QB14" s="65"/>
      <c r="QC14" s="65"/>
      <c r="QD14" s="65"/>
      <c r="QE14" s="65"/>
      <c r="QF14" s="65"/>
      <c r="QG14" s="65"/>
      <c r="QH14" s="65"/>
      <c r="QI14" s="65"/>
      <c r="QJ14" s="65"/>
      <c r="QK14" s="65"/>
      <c r="QL14" s="65"/>
      <c r="QM14" s="65"/>
      <c r="QN14" s="65"/>
      <c r="QO14" s="65"/>
      <c r="QP14" s="65"/>
      <c r="QQ14" s="65"/>
      <c r="QR14" s="65"/>
      <c r="QS14" s="65"/>
      <c r="QT14" s="65"/>
      <c r="QU14" s="65"/>
      <c r="QV14" s="65"/>
      <c r="QW14" s="65"/>
      <c r="QX14" s="65"/>
      <c r="QY14" s="65"/>
      <c r="QZ14" s="65"/>
      <c r="RA14" s="65"/>
      <c r="RB14" s="65"/>
      <c r="RC14" s="65"/>
      <c r="RD14" s="65"/>
      <c r="RE14" s="65"/>
      <c r="RF14" s="65"/>
      <c r="RG14" s="65"/>
      <c r="RH14" s="65"/>
      <c r="RI14" s="65"/>
      <c r="RJ14" s="65"/>
      <c r="RK14" s="65"/>
      <c r="RL14" s="65"/>
      <c r="RM14" s="65"/>
      <c r="RN14" s="65"/>
      <c r="RO14" s="65"/>
      <c r="RP14" s="65"/>
      <c r="RQ14" s="65"/>
      <c r="RR14" s="65"/>
      <c r="RS14" s="65"/>
      <c r="RT14" s="65"/>
      <c r="RU14" s="65"/>
      <c r="RV14" s="65"/>
      <c r="RW14" s="65"/>
      <c r="RX14" s="65"/>
      <c r="RY14" s="65"/>
      <c r="RZ14" s="65"/>
      <c r="SA14" s="65"/>
      <c r="SB14" s="65"/>
      <c r="SC14" s="65"/>
      <c r="SD14" s="65"/>
      <c r="SE14" s="65"/>
      <c r="SF14" s="65"/>
      <c r="SG14" s="65"/>
      <c r="SH14" s="65"/>
      <c r="SI14" s="65"/>
      <c r="SJ14" s="65"/>
      <c r="SK14" s="65"/>
      <c r="SL14" s="65"/>
      <c r="SM14" s="65"/>
      <c r="SN14" s="65"/>
      <c r="SO14" s="65"/>
      <c r="SP14" s="65"/>
      <c r="SQ14" s="65"/>
      <c r="SR14" s="65"/>
      <c r="SS14" s="65"/>
      <c r="ST14" s="65"/>
      <c r="SU14" s="65"/>
      <c r="SV14" s="65"/>
      <c r="SW14" s="65"/>
      <c r="SX14" s="65"/>
      <c r="SY14" s="65"/>
      <c r="SZ14" s="65"/>
      <c r="TA14" s="65"/>
      <c r="TB14" s="65"/>
      <c r="TC14" s="65"/>
      <c r="TD14" s="65"/>
      <c r="TE14" s="65"/>
      <c r="TF14" s="65"/>
      <c r="TG14" s="65"/>
      <c r="TH14" s="65"/>
      <c r="TI14" s="65"/>
      <c r="TJ14" s="65"/>
      <c r="TK14" s="65"/>
      <c r="TL14" s="65"/>
      <c r="TM14" s="65"/>
      <c r="TN14" s="65"/>
      <c r="TO14" s="65"/>
      <c r="TP14" s="65"/>
      <c r="TQ14" s="65"/>
      <c r="TR14" s="65"/>
      <c r="TS14" s="65"/>
      <c r="TT14" s="65"/>
      <c r="TU14" s="65"/>
      <c r="TV14" s="65"/>
      <c r="TW14" s="65"/>
      <c r="TX14" s="65"/>
      <c r="TY14" s="65"/>
      <c r="TZ14" s="65"/>
      <c r="UA14" s="65"/>
      <c r="UB14" s="65"/>
      <c r="UC14" s="65"/>
      <c r="UD14" s="65"/>
      <c r="UE14" s="65"/>
      <c r="UF14" s="65"/>
      <c r="UG14" s="65"/>
      <c r="UH14" s="65"/>
      <c r="UI14" s="65"/>
      <c r="UJ14" s="65"/>
      <c r="UK14" s="65"/>
      <c r="UL14" s="65"/>
      <c r="UM14" s="65"/>
      <c r="UN14" s="65"/>
      <c r="UO14" s="65"/>
      <c r="UP14" s="65"/>
      <c r="UQ14" s="65"/>
      <c r="UR14" s="65"/>
      <c r="US14" s="65"/>
      <c r="UT14" s="65"/>
      <c r="UU14" s="65"/>
      <c r="UV14" s="65"/>
      <c r="UW14" s="65"/>
      <c r="UX14" s="65"/>
      <c r="UY14" s="65"/>
      <c r="UZ14" s="65"/>
      <c r="VA14" s="65"/>
      <c r="VB14" s="65"/>
      <c r="VC14" s="65"/>
      <c r="VD14" s="65"/>
      <c r="VE14" s="65"/>
      <c r="VF14" s="65"/>
      <c r="VG14" s="65"/>
      <c r="VH14" s="65"/>
      <c r="VI14" s="65"/>
      <c r="VJ14" s="65"/>
      <c r="VK14" s="65"/>
      <c r="VL14" s="65"/>
      <c r="VM14" s="65"/>
      <c r="VN14" s="65"/>
      <c r="VO14" s="65"/>
      <c r="VP14" s="65"/>
      <c r="VQ14" s="65"/>
      <c r="VR14" s="65"/>
      <c r="VS14" s="65"/>
      <c r="VT14" s="65"/>
      <c r="VU14" s="65"/>
      <c r="VV14" s="65"/>
      <c r="VW14" s="65"/>
      <c r="VX14" s="65"/>
      <c r="VY14" s="65"/>
      <c r="VZ14" s="65"/>
      <c r="WA14" s="65"/>
      <c r="WB14" s="65"/>
      <c r="WC14" s="65"/>
      <c r="WD14" s="65"/>
      <c r="WE14" s="65"/>
      <c r="WF14" s="65"/>
      <c r="WG14" s="65"/>
      <c r="WH14" s="65"/>
      <c r="WI14" s="65"/>
      <c r="WJ14" s="65"/>
      <c r="WK14" s="65"/>
      <c r="WL14" s="65"/>
      <c r="WM14" s="65"/>
      <c r="WN14" s="65"/>
      <c r="WO14" s="65"/>
      <c r="WP14" s="65"/>
      <c r="WQ14" s="65"/>
      <c r="WR14" s="65"/>
      <c r="WS14" s="65"/>
      <c r="WT14" s="65"/>
      <c r="WU14" s="65"/>
      <c r="WV14" s="65"/>
      <c r="WW14" s="65"/>
      <c r="WX14" s="65"/>
      <c r="WY14" s="65"/>
      <c r="WZ14" s="65"/>
      <c r="XA14" s="65"/>
      <c r="XB14" s="65"/>
      <c r="XC14" s="65"/>
      <c r="XD14" s="65"/>
      <c r="XE14" s="65"/>
      <c r="XF14" s="65"/>
      <c r="XG14" s="65"/>
      <c r="XH14" s="65"/>
      <c r="XI14" s="65"/>
      <c r="XJ14" s="65"/>
      <c r="XK14" s="65"/>
      <c r="XL14" s="65"/>
      <c r="XM14" s="65"/>
      <c r="XN14" s="65"/>
      <c r="XO14" s="65"/>
      <c r="XP14" s="65"/>
      <c r="XQ14" s="65"/>
      <c r="XR14" s="65"/>
      <c r="XS14" s="65"/>
      <c r="XT14" s="65"/>
      <c r="XU14" s="65"/>
      <c r="XV14" s="65"/>
      <c r="XW14" s="65"/>
      <c r="XX14" s="65"/>
      <c r="XY14" s="65"/>
      <c r="XZ14" s="65"/>
      <c r="YA14" s="65"/>
      <c r="YB14" s="65"/>
      <c r="YC14" s="65"/>
      <c r="YD14" s="65"/>
      <c r="YE14" s="65"/>
      <c r="YF14" s="65"/>
      <c r="YG14" s="65"/>
      <c r="YH14" s="65"/>
      <c r="YI14" s="65"/>
      <c r="YJ14" s="65"/>
      <c r="YK14" s="65"/>
      <c r="YL14" s="65"/>
      <c r="YM14" s="65"/>
      <c r="YN14" s="65"/>
      <c r="YO14" s="65"/>
      <c r="YP14" s="65"/>
      <c r="YQ14" s="65"/>
      <c r="YR14" s="65"/>
      <c r="YS14" s="65"/>
      <c r="YT14" s="65"/>
      <c r="YU14" s="65"/>
      <c r="YV14" s="65"/>
      <c r="YW14" s="65"/>
      <c r="YX14" s="65"/>
      <c r="YY14" s="65"/>
      <c r="YZ14" s="65"/>
      <c r="ZA14" s="65"/>
      <c r="ZB14" s="65"/>
      <c r="ZC14" s="65"/>
      <c r="ZD14" s="65"/>
      <c r="ZE14" s="65"/>
      <c r="ZF14" s="65"/>
      <c r="ZG14" s="65"/>
      <c r="ZH14" s="65"/>
      <c r="ZI14" s="65"/>
      <c r="ZJ14" s="65"/>
      <c r="ZK14" s="65"/>
      <c r="ZL14" s="65"/>
      <c r="ZM14" s="65"/>
      <c r="ZN14" s="65"/>
      <c r="ZO14" s="65"/>
      <c r="ZP14" s="65"/>
      <c r="ZQ14" s="65"/>
      <c r="ZR14" s="65"/>
      <c r="ZS14" s="65"/>
      <c r="ZT14" s="65"/>
      <c r="ZU14" s="65"/>
      <c r="ZV14" s="65"/>
      <c r="ZW14" s="65"/>
      <c r="ZX14" s="65"/>
      <c r="ZY14" s="65"/>
      <c r="ZZ14" s="65"/>
      <c r="AAA14" s="65"/>
      <c r="AAB14" s="65"/>
      <c r="AAC14" s="65"/>
      <c r="AAD14" s="65"/>
      <c r="AAE14" s="65"/>
      <c r="AAF14" s="65"/>
      <c r="AAG14" s="65"/>
      <c r="AAH14" s="65"/>
      <c r="AAI14" s="65"/>
      <c r="AAJ14" s="65"/>
      <c r="AAK14" s="65"/>
      <c r="AAL14" s="65"/>
      <c r="AAM14" s="65"/>
      <c r="AAN14" s="65"/>
      <c r="AAO14" s="65"/>
      <c r="AAP14" s="65"/>
      <c r="AAQ14" s="65"/>
      <c r="AAR14" s="65"/>
      <c r="AAS14" s="65"/>
      <c r="AAT14" s="65"/>
      <c r="AAU14" s="65"/>
      <c r="AAV14" s="65"/>
      <c r="AAW14" s="65"/>
      <c r="AAX14" s="65"/>
      <c r="AAY14" s="65"/>
      <c r="AAZ14" s="65"/>
      <c r="ABA14" s="65"/>
      <c r="ABB14" s="65"/>
      <c r="ABC14" s="65"/>
      <c r="ABD14" s="65"/>
      <c r="ABE14" s="65"/>
      <c r="ABF14" s="65"/>
      <c r="ABG14" s="65"/>
      <c r="ABH14" s="65"/>
      <c r="ABI14" s="65"/>
      <c r="ABJ14" s="65"/>
      <c r="ABK14" s="65"/>
      <c r="ABL14" s="65"/>
      <c r="ABM14" s="65"/>
      <c r="ABN14" s="65"/>
      <c r="ABO14" s="65"/>
      <c r="ABP14" s="65"/>
      <c r="ABQ14" s="65"/>
      <c r="ABR14" s="65"/>
      <c r="ABS14" s="65"/>
      <c r="ABT14" s="65"/>
      <c r="ABU14" s="65"/>
      <c r="ABV14" s="65"/>
      <c r="ABW14" s="65"/>
      <c r="ABX14" s="65"/>
      <c r="ABY14" s="65"/>
      <c r="ABZ14" s="65"/>
      <c r="ACA14" s="65"/>
      <c r="ACB14" s="65"/>
      <c r="ACC14" s="65"/>
      <c r="ACD14" s="65"/>
      <c r="ACE14" s="65"/>
      <c r="ACF14" s="65"/>
      <c r="ACG14" s="65"/>
      <c r="ACH14" s="65"/>
      <c r="ACI14" s="65"/>
      <c r="ACJ14" s="65"/>
      <c r="ACK14" s="65"/>
      <c r="ACL14" s="65"/>
      <c r="ACM14" s="65"/>
      <c r="ACN14" s="65"/>
      <c r="ACO14" s="65"/>
      <c r="ACP14" s="65"/>
      <c r="ACQ14" s="65"/>
      <c r="ACR14" s="65"/>
      <c r="ACS14" s="65"/>
      <c r="ACT14" s="65"/>
      <c r="ACU14" s="65"/>
      <c r="ACV14" s="65"/>
      <c r="ACW14" s="65"/>
      <c r="ACX14" s="65"/>
      <c r="ACY14" s="65"/>
      <c r="ACZ14" s="65"/>
      <c r="ADA14" s="65"/>
      <c r="ADB14" s="65"/>
      <c r="ADC14" s="65"/>
      <c r="ADD14" s="65"/>
      <c r="ADE14" s="65"/>
      <c r="ADF14" s="65"/>
      <c r="ADG14" s="65"/>
      <c r="ADH14" s="65"/>
      <c r="ADI14" s="65"/>
      <c r="ADJ14" s="65"/>
      <c r="ADK14" s="65"/>
      <c r="ADL14" s="65"/>
      <c r="ADM14" s="65"/>
      <c r="ADN14" s="65"/>
      <c r="ADO14" s="65"/>
      <c r="ADP14" s="65"/>
      <c r="ADQ14" s="65"/>
      <c r="ADR14" s="65"/>
      <c r="ADS14" s="65"/>
      <c r="ADT14" s="65"/>
      <c r="ADU14" s="65"/>
      <c r="ADV14" s="65"/>
      <c r="ADW14" s="65"/>
      <c r="ADX14" s="65"/>
      <c r="ADY14" s="65"/>
      <c r="ADZ14" s="65"/>
      <c r="AEA14" s="65"/>
      <c r="AEB14" s="65"/>
      <c r="AEC14" s="65"/>
      <c r="AED14" s="65"/>
      <c r="AEE14" s="65"/>
      <c r="AEF14" s="65"/>
      <c r="AEG14" s="65"/>
      <c r="AEH14" s="65"/>
      <c r="AEI14" s="65"/>
      <c r="AEJ14" s="65"/>
      <c r="AEK14" s="65"/>
      <c r="AEL14" s="65"/>
      <c r="AEM14" s="65"/>
      <c r="AEN14" s="65"/>
      <c r="AEO14" s="65"/>
      <c r="AEP14" s="65"/>
      <c r="AEQ14" s="65"/>
      <c r="AER14" s="65"/>
      <c r="AES14" s="65"/>
      <c r="AET14" s="65"/>
      <c r="AEU14" s="65"/>
      <c r="AEV14" s="65"/>
      <c r="AEW14" s="65"/>
      <c r="AEX14" s="65"/>
      <c r="AEY14" s="65"/>
      <c r="AEZ14" s="65"/>
      <c r="AFA14" s="65"/>
      <c r="AFB14" s="65"/>
      <c r="AFC14" s="65"/>
      <c r="AFD14" s="65"/>
      <c r="AFE14" s="65"/>
      <c r="AFF14" s="65"/>
      <c r="AFG14" s="65"/>
      <c r="AFH14" s="65"/>
      <c r="AFI14" s="65"/>
      <c r="AFJ14" s="65"/>
      <c r="AFK14" s="65"/>
      <c r="AFL14" s="65"/>
      <c r="AFM14" s="65"/>
      <c r="AFN14" s="65"/>
      <c r="AFO14" s="65"/>
      <c r="AFP14" s="65"/>
      <c r="AFQ14" s="65"/>
      <c r="AFR14" s="65"/>
      <c r="AFS14" s="65"/>
      <c r="AFT14" s="65"/>
      <c r="AFU14" s="65"/>
      <c r="AFV14" s="65"/>
      <c r="AFW14" s="65"/>
      <c r="AFX14" s="65"/>
      <c r="AFY14" s="65"/>
      <c r="AFZ14" s="65"/>
      <c r="AGA14" s="65"/>
      <c r="AGB14" s="65"/>
      <c r="AGC14" s="65"/>
      <c r="AGD14" s="65"/>
      <c r="AGE14" s="65"/>
      <c r="AGF14" s="65"/>
      <c r="AGG14" s="65"/>
      <c r="AGH14" s="65"/>
      <c r="AGI14" s="65"/>
      <c r="AGJ14" s="65"/>
      <c r="AGK14" s="65"/>
      <c r="AGL14" s="65"/>
      <c r="AGM14" s="65"/>
      <c r="AGN14" s="65"/>
      <c r="AGO14" s="65"/>
      <c r="AGP14" s="65"/>
      <c r="AGQ14" s="65"/>
      <c r="AGR14" s="65"/>
      <c r="AGS14" s="65"/>
      <c r="AGT14" s="65"/>
      <c r="AGU14" s="65"/>
      <c r="AGV14" s="65"/>
      <c r="AGW14" s="65"/>
      <c r="AGX14" s="65"/>
      <c r="AGY14" s="65"/>
      <c r="AGZ14" s="65"/>
      <c r="AHA14" s="65"/>
      <c r="AHB14" s="65"/>
      <c r="AHC14" s="65"/>
      <c r="AHD14" s="65"/>
      <c r="AHE14" s="65"/>
      <c r="AHF14" s="65"/>
      <c r="AHG14" s="65"/>
      <c r="AHH14" s="65"/>
      <c r="AHI14" s="65"/>
      <c r="AHJ14" s="65"/>
      <c r="AHK14" s="65"/>
      <c r="AHL14" s="65"/>
      <c r="AHM14" s="65"/>
      <c r="AHN14" s="65"/>
      <c r="AHO14" s="65"/>
      <c r="AHP14" s="65"/>
      <c r="AHQ14" s="65"/>
      <c r="AHR14" s="65"/>
      <c r="AHS14" s="65"/>
      <c r="AHT14" s="65"/>
      <c r="AHU14" s="65"/>
      <c r="AHV14" s="65"/>
      <c r="AHW14" s="65"/>
      <c r="AHX14" s="65"/>
      <c r="AHY14" s="65"/>
      <c r="AHZ14" s="65"/>
      <c r="AIA14" s="65"/>
      <c r="AIB14" s="65"/>
      <c r="AIC14" s="65"/>
      <c r="AID14" s="65"/>
      <c r="AIE14" s="65"/>
      <c r="AIF14" s="65"/>
      <c r="AIG14" s="65"/>
      <c r="AIH14" s="65"/>
      <c r="AII14" s="65"/>
      <c r="AIJ14" s="65"/>
      <c r="AIK14" s="65"/>
      <c r="AIL14" s="65"/>
      <c r="AIM14" s="65"/>
      <c r="AIN14" s="65"/>
      <c r="AIO14" s="65"/>
      <c r="AIP14" s="65"/>
      <c r="AIQ14" s="65"/>
      <c r="AIR14" s="65"/>
      <c r="AIS14" s="65"/>
      <c r="AIT14" s="65"/>
      <c r="AIU14" s="65"/>
      <c r="AIV14" s="65"/>
      <c r="AIW14" s="65"/>
      <c r="AIX14" s="65"/>
      <c r="AIY14" s="65"/>
      <c r="AIZ14" s="65"/>
      <c r="AJA14" s="65"/>
      <c r="AJB14" s="65"/>
      <c r="AJC14" s="65"/>
      <c r="AJD14" s="65"/>
      <c r="AJE14" s="65"/>
      <c r="AJF14" s="65"/>
      <c r="AJG14" s="65"/>
      <c r="AJH14" s="65"/>
      <c r="AJI14" s="65"/>
      <c r="AJJ14" s="65"/>
      <c r="AJK14" s="65"/>
      <c r="AJL14" s="65"/>
      <c r="AJM14" s="65"/>
      <c r="AJN14" s="65"/>
      <c r="AJO14" s="65"/>
      <c r="AJP14" s="65"/>
      <c r="AJQ14" s="65"/>
      <c r="AJR14" s="65"/>
      <c r="AJS14" s="65"/>
      <c r="AJT14" s="65"/>
      <c r="AJU14" s="65"/>
      <c r="AJV14" s="65"/>
      <c r="AJW14" s="65"/>
      <c r="AJX14" s="65"/>
      <c r="AJY14" s="65"/>
      <c r="AJZ14" s="65"/>
      <c r="AKA14" s="65"/>
      <c r="AKB14" s="65"/>
      <c r="AKC14" s="65"/>
      <c r="AKD14" s="65"/>
      <c r="AKE14" s="65"/>
      <c r="AKF14" s="65"/>
      <c r="AKG14" s="65"/>
      <c r="AKH14" s="65"/>
      <c r="AKI14" s="65"/>
      <c r="AKJ14" s="65"/>
      <c r="AKK14" s="65"/>
      <c r="AKL14" s="65"/>
      <c r="AKM14" s="65"/>
      <c r="AKN14" s="65"/>
      <c r="AKO14" s="65"/>
      <c r="AKP14" s="65"/>
      <c r="AKQ14" s="65"/>
      <c r="AKR14" s="65"/>
      <c r="AKS14" s="65"/>
      <c r="AKT14" s="65"/>
      <c r="AKU14" s="65"/>
      <c r="AKV14" s="65"/>
      <c r="AKW14" s="65"/>
      <c r="AKX14" s="65"/>
      <c r="AKY14" s="65"/>
      <c r="AKZ14" s="65"/>
      <c r="ALA14" s="65"/>
      <c r="ALB14" s="65"/>
      <c r="ALC14" s="65"/>
      <c r="ALD14" s="65"/>
      <c r="ALE14" s="65"/>
      <c r="ALF14" s="65"/>
      <c r="ALG14" s="65"/>
      <c r="ALH14" s="65"/>
      <c r="ALI14" s="65"/>
      <c r="ALJ14" s="65"/>
      <c r="ALK14" s="65"/>
      <c r="ALL14" s="65"/>
      <c r="ALM14" s="65"/>
      <c r="ALN14" s="65"/>
      <c r="ALO14" s="65"/>
      <c r="ALP14" s="65"/>
      <c r="ALQ14" s="65"/>
      <c r="ALR14" s="65"/>
      <c r="ALS14" s="65"/>
      <c r="ALT14" s="65"/>
      <c r="ALU14" s="65"/>
      <c r="ALV14" s="65"/>
      <c r="ALW14" s="65"/>
      <c r="ALX14" s="65"/>
      <c r="ALY14" s="65"/>
      <c r="ALZ14" s="65"/>
      <c r="AMA14" s="65"/>
      <c r="AMB14" s="65"/>
      <c r="AMC14" s="65"/>
      <c r="AMD14" s="65"/>
      <c r="AME14" s="65"/>
      <c r="AMF14" s="65"/>
      <c r="AMG14" s="65"/>
      <c r="AMH14" s="65"/>
      <c r="AMI14" s="65"/>
      <c r="AMJ14" s="65"/>
      <c r="AMK14" s="65"/>
      <c r="AML14" s="65"/>
      <c r="AMM14" s="65"/>
      <c r="AMN14" s="65"/>
      <c r="AMO14" s="65"/>
      <c r="AMP14" s="65"/>
      <c r="AMQ14" s="65"/>
      <c r="AMR14" s="65"/>
      <c r="AMS14" s="65"/>
      <c r="AMT14" s="65"/>
      <c r="AMU14" s="65"/>
      <c r="AMV14" s="65"/>
      <c r="AMW14" s="65"/>
      <c r="AMX14" s="65"/>
      <c r="AMY14" s="65"/>
      <c r="AMZ14" s="65"/>
      <c r="ANA14" s="65"/>
      <c r="ANB14" s="65"/>
      <c r="ANC14" s="65"/>
      <c r="AND14" s="65"/>
      <c r="ANE14" s="65"/>
      <c r="ANF14" s="65"/>
      <c r="ANG14" s="65"/>
      <c r="ANH14" s="65"/>
      <c r="ANI14" s="65"/>
      <c r="ANJ14" s="65"/>
      <c r="ANK14" s="65"/>
      <c r="ANL14" s="65"/>
      <c r="ANM14" s="65"/>
      <c r="ANN14" s="65"/>
      <c r="ANO14" s="65"/>
      <c r="ANP14" s="65"/>
      <c r="ANQ14" s="65"/>
      <c r="ANR14" s="65"/>
      <c r="ANS14" s="65"/>
      <c r="ANT14" s="65"/>
      <c r="ANU14" s="65"/>
      <c r="ANV14" s="65"/>
      <c r="ANW14" s="65"/>
      <c r="ANX14" s="65"/>
      <c r="ANY14" s="65"/>
      <c r="ANZ14" s="65"/>
      <c r="AOA14" s="65"/>
      <c r="AOB14" s="65"/>
      <c r="AOC14" s="65"/>
      <c r="AOD14" s="65"/>
      <c r="AOE14" s="65"/>
      <c r="AOF14" s="65"/>
      <c r="AOG14" s="65"/>
      <c r="AOH14" s="65"/>
      <c r="AOI14" s="65"/>
      <c r="AOJ14" s="65"/>
      <c r="AOK14" s="65"/>
      <c r="AOL14" s="65"/>
      <c r="AOM14" s="65"/>
      <c r="AON14" s="65"/>
      <c r="AOO14" s="65"/>
      <c r="AOP14" s="65"/>
      <c r="AOQ14" s="65"/>
      <c r="AOR14" s="65"/>
      <c r="AOS14" s="65"/>
      <c r="AOT14" s="65"/>
      <c r="AOU14" s="65"/>
      <c r="AOV14" s="65"/>
      <c r="AOW14" s="65"/>
      <c r="AOX14" s="65"/>
      <c r="AOY14" s="65"/>
      <c r="AOZ14" s="65"/>
      <c r="APA14" s="65"/>
      <c r="APB14" s="65"/>
      <c r="APC14" s="65"/>
      <c r="APD14" s="65"/>
      <c r="APE14" s="65"/>
      <c r="APF14" s="65"/>
      <c r="APG14" s="65"/>
      <c r="APH14" s="65"/>
      <c r="API14" s="65"/>
      <c r="APJ14" s="65"/>
      <c r="APK14" s="65"/>
      <c r="APL14" s="65"/>
      <c r="APM14" s="65"/>
      <c r="APN14" s="65"/>
      <c r="APO14" s="65"/>
      <c r="APP14" s="65"/>
      <c r="APQ14" s="65"/>
      <c r="APR14" s="65"/>
      <c r="APS14" s="65"/>
      <c r="APT14" s="65"/>
      <c r="APU14" s="65"/>
      <c r="APV14" s="65"/>
      <c r="APW14" s="65"/>
      <c r="APX14" s="65"/>
      <c r="APY14" s="65"/>
      <c r="APZ14" s="65"/>
      <c r="AQA14" s="65"/>
      <c r="AQB14" s="65"/>
      <c r="AQC14" s="65"/>
      <c r="AQD14" s="65"/>
      <c r="AQE14" s="65"/>
      <c r="AQF14" s="65"/>
      <c r="AQG14" s="65"/>
      <c r="AQH14" s="65"/>
      <c r="AQI14" s="65"/>
      <c r="AQJ14" s="65"/>
      <c r="AQK14" s="65"/>
      <c r="AQL14" s="65"/>
      <c r="AQM14" s="65"/>
      <c r="AQN14" s="65"/>
      <c r="AQO14" s="65"/>
      <c r="AQP14" s="65"/>
      <c r="AQQ14" s="65"/>
      <c r="AQR14" s="65"/>
      <c r="AQS14" s="65"/>
      <c r="AQT14" s="65"/>
      <c r="AQU14" s="65"/>
      <c r="AQV14" s="65"/>
      <c r="AQW14" s="65"/>
      <c r="AQX14" s="65"/>
      <c r="AQY14" s="65"/>
      <c r="AQZ14" s="65"/>
      <c r="ARA14" s="65"/>
      <c r="ARB14" s="65"/>
      <c r="ARC14" s="65"/>
      <c r="ARD14" s="65"/>
      <c r="ARE14" s="65"/>
      <c r="ARF14" s="65"/>
      <c r="ARG14" s="65"/>
      <c r="ARH14" s="65"/>
      <c r="ARI14" s="65"/>
      <c r="ARJ14" s="65"/>
      <c r="ARK14" s="65"/>
      <c r="ARL14" s="65"/>
      <c r="ARM14" s="65"/>
      <c r="ARN14" s="65"/>
      <c r="ARO14" s="65"/>
      <c r="ARP14" s="65"/>
      <c r="ARQ14" s="65"/>
      <c r="ARR14" s="65"/>
      <c r="ARS14" s="65"/>
      <c r="ART14" s="65"/>
      <c r="ARU14" s="65"/>
      <c r="ARV14" s="65"/>
      <c r="ARW14" s="65"/>
      <c r="ARX14" s="65"/>
      <c r="ARY14" s="65"/>
      <c r="ARZ14" s="65"/>
      <c r="ASA14" s="65"/>
      <c r="ASB14" s="65"/>
      <c r="ASC14" s="65"/>
      <c r="ASD14" s="65"/>
      <c r="ASE14" s="65"/>
      <c r="ASF14" s="65"/>
      <c r="ASG14" s="65"/>
      <c r="ASH14" s="65"/>
      <c r="ASI14" s="65"/>
      <c r="ASJ14" s="65"/>
      <c r="ASK14" s="65"/>
      <c r="ASL14" s="65"/>
      <c r="ASM14" s="65"/>
      <c r="ASN14" s="65"/>
      <c r="ASO14" s="65"/>
      <c r="ASP14" s="65"/>
      <c r="ASQ14" s="65"/>
      <c r="ASR14" s="65"/>
      <c r="ASS14" s="65"/>
      <c r="AST14" s="65"/>
      <c r="ASU14" s="65"/>
      <c r="ASV14" s="65"/>
      <c r="ASW14" s="65"/>
      <c r="ASX14" s="65"/>
      <c r="ASY14" s="65"/>
      <c r="ASZ14" s="65"/>
      <c r="ATA14" s="65"/>
      <c r="ATB14" s="65"/>
      <c r="ATC14" s="65"/>
      <c r="ATD14" s="65"/>
      <c r="ATE14" s="65"/>
      <c r="ATF14" s="65"/>
      <c r="ATG14" s="65"/>
      <c r="ATH14" s="65"/>
      <c r="ATI14" s="65"/>
      <c r="ATJ14" s="65"/>
      <c r="ATK14" s="65"/>
      <c r="ATL14" s="65"/>
      <c r="ATM14" s="65"/>
      <c r="ATN14" s="65"/>
      <c r="ATO14" s="65"/>
      <c r="ATP14" s="65"/>
      <c r="ATQ14" s="65"/>
      <c r="ATR14" s="65"/>
      <c r="ATS14" s="65"/>
      <c r="ATT14" s="65"/>
      <c r="ATU14" s="65"/>
      <c r="ATV14" s="65"/>
      <c r="ATW14" s="65"/>
      <c r="ATX14" s="65"/>
      <c r="ATY14" s="65"/>
      <c r="ATZ14" s="65"/>
      <c r="AUA14" s="65"/>
      <c r="AUB14" s="65"/>
      <c r="AUC14" s="65"/>
      <c r="AUD14" s="65"/>
      <c r="AUE14" s="65"/>
      <c r="AUF14" s="65"/>
      <c r="AUG14" s="65"/>
      <c r="AUH14" s="65"/>
      <c r="AUI14" s="65"/>
      <c r="AUJ14" s="65"/>
      <c r="AUK14" s="65"/>
      <c r="AUL14" s="65"/>
      <c r="AUM14" s="65"/>
      <c r="AUN14" s="65"/>
      <c r="AUO14" s="65"/>
      <c r="AUP14" s="65"/>
      <c r="AUQ14" s="65"/>
      <c r="AUR14" s="65"/>
      <c r="AUS14" s="65"/>
      <c r="AUT14" s="65"/>
      <c r="AUU14" s="65"/>
      <c r="AUV14" s="65"/>
      <c r="AUW14" s="65"/>
      <c r="AUX14" s="65"/>
      <c r="AUY14" s="65"/>
      <c r="AUZ14" s="65"/>
      <c r="AVA14" s="65"/>
      <c r="AVB14" s="65"/>
      <c r="AVC14" s="65"/>
      <c r="AVD14" s="65"/>
      <c r="AVE14" s="65"/>
      <c r="AVF14" s="65"/>
      <c r="AVG14" s="65"/>
      <c r="AVH14" s="65"/>
      <c r="AVI14" s="65"/>
      <c r="AVJ14" s="65"/>
      <c r="AVK14" s="65"/>
      <c r="AVL14" s="65"/>
      <c r="AVM14" s="65"/>
      <c r="AVN14" s="65"/>
      <c r="AVO14" s="65"/>
      <c r="AVP14" s="65"/>
      <c r="AVQ14" s="65"/>
      <c r="AVR14" s="65"/>
      <c r="AVS14" s="65"/>
      <c r="AVT14" s="65"/>
      <c r="AVU14" s="65"/>
      <c r="AVV14" s="65"/>
      <c r="AVW14" s="65"/>
      <c r="AVX14" s="65"/>
      <c r="AVY14" s="65"/>
      <c r="AVZ14" s="65"/>
      <c r="AWA14" s="65"/>
      <c r="AWB14" s="65"/>
      <c r="AWC14" s="65"/>
      <c r="AWD14" s="65"/>
      <c r="AWE14" s="65"/>
      <c r="AWF14" s="65"/>
      <c r="AWG14" s="65"/>
      <c r="AWH14" s="65"/>
      <c r="AWI14" s="65"/>
      <c r="AWJ14" s="65"/>
      <c r="AWK14" s="65"/>
      <c r="AWL14" s="65"/>
      <c r="AWM14" s="65"/>
      <c r="AWN14" s="65"/>
      <c r="AWO14" s="65"/>
      <c r="AWP14" s="65"/>
      <c r="AWQ14" s="65"/>
      <c r="AWR14" s="65"/>
      <c r="AWS14" s="65"/>
      <c r="AWT14" s="65"/>
      <c r="AWU14" s="65"/>
      <c r="AWV14" s="65"/>
      <c r="AWW14" s="65"/>
      <c r="AWX14" s="65"/>
      <c r="AWY14" s="65"/>
      <c r="AWZ14" s="65"/>
      <c r="AXA14" s="65"/>
      <c r="AXB14" s="65"/>
      <c r="AXC14" s="65"/>
      <c r="AXD14" s="65"/>
      <c r="AXE14" s="65"/>
      <c r="AXF14" s="65"/>
      <c r="AXG14" s="65"/>
      <c r="AXH14" s="65"/>
      <c r="AXI14" s="65"/>
      <c r="AXJ14" s="65"/>
      <c r="AXK14" s="65"/>
      <c r="AXL14" s="65"/>
      <c r="AXM14" s="65"/>
      <c r="AXN14" s="65"/>
      <c r="AXO14" s="65"/>
      <c r="AXP14" s="65"/>
      <c r="AXQ14" s="65"/>
      <c r="AXR14" s="65"/>
      <c r="AXS14" s="65"/>
      <c r="AXT14" s="65"/>
      <c r="AXU14" s="65"/>
      <c r="AXV14" s="65"/>
      <c r="AXW14" s="65"/>
      <c r="AXX14" s="65"/>
      <c r="AXY14" s="65"/>
      <c r="AXZ14" s="65"/>
      <c r="AYA14" s="65"/>
      <c r="AYB14" s="65"/>
      <c r="AYC14" s="65"/>
      <c r="AYD14" s="65"/>
      <c r="AYE14" s="65"/>
      <c r="AYF14" s="65"/>
      <c r="AYG14" s="65"/>
      <c r="AYH14" s="65"/>
      <c r="AYI14" s="65"/>
      <c r="AYJ14" s="65"/>
      <c r="AYK14" s="65"/>
      <c r="AYL14" s="65"/>
      <c r="AYM14" s="65"/>
      <c r="AYN14" s="65"/>
      <c r="AYO14" s="65"/>
      <c r="AYP14" s="65"/>
      <c r="AYQ14" s="65"/>
      <c r="AYR14" s="65"/>
      <c r="AYS14" s="65"/>
      <c r="AYT14" s="65"/>
      <c r="AYU14" s="65"/>
      <c r="AYV14" s="65"/>
      <c r="AYW14" s="65"/>
      <c r="AYX14" s="65"/>
      <c r="AYY14" s="65"/>
      <c r="AYZ14" s="65"/>
      <c r="AZA14" s="65"/>
      <c r="AZB14" s="65"/>
      <c r="AZC14" s="65"/>
      <c r="AZD14" s="65"/>
      <c r="AZE14" s="65"/>
      <c r="AZF14" s="65"/>
      <c r="AZG14" s="65"/>
      <c r="AZH14" s="65"/>
      <c r="AZI14" s="65"/>
      <c r="AZJ14" s="65"/>
      <c r="AZK14" s="65"/>
      <c r="AZL14" s="65"/>
      <c r="AZM14" s="65"/>
      <c r="AZN14" s="65"/>
      <c r="AZO14" s="65"/>
      <c r="AZP14" s="65"/>
      <c r="AZQ14" s="65"/>
      <c r="AZR14" s="65"/>
      <c r="AZS14" s="65"/>
      <c r="AZT14" s="65"/>
      <c r="AZU14" s="65"/>
      <c r="AZV14" s="65"/>
      <c r="AZW14" s="65"/>
      <c r="AZX14" s="65"/>
      <c r="AZY14" s="65"/>
      <c r="AZZ14" s="65"/>
      <c r="BAA14" s="65"/>
      <c r="BAB14" s="65"/>
      <c r="BAC14" s="65"/>
      <c r="BAD14" s="65"/>
      <c r="BAE14" s="65"/>
      <c r="BAF14" s="65"/>
      <c r="BAG14" s="65"/>
      <c r="BAH14" s="65"/>
      <c r="BAI14" s="65"/>
      <c r="BAJ14" s="65"/>
      <c r="BAK14" s="65"/>
      <c r="BAL14" s="65"/>
      <c r="BAM14" s="65"/>
      <c r="BAN14" s="65"/>
      <c r="BAO14" s="65"/>
      <c r="BAP14" s="65"/>
      <c r="BAQ14" s="65"/>
      <c r="BAR14" s="65"/>
      <c r="BAS14" s="65"/>
      <c r="BAT14" s="65"/>
      <c r="BAU14" s="65"/>
      <c r="BAV14" s="65"/>
      <c r="BAW14" s="65"/>
      <c r="BAX14" s="65"/>
      <c r="BAY14" s="65"/>
      <c r="BAZ14" s="65"/>
      <c r="BBA14" s="65"/>
      <c r="BBB14" s="65"/>
      <c r="BBC14" s="65"/>
      <c r="BBD14" s="65"/>
      <c r="BBE14" s="65"/>
      <c r="BBF14" s="65"/>
      <c r="BBG14" s="65"/>
      <c r="BBH14" s="65"/>
      <c r="BBI14" s="65"/>
      <c r="BBJ14" s="65"/>
      <c r="BBK14" s="65"/>
      <c r="BBL14" s="65"/>
      <c r="BBM14" s="65"/>
      <c r="BBN14" s="65"/>
      <c r="BBO14" s="65"/>
      <c r="BBP14" s="65"/>
      <c r="BBQ14" s="65"/>
      <c r="BBR14" s="65"/>
      <c r="BBS14" s="65"/>
      <c r="BBT14" s="65"/>
      <c r="BBU14" s="65"/>
      <c r="BBV14" s="65"/>
      <c r="BBW14" s="65"/>
      <c r="BBX14" s="65"/>
      <c r="BBY14" s="65"/>
      <c r="BBZ14" s="65"/>
      <c r="BCA14" s="65"/>
      <c r="BCB14" s="65"/>
      <c r="BCC14" s="65"/>
      <c r="BCD14" s="65"/>
      <c r="BCE14" s="65"/>
      <c r="BCF14" s="65"/>
      <c r="BCG14" s="65"/>
      <c r="BCH14" s="65"/>
      <c r="BCI14" s="65"/>
      <c r="BCJ14" s="65"/>
      <c r="BCK14" s="65"/>
      <c r="BCL14" s="65"/>
      <c r="BCM14" s="65"/>
      <c r="BCN14" s="65"/>
      <c r="BCO14" s="65"/>
      <c r="BCP14" s="65"/>
      <c r="BCQ14" s="65"/>
      <c r="BCR14" s="65"/>
      <c r="BCS14" s="65"/>
      <c r="BCT14" s="65"/>
      <c r="BCU14" s="65"/>
      <c r="BCV14" s="65"/>
      <c r="BCW14" s="65"/>
      <c r="BCX14" s="65"/>
      <c r="BCY14" s="65"/>
      <c r="BCZ14" s="65"/>
      <c r="BDA14" s="65"/>
      <c r="BDB14" s="65"/>
      <c r="BDC14" s="65"/>
      <c r="BDD14" s="65"/>
      <c r="BDE14" s="65"/>
      <c r="BDF14" s="65"/>
      <c r="BDG14" s="65"/>
      <c r="BDH14" s="65"/>
      <c r="BDI14" s="65"/>
      <c r="BDJ14" s="65"/>
      <c r="BDK14" s="65"/>
      <c r="BDL14" s="65"/>
      <c r="BDM14" s="65"/>
      <c r="BDN14" s="65"/>
      <c r="BDO14" s="65"/>
      <c r="BDP14" s="65"/>
      <c r="BDQ14" s="65"/>
      <c r="BDR14" s="65"/>
      <c r="BDS14" s="65"/>
      <c r="BDT14" s="65"/>
      <c r="BDU14" s="65"/>
      <c r="BDV14" s="65"/>
      <c r="BDW14" s="65"/>
      <c r="BDX14" s="65"/>
      <c r="BDY14" s="65"/>
      <c r="BDZ14" s="65"/>
      <c r="BEA14" s="65"/>
      <c r="BEB14" s="65"/>
      <c r="BEC14" s="65"/>
      <c r="BED14" s="65"/>
      <c r="BEE14" s="65"/>
      <c r="BEF14" s="65"/>
      <c r="BEG14" s="65"/>
      <c r="BEH14" s="65"/>
      <c r="BEI14" s="65"/>
      <c r="BEJ14" s="65"/>
      <c r="BEK14" s="65"/>
      <c r="BEL14" s="65"/>
      <c r="BEM14" s="65"/>
      <c r="BEN14" s="65"/>
      <c r="BEO14" s="65"/>
      <c r="BEP14" s="65"/>
      <c r="BEQ14" s="65"/>
      <c r="BER14" s="65"/>
      <c r="BES14" s="65"/>
      <c r="BET14" s="65"/>
      <c r="BEU14" s="65"/>
      <c r="BEV14" s="65"/>
      <c r="BEW14" s="65"/>
      <c r="BEX14" s="65"/>
      <c r="BEY14" s="65"/>
      <c r="BEZ14" s="65"/>
      <c r="BFA14" s="65"/>
      <c r="BFB14" s="65"/>
      <c r="BFC14" s="65"/>
      <c r="BFD14" s="65"/>
      <c r="BFE14" s="65"/>
      <c r="BFF14" s="65"/>
      <c r="BFG14" s="65"/>
      <c r="BFH14" s="65"/>
      <c r="BFI14" s="65"/>
      <c r="BFJ14" s="65"/>
      <c r="BFK14" s="65"/>
      <c r="BFL14" s="65"/>
      <c r="BFM14" s="65"/>
      <c r="BFN14" s="65"/>
      <c r="BFO14" s="65"/>
      <c r="BFP14" s="65"/>
      <c r="BFQ14" s="65"/>
      <c r="BFR14" s="65"/>
      <c r="BFS14" s="65"/>
      <c r="BFT14" s="65"/>
      <c r="BFU14" s="65"/>
      <c r="BFV14" s="65"/>
      <c r="BFW14" s="65"/>
      <c r="BFX14" s="65"/>
      <c r="BFY14" s="65"/>
      <c r="BFZ14" s="65"/>
      <c r="BGA14" s="65"/>
      <c r="BGB14" s="65"/>
      <c r="BGC14" s="65"/>
      <c r="BGD14" s="65"/>
      <c r="BGE14" s="65"/>
      <c r="BGF14" s="65"/>
      <c r="BGG14" s="65"/>
      <c r="BGH14" s="65"/>
      <c r="BGI14" s="65"/>
      <c r="BGJ14" s="65"/>
      <c r="BGK14" s="65"/>
      <c r="BGL14" s="65"/>
      <c r="BGM14" s="65"/>
      <c r="BGN14" s="65"/>
      <c r="BGO14" s="65"/>
      <c r="BGP14" s="65"/>
      <c r="BGQ14" s="65"/>
      <c r="BGR14" s="65"/>
      <c r="BGS14" s="65"/>
      <c r="BGT14" s="65"/>
      <c r="BGU14" s="65"/>
      <c r="BGV14" s="65"/>
      <c r="BGW14" s="65"/>
      <c r="BGX14" s="65"/>
      <c r="BGY14" s="65"/>
      <c r="BGZ14" s="65"/>
      <c r="BHA14" s="65"/>
      <c r="BHB14" s="65"/>
      <c r="BHC14" s="65"/>
      <c r="BHD14" s="65"/>
      <c r="BHE14" s="65"/>
      <c r="BHF14" s="65"/>
      <c r="BHG14" s="65"/>
      <c r="BHH14" s="65"/>
      <c r="BHI14" s="65"/>
      <c r="BHJ14" s="65"/>
      <c r="BHK14" s="65"/>
      <c r="BHL14" s="65"/>
      <c r="BHM14" s="65"/>
      <c r="BHN14" s="65"/>
      <c r="BHO14" s="65"/>
      <c r="BHP14" s="65"/>
      <c r="BHQ14" s="65"/>
      <c r="BHR14" s="65"/>
      <c r="BHS14" s="65"/>
      <c r="BHT14" s="65"/>
      <c r="BHU14" s="65"/>
      <c r="BHV14" s="65"/>
      <c r="BHW14" s="65"/>
      <c r="BHX14" s="65"/>
      <c r="BHY14" s="65"/>
      <c r="BHZ14" s="65"/>
      <c r="BIA14" s="65"/>
      <c r="BIB14" s="65"/>
      <c r="BIC14" s="65"/>
      <c r="BID14" s="65"/>
      <c r="BIE14" s="65"/>
      <c r="BIF14" s="65"/>
      <c r="BIG14" s="65"/>
      <c r="BIH14" s="65"/>
      <c r="BII14" s="65"/>
      <c r="BIJ14" s="65"/>
      <c r="BIK14" s="65"/>
      <c r="BIL14" s="65"/>
      <c r="BIM14" s="65"/>
      <c r="BIN14" s="65"/>
      <c r="BIO14" s="65"/>
      <c r="BIP14" s="65"/>
      <c r="BIQ14" s="65"/>
      <c r="BIR14" s="65"/>
      <c r="BIS14" s="65"/>
      <c r="BIT14" s="65"/>
      <c r="BIU14" s="65"/>
      <c r="BIV14" s="65"/>
      <c r="BIW14" s="65"/>
      <c r="BIX14" s="65"/>
      <c r="BIY14" s="65"/>
      <c r="BIZ14" s="65"/>
      <c r="BJA14" s="65"/>
      <c r="BJB14" s="65"/>
      <c r="BJC14" s="65"/>
      <c r="BJD14" s="65"/>
      <c r="BJE14" s="65"/>
      <c r="BJF14" s="65"/>
      <c r="BJG14" s="65"/>
      <c r="BJH14" s="65"/>
      <c r="BJI14" s="65"/>
      <c r="BJJ14" s="65"/>
      <c r="BJK14" s="65"/>
      <c r="BJL14" s="65"/>
      <c r="BJM14" s="65"/>
      <c r="BJN14" s="65"/>
      <c r="BJO14" s="65"/>
      <c r="BJP14" s="65"/>
      <c r="BJQ14" s="65"/>
      <c r="BJR14" s="65"/>
      <c r="BJS14" s="65"/>
      <c r="BJT14" s="65"/>
      <c r="BJU14" s="65"/>
      <c r="BJV14" s="65"/>
      <c r="BJW14" s="65"/>
      <c r="BJX14" s="65"/>
      <c r="BJY14" s="65"/>
      <c r="BJZ14" s="65"/>
      <c r="BKA14" s="65"/>
      <c r="BKB14" s="65"/>
      <c r="BKC14" s="65"/>
      <c r="BKD14" s="65"/>
      <c r="BKE14" s="65"/>
      <c r="BKF14" s="65"/>
      <c r="BKG14" s="65"/>
      <c r="BKH14" s="65"/>
      <c r="BKI14" s="65"/>
      <c r="BKJ14" s="65"/>
      <c r="BKK14" s="65"/>
      <c r="BKL14" s="65"/>
      <c r="BKM14" s="65"/>
      <c r="BKN14" s="65"/>
      <c r="BKO14" s="65"/>
      <c r="BKP14" s="65"/>
      <c r="BKQ14" s="65"/>
      <c r="BKR14" s="65"/>
      <c r="BKS14" s="65"/>
      <c r="BKT14" s="65"/>
      <c r="BKU14" s="65"/>
      <c r="BKV14" s="65"/>
      <c r="BKW14" s="65"/>
      <c r="BKX14" s="65"/>
      <c r="BKY14" s="65"/>
      <c r="BKZ14" s="65"/>
      <c r="BLA14" s="65"/>
      <c r="BLB14" s="65"/>
      <c r="BLC14" s="65"/>
      <c r="BLD14" s="65"/>
      <c r="BLE14" s="65"/>
      <c r="BLF14" s="65"/>
      <c r="BLG14" s="65"/>
      <c r="BLH14" s="65"/>
      <c r="BLI14" s="65"/>
      <c r="BLJ14" s="65"/>
      <c r="BLK14" s="65"/>
      <c r="BLL14" s="65"/>
      <c r="BLM14" s="65"/>
      <c r="BLN14" s="65"/>
      <c r="BLO14" s="65"/>
      <c r="BLP14" s="65"/>
      <c r="BLQ14" s="65"/>
      <c r="BLR14" s="65"/>
      <c r="BLS14" s="65"/>
      <c r="BLT14" s="65"/>
      <c r="BLU14" s="65"/>
      <c r="BLV14" s="65"/>
      <c r="BLW14" s="65"/>
      <c r="BLX14" s="65"/>
      <c r="BLY14" s="65"/>
      <c r="BLZ14" s="65"/>
      <c r="BMA14" s="65"/>
      <c r="BMB14" s="65"/>
      <c r="BMC14" s="65"/>
      <c r="BMD14" s="65"/>
      <c r="BME14" s="65"/>
      <c r="BMF14" s="65"/>
      <c r="BMG14" s="65"/>
      <c r="BMH14" s="65"/>
      <c r="BMI14" s="65"/>
      <c r="BMJ14" s="65"/>
      <c r="BMK14" s="65"/>
      <c r="BML14" s="65"/>
      <c r="BMM14" s="65"/>
      <c r="BMN14" s="65"/>
      <c r="BMO14" s="65"/>
      <c r="BMP14" s="65"/>
      <c r="BMQ14" s="65"/>
      <c r="BMR14" s="65"/>
      <c r="BMS14" s="65"/>
      <c r="BMT14" s="65"/>
      <c r="BMU14" s="65"/>
      <c r="BMV14" s="65"/>
      <c r="BMW14" s="65"/>
      <c r="BMX14" s="65"/>
      <c r="BMY14" s="65"/>
      <c r="BMZ14" s="65"/>
      <c r="BNA14" s="65"/>
      <c r="BNB14" s="65"/>
      <c r="BNC14" s="65"/>
      <c r="BND14" s="65"/>
      <c r="BNE14" s="65"/>
      <c r="BNF14" s="65"/>
      <c r="BNG14" s="65"/>
      <c r="BNH14" s="65"/>
      <c r="BNI14" s="65"/>
      <c r="BNJ14" s="65"/>
      <c r="BNK14" s="65"/>
      <c r="BNL14" s="65"/>
      <c r="BNM14" s="65"/>
      <c r="BNN14" s="65"/>
      <c r="BNO14" s="65"/>
      <c r="BNP14" s="65"/>
      <c r="BNQ14" s="65"/>
      <c r="BNR14" s="65"/>
      <c r="BNS14" s="65"/>
      <c r="BNT14" s="65"/>
      <c r="BNU14" s="65"/>
      <c r="BNV14" s="65"/>
      <c r="BNW14" s="65"/>
      <c r="BNX14" s="65"/>
      <c r="BNY14" s="65"/>
      <c r="BNZ14" s="65"/>
      <c r="BOA14" s="65"/>
      <c r="BOB14" s="65"/>
      <c r="BOC14" s="65"/>
      <c r="BOD14" s="65"/>
      <c r="BOE14" s="65"/>
      <c r="BOF14" s="65"/>
      <c r="BOG14" s="65"/>
      <c r="BOH14" s="65"/>
      <c r="BOI14" s="65"/>
      <c r="BOJ14" s="65"/>
      <c r="BOK14" s="65"/>
      <c r="BOL14" s="65"/>
      <c r="BOM14" s="65"/>
      <c r="BON14" s="65"/>
      <c r="BOO14" s="65"/>
      <c r="BOP14" s="65"/>
      <c r="BOQ14" s="65"/>
      <c r="BOR14" s="65"/>
      <c r="BOS14" s="65"/>
      <c r="BOT14" s="65"/>
      <c r="BOU14" s="65"/>
      <c r="BOV14" s="65"/>
      <c r="BOW14" s="65"/>
      <c r="BOX14" s="65"/>
      <c r="BOY14" s="65"/>
      <c r="BOZ14" s="65"/>
      <c r="BPA14" s="65"/>
      <c r="BPB14" s="65"/>
      <c r="BPC14" s="65"/>
      <c r="BPD14" s="65"/>
      <c r="BPE14" s="65"/>
      <c r="BPF14" s="65"/>
      <c r="BPG14" s="65"/>
      <c r="BPH14" s="65"/>
      <c r="BPI14" s="65"/>
      <c r="BPJ14" s="65"/>
      <c r="BPK14" s="65"/>
      <c r="BPL14" s="65"/>
      <c r="BPM14" s="65"/>
      <c r="BPN14" s="65"/>
      <c r="BPO14" s="65"/>
      <c r="BPP14" s="65"/>
      <c r="BPQ14" s="65"/>
      <c r="BPR14" s="65"/>
      <c r="BPS14" s="65"/>
      <c r="BPT14" s="65"/>
      <c r="BPU14" s="65"/>
      <c r="BPV14" s="65"/>
      <c r="BPW14" s="65"/>
      <c r="BPX14" s="65"/>
      <c r="BPY14" s="65"/>
      <c r="BPZ14" s="65"/>
      <c r="BQA14" s="65"/>
      <c r="BQB14" s="65"/>
      <c r="BQC14" s="65"/>
      <c r="BQD14" s="65"/>
      <c r="BQE14" s="65"/>
      <c r="BQF14" s="65"/>
      <c r="BQG14" s="65"/>
      <c r="BQH14" s="65"/>
      <c r="BQI14" s="65"/>
      <c r="BQJ14" s="65"/>
      <c r="BQK14" s="65"/>
      <c r="BQL14" s="65"/>
      <c r="BQM14" s="65"/>
      <c r="BQN14" s="65"/>
      <c r="BQO14" s="65"/>
      <c r="BQP14" s="65"/>
      <c r="BQQ14" s="65"/>
      <c r="BQR14" s="65"/>
      <c r="BQS14" s="65"/>
      <c r="BQT14" s="65"/>
      <c r="BQU14" s="65"/>
      <c r="BQV14" s="65"/>
      <c r="BQW14" s="65"/>
      <c r="BQX14" s="65"/>
      <c r="BQY14" s="65"/>
      <c r="BQZ14" s="65"/>
      <c r="BRA14" s="65"/>
      <c r="BRB14" s="65"/>
      <c r="BRC14" s="65"/>
      <c r="BRD14" s="65"/>
      <c r="BRE14" s="65"/>
      <c r="BRF14" s="65"/>
      <c r="BRG14" s="65"/>
      <c r="BRH14" s="65"/>
      <c r="BRI14" s="65"/>
      <c r="BRJ14" s="65"/>
      <c r="BRK14" s="65"/>
      <c r="BRL14" s="65"/>
      <c r="BRM14" s="65"/>
      <c r="BRN14" s="65"/>
      <c r="BRO14" s="65"/>
      <c r="BRP14" s="65"/>
      <c r="BRQ14" s="65"/>
      <c r="BRR14" s="65"/>
      <c r="BRS14" s="65"/>
      <c r="BRT14" s="65"/>
      <c r="BRU14" s="65"/>
      <c r="BRV14" s="65"/>
      <c r="BRW14" s="65"/>
      <c r="BRX14" s="65"/>
      <c r="BRY14" s="65"/>
      <c r="BRZ14" s="65"/>
      <c r="BSA14" s="65"/>
      <c r="BSB14" s="65"/>
      <c r="BSC14" s="65"/>
      <c r="BSD14" s="65"/>
      <c r="BSE14" s="65"/>
      <c r="BSF14" s="65"/>
      <c r="BSG14" s="65"/>
      <c r="BSH14" s="65"/>
      <c r="BSI14" s="65"/>
      <c r="BSJ14" s="65"/>
      <c r="BSK14" s="65"/>
      <c r="BSL14" s="65"/>
      <c r="BSM14" s="65"/>
      <c r="BSN14" s="65"/>
      <c r="BSO14" s="65"/>
      <c r="BSP14" s="65"/>
      <c r="BSQ14" s="65"/>
      <c r="BSR14" s="65"/>
      <c r="BSS14" s="65"/>
      <c r="BST14" s="65"/>
      <c r="BSU14" s="65"/>
      <c r="BSV14" s="65"/>
      <c r="BSW14" s="65"/>
      <c r="BSX14" s="65"/>
      <c r="BSY14" s="65"/>
      <c r="BSZ14" s="65"/>
      <c r="BTA14" s="65"/>
      <c r="BTB14" s="65"/>
      <c r="BTC14" s="65"/>
      <c r="BTD14" s="65"/>
      <c r="BTE14" s="65"/>
      <c r="BTF14" s="65"/>
      <c r="BTG14" s="65"/>
      <c r="BTH14" s="65"/>
      <c r="BTI14" s="65"/>
      <c r="BTJ14" s="65"/>
      <c r="BTK14" s="65"/>
      <c r="BTL14" s="65"/>
      <c r="BTM14" s="65"/>
      <c r="BTN14" s="65"/>
      <c r="BTO14" s="65"/>
      <c r="BTP14" s="65"/>
      <c r="BTQ14" s="65"/>
      <c r="BTR14" s="65"/>
      <c r="BTS14" s="65"/>
      <c r="BTT14" s="65"/>
      <c r="BTU14" s="65"/>
      <c r="BTV14" s="65"/>
      <c r="BTW14" s="65"/>
      <c r="BTX14" s="65"/>
      <c r="BTY14" s="65"/>
      <c r="BTZ14" s="65"/>
      <c r="BUA14" s="65"/>
      <c r="BUB14" s="65"/>
      <c r="BUC14" s="65"/>
      <c r="BUD14" s="65"/>
      <c r="BUE14" s="65"/>
      <c r="BUF14" s="65"/>
      <c r="BUG14" s="65"/>
      <c r="BUH14" s="65"/>
      <c r="BUI14" s="65"/>
      <c r="BUJ14" s="65"/>
      <c r="BUK14" s="65"/>
      <c r="BUL14" s="65"/>
      <c r="BUM14" s="65"/>
      <c r="BUN14" s="65"/>
      <c r="BUO14" s="65"/>
      <c r="BUP14" s="65"/>
      <c r="BUQ14" s="65"/>
      <c r="BUR14" s="65"/>
      <c r="BUS14" s="65"/>
      <c r="BUT14" s="65"/>
      <c r="BUU14" s="65"/>
      <c r="BUV14" s="65"/>
      <c r="BUW14" s="65"/>
      <c r="BUX14" s="65"/>
      <c r="BUY14" s="65"/>
      <c r="BUZ14" s="65"/>
      <c r="BVA14" s="65"/>
      <c r="BVB14" s="65"/>
      <c r="BVC14" s="65"/>
      <c r="BVD14" s="65"/>
      <c r="BVE14" s="65"/>
      <c r="BVF14" s="65"/>
      <c r="BVG14" s="65"/>
      <c r="BVH14" s="65"/>
      <c r="BVI14" s="65"/>
      <c r="BVJ14" s="65"/>
      <c r="BVK14" s="65"/>
      <c r="BVL14" s="65"/>
      <c r="BVM14" s="65"/>
      <c r="BVN14" s="65"/>
      <c r="BVO14" s="65"/>
      <c r="BVP14" s="65"/>
      <c r="BVQ14" s="65"/>
      <c r="BVR14" s="65"/>
      <c r="BVS14" s="65"/>
      <c r="BVT14" s="65"/>
      <c r="BVU14" s="65"/>
      <c r="BVV14" s="65"/>
      <c r="BVW14" s="65"/>
      <c r="BVX14" s="65"/>
      <c r="BVY14" s="65"/>
      <c r="BVZ14" s="65"/>
      <c r="BWA14" s="65"/>
      <c r="BWB14" s="65"/>
      <c r="BWC14" s="65"/>
      <c r="BWD14" s="65"/>
      <c r="BWE14" s="65"/>
      <c r="BWF14" s="65"/>
      <c r="BWG14" s="65"/>
      <c r="BWH14" s="65"/>
      <c r="BWI14" s="65"/>
      <c r="BWJ14" s="65"/>
      <c r="BWK14" s="65"/>
      <c r="BWL14" s="65"/>
      <c r="BWM14" s="65"/>
      <c r="BWN14" s="65"/>
      <c r="BWO14" s="65"/>
      <c r="BWP14" s="65"/>
      <c r="BWQ14" s="65"/>
      <c r="BWR14" s="65"/>
      <c r="BWS14" s="65"/>
      <c r="BWT14" s="65"/>
      <c r="BWU14" s="65"/>
      <c r="BWV14" s="65"/>
      <c r="BWW14" s="65"/>
      <c r="BWX14" s="65"/>
      <c r="BWY14" s="65"/>
      <c r="BWZ14" s="65"/>
      <c r="BXA14" s="65"/>
      <c r="BXB14" s="65"/>
      <c r="BXC14" s="65"/>
      <c r="BXD14" s="65"/>
      <c r="BXE14" s="65"/>
      <c r="BXF14" s="65"/>
      <c r="BXG14" s="65"/>
      <c r="BXH14" s="65"/>
      <c r="BXI14" s="65"/>
      <c r="BXJ14" s="65"/>
      <c r="BXK14" s="65"/>
      <c r="BXL14" s="65"/>
      <c r="BXM14" s="65"/>
      <c r="BXN14" s="65"/>
      <c r="BXO14" s="65"/>
      <c r="BXP14" s="65"/>
      <c r="BXQ14" s="65"/>
      <c r="BXR14" s="65"/>
      <c r="BXS14" s="65"/>
      <c r="BXT14" s="65"/>
      <c r="BXU14" s="65"/>
      <c r="BXV14" s="65"/>
      <c r="BXW14" s="65"/>
      <c r="BXX14" s="65"/>
      <c r="BXY14" s="65"/>
      <c r="BXZ14" s="65"/>
      <c r="BYA14" s="65"/>
      <c r="BYB14" s="65"/>
      <c r="BYC14" s="65"/>
      <c r="BYD14" s="65"/>
      <c r="BYE14" s="65"/>
      <c r="BYF14" s="65"/>
      <c r="BYG14" s="65"/>
      <c r="BYH14" s="65"/>
      <c r="BYI14" s="65"/>
      <c r="BYJ14" s="65"/>
      <c r="BYK14" s="65"/>
      <c r="BYL14" s="65"/>
      <c r="BYM14" s="65"/>
      <c r="BYN14" s="65"/>
      <c r="BYO14" s="65"/>
      <c r="BYP14" s="65"/>
      <c r="BYQ14" s="65"/>
      <c r="BYR14" s="65"/>
      <c r="BYS14" s="65"/>
      <c r="BYT14" s="65"/>
      <c r="BYU14" s="65"/>
      <c r="BYV14" s="65"/>
      <c r="BYW14" s="65"/>
      <c r="BYX14" s="65"/>
      <c r="BYY14" s="65"/>
      <c r="BYZ14" s="65"/>
      <c r="BZA14" s="65"/>
      <c r="BZB14" s="65"/>
      <c r="BZC14" s="65"/>
      <c r="BZD14" s="65"/>
      <c r="BZE14" s="65"/>
      <c r="BZF14" s="65"/>
      <c r="BZG14" s="65"/>
      <c r="BZH14" s="65"/>
      <c r="BZI14" s="65"/>
      <c r="BZJ14" s="65"/>
      <c r="BZK14" s="65"/>
      <c r="BZL14" s="65"/>
      <c r="BZM14" s="65"/>
      <c r="BZN14" s="65"/>
      <c r="BZO14" s="65"/>
      <c r="BZP14" s="65"/>
      <c r="BZQ14" s="65"/>
      <c r="BZR14" s="65"/>
      <c r="BZS14" s="65"/>
      <c r="BZT14" s="65"/>
      <c r="BZU14" s="65"/>
      <c r="BZV14" s="65"/>
      <c r="BZW14" s="65"/>
      <c r="BZX14" s="65"/>
      <c r="BZY14" s="65"/>
      <c r="BZZ14" s="65"/>
      <c r="CAA14" s="65"/>
      <c r="CAB14" s="65"/>
      <c r="CAC14" s="65"/>
      <c r="CAD14" s="65"/>
      <c r="CAE14" s="65"/>
      <c r="CAF14" s="65"/>
      <c r="CAG14" s="65"/>
      <c r="CAH14" s="65"/>
      <c r="CAI14" s="65"/>
      <c r="CAJ14" s="65"/>
      <c r="CAK14" s="65"/>
      <c r="CAL14" s="65"/>
      <c r="CAM14" s="65"/>
      <c r="CAN14" s="65"/>
      <c r="CAO14" s="65"/>
      <c r="CAP14" s="65"/>
      <c r="CAQ14" s="65"/>
      <c r="CAR14" s="65"/>
      <c r="CAS14" s="65"/>
      <c r="CAT14" s="65"/>
      <c r="CAU14" s="65"/>
      <c r="CAV14" s="65"/>
      <c r="CAW14" s="65"/>
      <c r="CAX14" s="65"/>
      <c r="CAY14" s="65"/>
      <c r="CAZ14" s="65"/>
      <c r="CBA14" s="65"/>
      <c r="CBB14" s="65"/>
      <c r="CBC14" s="65"/>
      <c r="CBD14" s="65"/>
      <c r="CBE14" s="65"/>
      <c r="CBF14" s="65"/>
      <c r="CBG14" s="65"/>
      <c r="CBH14" s="65"/>
      <c r="CBI14" s="65"/>
      <c r="CBJ14" s="65"/>
      <c r="CBK14" s="65"/>
      <c r="CBL14" s="65"/>
      <c r="CBM14" s="65"/>
      <c r="CBN14" s="65"/>
      <c r="CBO14" s="65"/>
      <c r="CBP14" s="65"/>
      <c r="CBQ14" s="65"/>
      <c r="CBR14" s="65"/>
      <c r="CBS14" s="65"/>
      <c r="CBT14" s="65"/>
      <c r="CBU14" s="65"/>
      <c r="CBV14" s="65"/>
      <c r="CBW14" s="65"/>
      <c r="CBX14" s="65"/>
      <c r="CBY14" s="65"/>
      <c r="CBZ14" s="65"/>
      <c r="CCA14" s="65"/>
      <c r="CCB14" s="65"/>
      <c r="CCC14" s="65"/>
      <c r="CCD14" s="65"/>
      <c r="CCE14" s="65"/>
      <c r="CCF14" s="65"/>
      <c r="CCG14" s="65"/>
      <c r="CCH14" s="65"/>
      <c r="CCI14" s="65"/>
      <c r="CCJ14" s="65"/>
      <c r="CCK14" s="65"/>
      <c r="CCL14" s="65"/>
      <c r="CCM14" s="65"/>
      <c r="CCN14" s="65"/>
      <c r="CCO14" s="65"/>
      <c r="CCP14" s="65"/>
      <c r="CCQ14" s="65"/>
      <c r="CCR14" s="65"/>
      <c r="CCS14" s="65"/>
      <c r="CCT14" s="65"/>
      <c r="CCU14" s="65"/>
      <c r="CCV14" s="65"/>
      <c r="CCW14" s="65"/>
      <c r="CCX14" s="65"/>
      <c r="CCY14" s="65"/>
      <c r="CCZ14" s="65"/>
      <c r="CDA14" s="65"/>
      <c r="CDB14" s="65"/>
      <c r="CDC14" s="65"/>
      <c r="CDD14" s="65"/>
      <c r="CDE14" s="65"/>
      <c r="CDF14" s="65"/>
      <c r="CDG14" s="65"/>
      <c r="CDH14" s="65"/>
      <c r="CDI14" s="65"/>
      <c r="CDJ14" s="65"/>
      <c r="CDK14" s="65"/>
      <c r="CDL14" s="65"/>
      <c r="CDM14" s="65"/>
      <c r="CDN14" s="65"/>
      <c r="CDO14" s="65"/>
      <c r="CDP14" s="65"/>
      <c r="CDQ14" s="65"/>
      <c r="CDR14" s="65"/>
      <c r="CDS14" s="65"/>
      <c r="CDT14" s="65"/>
      <c r="CDU14" s="65"/>
      <c r="CDV14" s="65"/>
      <c r="CDW14" s="65"/>
      <c r="CDX14" s="65"/>
      <c r="CDY14" s="65"/>
      <c r="CDZ14" s="65"/>
      <c r="CEA14" s="65"/>
      <c r="CEB14" s="65"/>
      <c r="CEC14" s="65"/>
      <c r="CED14" s="65"/>
      <c r="CEE14" s="65"/>
      <c r="CEF14" s="65"/>
      <c r="CEG14" s="65"/>
      <c r="CEH14" s="65"/>
      <c r="CEI14" s="65"/>
      <c r="CEJ14" s="65"/>
      <c r="CEK14" s="65"/>
      <c r="CEL14" s="65"/>
      <c r="CEM14" s="65"/>
      <c r="CEN14" s="65"/>
      <c r="CEO14" s="65"/>
      <c r="CEP14" s="65"/>
      <c r="CEQ14" s="65"/>
      <c r="CER14" s="65"/>
      <c r="CES14" s="65"/>
      <c r="CET14" s="65"/>
      <c r="CEU14" s="65"/>
      <c r="CEV14" s="65"/>
      <c r="CEW14" s="65"/>
      <c r="CEX14" s="65"/>
      <c r="CEY14" s="65"/>
      <c r="CEZ14" s="65"/>
      <c r="CFA14" s="65"/>
      <c r="CFB14" s="65"/>
      <c r="CFC14" s="65"/>
      <c r="CFD14" s="65"/>
      <c r="CFE14" s="65"/>
      <c r="CFF14" s="65"/>
      <c r="CFG14" s="65"/>
      <c r="CFH14" s="65"/>
      <c r="CFI14" s="65"/>
      <c r="CFJ14" s="65"/>
      <c r="CFK14" s="65"/>
      <c r="CFL14" s="65"/>
      <c r="CFM14" s="65"/>
      <c r="CFN14" s="65"/>
      <c r="CFO14" s="65"/>
      <c r="CFP14" s="65"/>
      <c r="CFQ14" s="65"/>
      <c r="CFR14" s="65"/>
      <c r="CFS14" s="65"/>
      <c r="CFT14" s="65"/>
      <c r="CFU14" s="65"/>
      <c r="CFV14" s="65"/>
      <c r="CFW14" s="65"/>
      <c r="CFX14" s="65"/>
      <c r="CFY14" s="65"/>
      <c r="CFZ14" s="65"/>
      <c r="CGA14" s="65"/>
      <c r="CGB14" s="65"/>
      <c r="CGC14" s="65"/>
      <c r="CGD14" s="65"/>
      <c r="CGE14" s="65"/>
      <c r="CGF14" s="65"/>
      <c r="CGG14" s="65"/>
      <c r="CGH14" s="65"/>
      <c r="CGI14" s="65"/>
      <c r="CGJ14" s="65"/>
      <c r="CGK14" s="65"/>
      <c r="CGL14" s="65"/>
      <c r="CGM14" s="65"/>
      <c r="CGN14" s="65"/>
      <c r="CGO14" s="65"/>
      <c r="CGP14" s="65"/>
      <c r="CGQ14" s="65"/>
      <c r="CGR14" s="65"/>
      <c r="CGS14" s="65"/>
      <c r="CGT14" s="65"/>
      <c r="CGU14" s="65"/>
      <c r="CGV14" s="65"/>
      <c r="CGW14" s="65"/>
      <c r="CGX14" s="65"/>
      <c r="CGY14" s="65"/>
      <c r="CGZ14" s="65"/>
      <c r="CHA14" s="65"/>
      <c r="CHB14" s="65"/>
      <c r="CHC14" s="65"/>
      <c r="CHD14" s="65"/>
      <c r="CHE14" s="65"/>
      <c r="CHF14" s="65"/>
      <c r="CHG14" s="65"/>
      <c r="CHH14" s="65"/>
      <c r="CHI14" s="65"/>
      <c r="CHJ14" s="65"/>
      <c r="CHK14" s="65"/>
      <c r="CHL14" s="65"/>
      <c r="CHM14" s="65"/>
      <c r="CHN14" s="65"/>
      <c r="CHO14" s="65"/>
      <c r="CHP14" s="65"/>
      <c r="CHQ14" s="65"/>
      <c r="CHR14" s="65"/>
      <c r="CHS14" s="65"/>
      <c r="CHT14" s="65"/>
      <c r="CHU14" s="65"/>
      <c r="CHV14" s="65"/>
      <c r="CHW14" s="65"/>
      <c r="CHX14" s="65"/>
      <c r="CHY14" s="65"/>
      <c r="CHZ14" s="65"/>
      <c r="CIA14" s="65"/>
      <c r="CIB14" s="65"/>
      <c r="CIC14" s="65"/>
      <c r="CID14" s="65"/>
      <c r="CIE14" s="65"/>
      <c r="CIF14" s="65"/>
      <c r="CIG14" s="65"/>
      <c r="CIH14" s="65"/>
      <c r="CII14" s="65"/>
      <c r="CIJ14" s="65"/>
      <c r="CIK14" s="65"/>
      <c r="CIL14" s="65"/>
      <c r="CIM14" s="65"/>
      <c r="CIN14" s="65"/>
      <c r="CIO14" s="65"/>
      <c r="CIP14" s="65"/>
      <c r="CIQ14" s="65"/>
      <c r="CIR14" s="65"/>
      <c r="CIS14" s="65"/>
      <c r="CIT14" s="65"/>
      <c r="CIU14" s="65"/>
      <c r="CIV14" s="65"/>
      <c r="CIW14" s="65"/>
      <c r="CIX14" s="65"/>
      <c r="CIY14" s="65"/>
      <c r="CIZ14" s="65"/>
      <c r="CJA14" s="65"/>
      <c r="CJB14" s="65"/>
      <c r="CJC14" s="65"/>
      <c r="CJD14" s="65"/>
      <c r="CJE14" s="65"/>
      <c r="CJF14" s="65"/>
      <c r="CJG14" s="65"/>
      <c r="CJH14" s="65"/>
      <c r="CJI14" s="65"/>
      <c r="CJJ14" s="65"/>
      <c r="CJK14" s="65"/>
      <c r="CJL14" s="65"/>
      <c r="CJM14" s="65"/>
      <c r="CJN14" s="65"/>
      <c r="CJO14" s="65"/>
      <c r="CJP14" s="65"/>
      <c r="CJQ14" s="65"/>
      <c r="CJR14" s="65"/>
      <c r="CJS14" s="65"/>
      <c r="CJT14" s="65"/>
      <c r="CJU14" s="65"/>
      <c r="CJV14" s="65"/>
      <c r="CJW14" s="65"/>
      <c r="CJX14" s="65"/>
      <c r="CJY14" s="65"/>
      <c r="CJZ14" s="65"/>
      <c r="CKA14" s="65"/>
      <c r="CKB14" s="65"/>
      <c r="CKC14" s="65"/>
      <c r="CKD14" s="65"/>
      <c r="CKE14" s="65"/>
      <c r="CKF14" s="65"/>
      <c r="CKG14" s="65"/>
      <c r="CKH14" s="65"/>
      <c r="CKI14" s="65"/>
      <c r="CKJ14" s="65"/>
      <c r="CKK14" s="65"/>
      <c r="CKL14" s="65"/>
      <c r="CKM14" s="65"/>
      <c r="CKN14" s="65"/>
      <c r="CKO14" s="65"/>
      <c r="CKP14" s="65"/>
      <c r="CKQ14" s="65"/>
      <c r="CKR14" s="65"/>
      <c r="CKS14" s="65"/>
      <c r="CKT14" s="65"/>
      <c r="CKU14" s="65"/>
      <c r="CKV14" s="65"/>
      <c r="CKW14" s="65"/>
      <c r="CKX14" s="65"/>
      <c r="CKY14" s="65"/>
      <c r="CKZ14" s="65"/>
      <c r="CLA14" s="65"/>
      <c r="CLB14" s="65"/>
      <c r="CLC14" s="65"/>
      <c r="CLD14" s="65"/>
      <c r="CLE14" s="65"/>
      <c r="CLF14" s="65"/>
      <c r="CLG14" s="65"/>
      <c r="CLH14" s="65"/>
      <c r="CLI14" s="65"/>
      <c r="CLJ14" s="65"/>
      <c r="CLK14" s="65"/>
      <c r="CLL14" s="65"/>
      <c r="CLM14" s="65"/>
      <c r="CLN14" s="65"/>
      <c r="CLO14" s="65"/>
      <c r="CLP14" s="65"/>
      <c r="CLQ14" s="65"/>
      <c r="CLR14" s="65"/>
      <c r="CLS14" s="65"/>
      <c r="CLT14" s="65"/>
      <c r="CLU14" s="65"/>
      <c r="CLV14" s="65"/>
      <c r="CLW14" s="65"/>
      <c r="CLX14" s="65"/>
      <c r="CLY14" s="65"/>
      <c r="CLZ14" s="65"/>
      <c r="CMA14" s="65"/>
      <c r="CMB14" s="65"/>
      <c r="CMC14" s="65"/>
      <c r="CMD14" s="65"/>
      <c r="CME14" s="65"/>
      <c r="CMF14" s="65"/>
      <c r="CMG14" s="65"/>
      <c r="CMH14" s="65"/>
      <c r="CMI14" s="65"/>
      <c r="CMJ14" s="65"/>
      <c r="CMK14" s="65"/>
      <c r="CML14" s="65"/>
      <c r="CMM14" s="65"/>
      <c r="CMN14" s="65"/>
      <c r="CMO14" s="65"/>
      <c r="CMP14" s="65"/>
      <c r="CMQ14" s="65"/>
      <c r="CMR14" s="65"/>
      <c r="CMS14" s="65"/>
      <c r="CMT14" s="65"/>
      <c r="CMU14" s="65"/>
      <c r="CMV14" s="65"/>
      <c r="CMW14" s="65"/>
      <c r="CMX14" s="65"/>
      <c r="CMY14" s="65"/>
      <c r="CMZ14" s="65"/>
      <c r="CNA14" s="65"/>
      <c r="CNB14" s="65"/>
      <c r="CNC14" s="65"/>
      <c r="CND14" s="65"/>
      <c r="CNE14" s="65"/>
      <c r="CNF14" s="65"/>
      <c r="CNG14" s="65"/>
      <c r="CNH14" s="65"/>
      <c r="CNI14" s="65"/>
      <c r="CNJ14" s="65"/>
      <c r="CNK14" s="65"/>
      <c r="CNL14" s="65"/>
      <c r="CNM14" s="65"/>
      <c r="CNN14" s="65"/>
      <c r="CNO14" s="65"/>
      <c r="CNP14" s="65"/>
      <c r="CNQ14" s="65"/>
      <c r="CNR14" s="65"/>
      <c r="CNS14" s="65"/>
      <c r="CNT14" s="65"/>
      <c r="CNU14" s="65"/>
      <c r="CNV14" s="65"/>
      <c r="CNW14" s="65"/>
      <c r="CNX14" s="65"/>
      <c r="CNY14" s="65"/>
      <c r="CNZ14" s="65"/>
      <c r="COA14" s="65"/>
      <c r="COB14" s="65"/>
      <c r="COC14" s="65"/>
      <c r="COD14" s="65"/>
      <c r="COE14" s="65"/>
      <c r="COF14" s="65"/>
      <c r="COG14" s="65"/>
      <c r="COH14" s="65"/>
      <c r="COI14" s="65"/>
      <c r="COJ14" s="65"/>
      <c r="COK14" s="65"/>
      <c r="COL14" s="65"/>
      <c r="COM14" s="65"/>
      <c r="CON14" s="65"/>
      <c r="COO14" s="65"/>
      <c r="COP14" s="65"/>
      <c r="COQ14" s="65"/>
      <c r="COR14" s="65"/>
      <c r="COS14" s="65"/>
      <c r="COT14" s="65"/>
      <c r="COU14" s="65"/>
      <c r="COV14" s="65"/>
      <c r="COW14" s="65"/>
      <c r="COX14" s="65"/>
      <c r="COY14" s="65"/>
      <c r="COZ14" s="65"/>
      <c r="CPA14" s="65"/>
      <c r="CPB14" s="65"/>
      <c r="CPC14" s="65"/>
      <c r="CPD14" s="65"/>
      <c r="CPE14" s="65"/>
      <c r="CPF14" s="65"/>
      <c r="CPG14" s="65"/>
      <c r="CPH14" s="65"/>
      <c r="CPI14" s="65"/>
      <c r="CPJ14" s="65"/>
      <c r="CPK14" s="65"/>
      <c r="CPL14" s="65"/>
      <c r="CPM14" s="65"/>
      <c r="CPN14" s="65"/>
      <c r="CPO14" s="65"/>
      <c r="CPP14" s="65"/>
      <c r="CPQ14" s="65"/>
      <c r="CPR14" s="65"/>
      <c r="CPS14" s="65"/>
      <c r="CPT14" s="65"/>
      <c r="CPU14" s="65"/>
      <c r="CPV14" s="65"/>
      <c r="CPW14" s="65"/>
      <c r="CPX14" s="65"/>
      <c r="CPY14" s="65"/>
      <c r="CPZ14" s="65"/>
      <c r="CQA14" s="65"/>
      <c r="CQB14" s="65"/>
      <c r="CQC14" s="65"/>
      <c r="CQD14" s="65"/>
      <c r="CQE14" s="65"/>
      <c r="CQF14" s="65"/>
      <c r="CQG14" s="65"/>
      <c r="CQH14" s="65"/>
      <c r="CQI14" s="65"/>
      <c r="CQJ14" s="65"/>
      <c r="CQK14" s="65"/>
      <c r="CQL14" s="65"/>
      <c r="CQM14" s="65"/>
      <c r="CQN14" s="65"/>
      <c r="CQO14" s="65"/>
      <c r="CQP14" s="65"/>
      <c r="CQQ14" s="65"/>
      <c r="CQR14" s="65"/>
      <c r="CQS14" s="65"/>
      <c r="CQT14" s="65"/>
      <c r="CQU14" s="65"/>
      <c r="CQV14" s="65"/>
      <c r="CQW14" s="65"/>
      <c r="CQX14" s="65"/>
      <c r="CQY14" s="65"/>
      <c r="CQZ14" s="65"/>
      <c r="CRA14" s="65"/>
      <c r="CRB14" s="65"/>
      <c r="CRC14" s="65"/>
      <c r="CRD14" s="65"/>
      <c r="CRE14" s="65"/>
      <c r="CRF14" s="65"/>
      <c r="CRG14" s="65"/>
      <c r="CRH14" s="65"/>
      <c r="CRI14" s="65"/>
      <c r="CRJ14" s="65"/>
      <c r="CRK14" s="65"/>
      <c r="CRL14" s="65"/>
      <c r="CRM14" s="65"/>
      <c r="CRN14" s="65"/>
      <c r="CRO14" s="65"/>
      <c r="CRP14" s="65"/>
      <c r="CRQ14" s="65"/>
      <c r="CRR14" s="65"/>
      <c r="CRS14" s="65"/>
      <c r="CRT14" s="65"/>
      <c r="CRU14" s="65"/>
      <c r="CRV14" s="65"/>
      <c r="CRW14" s="65"/>
      <c r="CRX14" s="65"/>
      <c r="CRY14" s="65"/>
      <c r="CRZ14" s="65"/>
      <c r="CSA14" s="65"/>
      <c r="CSB14" s="65"/>
      <c r="CSC14" s="65"/>
      <c r="CSD14" s="65"/>
      <c r="CSE14" s="65"/>
      <c r="CSF14" s="65"/>
      <c r="CSG14" s="65"/>
      <c r="CSH14" s="65"/>
      <c r="CSI14" s="65"/>
      <c r="CSJ14" s="65"/>
      <c r="CSK14" s="65"/>
      <c r="CSL14" s="65"/>
      <c r="CSM14" s="65"/>
      <c r="CSN14" s="65"/>
      <c r="CSO14" s="65"/>
      <c r="CSP14" s="65"/>
      <c r="CSQ14" s="65"/>
      <c r="CSR14" s="65"/>
      <c r="CSS14" s="65"/>
      <c r="CST14" s="65"/>
      <c r="CSU14" s="65"/>
      <c r="CSV14" s="65"/>
      <c r="CSW14" s="65"/>
      <c r="CSX14" s="65"/>
      <c r="CSY14" s="65"/>
      <c r="CSZ14" s="65"/>
      <c r="CTA14" s="65"/>
      <c r="CTB14" s="65"/>
      <c r="CTC14" s="65"/>
      <c r="CTD14" s="65"/>
      <c r="CTE14" s="65"/>
      <c r="CTF14" s="65"/>
      <c r="CTG14" s="65"/>
      <c r="CTH14" s="65"/>
      <c r="CTI14" s="65"/>
      <c r="CTJ14" s="65"/>
      <c r="CTK14" s="65"/>
      <c r="CTL14" s="65"/>
      <c r="CTM14" s="65"/>
      <c r="CTN14" s="65"/>
      <c r="CTO14" s="65"/>
      <c r="CTP14" s="65"/>
      <c r="CTQ14" s="65"/>
      <c r="CTR14" s="65"/>
      <c r="CTS14" s="65"/>
      <c r="CTT14" s="65"/>
      <c r="CTU14" s="65"/>
      <c r="CTV14" s="65"/>
      <c r="CTW14" s="65"/>
      <c r="CTX14" s="65"/>
      <c r="CTY14" s="65"/>
      <c r="CTZ14" s="65"/>
      <c r="CUA14" s="65"/>
      <c r="CUB14" s="65"/>
      <c r="CUC14" s="65"/>
      <c r="CUD14" s="65"/>
      <c r="CUE14" s="65"/>
      <c r="CUF14" s="65"/>
      <c r="CUG14" s="65"/>
      <c r="CUH14" s="65"/>
      <c r="CUI14" s="65"/>
      <c r="CUJ14" s="65"/>
      <c r="CUK14" s="65"/>
      <c r="CUL14" s="65"/>
      <c r="CUM14" s="65"/>
      <c r="CUN14" s="65"/>
      <c r="CUO14" s="65"/>
      <c r="CUP14" s="65"/>
      <c r="CUQ14" s="65"/>
      <c r="CUR14" s="65"/>
      <c r="CUS14" s="65"/>
      <c r="CUT14" s="65"/>
      <c r="CUU14" s="65"/>
      <c r="CUV14" s="65"/>
      <c r="CUW14" s="65"/>
      <c r="CUX14" s="65"/>
      <c r="CUY14" s="65"/>
      <c r="CUZ14" s="65"/>
      <c r="CVA14" s="65"/>
      <c r="CVB14" s="65"/>
      <c r="CVC14" s="65"/>
      <c r="CVD14" s="65"/>
      <c r="CVE14" s="65"/>
      <c r="CVF14" s="65"/>
      <c r="CVG14" s="65"/>
      <c r="CVH14" s="65"/>
      <c r="CVI14" s="65"/>
      <c r="CVJ14" s="65"/>
      <c r="CVK14" s="65"/>
      <c r="CVL14" s="65"/>
      <c r="CVM14" s="65"/>
      <c r="CVN14" s="65"/>
      <c r="CVO14" s="65"/>
      <c r="CVP14" s="65"/>
      <c r="CVQ14" s="65"/>
      <c r="CVR14" s="65"/>
      <c r="CVS14" s="65"/>
      <c r="CVT14" s="65"/>
      <c r="CVU14" s="65"/>
      <c r="CVV14" s="65"/>
      <c r="CVW14" s="65"/>
      <c r="CVX14" s="65"/>
      <c r="CVY14" s="65"/>
      <c r="CVZ14" s="65"/>
      <c r="CWA14" s="65"/>
      <c r="CWB14" s="65"/>
      <c r="CWC14" s="65"/>
      <c r="CWD14" s="65"/>
      <c r="CWE14" s="65"/>
      <c r="CWF14" s="65"/>
      <c r="CWG14" s="65"/>
      <c r="CWH14" s="65"/>
      <c r="CWI14" s="65"/>
      <c r="CWJ14" s="65"/>
      <c r="CWK14" s="65"/>
      <c r="CWL14" s="65"/>
      <c r="CWM14" s="65"/>
      <c r="CWN14" s="65"/>
      <c r="CWO14" s="65"/>
      <c r="CWP14" s="65"/>
      <c r="CWQ14" s="65"/>
      <c r="CWR14" s="65"/>
      <c r="CWS14" s="65"/>
      <c r="CWT14" s="65"/>
      <c r="CWU14" s="65"/>
      <c r="CWV14" s="65"/>
      <c r="CWW14" s="65"/>
      <c r="CWX14" s="65"/>
      <c r="CWY14" s="65"/>
      <c r="CWZ14" s="65"/>
      <c r="CXA14" s="65"/>
      <c r="CXB14" s="65"/>
      <c r="CXC14" s="65"/>
      <c r="CXD14" s="65"/>
      <c r="CXE14" s="65"/>
      <c r="CXF14" s="65"/>
      <c r="CXG14" s="65"/>
      <c r="CXH14" s="65"/>
      <c r="CXI14" s="65"/>
      <c r="CXJ14" s="65"/>
      <c r="CXK14" s="65"/>
      <c r="CXL14" s="65"/>
      <c r="CXM14" s="65"/>
      <c r="CXN14" s="65"/>
      <c r="CXO14" s="65"/>
      <c r="CXP14" s="65"/>
      <c r="CXQ14" s="65"/>
      <c r="CXR14" s="65"/>
      <c r="CXS14" s="65"/>
      <c r="CXT14" s="65"/>
      <c r="CXU14" s="65"/>
      <c r="CXV14" s="65"/>
      <c r="CXW14" s="65"/>
      <c r="CXX14" s="65"/>
      <c r="CXY14" s="65"/>
      <c r="CXZ14" s="65"/>
      <c r="CYA14" s="65"/>
      <c r="CYB14" s="65"/>
      <c r="CYC14" s="65"/>
      <c r="CYD14" s="65"/>
      <c r="CYE14" s="65"/>
      <c r="CYF14" s="65"/>
      <c r="CYG14" s="65"/>
      <c r="CYH14" s="65"/>
      <c r="CYI14" s="65"/>
      <c r="CYJ14" s="65"/>
      <c r="CYK14" s="65"/>
      <c r="CYL14" s="65"/>
      <c r="CYM14" s="65"/>
      <c r="CYN14" s="65"/>
      <c r="CYO14" s="65"/>
      <c r="CYP14" s="65"/>
      <c r="CYQ14" s="65"/>
      <c r="CYR14" s="65"/>
      <c r="CYS14" s="65"/>
      <c r="CYT14" s="65"/>
      <c r="CYU14" s="65"/>
      <c r="CYV14" s="65"/>
      <c r="CYW14" s="65"/>
      <c r="CYX14" s="65"/>
      <c r="CYY14" s="65"/>
      <c r="CYZ14" s="65"/>
      <c r="CZA14" s="65"/>
      <c r="CZB14" s="65"/>
      <c r="CZC14" s="65"/>
      <c r="CZD14" s="65"/>
      <c r="CZE14" s="65"/>
      <c r="CZF14" s="65"/>
      <c r="CZG14" s="65"/>
      <c r="CZH14" s="65"/>
      <c r="CZI14" s="65"/>
      <c r="CZJ14" s="65"/>
      <c r="CZK14" s="65"/>
      <c r="CZL14" s="65"/>
      <c r="CZM14" s="65"/>
      <c r="CZN14" s="65"/>
      <c r="CZO14" s="65"/>
      <c r="CZP14" s="65"/>
      <c r="CZQ14" s="65"/>
      <c r="CZR14" s="65"/>
      <c r="CZS14" s="65"/>
      <c r="CZT14" s="65"/>
      <c r="CZU14" s="65"/>
      <c r="CZV14" s="65"/>
      <c r="CZW14" s="65"/>
      <c r="CZX14" s="65"/>
      <c r="CZY14" s="65"/>
      <c r="CZZ14" s="65"/>
      <c r="DAA14" s="65"/>
      <c r="DAB14" s="65"/>
      <c r="DAC14" s="65"/>
      <c r="DAD14" s="65"/>
      <c r="DAE14" s="65"/>
      <c r="DAF14" s="65"/>
      <c r="DAG14" s="65"/>
      <c r="DAH14" s="65"/>
      <c r="DAI14" s="65"/>
      <c r="DAJ14" s="65"/>
      <c r="DAK14" s="65"/>
      <c r="DAL14" s="65"/>
      <c r="DAM14" s="65"/>
      <c r="DAN14" s="65"/>
      <c r="DAO14" s="65"/>
      <c r="DAP14" s="65"/>
      <c r="DAQ14" s="65"/>
      <c r="DAR14" s="65"/>
      <c r="DAS14" s="65"/>
      <c r="DAT14" s="65"/>
      <c r="DAU14" s="65"/>
      <c r="DAV14" s="65"/>
      <c r="DAW14" s="65"/>
      <c r="DAX14" s="65"/>
      <c r="DAY14" s="65"/>
      <c r="DAZ14" s="65"/>
      <c r="DBA14" s="65"/>
      <c r="DBB14" s="65"/>
      <c r="DBC14" s="65"/>
      <c r="DBD14" s="65"/>
      <c r="DBE14" s="65"/>
      <c r="DBF14" s="65"/>
      <c r="DBG14" s="65"/>
      <c r="DBH14" s="65"/>
      <c r="DBI14" s="65"/>
      <c r="DBJ14" s="65"/>
      <c r="DBK14" s="65"/>
      <c r="DBL14" s="65"/>
      <c r="DBM14" s="65"/>
      <c r="DBN14" s="65"/>
      <c r="DBO14" s="65"/>
      <c r="DBP14" s="65"/>
      <c r="DBQ14" s="65"/>
      <c r="DBR14" s="65"/>
      <c r="DBS14" s="65"/>
      <c r="DBT14" s="65"/>
      <c r="DBU14" s="65"/>
      <c r="DBV14" s="65"/>
      <c r="DBW14" s="65"/>
      <c r="DBX14" s="65"/>
      <c r="DBY14" s="65"/>
      <c r="DBZ14" s="65"/>
      <c r="DCA14" s="65"/>
      <c r="DCB14" s="65"/>
      <c r="DCC14" s="65"/>
      <c r="DCD14" s="65"/>
      <c r="DCE14" s="65"/>
      <c r="DCF14" s="65"/>
      <c r="DCG14" s="65"/>
      <c r="DCH14" s="65"/>
      <c r="DCI14" s="65"/>
      <c r="DCJ14" s="65"/>
      <c r="DCK14" s="65"/>
      <c r="DCL14" s="65"/>
      <c r="DCM14" s="65"/>
      <c r="DCN14" s="65"/>
      <c r="DCO14" s="65"/>
      <c r="DCP14" s="65"/>
      <c r="DCQ14" s="65"/>
      <c r="DCR14" s="65"/>
      <c r="DCS14" s="65"/>
      <c r="DCT14" s="65"/>
      <c r="DCU14" s="65"/>
      <c r="DCV14" s="65"/>
      <c r="DCW14" s="65"/>
      <c r="DCX14" s="65"/>
      <c r="DCY14" s="65"/>
      <c r="DCZ14" s="65"/>
      <c r="DDA14" s="65"/>
      <c r="DDB14" s="65"/>
      <c r="DDC14" s="65"/>
      <c r="DDD14" s="65"/>
      <c r="DDE14" s="65"/>
      <c r="DDF14" s="65"/>
      <c r="DDG14" s="65"/>
      <c r="DDH14" s="65"/>
      <c r="DDI14" s="65"/>
      <c r="DDJ14" s="65"/>
      <c r="DDK14" s="65"/>
      <c r="DDL14" s="65"/>
      <c r="DDM14" s="65"/>
      <c r="DDN14" s="65"/>
      <c r="DDO14" s="65"/>
      <c r="DDP14" s="65"/>
      <c r="DDQ14" s="65"/>
      <c r="DDR14" s="65"/>
      <c r="DDS14" s="65"/>
      <c r="DDT14" s="65"/>
      <c r="DDU14" s="65"/>
      <c r="DDV14" s="65"/>
      <c r="DDW14" s="65"/>
      <c r="DDX14" s="65"/>
      <c r="DDY14" s="65"/>
      <c r="DDZ14" s="65"/>
      <c r="DEA14" s="65"/>
      <c r="DEB14" s="65"/>
      <c r="DEC14" s="65"/>
      <c r="DED14" s="65"/>
      <c r="DEE14" s="65"/>
      <c r="DEF14" s="65"/>
      <c r="DEG14" s="65"/>
      <c r="DEH14" s="65"/>
      <c r="DEI14" s="65"/>
      <c r="DEJ14" s="65"/>
      <c r="DEK14" s="65"/>
      <c r="DEL14" s="65"/>
      <c r="DEM14" s="65"/>
      <c r="DEN14" s="65"/>
      <c r="DEO14" s="65"/>
      <c r="DEP14" s="65"/>
      <c r="DEQ14" s="65"/>
      <c r="DER14" s="65"/>
      <c r="DES14" s="65"/>
      <c r="DET14" s="65"/>
      <c r="DEU14" s="65"/>
      <c r="DEV14" s="65"/>
      <c r="DEW14" s="65"/>
      <c r="DEX14" s="65"/>
      <c r="DEY14" s="65"/>
      <c r="DEZ14" s="65"/>
      <c r="DFA14" s="65"/>
      <c r="DFB14" s="65"/>
      <c r="DFC14" s="65"/>
      <c r="DFD14" s="65"/>
      <c r="DFE14" s="65"/>
      <c r="DFF14" s="65"/>
      <c r="DFG14" s="65"/>
      <c r="DFH14" s="65"/>
      <c r="DFI14" s="65"/>
      <c r="DFJ14" s="65"/>
      <c r="DFK14" s="65"/>
      <c r="DFL14" s="65"/>
      <c r="DFM14" s="65"/>
      <c r="DFN14" s="65"/>
      <c r="DFO14" s="65"/>
      <c r="DFP14" s="65"/>
      <c r="DFQ14" s="65"/>
      <c r="DFR14" s="65"/>
      <c r="DFS14" s="65"/>
      <c r="DFT14" s="65"/>
      <c r="DFU14" s="65"/>
      <c r="DFV14" s="65"/>
      <c r="DFW14" s="65"/>
      <c r="DFX14" s="65"/>
      <c r="DFY14" s="65"/>
      <c r="DFZ14" s="65"/>
      <c r="DGA14" s="65"/>
      <c r="DGB14" s="65"/>
      <c r="DGC14" s="65"/>
      <c r="DGD14" s="65"/>
      <c r="DGE14" s="65"/>
      <c r="DGF14" s="65"/>
      <c r="DGG14" s="65"/>
      <c r="DGH14" s="65"/>
      <c r="DGI14" s="65"/>
      <c r="DGJ14" s="65"/>
      <c r="DGK14" s="65"/>
      <c r="DGL14" s="65"/>
      <c r="DGM14" s="65"/>
      <c r="DGN14" s="65"/>
      <c r="DGO14" s="65"/>
      <c r="DGP14" s="65"/>
      <c r="DGQ14" s="65"/>
      <c r="DGR14" s="65"/>
      <c r="DGS14" s="65"/>
      <c r="DGT14" s="65"/>
      <c r="DGU14" s="65"/>
      <c r="DGV14" s="65"/>
      <c r="DGW14" s="65"/>
      <c r="DGX14" s="65"/>
      <c r="DGY14" s="65"/>
      <c r="DGZ14" s="65"/>
      <c r="DHA14" s="65"/>
      <c r="DHB14" s="65"/>
      <c r="DHC14" s="65"/>
      <c r="DHD14" s="65"/>
      <c r="DHE14" s="65"/>
      <c r="DHF14" s="65"/>
      <c r="DHG14" s="65"/>
      <c r="DHH14" s="65"/>
      <c r="DHI14" s="65"/>
      <c r="DHJ14" s="65"/>
      <c r="DHK14" s="65"/>
      <c r="DHL14" s="65"/>
      <c r="DHM14" s="65"/>
      <c r="DHN14" s="65"/>
      <c r="DHO14" s="65"/>
      <c r="DHP14" s="65"/>
      <c r="DHQ14" s="65"/>
      <c r="DHR14" s="65"/>
      <c r="DHS14" s="65"/>
      <c r="DHT14" s="65"/>
      <c r="DHU14" s="65"/>
      <c r="DHV14" s="65"/>
      <c r="DHW14" s="65"/>
      <c r="DHX14" s="65"/>
      <c r="DHY14" s="65"/>
      <c r="DHZ14" s="65"/>
      <c r="DIA14" s="65"/>
      <c r="DIB14" s="65"/>
      <c r="DIC14" s="65"/>
      <c r="DID14" s="65"/>
      <c r="DIE14" s="65"/>
      <c r="DIF14" s="65"/>
      <c r="DIG14" s="65"/>
      <c r="DIH14" s="65"/>
      <c r="DII14" s="65"/>
      <c r="DIJ14" s="65"/>
      <c r="DIK14" s="65"/>
      <c r="DIL14" s="65"/>
      <c r="DIM14" s="65"/>
      <c r="DIN14" s="65"/>
      <c r="DIO14" s="65"/>
      <c r="DIP14" s="65"/>
      <c r="DIQ14" s="65"/>
      <c r="DIR14" s="65"/>
      <c r="DIS14" s="65"/>
      <c r="DIT14" s="65"/>
      <c r="DIU14" s="65"/>
      <c r="DIV14" s="65"/>
      <c r="DIW14" s="65"/>
      <c r="DIX14" s="65"/>
      <c r="DIY14" s="65"/>
      <c r="DIZ14" s="65"/>
      <c r="DJA14" s="65"/>
      <c r="DJB14" s="65"/>
      <c r="DJC14" s="65"/>
      <c r="DJD14" s="65"/>
      <c r="DJE14" s="65"/>
      <c r="DJF14" s="65"/>
      <c r="DJG14" s="65"/>
      <c r="DJH14" s="65"/>
      <c r="DJI14" s="65"/>
      <c r="DJJ14" s="65"/>
      <c r="DJK14" s="65"/>
      <c r="DJL14" s="65"/>
      <c r="DJM14" s="65"/>
      <c r="DJN14" s="65"/>
      <c r="DJO14" s="65"/>
      <c r="DJP14" s="65"/>
      <c r="DJQ14" s="65"/>
      <c r="DJR14" s="65"/>
      <c r="DJS14" s="65"/>
      <c r="DJT14" s="65"/>
      <c r="DJU14" s="65"/>
      <c r="DJV14" s="65"/>
      <c r="DJW14" s="65"/>
      <c r="DJX14" s="65"/>
      <c r="DJY14" s="65"/>
      <c r="DJZ14" s="65"/>
      <c r="DKA14" s="65"/>
      <c r="DKB14" s="65"/>
      <c r="DKC14" s="65"/>
      <c r="DKD14" s="65"/>
      <c r="DKE14" s="65"/>
      <c r="DKF14" s="65"/>
      <c r="DKG14" s="65"/>
      <c r="DKH14" s="65"/>
      <c r="DKI14" s="65"/>
      <c r="DKJ14" s="65"/>
      <c r="DKK14" s="65"/>
      <c r="DKL14" s="65"/>
      <c r="DKM14" s="65"/>
      <c r="DKN14" s="65"/>
      <c r="DKO14" s="65"/>
      <c r="DKP14" s="65"/>
      <c r="DKQ14" s="65"/>
      <c r="DKR14" s="65"/>
      <c r="DKS14" s="65"/>
      <c r="DKT14" s="65"/>
      <c r="DKU14" s="65"/>
      <c r="DKV14" s="65"/>
      <c r="DKW14" s="65"/>
      <c r="DKX14" s="65"/>
      <c r="DKY14" s="65"/>
      <c r="DKZ14" s="65"/>
      <c r="DLA14" s="65"/>
      <c r="DLB14" s="65"/>
      <c r="DLC14" s="65"/>
      <c r="DLD14" s="65"/>
      <c r="DLE14" s="65"/>
      <c r="DLF14" s="65"/>
      <c r="DLG14" s="65"/>
      <c r="DLH14" s="65"/>
      <c r="DLI14" s="65"/>
      <c r="DLJ14" s="65"/>
      <c r="DLK14" s="65"/>
      <c r="DLL14" s="65"/>
      <c r="DLM14" s="65"/>
      <c r="DLN14" s="65"/>
      <c r="DLO14" s="65"/>
      <c r="DLP14" s="65"/>
      <c r="DLQ14" s="65"/>
      <c r="DLR14" s="65"/>
      <c r="DLS14" s="65"/>
      <c r="DLT14" s="65"/>
      <c r="DLU14" s="65"/>
      <c r="DLV14" s="65"/>
      <c r="DLW14" s="65"/>
      <c r="DLX14" s="65"/>
      <c r="DLY14" s="65"/>
      <c r="DLZ14" s="65"/>
      <c r="DMA14" s="65"/>
      <c r="DMB14" s="65"/>
      <c r="DMC14" s="65"/>
      <c r="DMD14" s="65"/>
      <c r="DME14" s="65"/>
      <c r="DMF14" s="65"/>
      <c r="DMG14" s="65"/>
      <c r="DMH14" s="65"/>
      <c r="DMI14" s="65"/>
      <c r="DMJ14" s="65"/>
      <c r="DMK14" s="65"/>
      <c r="DML14" s="65"/>
      <c r="DMM14" s="65"/>
      <c r="DMN14" s="65"/>
      <c r="DMO14" s="65"/>
      <c r="DMP14" s="65"/>
      <c r="DMQ14" s="65"/>
      <c r="DMR14" s="65"/>
      <c r="DMS14" s="65"/>
      <c r="DMT14" s="65"/>
      <c r="DMU14" s="65"/>
      <c r="DMV14" s="65"/>
      <c r="DMW14" s="65"/>
      <c r="DMX14" s="65"/>
      <c r="DMY14" s="65"/>
      <c r="DMZ14" s="65"/>
      <c r="DNA14" s="65"/>
      <c r="DNB14" s="65"/>
      <c r="DNC14" s="65"/>
      <c r="DND14" s="65"/>
      <c r="DNE14" s="65"/>
      <c r="DNF14" s="65"/>
      <c r="DNG14" s="65"/>
      <c r="DNH14" s="65"/>
      <c r="DNI14" s="65"/>
      <c r="DNJ14" s="65"/>
      <c r="DNK14" s="65"/>
      <c r="DNL14" s="65"/>
      <c r="DNM14" s="65"/>
      <c r="DNN14" s="65"/>
      <c r="DNO14" s="65"/>
      <c r="DNP14" s="65"/>
      <c r="DNQ14" s="65"/>
      <c r="DNR14" s="65"/>
      <c r="DNS14" s="65"/>
      <c r="DNT14" s="65"/>
      <c r="DNU14" s="65"/>
      <c r="DNV14" s="65"/>
      <c r="DNW14" s="65"/>
      <c r="DNX14" s="65"/>
      <c r="DNY14" s="65"/>
      <c r="DNZ14" s="65"/>
      <c r="DOA14" s="65"/>
      <c r="DOB14" s="65"/>
      <c r="DOC14" s="65"/>
      <c r="DOD14" s="65"/>
      <c r="DOE14" s="65"/>
      <c r="DOF14" s="65"/>
      <c r="DOG14" s="65"/>
      <c r="DOH14" s="65"/>
      <c r="DOI14" s="65"/>
      <c r="DOJ14" s="65"/>
      <c r="DOK14" s="65"/>
      <c r="DOL14" s="65"/>
      <c r="DOM14" s="65"/>
      <c r="DON14" s="65"/>
      <c r="DOO14" s="65"/>
      <c r="DOP14" s="65"/>
      <c r="DOQ14" s="65"/>
      <c r="DOR14" s="65"/>
      <c r="DOS14" s="65"/>
      <c r="DOT14" s="65"/>
      <c r="DOU14" s="65"/>
      <c r="DOV14" s="65"/>
      <c r="DOW14" s="65"/>
      <c r="DOX14" s="65"/>
      <c r="DOY14" s="65"/>
      <c r="DOZ14" s="65"/>
      <c r="DPA14" s="65"/>
      <c r="DPB14" s="65"/>
      <c r="DPC14" s="65"/>
      <c r="DPD14" s="65"/>
      <c r="DPE14" s="65"/>
      <c r="DPF14" s="65"/>
      <c r="DPG14" s="65"/>
      <c r="DPH14" s="65"/>
      <c r="DPI14" s="65"/>
      <c r="DPJ14" s="65"/>
      <c r="DPK14" s="65"/>
      <c r="DPL14" s="65"/>
      <c r="DPM14" s="65"/>
      <c r="DPN14" s="65"/>
      <c r="DPO14" s="65"/>
      <c r="DPP14" s="65"/>
      <c r="DPQ14" s="65"/>
      <c r="DPR14" s="65"/>
      <c r="DPS14" s="65"/>
      <c r="DPT14" s="65"/>
      <c r="DPU14" s="65"/>
      <c r="DPV14" s="65"/>
      <c r="DPW14" s="65"/>
      <c r="DPX14" s="65"/>
      <c r="DPY14" s="65"/>
      <c r="DPZ14" s="65"/>
      <c r="DQA14" s="65"/>
      <c r="DQB14" s="65"/>
      <c r="DQC14" s="65"/>
      <c r="DQD14" s="65"/>
      <c r="DQE14" s="65"/>
      <c r="DQF14" s="65"/>
      <c r="DQG14" s="65"/>
      <c r="DQH14" s="65"/>
      <c r="DQI14" s="65"/>
      <c r="DQJ14" s="65"/>
      <c r="DQK14" s="65"/>
      <c r="DQL14" s="65"/>
      <c r="DQM14" s="65"/>
      <c r="DQN14" s="65"/>
      <c r="DQO14" s="65"/>
      <c r="DQP14" s="65"/>
      <c r="DQQ14" s="65"/>
      <c r="DQR14" s="65"/>
      <c r="DQS14" s="65"/>
      <c r="DQT14" s="65"/>
      <c r="DQU14" s="65"/>
      <c r="DQV14" s="65"/>
      <c r="DQW14" s="65"/>
      <c r="DQX14" s="65"/>
      <c r="DQY14" s="65"/>
      <c r="DQZ14" s="65"/>
      <c r="DRA14" s="65"/>
      <c r="DRB14" s="65"/>
      <c r="DRC14" s="65"/>
      <c r="DRD14" s="65"/>
      <c r="DRE14" s="65"/>
      <c r="DRF14" s="65"/>
      <c r="DRG14" s="65"/>
      <c r="DRH14" s="65"/>
      <c r="DRI14" s="65"/>
      <c r="DRJ14" s="65"/>
      <c r="DRK14" s="65"/>
      <c r="DRL14" s="65"/>
      <c r="DRM14" s="65"/>
      <c r="DRN14" s="65"/>
      <c r="DRO14" s="65"/>
      <c r="DRP14" s="65"/>
      <c r="DRQ14" s="65"/>
      <c r="DRR14" s="65"/>
      <c r="DRS14" s="65"/>
      <c r="DRT14" s="65"/>
      <c r="DRU14" s="65"/>
      <c r="DRV14" s="65"/>
      <c r="DRW14" s="65"/>
      <c r="DRX14" s="65"/>
      <c r="DRY14" s="65"/>
      <c r="DRZ14" s="65"/>
      <c r="DSA14" s="65"/>
      <c r="DSB14" s="65"/>
      <c r="DSC14" s="65"/>
      <c r="DSD14" s="65"/>
      <c r="DSE14" s="65"/>
      <c r="DSF14" s="65"/>
      <c r="DSG14" s="65"/>
      <c r="DSH14" s="65"/>
      <c r="DSI14" s="65"/>
      <c r="DSJ14" s="65"/>
      <c r="DSK14" s="65"/>
      <c r="DSL14" s="65"/>
      <c r="DSM14" s="65"/>
      <c r="DSN14" s="65"/>
      <c r="DSO14" s="65"/>
      <c r="DSP14" s="65"/>
      <c r="DSQ14" s="65"/>
      <c r="DSR14" s="65"/>
      <c r="DSS14" s="65"/>
      <c r="DST14" s="65"/>
      <c r="DSU14" s="65"/>
      <c r="DSV14" s="65"/>
      <c r="DSW14" s="65"/>
      <c r="DSX14" s="65"/>
      <c r="DSY14" s="65"/>
      <c r="DSZ14" s="65"/>
      <c r="DTA14" s="65"/>
      <c r="DTB14" s="65"/>
      <c r="DTC14" s="65"/>
      <c r="DTD14" s="65"/>
      <c r="DTE14" s="65"/>
      <c r="DTF14" s="65"/>
      <c r="DTG14" s="65"/>
      <c r="DTH14" s="65"/>
      <c r="DTI14" s="65"/>
      <c r="DTJ14" s="65"/>
      <c r="DTK14" s="65"/>
      <c r="DTL14" s="65"/>
      <c r="DTM14" s="65"/>
      <c r="DTN14" s="65"/>
      <c r="DTO14" s="65"/>
      <c r="DTP14" s="65"/>
      <c r="DTQ14" s="65"/>
      <c r="DTR14" s="65"/>
      <c r="DTS14" s="65"/>
      <c r="DTT14" s="65"/>
      <c r="DTU14" s="65"/>
      <c r="DTV14" s="65"/>
      <c r="DTW14" s="65"/>
      <c r="DTX14" s="65"/>
      <c r="DTY14" s="65"/>
      <c r="DTZ14" s="65"/>
      <c r="DUA14" s="65"/>
      <c r="DUB14" s="65"/>
      <c r="DUC14" s="65"/>
      <c r="DUD14" s="65"/>
      <c r="DUE14" s="65"/>
      <c r="DUF14" s="65"/>
      <c r="DUG14" s="65"/>
      <c r="DUH14" s="65"/>
      <c r="DUI14" s="65"/>
      <c r="DUJ14" s="65"/>
      <c r="DUK14" s="65"/>
      <c r="DUL14" s="65"/>
      <c r="DUM14" s="65"/>
      <c r="DUN14" s="65"/>
      <c r="DUO14" s="65"/>
      <c r="DUP14" s="65"/>
      <c r="DUQ14" s="65"/>
      <c r="DUR14" s="65"/>
      <c r="DUS14" s="65"/>
      <c r="DUT14" s="65"/>
      <c r="DUU14" s="65"/>
      <c r="DUV14" s="65"/>
      <c r="DUW14" s="65"/>
      <c r="DUX14" s="65"/>
      <c r="DUY14" s="65"/>
      <c r="DUZ14" s="65"/>
      <c r="DVA14" s="65"/>
      <c r="DVB14" s="65"/>
      <c r="DVC14" s="65"/>
      <c r="DVD14" s="65"/>
      <c r="DVE14" s="65"/>
      <c r="DVF14" s="65"/>
      <c r="DVG14" s="65"/>
      <c r="DVH14" s="65"/>
      <c r="DVI14" s="65"/>
      <c r="DVJ14" s="65"/>
      <c r="DVK14" s="65"/>
      <c r="DVL14" s="65"/>
      <c r="DVM14" s="65"/>
      <c r="DVN14" s="65"/>
      <c r="DVO14" s="65"/>
      <c r="DVP14" s="65"/>
      <c r="DVQ14" s="65"/>
      <c r="DVR14" s="65"/>
      <c r="DVS14" s="65"/>
      <c r="DVT14" s="65"/>
      <c r="DVU14" s="65"/>
      <c r="DVV14" s="65"/>
      <c r="DVW14" s="65"/>
      <c r="DVX14" s="65"/>
      <c r="DVY14" s="65"/>
      <c r="DVZ14" s="65"/>
      <c r="DWA14" s="65"/>
      <c r="DWB14" s="65"/>
      <c r="DWC14" s="65"/>
      <c r="DWD14" s="65"/>
      <c r="DWE14" s="65"/>
      <c r="DWF14" s="65"/>
      <c r="DWG14" s="65"/>
      <c r="DWH14" s="65"/>
      <c r="DWI14" s="65"/>
      <c r="DWJ14" s="65"/>
      <c r="DWK14" s="65"/>
      <c r="DWL14" s="65"/>
      <c r="DWM14" s="65"/>
      <c r="DWN14" s="65"/>
      <c r="DWO14" s="65"/>
      <c r="DWP14" s="65"/>
      <c r="DWQ14" s="65"/>
      <c r="DWR14" s="65"/>
      <c r="DWS14" s="65"/>
      <c r="DWT14" s="65"/>
      <c r="DWU14" s="65"/>
      <c r="DWV14" s="65"/>
      <c r="DWW14" s="65"/>
      <c r="DWX14" s="65"/>
      <c r="DWY14" s="65"/>
      <c r="DWZ14" s="65"/>
      <c r="DXA14" s="65"/>
      <c r="DXB14" s="65"/>
      <c r="DXC14" s="65"/>
      <c r="DXD14" s="65"/>
      <c r="DXE14" s="65"/>
      <c r="DXF14" s="65"/>
      <c r="DXG14" s="65"/>
      <c r="DXH14" s="65"/>
      <c r="DXI14" s="65"/>
      <c r="DXJ14" s="65"/>
      <c r="DXK14" s="65"/>
      <c r="DXL14" s="65"/>
      <c r="DXM14" s="65"/>
      <c r="DXN14" s="65"/>
      <c r="DXO14" s="65"/>
      <c r="DXP14" s="65"/>
      <c r="DXQ14" s="65"/>
      <c r="DXR14" s="65"/>
      <c r="DXS14" s="65"/>
      <c r="DXT14" s="65"/>
      <c r="DXU14" s="65"/>
      <c r="DXV14" s="65"/>
      <c r="DXW14" s="65"/>
      <c r="DXX14" s="65"/>
      <c r="DXY14" s="65"/>
      <c r="DXZ14" s="65"/>
      <c r="DYA14" s="65"/>
      <c r="DYB14" s="65"/>
      <c r="DYC14" s="65"/>
      <c r="DYD14" s="65"/>
      <c r="DYE14" s="65"/>
      <c r="DYF14" s="65"/>
      <c r="DYG14" s="65"/>
      <c r="DYH14" s="65"/>
      <c r="DYI14" s="65"/>
      <c r="DYJ14" s="65"/>
      <c r="DYK14" s="65"/>
      <c r="DYL14" s="65"/>
      <c r="DYM14" s="65"/>
      <c r="DYN14" s="65"/>
      <c r="DYO14" s="65"/>
      <c r="DYP14" s="65"/>
      <c r="DYQ14" s="65"/>
      <c r="DYR14" s="65"/>
      <c r="DYS14" s="65"/>
      <c r="DYT14" s="65"/>
      <c r="DYU14" s="65"/>
      <c r="DYV14" s="65"/>
      <c r="DYW14" s="65"/>
      <c r="DYX14" s="65"/>
      <c r="DYY14" s="65"/>
      <c r="DYZ14" s="65"/>
      <c r="DZA14" s="65"/>
      <c r="DZB14" s="65"/>
      <c r="DZC14" s="65"/>
      <c r="DZD14" s="65"/>
      <c r="DZE14" s="65"/>
      <c r="DZF14" s="65"/>
      <c r="DZG14" s="65"/>
      <c r="DZH14" s="65"/>
      <c r="DZI14" s="65"/>
      <c r="DZJ14" s="65"/>
      <c r="DZK14" s="65"/>
      <c r="DZL14" s="65"/>
      <c r="DZM14" s="65"/>
      <c r="DZN14" s="65"/>
      <c r="DZO14" s="65"/>
      <c r="DZP14" s="65"/>
      <c r="DZQ14" s="65"/>
      <c r="DZR14" s="65"/>
      <c r="DZS14" s="65"/>
      <c r="DZT14" s="65"/>
      <c r="DZU14" s="65"/>
      <c r="DZV14" s="65"/>
      <c r="DZW14" s="65"/>
      <c r="DZX14" s="65"/>
      <c r="DZY14" s="65"/>
      <c r="DZZ14" s="65"/>
      <c r="EAA14" s="65"/>
      <c r="EAB14" s="65"/>
      <c r="EAC14" s="65"/>
      <c r="EAD14" s="65"/>
      <c r="EAE14" s="65"/>
      <c r="EAF14" s="65"/>
      <c r="EAG14" s="65"/>
      <c r="EAH14" s="65"/>
      <c r="EAI14" s="65"/>
      <c r="EAJ14" s="65"/>
      <c r="EAK14" s="65"/>
      <c r="EAL14" s="65"/>
      <c r="EAM14" s="65"/>
      <c r="EAN14" s="65"/>
      <c r="EAO14" s="65"/>
      <c r="EAP14" s="65"/>
      <c r="EAQ14" s="65"/>
      <c r="EAR14" s="65"/>
      <c r="EAS14" s="65"/>
      <c r="EAT14" s="65"/>
      <c r="EAU14" s="65"/>
      <c r="EAV14" s="65"/>
      <c r="EAW14" s="65"/>
      <c r="EAX14" s="65"/>
      <c r="EAY14" s="65"/>
      <c r="EAZ14" s="65"/>
      <c r="EBA14" s="65"/>
      <c r="EBB14" s="65"/>
      <c r="EBC14" s="65"/>
      <c r="EBD14" s="65"/>
      <c r="EBE14" s="65"/>
      <c r="EBF14" s="65"/>
      <c r="EBG14" s="65"/>
      <c r="EBH14" s="65"/>
      <c r="EBI14" s="65"/>
      <c r="EBJ14" s="65"/>
      <c r="EBK14" s="65"/>
      <c r="EBL14" s="65"/>
      <c r="EBM14" s="65"/>
      <c r="EBN14" s="65"/>
      <c r="EBO14" s="65"/>
      <c r="EBP14" s="65"/>
      <c r="EBQ14" s="65"/>
      <c r="EBR14" s="65"/>
      <c r="EBS14" s="65"/>
      <c r="EBT14" s="65"/>
      <c r="EBU14" s="65"/>
      <c r="EBV14" s="65"/>
      <c r="EBW14" s="65"/>
      <c r="EBX14" s="65"/>
      <c r="EBY14" s="65"/>
      <c r="EBZ14" s="65"/>
      <c r="ECA14" s="65"/>
      <c r="ECB14" s="65"/>
      <c r="ECC14" s="65"/>
      <c r="ECD14" s="65"/>
      <c r="ECE14" s="65"/>
      <c r="ECF14" s="65"/>
      <c r="ECG14" s="65"/>
      <c r="ECH14" s="65"/>
      <c r="ECI14" s="65"/>
      <c r="ECJ14" s="65"/>
      <c r="ECK14" s="65"/>
      <c r="ECL14" s="65"/>
      <c r="ECM14" s="65"/>
      <c r="ECN14" s="65"/>
      <c r="ECO14" s="65"/>
      <c r="ECP14" s="65"/>
      <c r="ECQ14" s="65"/>
      <c r="ECR14" s="65"/>
      <c r="ECS14" s="65"/>
      <c r="ECT14" s="65"/>
      <c r="ECU14" s="65"/>
      <c r="ECV14" s="65"/>
      <c r="ECW14" s="65"/>
      <c r="ECX14" s="65"/>
      <c r="ECY14" s="65"/>
      <c r="ECZ14" s="65"/>
      <c r="EDA14" s="65"/>
      <c r="EDB14" s="65"/>
      <c r="EDC14" s="65"/>
      <c r="EDD14" s="65"/>
      <c r="EDE14" s="65"/>
      <c r="EDF14" s="65"/>
      <c r="EDG14" s="65"/>
      <c r="EDH14" s="65"/>
      <c r="EDI14" s="65"/>
      <c r="EDJ14" s="65"/>
      <c r="EDK14" s="65"/>
      <c r="EDL14" s="65"/>
      <c r="EDM14" s="65"/>
      <c r="EDN14" s="65"/>
      <c r="EDO14" s="65"/>
      <c r="EDP14" s="65"/>
      <c r="EDQ14" s="65"/>
      <c r="EDR14" s="65"/>
      <c r="EDS14" s="65"/>
      <c r="EDT14" s="65"/>
      <c r="EDU14" s="65"/>
      <c r="EDV14" s="65"/>
      <c r="EDW14" s="65"/>
      <c r="EDX14" s="65"/>
      <c r="EDY14" s="65"/>
      <c r="EDZ14" s="65"/>
      <c r="EEA14" s="65"/>
      <c r="EEB14" s="65"/>
      <c r="EEC14" s="65"/>
      <c r="EED14" s="65"/>
      <c r="EEE14" s="65"/>
      <c r="EEF14" s="65"/>
      <c r="EEG14" s="65"/>
      <c r="EEH14" s="65"/>
      <c r="EEI14" s="65"/>
      <c r="EEJ14" s="65"/>
      <c r="EEK14" s="65"/>
      <c r="EEL14" s="65"/>
      <c r="EEM14" s="65"/>
      <c r="EEN14" s="65"/>
      <c r="EEO14" s="65"/>
      <c r="EEP14" s="65"/>
      <c r="EEQ14" s="65"/>
      <c r="EER14" s="65"/>
      <c r="EES14" s="65"/>
      <c r="EET14" s="65"/>
      <c r="EEU14" s="65"/>
      <c r="EEV14" s="65"/>
      <c r="EEW14" s="65"/>
      <c r="EEX14" s="65"/>
      <c r="EEY14" s="65"/>
      <c r="EEZ14" s="65"/>
      <c r="EFA14" s="65"/>
      <c r="EFB14" s="65"/>
      <c r="EFC14" s="65"/>
      <c r="EFD14" s="65"/>
      <c r="EFE14" s="65"/>
      <c r="EFF14" s="65"/>
      <c r="EFG14" s="65"/>
      <c r="EFH14" s="65"/>
      <c r="EFI14" s="65"/>
      <c r="EFJ14" s="65"/>
      <c r="EFK14" s="65"/>
      <c r="EFL14" s="65"/>
      <c r="EFM14" s="65"/>
      <c r="EFN14" s="65"/>
      <c r="EFO14" s="65"/>
      <c r="EFP14" s="65"/>
      <c r="EFQ14" s="65"/>
      <c r="EFR14" s="65"/>
      <c r="EFS14" s="65"/>
      <c r="EFT14" s="65"/>
      <c r="EFU14" s="65"/>
      <c r="EFV14" s="65"/>
      <c r="EFW14" s="65"/>
      <c r="EFX14" s="65"/>
      <c r="EFY14" s="65"/>
      <c r="EFZ14" s="65"/>
      <c r="EGA14" s="65"/>
      <c r="EGB14" s="65"/>
      <c r="EGC14" s="65"/>
      <c r="EGD14" s="65"/>
      <c r="EGE14" s="65"/>
      <c r="EGF14" s="65"/>
      <c r="EGG14" s="65"/>
      <c r="EGH14" s="65"/>
      <c r="EGI14" s="65"/>
      <c r="EGJ14" s="65"/>
      <c r="EGK14" s="65"/>
      <c r="EGL14" s="65"/>
      <c r="EGM14" s="65"/>
      <c r="EGN14" s="65"/>
      <c r="EGO14" s="65"/>
      <c r="EGP14" s="65"/>
      <c r="EGQ14" s="65"/>
      <c r="EGR14" s="65"/>
      <c r="EGS14" s="65"/>
      <c r="EGT14" s="65"/>
      <c r="EGU14" s="65"/>
      <c r="EGV14" s="65"/>
      <c r="EGW14" s="65"/>
      <c r="EGX14" s="65"/>
      <c r="EGY14" s="65"/>
      <c r="EGZ14" s="65"/>
      <c r="EHA14" s="65"/>
      <c r="EHB14" s="65"/>
      <c r="EHC14" s="65"/>
      <c r="EHD14" s="65"/>
      <c r="EHE14" s="65"/>
      <c r="EHF14" s="65"/>
      <c r="EHG14" s="65"/>
      <c r="EHH14" s="65"/>
      <c r="EHI14" s="65"/>
      <c r="EHJ14" s="65"/>
      <c r="EHK14" s="65"/>
      <c r="EHL14" s="65"/>
      <c r="EHM14" s="65"/>
      <c r="EHN14" s="65"/>
      <c r="EHO14" s="65"/>
      <c r="EHP14" s="65"/>
      <c r="EHQ14" s="65"/>
      <c r="EHR14" s="65"/>
      <c r="EHS14" s="65"/>
      <c r="EHT14" s="65"/>
      <c r="EHU14" s="65"/>
      <c r="EHV14" s="65"/>
      <c r="EHW14" s="65"/>
      <c r="EHX14" s="65"/>
      <c r="EHY14" s="65"/>
      <c r="EHZ14" s="65"/>
      <c r="EIA14" s="65"/>
      <c r="EIB14" s="65"/>
      <c r="EIC14" s="65"/>
      <c r="EID14" s="65"/>
      <c r="EIE14" s="65"/>
      <c r="EIF14" s="65"/>
      <c r="EIG14" s="65"/>
      <c r="EIH14" s="65"/>
      <c r="EII14" s="65"/>
      <c r="EIJ14" s="65"/>
      <c r="EIK14" s="65"/>
      <c r="EIL14" s="65"/>
      <c r="EIM14" s="65"/>
      <c r="EIN14" s="65"/>
      <c r="EIO14" s="65"/>
      <c r="EIP14" s="65"/>
      <c r="EIQ14" s="65"/>
      <c r="EIR14" s="65"/>
      <c r="EIS14" s="65"/>
      <c r="EIT14" s="65"/>
      <c r="EIU14" s="65"/>
      <c r="EIV14" s="65"/>
      <c r="EIW14" s="65"/>
      <c r="EIX14" s="65"/>
      <c r="EIY14" s="65"/>
      <c r="EIZ14" s="65"/>
      <c r="EJA14" s="65"/>
      <c r="EJB14" s="65"/>
      <c r="EJC14" s="65"/>
      <c r="EJD14" s="65"/>
      <c r="EJE14" s="65"/>
      <c r="EJF14" s="65"/>
      <c r="EJG14" s="65"/>
      <c r="EJH14" s="65"/>
      <c r="EJI14" s="65"/>
      <c r="EJJ14" s="65"/>
      <c r="EJK14" s="65"/>
      <c r="EJL14" s="65"/>
      <c r="EJM14" s="65"/>
      <c r="EJN14" s="65"/>
      <c r="EJO14" s="65"/>
      <c r="EJP14" s="65"/>
      <c r="EJQ14" s="65"/>
      <c r="EJR14" s="65"/>
      <c r="EJS14" s="65"/>
      <c r="EJT14" s="65"/>
      <c r="EJU14" s="65"/>
      <c r="EJV14" s="65"/>
      <c r="EJW14" s="65"/>
      <c r="EJX14" s="65"/>
      <c r="EJY14" s="65"/>
      <c r="EJZ14" s="65"/>
      <c r="EKA14" s="65"/>
      <c r="EKB14" s="65"/>
      <c r="EKC14" s="65"/>
      <c r="EKD14" s="65"/>
      <c r="EKE14" s="65"/>
      <c r="EKF14" s="65"/>
      <c r="EKG14" s="65"/>
      <c r="EKH14" s="65"/>
      <c r="EKI14" s="65"/>
      <c r="EKJ14" s="65"/>
      <c r="EKK14" s="65"/>
      <c r="EKL14" s="65"/>
      <c r="EKM14" s="65"/>
      <c r="EKN14" s="65"/>
      <c r="EKO14" s="65"/>
      <c r="EKP14" s="65"/>
      <c r="EKQ14" s="65"/>
      <c r="EKR14" s="65"/>
      <c r="EKS14" s="65"/>
      <c r="EKT14" s="65"/>
      <c r="EKU14" s="65"/>
      <c r="EKV14" s="65"/>
      <c r="EKW14" s="65"/>
      <c r="EKX14" s="65"/>
      <c r="EKY14" s="65"/>
      <c r="EKZ14" s="65"/>
      <c r="ELA14" s="65"/>
      <c r="ELB14" s="65"/>
      <c r="ELC14" s="65"/>
      <c r="ELD14" s="65"/>
      <c r="ELE14" s="65"/>
      <c r="ELF14" s="65"/>
      <c r="ELG14" s="65"/>
      <c r="ELH14" s="65"/>
      <c r="ELI14" s="65"/>
      <c r="ELJ14" s="65"/>
      <c r="ELK14" s="65"/>
      <c r="ELL14" s="65"/>
      <c r="ELM14" s="65"/>
      <c r="ELN14" s="65"/>
      <c r="ELO14" s="65"/>
      <c r="ELP14" s="65"/>
      <c r="ELQ14" s="65"/>
      <c r="ELR14" s="65"/>
      <c r="ELS14" s="65"/>
      <c r="ELT14" s="65"/>
      <c r="ELU14" s="65"/>
      <c r="ELV14" s="65"/>
      <c r="ELW14" s="65"/>
      <c r="ELX14" s="65"/>
      <c r="ELY14" s="65"/>
      <c r="ELZ14" s="65"/>
      <c r="EMA14" s="65"/>
      <c r="EMB14" s="65"/>
      <c r="EMC14" s="65"/>
      <c r="EMD14" s="65"/>
      <c r="EME14" s="65"/>
      <c r="EMF14" s="65"/>
      <c r="EMG14" s="65"/>
      <c r="EMH14" s="65"/>
      <c r="EMI14" s="65"/>
      <c r="EMJ14" s="65"/>
      <c r="EMK14" s="65"/>
      <c r="EML14" s="65"/>
      <c r="EMM14" s="65"/>
      <c r="EMN14" s="65"/>
      <c r="EMO14" s="65"/>
      <c r="EMP14" s="65"/>
      <c r="EMQ14" s="65"/>
      <c r="EMR14" s="65"/>
      <c r="EMS14" s="65"/>
      <c r="EMT14" s="65"/>
      <c r="EMU14" s="65"/>
      <c r="EMV14" s="65"/>
      <c r="EMW14" s="65"/>
      <c r="EMX14" s="65"/>
      <c r="EMY14" s="65"/>
      <c r="EMZ14" s="65"/>
      <c r="ENA14" s="65"/>
      <c r="ENB14" s="65"/>
      <c r="ENC14" s="65"/>
      <c r="END14" s="65"/>
      <c r="ENE14" s="65"/>
      <c r="ENF14" s="65"/>
      <c r="ENG14" s="65"/>
      <c r="ENH14" s="65"/>
      <c r="ENI14" s="65"/>
      <c r="ENJ14" s="65"/>
      <c r="ENK14" s="65"/>
      <c r="ENL14" s="65"/>
      <c r="ENM14" s="65"/>
      <c r="ENN14" s="65"/>
      <c r="ENO14" s="65"/>
      <c r="ENP14" s="65"/>
      <c r="ENQ14" s="65"/>
      <c r="ENR14" s="65"/>
      <c r="ENS14" s="65"/>
      <c r="ENT14" s="65"/>
      <c r="ENU14" s="65"/>
      <c r="ENV14" s="65"/>
      <c r="ENW14" s="65"/>
      <c r="ENX14" s="65"/>
      <c r="ENY14" s="65"/>
      <c r="ENZ14" s="65"/>
      <c r="EOA14" s="65"/>
      <c r="EOB14" s="65"/>
      <c r="EOC14" s="65"/>
      <c r="EOD14" s="65"/>
      <c r="EOE14" s="65"/>
      <c r="EOF14" s="65"/>
      <c r="EOG14" s="65"/>
      <c r="EOH14" s="65"/>
      <c r="EOI14" s="65"/>
      <c r="EOJ14" s="65"/>
      <c r="EOK14" s="65"/>
      <c r="EOL14" s="65"/>
      <c r="EOM14" s="65"/>
      <c r="EON14" s="65"/>
      <c r="EOO14" s="65"/>
      <c r="EOP14" s="65"/>
      <c r="EOQ14" s="65"/>
      <c r="EOR14" s="65"/>
      <c r="EOS14" s="65"/>
      <c r="EOT14" s="65"/>
      <c r="EOU14" s="65"/>
      <c r="EOV14" s="65"/>
      <c r="EOW14" s="65"/>
      <c r="EOX14" s="65"/>
      <c r="EOY14" s="65"/>
      <c r="EOZ14" s="65"/>
      <c r="EPA14" s="65"/>
      <c r="EPB14" s="65"/>
      <c r="EPC14" s="65"/>
      <c r="EPD14" s="65"/>
      <c r="EPE14" s="65"/>
      <c r="EPF14" s="65"/>
      <c r="EPG14" s="65"/>
      <c r="EPH14" s="65"/>
      <c r="EPI14" s="65"/>
      <c r="EPJ14" s="65"/>
      <c r="EPK14" s="65"/>
      <c r="EPL14" s="65"/>
      <c r="EPM14" s="65"/>
      <c r="EPN14" s="65"/>
      <c r="EPO14" s="65"/>
      <c r="EPP14" s="65"/>
      <c r="EPQ14" s="65"/>
      <c r="EPR14" s="65"/>
      <c r="EPS14" s="65"/>
      <c r="EPT14" s="65"/>
      <c r="EPU14" s="65"/>
      <c r="EPV14" s="65"/>
      <c r="EPW14" s="65"/>
      <c r="EPX14" s="65"/>
      <c r="EPY14" s="65"/>
      <c r="EPZ14" s="65"/>
      <c r="EQA14" s="65"/>
      <c r="EQB14" s="65"/>
      <c r="EQC14" s="65"/>
      <c r="EQD14" s="65"/>
      <c r="EQE14" s="65"/>
      <c r="EQF14" s="65"/>
      <c r="EQG14" s="65"/>
      <c r="EQH14" s="65"/>
      <c r="EQI14" s="65"/>
      <c r="EQJ14" s="65"/>
      <c r="EQK14" s="65"/>
      <c r="EQL14" s="65"/>
      <c r="EQM14" s="65"/>
      <c r="EQN14" s="65"/>
      <c r="EQO14" s="65"/>
      <c r="EQP14" s="65"/>
      <c r="EQQ14" s="65"/>
      <c r="EQR14" s="65"/>
      <c r="EQS14" s="65"/>
      <c r="EQT14" s="65"/>
      <c r="EQU14" s="65"/>
      <c r="EQV14" s="65"/>
      <c r="EQW14" s="65"/>
      <c r="EQX14" s="65"/>
      <c r="EQY14" s="65"/>
      <c r="EQZ14" s="65"/>
      <c r="ERA14" s="65"/>
      <c r="ERB14" s="65"/>
      <c r="ERC14" s="65"/>
      <c r="ERD14" s="65"/>
      <c r="ERE14" s="65"/>
      <c r="ERF14" s="65"/>
      <c r="ERG14" s="65"/>
      <c r="ERH14" s="65"/>
      <c r="ERI14" s="65"/>
      <c r="ERJ14" s="65"/>
      <c r="ERK14" s="65"/>
      <c r="ERL14" s="65"/>
      <c r="ERM14" s="65"/>
      <c r="ERN14" s="65"/>
      <c r="ERO14" s="65"/>
      <c r="ERP14" s="65"/>
      <c r="ERQ14" s="65"/>
      <c r="ERR14" s="65"/>
      <c r="ERS14" s="65"/>
      <c r="ERT14" s="65"/>
      <c r="ERU14" s="65"/>
      <c r="ERV14" s="65"/>
      <c r="ERW14" s="65"/>
      <c r="ERX14" s="65"/>
      <c r="ERY14" s="65"/>
      <c r="ERZ14" s="65"/>
      <c r="ESA14" s="65"/>
      <c r="ESB14" s="65"/>
      <c r="ESC14" s="65"/>
      <c r="ESD14" s="65"/>
      <c r="ESE14" s="65"/>
      <c r="ESF14" s="65"/>
      <c r="ESG14" s="65"/>
      <c r="ESH14" s="65"/>
      <c r="ESI14" s="65"/>
      <c r="ESJ14" s="65"/>
      <c r="ESK14" s="65"/>
      <c r="ESL14" s="65"/>
      <c r="ESM14" s="65"/>
      <c r="ESN14" s="65"/>
      <c r="ESO14" s="65"/>
      <c r="ESP14" s="65"/>
      <c r="ESQ14" s="65"/>
      <c r="ESR14" s="65"/>
      <c r="ESS14" s="65"/>
      <c r="EST14" s="65"/>
      <c r="ESU14" s="65"/>
      <c r="ESV14" s="65"/>
      <c r="ESW14" s="65"/>
      <c r="ESX14" s="65"/>
      <c r="ESY14" s="65"/>
      <c r="ESZ14" s="65"/>
      <c r="ETA14" s="65"/>
      <c r="ETB14" s="65"/>
      <c r="ETC14" s="65"/>
      <c r="ETD14" s="65"/>
      <c r="ETE14" s="65"/>
      <c r="ETF14" s="65"/>
      <c r="ETG14" s="65"/>
      <c r="ETH14" s="65"/>
      <c r="ETI14" s="65"/>
      <c r="ETJ14" s="65"/>
      <c r="ETK14" s="65"/>
      <c r="ETL14" s="65"/>
      <c r="ETM14" s="65"/>
      <c r="ETN14" s="65"/>
      <c r="ETO14" s="65"/>
      <c r="ETP14" s="65"/>
      <c r="ETQ14" s="65"/>
      <c r="ETR14" s="65"/>
      <c r="ETS14" s="65"/>
      <c r="ETT14" s="65"/>
      <c r="ETU14" s="65"/>
      <c r="ETV14" s="65"/>
      <c r="ETW14" s="65"/>
      <c r="ETX14" s="65"/>
      <c r="ETY14" s="65"/>
      <c r="ETZ14" s="65"/>
      <c r="EUA14" s="65"/>
      <c r="EUB14" s="65"/>
      <c r="EUC14" s="65"/>
      <c r="EUD14" s="65"/>
      <c r="EUE14" s="65"/>
      <c r="EUF14" s="65"/>
      <c r="EUG14" s="65"/>
      <c r="EUH14" s="65"/>
      <c r="EUI14" s="65"/>
      <c r="EUJ14" s="65"/>
      <c r="EUK14" s="65"/>
      <c r="EUL14" s="65"/>
      <c r="EUM14" s="65"/>
      <c r="EUN14" s="65"/>
      <c r="EUO14" s="65"/>
      <c r="EUP14" s="65"/>
      <c r="EUQ14" s="65"/>
      <c r="EUR14" s="65"/>
      <c r="EUS14" s="65"/>
      <c r="EUT14" s="65"/>
      <c r="EUU14" s="65"/>
      <c r="EUV14" s="65"/>
      <c r="EUW14" s="65"/>
      <c r="EUX14" s="65"/>
      <c r="EUY14" s="65"/>
      <c r="EUZ14" s="65"/>
      <c r="EVA14" s="65"/>
      <c r="EVB14" s="65"/>
      <c r="EVC14" s="65"/>
      <c r="EVD14" s="65"/>
      <c r="EVE14" s="65"/>
      <c r="EVF14" s="65"/>
      <c r="EVG14" s="65"/>
      <c r="EVH14" s="65"/>
      <c r="EVI14" s="65"/>
      <c r="EVJ14" s="65"/>
      <c r="EVK14" s="65"/>
      <c r="EVL14" s="65"/>
      <c r="EVM14" s="65"/>
      <c r="EVN14" s="65"/>
      <c r="EVO14" s="65"/>
      <c r="EVP14" s="65"/>
      <c r="EVQ14" s="65"/>
      <c r="EVR14" s="65"/>
      <c r="EVS14" s="65"/>
      <c r="EVT14" s="65"/>
      <c r="EVU14" s="65"/>
      <c r="EVV14" s="65"/>
      <c r="EVW14" s="65"/>
      <c r="EVX14" s="65"/>
      <c r="EVY14" s="65"/>
      <c r="EVZ14" s="65"/>
      <c r="EWA14" s="65"/>
      <c r="EWB14" s="65"/>
      <c r="EWC14" s="65"/>
      <c r="EWD14" s="65"/>
      <c r="EWE14" s="65"/>
      <c r="EWF14" s="65"/>
      <c r="EWG14" s="65"/>
      <c r="EWH14" s="65"/>
      <c r="EWI14" s="65"/>
      <c r="EWJ14" s="65"/>
      <c r="EWK14" s="65"/>
      <c r="EWL14" s="65"/>
      <c r="EWM14" s="65"/>
      <c r="EWN14" s="65"/>
      <c r="EWO14" s="65"/>
      <c r="EWP14" s="65"/>
      <c r="EWQ14" s="65"/>
      <c r="EWR14" s="65"/>
      <c r="EWS14" s="65"/>
      <c r="EWT14" s="65"/>
      <c r="EWU14" s="65"/>
      <c r="EWV14" s="65"/>
      <c r="EWW14" s="65"/>
      <c r="EWX14" s="65"/>
      <c r="EWY14" s="65"/>
      <c r="EWZ14" s="65"/>
      <c r="EXA14" s="65"/>
      <c r="EXB14" s="65"/>
      <c r="EXC14" s="65"/>
      <c r="EXD14" s="65"/>
      <c r="EXE14" s="65"/>
      <c r="EXF14" s="65"/>
      <c r="EXG14" s="65"/>
      <c r="EXH14" s="65"/>
      <c r="EXI14" s="65"/>
      <c r="EXJ14" s="65"/>
      <c r="EXK14" s="65"/>
      <c r="EXL14" s="65"/>
      <c r="EXM14" s="65"/>
      <c r="EXN14" s="65"/>
      <c r="EXO14" s="65"/>
      <c r="EXP14" s="65"/>
      <c r="EXQ14" s="65"/>
      <c r="EXR14" s="65"/>
      <c r="EXS14" s="65"/>
      <c r="EXT14" s="65"/>
      <c r="EXU14" s="65"/>
      <c r="EXV14" s="65"/>
      <c r="EXW14" s="65"/>
      <c r="EXX14" s="65"/>
      <c r="EXY14" s="65"/>
      <c r="EXZ14" s="65"/>
      <c r="EYA14" s="65"/>
      <c r="EYB14" s="65"/>
      <c r="EYC14" s="65"/>
      <c r="EYD14" s="65"/>
      <c r="EYE14" s="65"/>
      <c r="EYF14" s="65"/>
      <c r="EYG14" s="65"/>
      <c r="EYH14" s="65"/>
      <c r="EYI14" s="65"/>
      <c r="EYJ14" s="65"/>
      <c r="EYK14" s="65"/>
      <c r="EYL14" s="65"/>
      <c r="EYM14" s="65"/>
      <c r="EYN14" s="65"/>
      <c r="EYO14" s="65"/>
      <c r="EYP14" s="65"/>
      <c r="EYQ14" s="65"/>
      <c r="EYR14" s="65"/>
      <c r="EYS14" s="65"/>
      <c r="EYT14" s="65"/>
      <c r="EYU14" s="65"/>
      <c r="EYV14" s="65"/>
      <c r="EYW14" s="65"/>
      <c r="EYX14" s="65"/>
      <c r="EYY14" s="65"/>
      <c r="EYZ14" s="65"/>
      <c r="EZA14" s="65"/>
      <c r="EZB14" s="65"/>
      <c r="EZC14" s="65"/>
      <c r="EZD14" s="65"/>
      <c r="EZE14" s="65"/>
      <c r="EZF14" s="65"/>
      <c r="EZG14" s="65"/>
      <c r="EZH14" s="65"/>
      <c r="EZI14" s="65"/>
      <c r="EZJ14" s="65"/>
      <c r="EZK14" s="65"/>
      <c r="EZL14" s="65"/>
      <c r="EZM14" s="65"/>
      <c r="EZN14" s="65"/>
      <c r="EZO14" s="65"/>
      <c r="EZP14" s="65"/>
      <c r="EZQ14" s="65"/>
      <c r="EZR14" s="65"/>
      <c r="EZS14" s="65"/>
      <c r="EZT14" s="65"/>
      <c r="EZU14" s="65"/>
      <c r="EZV14" s="65"/>
      <c r="EZW14" s="65"/>
      <c r="EZX14" s="65"/>
      <c r="EZY14" s="65"/>
      <c r="EZZ14" s="65"/>
      <c r="FAA14" s="65"/>
      <c r="FAB14" s="65"/>
      <c r="FAC14" s="65"/>
      <c r="FAD14" s="65"/>
      <c r="FAE14" s="65"/>
      <c r="FAF14" s="65"/>
      <c r="FAG14" s="65"/>
      <c r="FAH14" s="65"/>
      <c r="FAI14" s="65"/>
      <c r="FAJ14" s="65"/>
      <c r="FAK14" s="65"/>
      <c r="FAL14" s="65"/>
      <c r="FAM14" s="65"/>
      <c r="FAN14" s="65"/>
      <c r="FAO14" s="65"/>
      <c r="FAP14" s="65"/>
      <c r="FAQ14" s="65"/>
      <c r="FAR14" s="65"/>
      <c r="FAS14" s="65"/>
      <c r="FAT14" s="65"/>
      <c r="FAU14" s="65"/>
      <c r="FAV14" s="65"/>
      <c r="FAW14" s="65"/>
      <c r="FAX14" s="65"/>
      <c r="FAY14" s="65"/>
      <c r="FAZ14" s="65"/>
      <c r="FBA14" s="65"/>
      <c r="FBB14" s="65"/>
      <c r="FBC14" s="65"/>
      <c r="FBD14" s="65"/>
      <c r="FBE14" s="65"/>
      <c r="FBF14" s="65"/>
      <c r="FBG14" s="65"/>
      <c r="FBH14" s="65"/>
      <c r="FBI14" s="65"/>
      <c r="FBJ14" s="65"/>
      <c r="FBK14" s="65"/>
      <c r="FBL14" s="65"/>
      <c r="FBM14" s="65"/>
      <c r="FBN14" s="65"/>
      <c r="FBO14" s="65"/>
      <c r="FBP14" s="65"/>
      <c r="FBQ14" s="65"/>
      <c r="FBR14" s="65"/>
      <c r="FBS14" s="65"/>
      <c r="FBT14" s="65"/>
      <c r="FBU14" s="65"/>
      <c r="FBV14" s="65"/>
      <c r="FBW14" s="65"/>
      <c r="FBX14" s="65"/>
      <c r="FBY14" s="65"/>
      <c r="FBZ14" s="65"/>
      <c r="FCA14" s="65"/>
      <c r="FCB14" s="65"/>
      <c r="FCC14" s="65"/>
      <c r="FCD14" s="65"/>
      <c r="FCE14" s="65"/>
      <c r="FCF14" s="65"/>
      <c r="FCG14" s="65"/>
      <c r="FCH14" s="65"/>
      <c r="FCI14" s="65"/>
      <c r="FCJ14" s="65"/>
      <c r="FCK14" s="65"/>
      <c r="FCL14" s="65"/>
      <c r="FCM14" s="65"/>
      <c r="FCN14" s="65"/>
      <c r="FCO14" s="65"/>
      <c r="FCP14" s="65"/>
      <c r="FCQ14" s="65"/>
      <c r="FCR14" s="65"/>
      <c r="FCS14" s="65"/>
      <c r="FCT14" s="65"/>
      <c r="FCU14" s="65"/>
      <c r="FCV14" s="65"/>
      <c r="FCW14" s="65"/>
      <c r="FCX14" s="65"/>
      <c r="FCY14" s="65"/>
      <c r="FCZ14" s="65"/>
      <c r="FDA14" s="65"/>
      <c r="FDB14" s="65"/>
      <c r="FDC14" s="65"/>
      <c r="FDD14" s="65"/>
      <c r="FDE14" s="65"/>
      <c r="FDF14" s="65"/>
      <c r="FDG14" s="65"/>
      <c r="FDH14" s="65"/>
      <c r="FDI14" s="65"/>
      <c r="FDJ14" s="65"/>
      <c r="FDK14" s="65"/>
      <c r="FDL14" s="65"/>
      <c r="FDM14" s="65"/>
      <c r="FDN14" s="65"/>
      <c r="FDO14" s="65"/>
      <c r="FDP14" s="65"/>
      <c r="FDQ14" s="65"/>
      <c r="FDR14" s="65"/>
      <c r="FDS14" s="65"/>
      <c r="FDT14" s="65"/>
      <c r="FDU14" s="65"/>
      <c r="FDV14" s="65"/>
      <c r="FDW14" s="65"/>
      <c r="FDX14" s="65"/>
      <c r="FDY14" s="65"/>
      <c r="FDZ14" s="65"/>
      <c r="FEA14" s="65"/>
      <c r="FEB14" s="65"/>
      <c r="FEC14" s="65"/>
      <c r="FED14" s="65"/>
      <c r="FEE14" s="65"/>
      <c r="FEF14" s="65"/>
      <c r="FEG14" s="65"/>
      <c r="FEH14" s="65"/>
      <c r="FEI14" s="65"/>
      <c r="FEJ14" s="65"/>
      <c r="FEK14" s="65"/>
      <c r="FEL14" s="65"/>
      <c r="FEM14" s="65"/>
      <c r="FEN14" s="65"/>
      <c r="FEO14" s="65"/>
      <c r="FEP14" s="65"/>
      <c r="FEQ14" s="65"/>
      <c r="FER14" s="65"/>
      <c r="FES14" s="65"/>
      <c r="FET14" s="65"/>
      <c r="FEU14" s="65"/>
      <c r="FEV14" s="65"/>
      <c r="FEW14" s="65"/>
      <c r="FEX14" s="65"/>
      <c r="FEY14" s="65"/>
      <c r="FEZ14" s="65"/>
      <c r="FFA14" s="65"/>
      <c r="FFB14" s="65"/>
      <c r="FFC14" s="65"/>
      <c r="FFD14" s="65"/>
      <c r="FFE14" s="65"/>
      <c r="FFF14" s="65"/>
      <c r="FFG14" s="65"/>
      <c r="FFH14" s="65"/>
      <c r="FFI14" s="65"/>
      <c r="FFJ14" s="65"/>
      <c r="FFK14" s="65"/>
      <c r="FFL14" s="65"/>
      <c r="FFM14" s="65"/>
      <c r="FFN14" s="65"/>
      <c r="FFO14" s="65"/>
      <c r="FFP14" s="65"/>
      <c r="FFQ14" s="65"/>
      <c r="FFR14" s="65"/>
      <c r="FFS14" s="65"/>
      <c r="FFT14" s="65"/>
      <c r="FFU14" s="65"/>
      <c r="FFV14" s="65"/>
      <c r="FFW14" s="65"/>
      <c r="FFX14" s="65"/>
      <c r="FFY14" s="65"/>
      <c r="FFZ14" s="65"/>
      <c r="FGA14" s="65"/>
      <c r="FGB14" s="65"/>
      <c r="FGC14" s="65"/>
      <c r="FGD14" s="65"/>
      <c r="FGE14" s="65"/>
      <c r="FGF14" s="65"/>
      <c r="FGG14" s="65"/>
      <c r="FGH14" s="65"/>
      <c r="FGI14" s="65"/>
      <c r="FGJ14" s="65"/>
      <c r="FGK14" s="65"/>
      <c r="FGL14" s="65"/>
      <c r="FGM14" s="65"/>
      <c r="FGN14" s="65"/>
      <c r="FGO14" s="65"/>
      <c r="FGP14" s="65"/>
      <c r="FGQ14" s="65"/>
      <c r="FGR14" s="65"/>
      <c r="FGS14" s="65"/>
      <c r="FGT14" s="65"/>
      <c r="FGU14" s="65"/>
      <c r="FGV14" s="65"/>
      <c r="FGW14" s="65"/>
      <c r="FGX14" s="65"/>
      <c r="FGY14" s="65"/>
      <c r="FGZ14" s="65"/>
      <c r="FHA14" s="65"/>
      <c r="FHB14" s="65"/>
      <c r="FHC14" s="65"/>
      <c r="FHD14" s="65"/>
      <c r="FHE14" s="65"/>
      <c r="FHF14" s="65"/>
      <c r="FHG14" s="65"/>
      <c r="FHH14" s="65"/>
      <c r="FHI14" s="65"/>
      <c r="FHJ14" s="65"/>
      <c r="FHK14" s="65"/>
      <c r="FHL14" s="65"/>
      <c r="FHM14" s="65"/>
      <c r="FHN14" s="65"/>
      <c r="FHO14" s="65"/>
      <c r="FHP14" s="65"/>
      <c r="FHQ14" s="65"/>
      <c r="FHR14" s="65"/>
      <c r="FHS14" s="65"/>
      <c r="FHT14" s="65"/>
      <c r="FHU14" s="65"/>
      <c r="FHV14" s="65"/>
      <c r="FHW14" s="65"/>
      <c r="FHX14" s="65"/>
      <c r="FHY14" s="65"/>
      <c r="FHZ14" s="65"/>
      <c r="FIA14" s="65"/>
      <c r="FIB14" s="65"/>
      <c r="FIC14" s="65"/>
      <c r="FID14" s="65"/>
      <c r="FIE14" s="65"/>
      <c r="FIF14" s="65"/>
      <c r="FIG14" s="65"/>
      <c r="FIH14" s="65"/>
      <c r="FII14" s="65"/>
      <c r="FIJ14" s="65"/>
      <c r="FIK14" s="65"/>
      <c r="FIL14" s="65"/>
      <c r="FIM14" s="65"/>
      <c r="FIN14" s="65"/>
      <c r="FIO14" s="65"/>
      <c r="FIP14" s="65"/>
      <c r="FIQ14" s="65"/>
      <c r="FIR14" s="65"/>
      <c r="FIS14" s="65"/>
      <c r="FIT14" s="65"/>
      <c r="FIU14" s="65"/>
      <c r="FIV14" s="65"/>
      <c r="FIW14" s="65"/>
      <c r="FIX14" s="65"/>
      <c r="FIY14" s="65"/>
      <c r="FIZ14" s="65"/>
      <c r="FJA14" s="65"/>
      <c r="FJB14" s="65"/>
      <c r="FJC14" s="65"/>
      <c r="FJD14" s="65"/>
      <c r="FJE14" s="65"/>
      <c r="FJF14" s="65"/>
      <c r="FJG14" s="65"/>
      <c r="FJH14" s="65"/>
      <c r="FJI14" s="65"/>
      <c r="FJJ14" s="65"/>
      <c r="FJK14" s="65"/>
      <c r="FJL14" s="65"/>
      <c r="FJM14" s="65"/>
      <c r="FJN14" s="65"/>
      <c r="FJO14" s="65"/>
      <c r="FJP14" s="65"/>
      <c r="FJQ14" s="65"/>
      <c r="FJR14" s="65"/>
      <c r="FJS14" s="65"/>
      <c r="FJT14" s="65"/>
      <c r="FJU14" s="65"/>
      <c r="FJV14" s="65"/>
      <c r="FJW14" s="65"/>
      <c r="FJX14" s="65"/>
      <c r="FJY14" s="65"/>
      <c r="FJZ14" s="65"/>
      <c r="FKA14" s="65"/>
      <c r="FKB14" s="65"/>
      <c r="FKC14" s="65"/>
      <c r="FKD14" s="65"/>
      <c r="FKE14" s="65"/>
      <c r="FKF14" s="65"/>
      <c r="FKG14" s="65"/>
      <c r="FKH14" s="65"/>
      <c r="FKI14" s="65"/>
      <c r="FKJ14" s="65"/>
      <c r="FKK14" s="65"/>
      <c r="FKL14" s="65"/>
      <c r="FKM14" s="65"/>
      <c r="FKN14" s="65"/>
      <c r="FKO14" s="65"/>
      <c r="FKP14" s="65"/>
      <c r="FKQ14" s="65"/>
      <c r="FKR14" s="65"/>
      <c r="FKS14" s="65"/>
      <c r="FKT14" s="65"/>
      <c r="FKU14" s="65"/>
      <c r="FKV14" s="65"/>
      <c r="FKW14" s="65"/>
      <c r="FKX14" s="65"/>
      <c r="FKY14" s="65"/>
      <c r="FKZ14" s="65"/>
      <c r="FLA14" s="65"/>
      <c r="FLB14" s="65"/>
      <c r="FLC14" s="65"/>
      <c r="FLD14" s="65"/>
      <c r="FLE14" s="65"/>
      <c r="FLF14" s="65"/>
      <c r="FLG14" s="65"/>
      <c r="FLH14" s="65"/>
      <c r="FLI14" s="65"/>
      <c r="FLJ14" s="65"/>
      <c r="FLK14" s="65"/>
      <c r="FLL14" s="65"/>
      <c r="FLM14" s="65"/>
      <c r="FLN14" s="65"/>
      <c r="FLO14" s="65"/>
      <c r="FLP14" s="65"/>
      <c r="FLQ14" s="65"/>
      <c r="FLR14" s="65"/>
      <c r="FLS14" s="65"/>
      <c r="FLT14" s="65"/>
      <c r="FLU14" s="65"/>
      <c r="FLV14" s="65"/>
      <c r="FLW14" s="65"/>
      <c r="FLX14" s="65"/>
      <c r="FLY14" s="65"/>
      <c r="FLZ14" s="65"/>
      <c r="FMA14" s="65"/>
      <c r="FMB14" s="65"/>
      <c r="FMC14" s="65"/>
      <c r="FMD14" s="65"/>
      <c r="FME14" s="65"/>
      <c r="FMF14" s="65"/>
      <c r="FMG14" s="65"/>
      <c r="FMH14" s="65"/>
      <c r="FMI14" s="65"/>
      <c r="FMJ14" s="65"/>
      <c r="FMK14" s="65"/>
      <c r="FML14" s="65"/>
      <c r="FMM14" s="65"/>
      <c r="FMN14" s="65"/>
      <c r="FMO14" s="65"/>
      <c r="FMP14" s="65"/>
      <c r="FMQ14" s="65"/>
      <c r="FMR14" s="65"/>
      <c r="FMS14" s="65"/>
      <c r="FMT14" s="65"/>
      <c r="FMU14" s="65"/>
      <c r="FMV14" s="65"/>
      <c r="FMW14" s="65"/>
      <c r="FMX14" s="65"/>
      <c r="FMY14" s="65"/>
      <c r="FMZ14" s="65"/>
      <c r="FNA14" s="65"/>
      <c r="FNB14" s="65"/>
      <c r="FNC14" s="65"/>
      <c r="FND14" s="65"/>
      <c r="FNE14" s="65"/>
      <c r="FNF14" s="65"/>
      <c r="FNG14" s="65"/>
      <c r="FNH14" s="65"/>
      <c r="FNI14" s="65"/>
      <c r="FNJ14" s="65"/>
      <c r="FNK14" s="65"/>
      <c r="FNL14" s="65"/>
      <c r="FNM14" s="65"/>
      <c r="FNN14" s="65"/>
      <c r="FNO14" s="65"/>
      <c r="FNP14" s="65"/>
      <c r="FNQ14" s="65"/>
      <c r="FNR14" s="65"/>
      <c r="FNS14" s="65"/>
      <c r="FNT14" s="65"/>
      <c r="FNU14" s="65"/>
      <c r="FNV14" s="65"/>
      <c r="FNW14" s="65"/>
      <c r="FNX14" s="65"/>
      <c r="FNY14" s="65"/>
      <c r="FNZ14" s="65"/>
      <c r="FOA14" s="65"/>
      <c r="FOB14" s="65"/>
      <c r="FOC14" s="65"/>
      <c r="FOD14" s="65"/>
      <c r="FOE14" s="65"/>
      <c r="FOF14" s="65"/>
      <c r="FOG14" s="65"/>
      <c r="FOH14" s="65"/>
      <c r="FOI14" s="65"/>
      <c r="FOJ14" s="65"/>
      <c r="FOK14" s="65"/>
      <c r="FOL14" s="65"/>
      <c r="FOM14" s="65"/>
      <c r="FON14" s="65"/>
      <c r="FOO14" s="65"/>
      <c r="FOP14" s="65"/>
      <c r="FOQ14" s="65"/>
      <c r="FOR14" s="65"/>
      <c r="FOS14" s="65"/>
      <c r="FOT14" s="65"/>
      <c r="FOU14" s="65"/>
      <c r="FOV14" s="65"/>
      <c r="FOW14" s="65"/>
      <c r="FOX14" s="65"/>
      <c r="FOY14" s="65"/>
      <c r="FOZ14" s="65"/>
      <c r="FPA14" s="65"/>
      <c r="FPB14" s="65"/>
      <c r="FPC14" s="65"/>
      <c r="FPD14" s="65"/>
      <c r="FPE14" s="65"/>
      <c r="FPF14" s="65"/>
      <c r="FPG14" s="65"/>
      <c r="FPH14" s="65"/>
      <c r="FPI14" s="65"/>
      <c r="FPJ14" s="65"/>
      <c r="FPK14" s="65"/>
      <c r="FPL14" s="65"/>
      <c r="FPM14" s="65"/>
      <c r="FPN14" s="65"/>
      <c r="FPO14" s="65"/>
      <c r="FPP14" s="65"/>
      <c r="FPQ14" s="65"/>
      <c r="FPR14" s="65"/>
      <c r="FPS14" s="65"/>
      <c r="FPT14" s="65"/>
      <c r="FPU14" s="65"/>
      <c r="FPV14" s="65"/>
      <c r="FPW14" s="65"/>
      <c r="FPX14" s="65"/>
      <c r="FPY14" s="65"/>
      <c r="FPZ14" s="65"/>
      <c r="FQA14" s="65"/>
      <c r="FQB14" s="65"/>
      <c r="FQC14" s="65"/>
      <c r="FQD14" s="65"/>
      <c r="FQE14" s="65"/>
      <c r="FQF14" s="65"/>
      <c r="FQG14" s="65"/>
      <c r="FQH14" s="65"/>
      <c r="FQI14" s="65"/>
      <c r="FQJ14" s="65"/>
      <c r="FQK14" s="65"/>
      <c r="FQL14" s="65"/>
      <c r="FQM14" s="65"/>
      <c r="FQN14" s="65"/>
      <c r="FQO14" s="65"/>
      <c r="FQP14" s="65"/>
      <c r="FQQ14" s="65"/>
      <c r="FQR14" s="65"/>
      <c r="FQS14" s="65"/>
      <c r="FQT14" s="65"/>
      <c r="FQU14" s="65"/>
      <c r="FQV14" s="65"/>
      <c r="FQW14" s="65"/>
      <c r="FQX14" s="65"/>
      <c r="FQY14" s="65"/>
      <c r="FQZ14" s="65"/>
      <c r="FRA14" s="65"/>
      <c r="FRB14" s="65"/>
      <c r="FRC14" s="65"/>
      <c r="FRD14" s="65"/>
      <c r="FRE14" s="65"/>
      <c r="FRF14" s="65"/>
      <c r="FRG14" s="65"/>
      <c r="FRH14" s="65"/>
      <c r="FRI14" s="65"/>
      <c r="FRJ14" s="65"/>
      <c r="FRK14" s="65"/>
      <c r="FRL14" s="65"/>
      <c r="FRM14" s="65"/>
      <c r="FRN14" s="65"/>
      <c r="FRO14" s="65"/>
      <c r="FRP14" s="65"/>
      <c r="FRQ14" s="65"/>
      <c r="FRR14" s="65"/>
      <c r="FRS14" s="65"/>
      <c r="FRT14" s="65"/>
      <c r="FRU14" s="65"/>
      <c r="FRV14" s="65"/>
      <c r="FRW14" s="65"/>
      <c r="FRX14" s="65"/>
      <c r="FRY14" s="65"/>
      <c r="FRZ14" s="65"/>
      <c r="FSA14" s="65"/>
      <c r="FSB14" s="65"/>
      <c r="FSC14" s="65"/>
      <c r="FSD14" s="65"/>
      <c r="FSE14" s="65"/>
      <c r="FSF14" s="65"/>
      <c r="FSG14" s="65"/>
      <c r="FSH14" s="65"/>
      <c r="FSI14" s="65"/>
      <c r="FSJ14" s="65"/>
      <c r="FSK14" s="65"/>
      <c r="FSL14" s="65"/>
      <c r="FSM14" s="65"/>
      <c r="FSN14" s="65"/>
      <c r="FSO14" s="65"/>
      <c r="FSP14" s="65"/>
      <c r="FSQ14" s="65"/>
      <c r="FSR14" s="65"/>
      <c r="FSS14" s="65"/>
      <c r="FST14" s="65"/>
      <c r="FSU14" s="65"/>
      <c r="FSV14" s="65"/>
      <c r="FSW14" s="65"/>
      <c r="FSX14" s="65"/>
      <c r="FSY14" s="65"/>
      <c r="FSZ14" s="65"/>
      <c r="FTA14" s="65"/>
      <c r="FTB14" s="65"/>
      <c r="FTC14" s="65"/>
      <c r="FTD14" s="65"/>
      <c r="FTE14" s="65"/>
      <c r="FTF14" s="65"/>
      <c r="FTG14" s="65"/>
      <c r="FTH14" s="65"/>
      <c r="FTI14" s="65"/>
      <c r="FTJ14" s="65"/>
      <c r="FTK14" s="65"/>
      <c r="FTL14" s="65"/>
      <c r="FTM14" s="65"/>
      <c r="FTN14" s="65"/>
      <c r="FTO14" s="65"/>
      <c r="FTP14" s="65"/>
      <c r="FTQ14" s="65"/>
      <c r="FTR14" s="65"/>
      <c r="FTS14" s="65"/>
      <c r="FTT14" s="65"/>
      <c r="FTU14" s="65"/>
      <c r="FTV14" s="65"/>
      <c r="FTW14" s="65"/>
      <c r="FTX14" s="65"/>
      <c r="FTY14" s="65"/>
      <c r="FTZ14" s="65"/>
      <c r="FUA14" s="65"/>
      <c r="FUB14" s="65"/>
      <c r="FUC14" s="65"/>
      <c r="FUD14" s="65"/>
      <c r="FUE14" s="65"/>
      <c r="FUF14" s="65"/>
      <c r="FUG14" s="65"/>
      <c r="FUH14" s="65"/>
      <c r="FUI14" s="65"/>
      <c r="FUJ14" s="65"/>
      <c r="FUK14" s="65"/>
      <c r="FUL14" s="65"/>
      <c r="FUM14" s="65"/>
      <c r="FUN14" s="65"/>
      <c r="FUO14" s="65"/>
      <c r="FUP14" s="65"/>
      <c r="FUQ14" s="65"/>
      <c r="FUR14" s="65"/>
      <c r="FUS14" s="65"/>
      <c r="FUT14" s="65"/>
      <c r="FUU14" s="65"/>
      <c r="FUV14" s="65"/>
      <c r="FUW14" s="65"/>
      <c r="FUX14" s="65"/>
      <c r="FUY14" s="65"/>
      <c r="FUZ14" s="65"/>
      <c r="FVA14" s="65"/>
      <c r="FVB14" s="65"/>
      <c r="FVC14" s="65"/>
      <c r="FVD14" s="65"/>
      <c r="FVE14" s="65"/>
      <c r="FVF14" s="65"/>
      <c r="FVG14" s="65"/>
      <c r="FVH14" s="65"/>
      <c r="FVI14" s="65"/>
      <c r="FVJ14" s="65"/>
      <c r="FVK14" s="65"/>
      <c r="FVL14" s="65"/>
      <c r="FVM14" s="65"/>
      <c r="FVN14" s="65"/>
      <c r="FVO14" s="65"/>
      <c r="FVP14" s="65"/>
      <c r="FVQ14" s="65"/>
      <c r="FVR14" s="65"/>
      <c r="FVS14" s="65"/>
      <c r="FVT14" s="65"/>
      <c r="FVU14" s="65"/>
      <c r="FVV14" s="65"/>
      <c r="FVW14" s="65"/>
      <c r="FVX14" s="65"/>
      <c r="FVY14" s="65"/>
      <c r="FVZ14" s="65"/>
      <c r="FWA14" s="65"/>
      <c r="FWB14" s="65"/>
      <c r="FWC14" s="65"/>
      <c r="FWD14" s="65"/>
      <c r="FWE14" s="65"/>
      <c r="FWF14" s="65"/>
      <c r="FWG14" s="65"/>
      <c r="FWH14" s="65"/>
      <c r="FWI14" s="65"/>
      <c r="FWJ14" s="65"/>
      <c r="FWK14" s="65"/>
      <c r="FWL14" s="65"/>
      <c r="FWM14" s="65"/>
      <c r="FWN14" s="65"/>
      <c r="FWO14" s="65"/>
      <c r="FWP14" s="65"/>
      <c r="FWQ14" s="65"/>
      <c r="FWR14" s="65"/>
      <c r="FWS14" s="65"/>
      <c r="FWT14" s="65"/>
      <c r="FWU14" s="65"/>
      <c r="FWV14" s="65"/>
      <c r="FWW14" s="65"/>
      <c r="FWX14" s="65"/>
      <c r="FWY14" s="65"/>
      <c r="FWZ14" s="65"/>
      <c r="FXA14" s="65"/>
      <c r="FXB14" s="65"/>
      <c r="FXC14" s="65"/>
      <c r="FXD14" s="65"/>
      <c r="FXE14" s="65"/>
      <c r="FXF14" s="65"/>
      <c r="FXG14" s="65"/>
      <c r="FXH14" s="65"/>
      <c r="FXI14" s="65"/>
      <c r="FXJ14" s="65"/>
      <c r="FXK14" s="65"/>
      <c r="FXL14" s="65"/>
      <c r="FXM14" s="65"/>
      <c r="FXN14" s="65"/>
      <c r="FXO14" s="65"/>
      <c r="FXP14" s="65"/>
      <c r="FXQ14" s="65"/>
      <c r="FXR14" s="65"/>
      <c r="FXS14" s="65"/>
      <c r="FXT14" s="65"/>
      <c r="FXU14" s="65"/>
      <c r="FXV14" s="65"/>
      <c r="FXW14" s="65"/>
      <c r="FXX14" s="65"/>
      <c r="FXY14" s="65"/>
      <c r="FXZ14" s="65"/>
      <c r="FYA14" s="65"/>
      <c r="FYB14" s="65"/>
      <c r="FYC14" s="65"/>
      <c r="FYD14" s="65"/>
      <c r="FYE14" s="65"/>
      <c r="FYF14" s="65"/>
      <c r="FYG14" s="65"/>
      <c r="FYH14" s="65"/>
      <c r="FYI14" s="65"/>
      <c r="FYJ14" s="65"/>
      <c r="FYK14" s="65"/>
      <c r="FYL14" s="65"/>
      <c r="FYM14" s="65"/>
      <c r="FYN14" s="65"/>
      <c r="FYO14" s="65"/>
      <c r="FYP14" s="65"/>
      <c r="FYQ14" s="65"/>
      <c r="FYR14" s="65"/>
      <c r="FYS14" s="65"/>
      <c r="FYT14" s="65"/>
      <c r="FYU14" s="65"/>
      <c r="FYV14" s="65"/>
      <c r="FYW14" s="65"/>
      <c r="FYX14" s="65"/>
      <c r="FYY14" s="65"/>
      <c r="FYZ14" s="65"/>
      <c r="FZA14" s="65"/>
      <c r="FZB14" s="65"/>
      <c r="FZC14" s="65"/>
      <c r="FZD14" s="65"/>
      <c r="FZE14" s="65"/>
      <c r="FZF14" s="65"/>
      <c r="FZG14" s="65"/>
      <c r="FZH14" s="65"/>
      <c r="FZI14" s="65"/>
      <c r="FZJ14" s="65"/>
      <c r="FZK14" s="65"/>
      <c r="FZL14" s="65"/>
      <c r="FZM14" s="65"/>
      <c r="FZN14" s="65"/>
      <c r="FZO14" s="65"/>
      <c r="FZP14" s="65"/>
      <c r="FZQ14" s="65"/>
      <c r="FZR14" s="65"/>
      <c r="FZS14" s="65"/>
      <c r="FZT14" s="65"/>
      <c r="FZU14" s="65"/>
      <c r="FZV14" s="65"/>
      <c r="FZW14" s="65"/>
      <c r="FZX14" s="65"/>
      <c r="FZY14" s="65"/>
      <c r="FZZ14" s="65"/>
      <c r="GAA14" s="65"/>
      <c r="GAB14" s="65"/>
      <c r="GAC14" s="65"/>
      <c r="GAD14" s="65"/>
      <c r="GAE14" s="65"/>
      <c r="GAF14" s="65"/>
      <c r="GAG14" s="65"/>
      <c r="GAH14" s="65"/>
      <c r="GAI14" s="65"/>
      <c r="GAJ14" s="65"/>
      <c r="GAK14" s="65"/>
      <c r="GAL14" s="65"/>
      <c r="GAM14" s="65"/>
      <c r="GAN14" s="65"/>
      <c r="GAO14" s="65"/>
      <c r="GAP14" s="65"/>
      <c r="GAQ14" s="65"/>
      <c r="GAR14" s="65"/>
      <c r="GAS14" s="65"/>
      <c r="GAT14" s="65"/>
      <c r="GAU14" s="65"/>
      <c r="GAV14" s="65"/>
      <c r="GAW14" s="65"/>
      <c r="GAX14" s="65"/>
      <c r="GAY14" s="65"/>
      <c r="GAZ14" s="65"/>
      <c r="GBA14" s="65"/>
      <c r="GBB14" s="65"/>
      <c r="GBC14" s="65"/>
      <c r="GBD14" s="65"/>
      <c r="GBE14" s="65"/>
      <c r="GBF14" s="65"/>
      <c r="GBG14" s="65"/>
      <c r="GBH14" s="65"/>
      <c r="GBI14" s="65"/>
      <c r="GBJ14" s="65"/>
      <c r="GBK14" s="65"/>
      <c r="GBL14" s="65"/>
      <c r="GBM14" s="65"/>
      <c r="GBN14" s="65"/>
      <c r="GBO14" s="65"/>
      <c r="GBP14" s="65"/>
      <c r="GBQ14" s="65"/>
      <c r="GBR14" s="65"/>
      <c r="GBS14" s="65"/>
      <c r="GBT14" s="65"/>
      <c r="GBU14" s="65"/>
      <c r="GBV14" s="65"/>
      <c r="GBW14" s="65"/>
      <c r="GBX14" s="65"/>
      <c r="GBY14" s="65"/>
      <c r="GBZ14" s="65"/>
      <c r="GCA14" s="65"/>
      <c r="GCB14" s="65"/>
      <c r="GCC14" s="65"/>
      <c r="GCD14" s="65"/>
      <c r="GCE14" s="65"/>
      <c r="GCF14" s="65"/>
      <c r="GCG14" s="65"/>
      <c r="GCH14" s="65"/>
      <c r="GCI14" s="65"/>
      <c r="GCJ14" s="65"/>
      <c r="GCK14" s="65"/>
      <c r="GCL14" s="65"/>
      <c r="GCM14" s="65"/>
      <c r="GCN14" s="65"/>
      <c r="GCO14" s="65"/>
      <c r="GCP14" s="65"/>
      <c r="GCQ14" s="65"/>
      <c r="GCR14" s="65"/>
      <c r="GCS14" s="65"/>
      <c r="GCT14" s="65"/>
      <c r="GCU14" s="65"/>
      <c r="GCV14" s="65"/>
      <c r="GCW14" s="65"/>
      <c r="GCX14" s="65"/>
      <c r="GCY14" s="65"/>
      <c r="GCZ14" s="65"/>
      <c r="GDA14" s="65"/>
      <c r="GDB14" s="65"/>
      <c r="GDC14" s="65"/>
      <c r="GDD14" s="65"/>
      <c r="GDE14" s="65"/>
      <c r="GDF14" s="65"/>
      <c r="GDG14" s="65"/>
      <c r="GDH14" s="65"/>
      <c r="GDI14" s="65"/>
      <c r="GDJ14" s="65"/>
      <c r="GDK14" s="65"/>
      <c r="GDL14" s="65"/>
      <c r="GDM14" s="65"/>
      <c r="GDN14" s="65"/>
      <c r="GDO14" s="65"/>
      <c r="GDP14" s="65"/>
      <c r="GDQ14" s="65"/>
      <c r="GDR14" s="65"/>
      <c r="GDS14" s="65"/>
      <c r="GDT14" s="65"/>
      <c r="GDU14" s="65"/>
      <c r="GDV14" s="65"/>
      <c r="GDW14" s="65"/>
      <c r="GDX14" s="65"/>
      <c r="GDY14" s="65"/>
      <c r="GDZ14" s="65"/>
      <c r="GEA14" s="65"/>
      <c r="GEB14" s="65"/>
      <c r="GEC14" s="65"/>
      <c r="GED14" s="65"/>
      <c r="GEE14" s="65"/>
      <c r="GEF14" s="65"/>
      <c r="GEG14" s="65"/>
      <c r="GEH14" s="65"/>
      <c r="GEI14" s="65"/>
      <c r="GEJ14" s="65"/>
      <c r="GEK14" s="65"/>
      <c r="GEL14" s="65"/>
      <c r="GEM14" s="65"/>
      <c r="GEN14" s="65"/>
      <c r="GEO14" s="65"/>
      <c r="GEP14" s="65"/>
      <c r="GEQ14" s="65"/>
      <c r="GER14" s="65"/>
      <c r="GES14" s="65"/>
      <c r="GET14" s="65"/>
      <c r="GEU14" s="65"/>
      <c r="GEV14" s="65"/>
      <c r="GEW14" s="65"/>
      <c r="GEX14" s="65"/>
      <c r="GEY14" s="65"/>
      <c r="GEZ14" s="65"/>
      <c r="GFA14" s="65"/>
      <c r="GFB14" s="65"/>
      <c r="GFC14" s="65"/>
      <c r="GFD14" s="65"/>
      <c r="GFE14" s="65"/>
      <c r="GFF14" s="65"/>
      <c r="GFG14" s="65"/>
      <c r="GFH14" s="65"/>
      <c r="GFI14" s="65"/>
      <c r="GFJ14" s="65"/>
      <c r="GFK14" s="65"/>
      <c r="GFL14" s="65"/>
      <c r="GFM14" s="65"/>
      <c r="GFN14" s="65"/>
      <c r="GFO14" s="65"/>
      <c r="GFP14" s="65"/>
      <c r="GFQ14" s="65"/>
      <c r="GFR14" s="65"/>
      <c r="GFS14" s="65"/>
      <c r="GFT14" s="65"/>
      <c r="GFU14" s="65"/>
      <c r="GFV14" s="65"/>
      <c r="GFW14" s="65"/>
      <c r="GFX14" s="65"/>
      <c r="GFY14" s="65"/>
      <c r="GFZ14" s="65"/>
      <c r="GGA14" s="65"/>
      <c r="GGB14" s="65"/>
      <c r="GGC14" s="65"/>
      <c r="GGD14" s="65"/>
      <c r="GGE14" s="65"/>
      <c r="GGF14" s="65"/>
      <c r="GGG14" s="65"/>
      <c r="GGH14" s="65"/>
      <c r="GGI14" s="65"/>
      <c r="GGJ14" s="65"/>
      <c r="GGK14" s="65"/>
      <c r="GGL14" s="65"/>
      <c r="GGM14" s="65"/>
      <c r="GGN14" s="65"/>
      <c r="GGO14" s="65"/>
      <c r="GGP14" s="65"/>
      <c r="GGQ14" s="65"/>
      <c r="GGR14" s="65"/>
      <c r="GGS14" s="65"/>
      <c r="GGT14" s="65"/>
      <c r="GGU14" s="65"/>
      <c r="GGV14" s="65"/>
      <c r="GGW14" s="65"/>
      <c r="GGX14" s="65"/>
      <c r="GGY14" s="65"/>
      <c r="GGZ14" s="65"/>
      <c r="GHA14" s="65"/>
      <c r="GHB14" s="65"/>
      <c r="GHC14" s="65"/>
      <c r="GHD14" s="65"/>
      <c r="GHE14" s="65"/>
      <c r="GHF14" s="65"/>
      <c r="GHG14" s="65"/>
      <c r="GHH14" s="65"/>
      <c r="GHI14" s="65"/>
      <c r="GHJ14" s="65"/>
      <c r="GHK14" s="65"/>
      <c r="GHL14" s="65"/>
      <c r="GHM14" s="65"/>
      <c r="GHN14" s="65"/>
      <c r="GHO14" s="65"/>
      <c r="GHP14" s="65"/>
      <c r="GHQ14" s="65"/>
      <c r="GHR14" s="65"/>
      <c r="GHS14" s="65"/>
      <c r="GHT14" s="65"/>
      <c r="GHU14" s="65"/>
      <c r="GHV14" s="65"/>
      <c r="GHW14" s="65"/>
      <c r="GHX14" s="65"/>
      <c r="GHY14" s="65"/>
      <c r="GHZ14" s="65"/>
      <c r="GIA14" s="65"/>
      <c r="GIB14" s="65"/>
      <c r="GIC14" s="65"/>
      <c r="GID14" s="65"/>
      <c r="GIE14" s="65"/>
      <c r="GIF14" s="65"/>
      <c r="GIG14" s="65"/>
      <c r="GIH14" s="65"/>
      <c r="GII14" s="65"/>
      <c r="GIJ14" s="65"/>
      <c r="GIK14" s="65"/>
      <c r="GIL14" s="65"/>
      <c r="GIM14" s="65"/>
      <c r="GIN14" s="65"/>
      <c r="GIO14" s="65"/>
      <c r="GIP14" s="65"/>
      <c r="GIQ14" s="65"/>
      <c r="GIR14" s="65"/>
      <c r="GIS14" s="65"/>
      <c r="GIT14" s="65"/>
      <c r="GIU14" s="65"/>
      <c r="GIV14" s="65"/>
      <c r="GIW14" s="65"/>
      <c r="GIX14" s="65"/>
      <c r="GIY14" s="65"/>
      <c r="GIZ14" s="65"/>
      <c r="GJA14" s="65"/>
      <c r="GJB14" s="65"/>
      <c r="GJC14" s="65"/>
      <c r="GJD14" s="65"/>
      <c r="GJE14" s="65"/>
      <c r="GJF14" s="65"/>
      <c r="GJG14" s="65"/>
      <c r="GJH14" s="65"/>
      <c r="GJI14" s="65"/>
      <c r="GJJ14" s="65"/>
      <c r="GJK14" s="65"/>
      <c r="GJL14" s="65"/>
      <c r="GJM14" s="65"/>
      <c r="GJN14" s="65"/>
      <c r="GJO14" s="65"/>
      <c r="GJP14" s="65"/>
      <c r="GJQ14" s="65"/>
      <c r="GJR14" s="65"/>
      <c r="GJS14" s="65"/>
      <c r="GJT14" s="65"/>
      <c r="GJU14" s="65"/>
      <c r="GJV14" s="65"/>
      <c r="GJW14" s="65"/>
      <c r="GJX14" s="65"/>
      <c r="GJY14" s="65"/>
      <c r="GJZ14" s="65"/>
      <c r="GKA14" s="65"/>
      <c r="GKB14" s="65"/>
      <c r="GKC14" s="65"/>
      <c r="GKD14" s="65"/>
      <c r="GKE14" s="65"/>
      <c r="GKF14" s="65"/>
      <c r="GKG14" s="65"/>
      <c r="GKH14" s="65"/>
      <c r="GKI14" s="65"/>
      <c r="GKJ14" s="65"/>
      <c r="GKK14" s="65"/>
      <c r="GKL14" s="65"/>
      <c r="GKM14" s="65"/>
      <c r="GKN14" s="65"/>
      <c r="GKO14" s="65"/>
      <c r="GKP14" s="65"/>
      <c r="GKQ14" s="65"/>
      <c r="GKR14" s="65"/>
      <c r="GKS14" s="65"/>
      <c r="GKT14" s="65"/>
      <c r="GKU14" s="65"/>
      <c r="GKV14" s="65"/>
      <c r="GKW14" s="65"/>
      <c r="GKX14" s="65"/>
      <c r="GKY14" s="65"/>
      <c r="GKZ14" s="65"/>
      <c r="GLA14" s="65"/>
      <c r="GLB14" s="65"/>
      <c r="GLC14" s="65"/>
      <c r="GLD14" s="65"/>
      <c r="GLE14" s="65"/>
      <c r="GLF14" s="65"/>
      <c r="GLG14" s="65"/>
      <c r="GLH14" s="65"/>
      <c r="GLI14" s="65"/>
      <c r="GLJ14" s="65"/>
      <c r="GLK14" s="65"/>
      <c r="GLL14" s="65"/>
      <c r="GLM14" s="65"/>
      <c r="GLN14" s="65"/>
      <c r="GLO14" s="65"/>
      <c r="GLP14" s="65"/>
      <c r="GLQ14" s="65"/>
      <c r="GLR14" s="65"/>
      <c r="GLS14" s="65"/>
      <c r="GLT14" s="65"/>
      <c r="GLU14" s="65"/>
      <c r="GLV14" s="65"/>
      <c r="GLW14" s="65"/>
      <c r="GLX14" s="65"/>
      <c r="GLY14" s="65"/>
      <c r="GLZ14" s="65"/>
      <c r="GMA14" s="65"/>
      <c r="GMB14" s="65"/>
      <c r="GMC14" s="65"/>
      <c r="GMD14" s="65"/>
      <c r="GME14" s="65"/>
      <c r="GMF14" s="65"/>
      <c r="GMG14" s="65"/>
      <c r="GMH14" s="65"/>
      <c r="GMI14" s="65"/>
      <c r="GMJ14" s="65"/>
      <c r="GMK14" s="65"/>
      <c r="GML14" s="65"/>
      <c r="GMM14" s="65"/>
      <c r="GMN14" s="65"/>
      <c r="GMO14" s="65"/>
      <c r="GMP14" s="65"/>
      <c r="GMQ14" s="65"/>
      <c r="GMR14" s="65"/>
      <c r="GMS14" s="65"/>
      <c r="GMT14" s="65"/>
      <c r="GMU14" s="65"/>
      <c r="GMV14" s="65"/>
      <c r="GMW14" s="65"/>
      <c r="GMX14" s="65"/>
      <c r="GMY14" s="65"/>
      <c r="GMZ14" s="65"/>
      <c r="GNA14" s="65"/>
      <c r="GNB14" s="65"/>
      <c r="GNC14" s="65"/>
      <c r="GND14" s="65"/>
      <c r="GNE14" s="65"/>
      <c r="GNF14" s="65"/>
      <c r="GNG14" s="65"/>
      <c r="GNH14" s="65"/>
      <c r="GNI14" s="65"/>
      <c r="GNJ14" s="65"/>
      <c r="GNK14" s="65"/>
      <c r="GNL14" s="65"/>
      <c r="GNM14" s="65"/>
      <c r="GNN14" s="65"/>
      <c r="GNO14" s="65"/>
      <c r="GNP14" s="65"/>
      <c r="GNQ14" s="65"/>
      <c r="GNR14" s="65"/>
      <c r="GNS14" s="65"/>
      <c r="GNT14" s="65"/>
      <c r="GNU14" s="65"/>
      <c r="GNV14" s="65"/>
      <c r="GNW14" s="65"/>
      <c r="GNX14" s="65"/>
      <c r="GNY14" s="65"/>
      <c r="GNZ14" s="65"/>
      <c r="GOA14" s="65"/>
      <c r="GOB14" s="65"/>
      <c r="GOC14" s="65"/>
      <c r="GOD14" s="65"/>
      <c r="GOE14" s="65"/>
      <c r="GOF14" s="65"/>
      <c r="GOG14" s="65"/>
      <c r="GOH14" s="65"/>
      <c r="GOI14" s="65"/>
      <c r="GOJ14" s="65"/>
      <c r="GOK14" s="65"/>
      <c r="GOL14" s="65"/>
      <c r="GOM14" s="65"/>
      <c r="GON14" s="65"/>
      <c r="GOO14" s="65"/>
      <c r="GOP14" s="65"/>
      <c r="GOQ14" s="65"/>
      <c r="GOR14" s="65"/>
      <c r="GOS14" s="65"/>
      <c r="GOT14" s="65"/>
      <c r="GOU14" s="65"/>
      <c r="GOV14" s="65"/>
      <c r="GOW14" s="65"/>
      <c r="GOX14" s="65"/>
      <c r="GOY14" s="65"/>
      <c r="GOZ14" s="65"/>
      <c r="GPA14" s="65"/>
      <c r="GPB14" s="65"/>
      <c r="GPC14" s="65"/>
      <c r="GPD14" s="65"/>
      <c r="GPE14" s="65"/>
      <c r="GPF14" s="65"/>
      <c r="GPG14" s="65"/>
      <c r="GPH14" s="65"/>
      <c r="GPI14" s="65"/>
      <c r="GPJ14" s="65"/>
      <c r="GPK14" s="65"/>
      <c r="GPL14" s="65"/>
      <c r="GPM14" s="65"/>
      <c r="GPN14" s="65"/>
      <c r="GPO14" s="65"/>
      <c r="GPP14" s="65"/>
      <c r="GPQ14" s="65"/>
      <c r="GPR14" s="65"/>
      <c r="GPS14" s="65"/>
      <c r="GPT14" s="65"/>
      <c r="GPU14" s="65"/>
      <c r="GPV14" s="65"/>
      <c r="GPW14" s="65"/>
      <c r="GPX14" s="65"/>
      <c r="GPY14" s="65"/>
      <c r="GPZ14" s="65"/>
      <c r="GQA14" s="65"/>
      <c r="GQB14" s="65"/>
      <c r="GQC14" s="65"/>
      <c r="GQD14" s="65"/>
      <c r="GQE14" s="65"/>
      <c r="GQF14" s="65"/>
      <c r="GQG14" s="65"/>
      <c r="GQH14" s="65"/>
      <c r="GQI14" s="65"/>
      <c r="GQJ14" s="65"/>
      <c r="GQK14" s="65"/>
      <c r="GQL14" s="65"/>
      <c r="GQM14" s="65"/>
      <c r="GQN14" s="65"/>
      <c r="GQO14" s="65"/>
      <c r="GQP14" s="65"/>
      <c r="GQQ14" s="65"/>
      <c r="GQR14" s="65"/>
      <c r="GQS14" s="65"/>
      <c r="GQT14" s="65"/>
      <c r="GQU14" s="65"/>
      <c r="GQV14" s="65"/>
      <c r="GQW14" s="65"/>
      <c r="GQX14" s="65"/>
      <c r="GQY14" s="65"/>
      <c r="GQZ14" s="65"/>
      <c r="GRA14" s="65"/>
      <c r="GRB14" s="65"/>
      <c r="GRC14" s="65"/>
      <c r="GRD14" s="65"/>
      <c r="GRE14" s="65"/>
      <c r="GRF14" s="65"/>
      <c r="GRG14" s="65"/>
      <c r="GRH14" s="65"/>
      <c r="GRI14" s="65"/>
      <c r="GRJ14" s="65"/>
      <c r="GRK14" s="65"/>
      <c r="GRL14" s="65"/>
      <c r="GRM14" s="65"/>
      <c r="GRN14" s="65"/>
      <c r="GRO14" s="65"/>
      <c r="GRP14" s="65"/>
      <c r="GRQ14" s="65"/>
      <c r="GRR14" s="65"/>
      <c r="GRS14" s="65"/>
      <c r="GRT14" s="65"/>
      <c r="GRU14" s="65"/>
      <c r="GRV14" s="65"/>
      <c r="GRW14" s="65"/>
      <c r="GRX14" s="65"/>
      <c r="GRY14" s="65"/>
      <c r="GRZ14" s="65"/>
      <c r="GSA14" s="65"/>
      <c r="GSB14" s="65"/>
      <c r="GSC14" s="65"/>
      <c r="GSD14" s="65"/>
      <c r="GSE14" s="65"/>
      <c r="GSF14" s="65"/>
      <c r="GSG14" s="65"/>
      <c r="GSH14" s="65"/>
      <c r="GSI14" s="65"/>
      <c r="GSJ14" s="65"/>
      <c r="GSK14" s="65"/>
      <c r="GSL14" s="65"/>
      <c r="GSM14" s="65"/>
      <c r="GSN14" s="65"/>
      <c r="GSO14" s="65"/>
      <c r="GSP14" s="65"/>
      <c r="GSQ14" s="65"/>
      <c r="GSR14" s="65"/>
      <c r="GSS14" s="65"/>
      <c r="GST14" s="65"/>
      <c r="GSU14" s="65"/>
      <c r="GSV14" s="65"/>
      <c r="GSW14" s="65"/>
      <c r="GSX14" s="65"/>
      <c r="GSY14" s="65"/>
      <c r="GSZ14" s="65"/>
      <c r="GTA14" s="65"/>
      <c r="GTB14" s="65"/>
      <c r="GTC14" s="65"/>
      <c r="GTD14" s="65"/>
      <c r="GTE14" s="65"/>
      <c r="GTF14" s="65"/>
      <c r="GTG14" s="65"/>
      <c r="GTH14" s="65"/>
      <c r="GTI14" s="65"/>
      <c r="GTJ14" s="65"/>
      <c r="GTK14" s="65"/>
      <c r="GTL14" s="65"/>
      <c r="GTM14" s="65"/>
      <c r="GTN14" s="65"/>
      <c r="GTO14" s="65"/>
      <c r="GTP14" s="65"/>
      <c r="GTQ14" s="65"/>
      <c r="GTR14" s="65"/>
      <c r="GTS14" s="65"/>
      <c r="GTT14" s="65"/>
      <c r="GTU14" s="65"/>
      <c r="GTV14" s="65"/>
      <c r="GTW14" s="65"/>
      <c r="GTX14" s="65"/>
      <c r="GTY14" s="65"/>
      <c r="GTZ14" s="65"/>
      <c r="GUA14" s="65"/>
      <c r="GUB14" s="65"/>
      <c r="GUC14" s="65"/>
      <c r="GUD14" s="65"/>
      <c r="GUE14" s="65"/>
      <c r="GUF14" s="65"/>
      <c r="GUG14" s="65"/>
      <c r="GUH14" s="65"/>
      <c r="GUI14" s="65"/>
      <c r="GUJ14" s="65"/>
      <c r="GUK14" s="65"/>
      <c r="GUL14" s="65"/>
      <c r="GUM14" s="65"/>
      <c r="GUN14" s="65"/>
      <c r="GUO14" s="65"/>
      <c r="GUP14" s="65"/>
      <c r="GUQ14" s="65"/>
      <c r="GUR14" s="65"/>
      <c r="GUS14" s="65"/>
      <c r="GUT14" s="65"/>
      <c r="GUU14" s="65"/>
      <c r="GUV14" s="65"/>
      <c r="GUW14" s="65"/>
      <c r="GUX14" s="65"/>
      <c r="GUY14" s="65"/>
      <c r="GUZ14" s="65"/>
      <c r="GVA14" s="65"/>
      <c r="GVB14" s="65"/>
      <c r="GVC14" s="65"/>
      <c r="GVD14" s="65"/>
      <c r="GVE14" s="65"/>
      <c r="GVF14" s="65"/>
      <c r="GVG14" s="65"/>
      <c r="GVH14" s="65"/>
      <c r="GVI14" s="65"/>
      <c r="GVJ14" s="65"/>
      <c r="GVK14" s="65"/>
      <c r="GVL14" s="65"/>
      <c r="GVM14" s="65"/>
      <c r="GVN14" s="65"/>
      <c r="GVO14" s="65"/>
      <c r="GVP14" s="65"/>
      <c r="GVQ14" s="65"/>
      <c r="GVR14" s="65"/>
      <c r="GVS14" s="65"/>
      <c r="GVT14" s="65"/>
      <c r="GVU14" s="65"/>
      <c r="GVV14" s="65"/>
      <c r="GVW14" s="65"/>
      <c r="GVX14" s="65"/>
      <c r="GVY14" s="65"/>
      <c r="GVZ14" s="65"/>
      <c r="GWA14" s="65"/>
      <c r="GWB14" s="65"/>
      <c r="GWC14" s="65"/>
      <c r="GWD14" s="65"/>
      <c r="GWE14" s="65"/>
      <c r="GWF14" s="65"/>
      <c r="GWG14" s="65"/>
      <c r="GWH14" s="65"/>
      <c r="GWI14" s="65"/>
      <c r="GWJ14" s="65"/>
      <c r="GWK14" s="65"/>
      <c r="GWL14" s="65"/>
      <c r="GWM14" s="65"/>
      <c r="GWN14" s="65"/>
      <c r="GWO14" s="65"/>
      <c r="GWP14" s="65"/>
      <c r="GWQ14" s="65"/>
      <c r="GWR14" s="65"/>
      <c r="GWS14" s="65"/>
      <c r="GWT14" s="65"/>
      <c r="GWU14" s="65"/>
      <c r="GWV14" s="65"/>
      <c r="GWW14" s="65"/>
      <c r="GWX14" s="65"/>
      <c r="GWY14" s="65"/>
      <c r="GWZ14" s="65"/>
      <c r="GXA14" s="65"/>
      <c r="GXB14" s="65"/>
      <c r="GXC14" s="65"/>
      <c r="GXD14" s="65"/>
      <c r="GXE14" s="65"/>
      <c r="GXF14" s="65"/>
      <c r="GXG14" s="65"/>
      <c r="GXH14" s="65"/>
      <c r="GXI14" s="65"/>
      <c r="GXJ14" s="65"/>
      <c r="GXK14" s="65"/>
      <c r="GXL14" s="65"/>
      <c r="GXM14" s="65"/>
      <c r="GXN14" s="65"/>
      <c r="GXO14" s="65"/>
      <c r="GXP14" s="65"/>
      <c r="GXQ14" s="65"/>
      <c r="GXR14" s="65"/>
      <c r="GXS14" s="65"/>
      <c r="GXT14" s="65"/>
      <c r="GXU14" s="65"/>
      <c r="GXV14" s="65"/>
      <c r="GXW14" s="65"/>
      <c r="GXX14" s="65"/>
      <c r="GXY14" s="65"/>
      <c r="GXZ14" s="65"/>
      <c r="GYA14" s="65"/>
      <c r="GYB14" s="65"/>
      <c r="GYC14" s="65"/>
      <c r="GYD14" s="65"/>
      <c r="GYE14" s="65"/>
      <c r="GYF14" s="65"/>
      <c r="GYG14" s="65"/>
      <c r="GYH14" s="65"/>
      <c r="GYI14" s="65"/>
      <c r="GYJ14" s="65"/>
      <c r="GYK14" s="65"/>
      <c r="GYL14" s="65"/>
      <c r="GYM14" s="65"/>
      <c r="GYN14" s="65"/>
      <c r="GYO14" s="65"/>
      <c r="GYP14" s="65"/>
      <c r="GYQ14" s="65"/>
      <c r="GYR14" s="65"/>
      <c r="GYS14" s="65"/>
      <c r="GYT14" s="65"/>
      <c r="GYU14" s="65"/>
      <c r="GYV14" s="65"/>
      <c r="GYW14" s="65"/>
      <c r="GYX14" s="65"/>
      <c r="GYY14" s="65"/>
      <c r="GYZ14" s="65"/>
      <c r="GZA14" s="65"/>
      <c r="GZB14" s="65"/>
      <c r="GZC14" s="65"/>
      <c r="GZD14" s="65"/>
      <c r="GZE14" s="65"/>
      <c r="GZF14" s="65"/>
      <c r="GZG14" s="65"/>
      <c r="GZH14" s="65"/>
      <c r="GZI14" s="65"/>
      <c r="GZJ14" s="65"/>
      <c r="GZK14" s="65"/>
      <c r="GZL14" s="65"/>
      <c r="GZM14" s="65"/>
      <c r="GZN14" s="65"/>
      <c r="GZO14" s="65"/>
      <c r="GZP14" s="65"/>
      <c r="GZQ14" s="65"/>
      <c r="GZR14" s="65"/>
      <c r="GZS14" s="65"/>
      <c r="GZT14" s="65"/>
      <c r="GZU14" s="65"/>
      <c r="GZV14" s="65"/>
      <c r="GZW14" s="65"/>
      <c r="GZX14" s="65"/>
      <c r="GZY14" s="65"/>
      <c r="GZZ14" s="65"/>
      <c r="HAA14" s="65"/>
      <c r="HAB14" s="65"/>
      <c r="HAC14" s="65"/>
      <c r="HAD14" s="65"/>
      <c r="HAE14" s="65"/>
      <c r="HAF14" s="65"/>
      <c r="HAG14" s="65"/>
      <c r="HAH14" s="65"/>
      <c r="HAI14" s="65"/>
      <c r="HAJ14" s="65"/>
      <c r="HAK14" s="65"/>
      <c r="HAL14" s="65"/>
      <c r="HAM14" s="65"/>
      <c r="HAN14" s="65"/>
      <c r="HAO14" s="65"/>
      <c r="HAP14" s="65"/>
      <c r="HAQ14" s="65"/>
      <c r="HAR14" s="65"/>
      <c r="HAS14" s="65"/>
      <c r="HAT14" s="65"/>
      <c r="HAU14" s="65"/>
      <c r="HAV14" s="65"/>
      <c r="HAW14" s="65"/>
      <c r="HAX14" s="65"/>
      <c r="HAY14" s="65"/>
      <c r="HAZ14" s="65"/>
      <c r="HBA14" s="65"/>
      <c r="HBB14" s="65"/>
      <c r="HBC14" s="65"/>
      <c r="HBD14" s="65"/>
      <c r="HBE14" s="65"/>
      <c r="HBF14" s="65"/>
      <c r="HBG14" s="65"/>
      <c r="HBH14" s="65"/>
      <c r="HBI14" s="65"/>
      <c r="HBJ14" s="65"/>
      <c r="HBK14" s="65"/>
      <c r="HBL14" s="65"/>
      <c r="HBM14" s="65"/>
      <c r="HBN14" s="65"/>
      <c r="HBO14" s="65"/>
      <c r="HBP14" s="65"/>
      <c r="HBQ14" s="65"/>
      <c r="HBR14" s="65"/>
      <c r="HBS14" s="65"/>
      <c r="HBT14" s="65"/>
      <c r="HBU14" s="65"/>
      <c r="HBV14" s="65"/>
      <c r="HBW14" s="65"/>
      <c r="HBX14" s="65"/>
      <c r="HBY14" s="65"/>
      <c r="HBZ14" s="65"/>
      <c r="HCA14" s="65"/>
      <c r="HCB14" s="65"/>
      <c r="HCC14" s="65"/>
      <c r="HCD14" s="65"/>
      <c r="HCE14" s="65"/>
      <c r="HCF14" s="65"/>
      <c r="HCG14" s="65"/>
      <c r="HCH14" s="65"/>
      <c r="HCI14" s="65"/>
      <c r="HCJ14" s="65"/>
      <c r="HCK14" s="65"/>
      <c r="HCL14" s="65"/>
      <c r="HCM14" s="65"/>
      <c r="HCN14" s="65"/>
      <c r="HCO14" s="65"/>
      <c r="HCP14" s="65"/>
      <c r="HCQ14" s="65"/>
      <c r="HCR14" s="65"/>
      <c r="HCS14" s="65"/>
      <c r="HCT14" s="65"/>
      <c r="HCU14" s="65"/>
      <c r="HCV14" s="65"/>
      <c r="HCW14" s="65"/>
      <c r="HCX14" s="65"/>
      <c r="HCY14" s="65"/>
      <c r="HCZ14" s="65"/>
      <c r="HDA14" s="65"/>
      <c r="HDB14" s="65"/>
      <c r="HDC14" s="65"/>
      <c r="HDD14" s="65"/>
      <c r="HDE14" s="65"/>
      <c r="HDF14" s="65"/>
      <c r="HDG14" s="65"/>
      <c r="HDH14" s="65"/>
      <c r="HDI14" s="65"/>
      <c r="HDJ14" s="65"/>
      <c r="HDK14" s="65"/>
      <c r="HDL14" s="65"/>
      <c r="HDM14" s="65"/>
      <c r="HDN14" s="65"/>
      <c r="HDO14" s="65"/>
      <c r="HDP14" s="65"/>
      <c r="HDQ14" s="65"/>
      <c r="HDR14" s="65"/>
      <c r="HDS14" s="65"/>
      <c r="HDT14" s="65"/>
      <c r="HDU14" s="65"/>
      <c r="HDV14" s="65"/>
      <c r="HDW14" s="65"/>
      <c r="HDX14" s="65"/>
      <c r="HDY14" s="65"/>
      <c r="HDZ14" s="65"/>
      <c r="HEA14" s="65"/>
      <c r="HEB14" s="65"/>
      <c r="HEC14" s="65"/>
      <c r="HED14" s="65"/>
      <c r="HEE14" s="65"/>
      <c r="HEF14" s="65"/>
      <c r="HEG14" s="65"/>
      <c r="HEH14" s="65"/>
      <c r="HEI14" s="65"/>
      <c r="HEJ14" s="65"/>
      <c r="HEK14" s="65"/>
      <c r="HEL14" s="65"/>
      <c r="HEM14" s="65"/>
      <c r="HEN14" s="65"/>
      <c r="HEO14" s="65"/>
      <c r="HEP14" s="65"/>
      <c r="HEQ14" s="65"/>
      <c r="HER14" s="65"/>
      <c r="HES14" s="65"/>
      <c r="HET14" s="65"/>
      <c r="HEU14" s="65"/>
      <c r="HEV14" s="65"/>
      <c r="HEW14" s="65"/>
      <c r="HEX14" s="65"/>
      <c r="HEY14" s="65"/>
      <c r="HEZ14" s="65"/>
      <c r="HFA14" s="65"/>
      <c r="HFB14" s="65"/>
      <c r="HFC14" s="65"/>
      <c r="HFD14" s="65"/>
      <c r="HFE14" s="65"/>
      <c r="HFF14" s="65"/>
      <c r="HFG14" s="65"/>
      <c r="HFH14" s="65"/>
      <c r="HFI14" s="65"/>
      <c r="HFJ14" s="65"/>
      <c r="HFK14" s="65"/>
      <c r="HFL14" s="65"/>
      <c r="HFM14" s="65"/>
      <c r="HFN14" s="65"/>
      <c r="HFO14" s="65"/>
      <c r="HFP14" s="65"/>
      <c r="HFQ14" s="65"/>
      <c r="HFR14" s="65"/>
      <c r="HFS14" s="65"/>
      <c r="HFT14" s="65"/>
      <c r="HFU14" s="65"/>
      <c r="HFV14" s="65"/>
      <c r="HFW14" s="65"/>
      <c r="HFX14" s="65"/>
      <c r="HFY14" s="65"/>
      <c r="HFZ14" s="65"/>
      <c r="HGA14" s="65"/>
      <c r="HGB14" s="65"/>
      <c r="HGC14" s="65"/>
      <c r="HGD14" s="65"/>
      <c r="HGE14" s="65"/>
      <c r="HGF14" s="65"/>
      <c r="HGG14" s="65"/>
      <c r="HGH14" s="65"/>
      <c r="HGI14" s="65"/>
      <c r="HGJ14" s="65"/>
      <c r="HGK14" s="65"/>
      <c r="HGL14" s="65"/>
      <c r="HGM14" s="65"/>
      <c r="HGN14" s="65"/>
      <c r="HGO14" s="65"/>
      <c r="HGP14" s="65"/>
      <c r="HGQ14" s="65"/>
      <c r="HGR14" s="65"/>
      <c r="HGS14" s="65"/>
      <c r="HGT14" s="65"/>
      <c r="HGU14" s="65"/>
      <c r="HGV14" s="65"/>
      <c r="HGW14" s="65"/>
      <c r="HGX14" s="65"/>
      <c r="HGY14" s="65"/>
      <c r="HGZ14" s="65"/>
      <c r="HHA14" s="65"/>
      <c r="HHB14" s="65"/>
      <c r="HHC14" s="65"/>
      <c r="HHD14" s="65"/>
      <c r="HHE14" s="65"/>
      <c r="HHF14" s="65"/>
      <c r="HHG14" s="65"/>
      <c r="HHH14" s="65"/>
      <c r="HHI14" s="65"/>
      <c r="HHJ14" s="65"/>
      <c r="HHK14" s="65"/>
      <c r="HHL14" s="65"/>
      <c r="HHM14" s="65"/>
      <c r="HHN14" s="65"/>
      <c r="HHO14" s="65"/>
      <c r="HHP14" s="65"/>
      <c r="HHQ14" s="65"/>
      <c r="HHR14" s="65"/>
      <c r="HHS14" s="65"/>
      <c r="HHT14" s="65"/>
      <c r="HHU14" s="65"/>
      <c r="HHV14" s="65"/>
      <c r="HHW14" s="65"/>
      <c r="HHX14" s="65"/>
      <c r="HHY14" s="65"/>
      <c r="HHZ14" s="65"/>
      <c r="HIA14" s="65"/>
      <c r="HIB14" s="65"/>
      <c r="HIC14" s="65"/>
      <c r="HID14" s="65"/>
      <c r="HIE14" s="65"/>
      <c r="HIF14" s="65"/>
      <c r="HIG14" s="65"/>
      <c r="HIH14" s="65"/>
      <c r="HII14" s="65"/>
      <c r="HIJ14" s="65"/>
      <c r="HIK14" s="65"/>
      <c r="HIL14" s="65"/>
      <c r="HIM14" s="65"/>
      <c r="HIN14" s="65"/>
      <c r="HIO14" s="65"/>
      <c r="HIP14" s="65"/>
      <c r="HIQ14" s="65"/>
      <c r="HIR14" s="65"/>
      <c r="HIS14" s="65"/>
      <c r="HIT14" s="65"/>
      <c r="HIU14" s="65"/>
      <c r="HIV14" s="65"/>
      <c r="HIW14" s="65"/>
      <c r="HIX14" s="65"/>
      <c r="HIY14" s="65"/>
      <c r="HIZ14" s="65"/>
      <c r="HJA14" s="65"/>
      <c r="HJB14" s="65"/>
      <c r="HJC14" s="65"/>
      <c r="HJD14" s="65"/>
      <c r="HJE14" s="65"/>
      <c r="HJF14" s="65"/>
      <c r="HJG14" s="65"/>
      <c r="HJH14" s="65"/>
      <c r="HJI14" s="65"/>
      <c r="HJJ14" s="65"/>
      <c r="HJK14" s="65"/>
      <c r="HJL14" s="65"/>
      <c r="HJM14" s="65"/>
      <c r="HJN14" s="65"/>
      <c r="HJO14" s="65"/>
      <c r="HJP14" s="65"/>
      <c r="HJQ14" s="65"/>
      <c r="HJR14" s="65"/>
      <c r="HJS14" s="65"/>
      <c r="HJT14" s="65"/>
      <c r="HJU14" s="65"/>
      <c r="HJV14" s="65"/>
      <c r="HJW14" s="65"/>
      <c r="HJX14" s="65"/>
      <c r="HJY14" s="65"/>
      <c r="HJZ14" s="65"/>
      <c r="HKA14" s="65"/>
      <c r="HKB14" s="65"/>
      <c r="HKC14" s="65"/>
      <c r="HKD14" s="65"/>
      <c r="HKE14" s="65"/>
      <c r="HKF14" s="65"/>
      <c r="HKG14" s="65"/>
      <c r="HKH14" s="65"/>
      <c r="HKI14" s="65"/>
      <c r="HKJ14" s="65"/>
      <c r="HKK14" s="65"/>
      <c r="HKL14" s="65"/>
      <c r="HKM14" s="65"/>
      <c r="HKN14" s="65"/>
      <c r="HKO14" s="65"/>
      <c r="HKP14" s="65"/>
      <c r="HKQ14" s="65"/>
      <c r="HKR14" s="65"/>
      <c r="HKS14" s="65"/>
      <c r="HKT14" s="65"/>
      <c r="HKU14" s="65"/>
      <c r="HKV14" s="65"/>
      <c r="HKW14" s="65"/>
      <c r="HKX14" s="65"/>
      <c r="HKY14" s="65"/>
      <c r="HKZ14" s="65"/>
      <c r="HLA14" s="65"/>
      <c r="HLB14" s="65"/>
      <c r="HLC14" s="65"/>
      <c r="HLD14" s="65"/>
      <c r="HLE14" s="65"/>
      <c r="HLF14" s="65"/>
      <c r="HLG14" s="65"/>
      <c r="HLH14" s="65"/>
      <c r="HLI14" s="65"/>
      <c r="HLJ14" s="65"/>
      <c r="HLK14" s="65"/>
      <c r="HLL14" s="65"/>
      <c r="HLM14" s="65"/>
      <c r="HLN14" s="65"/>
      <c r="HLO14" s="65"/>
      <c r="HLP14" s="65"/>
      <c r="HLQ14" s="65"/>
      <c r="HLR14" s="65"/>
      <c r="HLS14" s="65"/>
      <c r="HLT14" s="65"/>
      <c r="HLU14" s="65"/>
      <c r="HLV14" s="65"/>
      <c r="HLW14" s="65"/>
      <c r="HLX14" s="65"/>
      <c r="HLY14" s="65"/>
      <c r="HLZ14" s="65"/>
      <c r="HMA14" s="65"/>
      <c r="HMB14" s="65"/>
      <c r="HMC14" s="65"/>
      <c r="HMD14" s="65"/>
      <c r="HME14" s="65"/>
      <c r="HMF14" s="65"/>
      <c r="HMG14" s="65"/>
      <c r="HMH14" s="65"/>
      <c r="HMI14" s="65"/>
      <c r="HMJ14" s="65"/>
      <c r="HMK14" s="65"/>
      <c r="HML14" s="65"/>
      <c r="HMM14" s="65"/>
      <c r="HMN14" s="65"/>
      <c r="HMO14" s="65"/>
      <c r="HMP14" s="65"/>
      <c r="HMQ14" s="65"/>
      <c r="HMR14" s="65"/>
      <c r="HMS14" s="65"/>
      <c r="HMT14" s="65"/>
      <c r="HMU14" s="65"/>
      <c r="HMV14" s="65"/>
      <c r="HMW14" s="65"/>
      <c r="HMX14" s="65"/>
      <c r="HMY14" s="65"/>
      <c r="HMZ14" s="65"/>
      <c r="HNA14" s="65"/>
      <c r="HNB14" s="65"/>
      <c r="HNC14" s="65"/>
      <c r="HND14" s="65"/>
      <c r="HNE14" s="65"/>
      <c r="HNF14" s="65"/>
      <c r="HNG14" s="65"/>
      <c r="HNH14" s="65"/>
      <c r="HNI14" s="65"/>
      <c r="HNJ14" s="65"/>
      <c r="HNK14" s="65"/>
      <c r="HNL14" s="65"/>
      <c r="HNM14" s="65"/>
      <c r="HNN14" s="65"/>
      <c r="HNO14" s="65"/>
      <c r="HNP14" s="65"/>
      <c r="HNQ14" s="65"/>
      <c r="HNR14" s="65"/>
      <c r="HNS14" s="65"/>
      <c r="HNT14" s="65"/>
      <c r="HNU14" s="65"/>
      <c r="HNV14" s="65"/>
      <c r="HNW14" s="65"/>
      <c r="HNX14" s="65"/>
      <c r="HNY14" s="65"/>
      <c r="HNZ14" s="65"/>
      <c r="HOA14" s="65"/>
      <c r="HOB14" s="65"/>
      <c r="HOC14" s="65"/>
      <c r="HOD14" s="65"/>
      <c r="HOE14" s="65"/>
      <c r="HOF14" s="65"/>
      <c r="HOG14" s="65"/>
      <c r="HOH14" s="65"/>
      <c r="HOI14" s="65"/>
      <c r="HOJ14" s="65"/>
      <c r="HOK14" s="65"/>
      <c r="HOL14" s="65"/>
      <c r="HOM14" s="65"/>
      <c r="HON14" s="65"/>
      <c r="HOO14" s="65"/>
      <c r="HOP14" s="65"/>
      <c r="HOQ14" s="65"/>
      <c r="HOR14" s="65"/>
      <c r="HOS14" s="65"/>
      <c r="HOT14" s="65"/>
      <c r="HOU14" s="65"/>
      <c r="HOV14" s="65"/>
      <c r="HOW14" s="65"/>
      <c r="HOX14" s="65"/>
      <c r="HOY14" s="65"/>
      <c r="HOZ14" s="65"/>
      <c r="HPA14" s="65"/>
      <c r="HPB14" s="65"/>
      <c r="HPC14" s="65"/>
      <c r="HPD14" s="65"/>
      <c r="HPE14" s="65"/>
      <c r="HPF14" s="65"/>
      <c r="HPG14" s="65"/>
      <c r="HPH14" s="65"/>
      <c r="HPI14" s="65"/>
      <c r="HPJ14" s="65"/>
      <c r="HPK14" s="65"/>
      <c r="HPL14" s="65"/>
      <c r="HPM14" s="65"/>
      <c r="HPN14" s="65"/>
      <c r="HPO14" s="65"/>
      <c r="HPP14" s="65"/>
      <c r="HPQ14" s="65"/>
      <c r="HPR14" s="65"/>
      <c r="HPS14" s="65"/>
      <c r="HPT14" s="65"/>
      <c r="HPU14" s="65"/>
      <c r="HPV14" s="65"/>
      <c r="HPW14" s="65"/>
      <c r="HPX14" s="65"/>
      <c r="HPY14" s="65"/>
      <c r="HPZ14" s="65"/>
      <c r="HQA14" s="65"/>
      <c r="HQB14" s="65"/>
      <c r="HQC14" s="65"/>
      <c r="HQD14" s="65"/>
      <c r="HQE14" s="65"/>
      <c r="HQF14" s="65"/>
      <c r="HQG14" s="65"/>
      <c r="HQH14" s="65"/>
      <c r="HQI14" s="65"/>
      <c r="HQJ14" s="65"/>
      <c r="HQK14" s="65"/>
      <c r="HQL14" s="65"/>
      <c r="HQM14" s="65"/>
      <c r="HQN14" s="65"/>
      <c r="HQO14" s="65"/>
      <c r="HQP14" s="65"/>
      <c r="HQQ14" s="65"/>
      <c r="HQR14" s="65"/>
      <c r="HQS14" s="65"/>
      <c r="HQT14" s="65"/>
      <c r="HQU14" s="65"/>
      <c r="HQV14" s="65"/>
      <c r="HQW14" s="65"/>
      <c r="HQX14" s="65"/>
      <c r="HQY14" s="65"/>
      <c r="HQZ14" s="65"/>
      <c r="HRA14" s="65"/>
      <c r="HRB14" s="65"/>
      <c r="HRC14" s="65"/>
      <c r="HRD14" s="65"/>
      <c r="HRE14" s="65"/>
      <c r="HRF14" s="65"/>
      <c r="HRG14" s="65"/>
      <c r="HRH14" s="65"/>
      <c r="HRI14" s="65"/>
      <c r="HRJ14" s="65"/>
      <c r="HRK14" s="65"/>
      <c r="HRL14" s="65"/>
      <c r="HRM14" s="65"/>
      <c r="HRN14" s="65"/>
      <c r="HRO14" s="65"/>
      <c r="HRP14" s="65"/>
      <c r="HRQ14" s="65"/>
      <c r="HRR14" s="65"/>
      <c r="HRS14" s="65"/>
      <c r="HRT14" s="65"/>
      <c r="HRU14" s="65"/>
      <c r="HRV14" s="65"/>
      <c r="HRW14" s="65"/>
      <c r="HRX14" s="65"/>
      <c r="HRY14" s="65"/>
      <c r="HRZ14" s="65"/>
      <c r="HSA14" s="65"/>
      <c r="HSB14" s="65"/>
      <c r="HSC14" s="65"/>
      <c r="HSD14" s="65"/>
      <c r="HSE14" s="65"/>
      <c r="HSF14" s="65"/>
      <c r="HSG14" s="65"/>
      <c r="HSH14" s="65"/>
      <c r="HSI14" s="65"/>
      <c r="HSJ14" s="65"/>
      <c r="HSK14" s="65"/>
      <c r="HSL14" s="65"/>
      <c r="HSM14" s="65"/>
      <c r="HSN14" s="65"/>
      <c r="HSO14" s="65"/>
      <c r="HSP14" s="65"/>
      <c r="HSQ14" s="65"/>
      <c r="HSR14" s="65"/>
      <c r="HSS14" s="65"/>
      <c r="HST14" s="65"/>
      <c r="HSU14" s="65"/>
      <c r="HSV14" s="65"/>
      <c r="HSW14" s="65"/>
      <c r="HSX14" s="65"/>
      <c r="HSY14" s="65"/>
      <c r="HSZ14" s="65"/>
      <c r="HTA14" s="65"/>
      <c r="HTB14" s="65"/>
      <c r="HTC14" s="65"/>
      <c r="HTD14" s="65"/>
      <c r="HTE14" s="65"/>
      <c r="HTF14" s="65"/>
      <c r="HTG14" s="65"/>
      <c r="HTH14" s="65"/>
      <c r="HTI14" s="65"/>
      <c r="HTJ14" s="65"/>
      <c r="HTK14" s="65"/>
      <c r="HTL14" s="65"/>
      <c r="HTM14" s="65"/>
      <c r="HTN14" s="65"/>
      <c r="HTO14" s="65"/>
      <c r="HTP14" s="65"/>
      <c r="HTQ14" s="65"/>
      <c r="HTR14" s="65"/>
      <c r="HTS14" s="65"/>
      <c r="HTT14" s="65"/>
      <c r="HTU14" s="65"/>
      <c r="HTV14" s="65"/>
      <c r="HTW14" s="65"/>
      <c r="HTX14" s="65"/>
      <c r="HTY14" s="65"/>
      <c r="HTZ14" s="65"/>
      <c r="HUA14" s="65"/>
      <c r="HUB14" s="65"/>
      <c r="HUC14" s="65"/>
      <c r="HUD14" s="65"/>
      <c r="HUE14" s="65"/>
      <c r="HUF14" s="65"/>
      <c r="HUG14" s="65"/>
      <c r="HUH14" s="65"/>
      <c r="HUI14" s="65"/>
      <c r="HUJ14" s="65"/>
      <c r="HUK14" s="65"/>
      <c r="HUL14" s="65"/>
      <c r="HUM14" s="65"/>
      <c r="HUN14" s="65"/>
      <c r="HUO14" s="65"/>
      <c r="HUP14" s="65"/>
      <c r="HUQ14" s="65"/>
      <c r="HUR14" s="65"/>
      <c r="HUS14" s="65"/>
      <c r="HUT14" s="65"/>
      <c r="HUU14" s="65"/>
      <c r="HUV14" s="65"/>
      <c r="HUW14" s="65"/>
      <c r="HUX14" s="65"/>
      <c r="HUY14" s="65"/>
      <c r="HUZ14" s="65"/>
      <c r="HVA14" s="65"/>
      <c r="HVB14" s="65"/>
      <c r="HVC14" s="65"/>
      <c r="HVD14" s="65"/>
      <c r="HVE14" s="65"/>
      <c r="HVF14" s="65"/>
      <c r="HVG14" s="65"/>
      <c r="HVH14" s="65"/>
      <c r="HVI14" s="65"/>
      <c r="HVJ14" s="65"/>
      <c r="HVK14" s="65"/>
      <c r="HVL14" s="65"/>
      <c r="HVM14" s="65"/>
      <c r="HVN14" s="65"/>
      <c r="HVO14" s="65"/>
      <c r="HVP14" s="65"/>
      <c r="HVQ14" s="65"/>
      <c r="HVR14" s="65"/>
      <c r="HVS14" s="65"/>
      <c r="HVT14" s="65"/>
      <c r="HVU14" s="65"/>
      <c r="HVV14" s="65"/>
      <c r="HVW14" s="65"/>
      <c r="HVX14" s="65"/>
      <c r="HVY14" s="65"/>
      <c r="HVZ14" s="65"/>
      <c r="HWA14" s="65"/>
      <c r="HWB14" s="65"/>
      <c r="HWC14" s="65"/>
      <c r="HWD14" s="65"/>
      <c r="HWE14" s="65"/>
      <c r="HWF14" s="65"/>
      <c r="HWG14" s="65"/>
      <c r="HWH14" s="65"/>
      <c r="HWI14" s="65"/>
      <c r="HWJ14" s="65"/>
      <c r="HWK14" s="65"/>
      <c r="HWL14" s="65"/>
      <c r="HWM14" s="65"/>
      <c r="HWN14" s="65"/>
      <c r="HWO14" s="65"/>
      <c r="HWP14" s="65"/>
      <c r="HWQ14" s="65"/>
      <c r="HWR14" s="65"/>
      <c r="HWS14" s="65"/>
      <c r="HWT14" s="65"/>
      <c r="HWU14" s="65"/>
      <c r="HWV14" s="65"/>
      <c r="HWW14" s="65"/>
      <c r="HWX14" s="65"/>
      <c r="HWY14" s="65"/>
      <c r="HWZ14" s="65"/>
      <c r="HXA14" s="65"/>
      <c r="HXB14" s="65"/>
      <c r="HXC14" s="65"/>
      <c r="HXD14" s="65"/>
      <c r="HXE14" s="65"/>
      <c r="HXF14" s="65"/>
      <c r="HXG14" s="65"/>
      <c r="HXH14" s="65"/>
      <c r="HXI14" s="65"/>
      <c r="HXJ14" s="65"/>
      <c r="HXK14" s="65"/>
      <c r="HXL14" s="65"/>
      <c r="HXM14" s="65"/>
      <c r="HXN14" s="65"/>
      <c r="HXO14" s="65"/>
      <c r="HXP14" s="65"/>
      <c r="HXQ14" s="65"/>
      <c r="HXR14" s="65"/>
      <c r="HXS14" s="65"/>
      <c r="HXT14" s="65"/>
      <c r="HXU14" s="65"/>
      <c r="HXV14" s="65"/>
      <c r="HXW14" s="65"/>
      <c r="HXX14" s="65"/>
      <c r="HXY14" s="65"/>
      <c r="HXZ14" s="65"/>
      <c r="HYA14" s="65"/>
      <c r="HYB14" s="65"/>
      <c r="HYC14" s="65"/>
      <c r="HYD14" s="65"/>
      <c r="HYE14" s="65"/>
      <c r="HYF14" s="65"/>
      <c r="HYG14" s="65"/>
      <c r="HYH14" s="65"/>
      <c r="HYI14" s="65"/>
      <c r="HYJ14" s="65"/>
      <c r="HYK14" s="65"/>
      <c r="HYL14" s="65"/>
      <c r="HYM14" s="65"/>
      <c r="HYN14" s="65"/>
      <c r="HYO14" s="65"/>
      <c r="HYP14" s="65"/>
      <c r="HYQ14" s="65"/>
      <c r="HYR14" s="65"/>
      <c r="HYS14" s="65"/>
      <c r="HYT14" s="65"/>
      <c r="HYU14" s="65"/>
      <c r="HYV14" s="65"/>
      <c r="HYW14" s="65"/>
      <c r="HYX14" s="65"/>
      <c r="HYY14" s="65"/>
      <c r="HYZ14" s="65"/>
      <c r="HZA14" s="65"/>
      <c r="HZB14" s="65"/>
      <c r="HZC14" s="65"/>
      <c r="HZD14" s="65"/>
      <c r="HZE14" s="65"/>
      <c r="HZF14" s="65"/>
      <c r="HZG14" s="65"/>
      <c r="HZH14" s="65"/>
      <c r="HZI14" s="65"/>
      <c r="HZJ14" s="65"/>
      <c r="HZK14" s="65"/>
      <c r="HZL14" s="65"/>
      <c r="HZM14" s="65"/>
      <c r="HZN14" s="65"/>
      <c r="HZO14" s="65"/>
      <c r="HZP14" s="65"/>
      <c r="HZQ14" s="65"/>
      <c r="HZR14" s="65"/>
      <c r="HZS14" s="65"/>
      <c r="HZT14" s="65"/>
      <c r="HZU14" s="65"/>
      <c r="HZV14" s="65"/>
      <c r="HZW14" s="65"/>
      <c r="HZX14" s="65"/>
      <c r="HZY14" s="65"/>
      <c r="HZZ14" s="65"/>
      <c r="IAA14" s="65"/>
      <c r="IAB14" s="65"/>
      <c r="IAC14" s="65"/>
      <c r="IAD14" s="65"/>
      <c r="IAE14" s="65"/>
      <c r="IAF14" s="65"/>
      <c r="IAG14" s="65"/>
      <c r="IAH14" s="65"/>
      <c r="IAI14" s="65"/>
      <c r="IAJ14" s="65"/>
      <c r="IAK14" s="65"/>
      <c r="IAL14" s="65"/>
      <c r="IAM14" s="65"/>
      <c r="IAN14" s="65"/>
      <c r="IAO14" s="65"/>
      <c r="IAP14" s="65"/>
      <c r="IAQ14" s="65"/>
      <c r="IAR14" s="65"/>
      <c r="IAS14" s="65"/>
      <c r="IAT14" s="65"/>
      <c r="IAU14" s="65"/>
      <c r="IAV14" s="65"/>
      <c r="IAW14" s="65"/>
      <c r="IAX14" s="65"/>
      <c r="IAY14" s="65"/>
      <c r="IAZ14" s="65"/>
      <c r="IBA14" s="65"/>
      <c r="IBB14" s="65"/>
      <c r="IBC14" s="65"/>
      <c r="IBD14" s="65"/>
      <c r="IBE14" s="65"/>
      <c r="IBF14" s="65"/>
      <c r="IBG14" s="65"/>
      <c r="IBH14" s="65"/>
      <c r="IBI14" s="65"/>
      <c r="IBJ14" s="65"/>
      <c r="IBK14" s="65"/>
      <c r="IBL14" s="65"/>
      <c r="IBM14" s="65"/>
      <c r="IBN14" s="65"/>
      <c r="IBO14" s="65"/>
      <c r="IBP14" s="65"/>
      <c r="IBQ14" s="65"/>
      <c r="IBR14" s="65"/>
      <c r="IBS14" s="65"/>
      <c r="IBT14" s="65"/>
      <c r="IBU14" s="65"/>
      <c r="IBV14" s="65"/>
      <c r="IBW14" s="65"/>
      <c r="IBX14" s="65"/>
      <c r="IBY14" s="65"/>
      <c r="IBZ14" s="65"/>
      <c r="ICA14" s="65"/>
      <c r="ICB14" s="65"/>
      <c r="ICC14" s="65"/>
      <c r="ICD14" s="65"/>
      <c r="ICE14" s="65"/>
      <c r="ICF14" s="65"/>
      <c r="ICG14" s="65"/>
      <c r="ICH14" s="65"/>
      <c r="ICI14" s="65"/>
      <c r="ICJ14" s="65"/>
      <c r="ICK14" s="65"/>
      <c r="ICL14" s="65"/>
      <c r="ICM14" s="65"/>
      <c r="ICN14" s="65"/>
      <c r="ICO14" s="65"/>
      <c r="ICP14" s="65"/>
      <c r="ICQ14" s="65"/>
      <c r="ICR14" s="65"/>
      <c r="ICS14" s="65"/>
      <c r="ICT14" s="65"/>
      <c r="ICU14" s="65"/>
      <c r="ICV14" s="65"/>
      <c r="ICW14" s="65"/>
      <c r="ICX14" s="65"/>
      <c r="ICY14" s="65"/>
      <c r="ICZ14" s="65"/>
      <c r="IDA14" s="65"/>
      <c r="IDB14" s="65"/>
      <c r="IDC14" s="65"/>
      <c r="IDD14" s="65"/>
      <c r="IDE14" s="65"/>
      <c r="IDF14" s="65"/>
      <c r="IDG14" s="65"/>
      <c r="IDH14" s="65"/>
      <c r="IDI14" s="65"/>
      <c r="IDJ14" s="65"/>
      <c r="IDK14" s="65"/>
      <c r="IDL14" s="65"/>
      <c r="IDM14" s="65"/>
      <c r="IDN14" s="65"/>
      <c r="IDO14" s="65"/>
      <c r="IDP14" s="65"/>
      <c r="IDQ14" s="65"/>
      <c r="IDR14" s="65"/>
      <c r="IDS14" s="65"/>
      <c r="IDT14" s="65"/>
      <c r="IDU14" s="65"/>
      <c r="IDV14" s="65"/>
      <c r="IDW14" s="65"/>
      <c r="IDX14" s="65"/>
      <c r="IDY14" s="65"/>
      <c r="IDZ14" s="65"/>
      <c r="IEA14" s="65"/>
      <c r="IEB14" s="65"/>
      <c r="IEC14" s="65"/>
      <c r="IED14" s="65"/>
      <c r="IEE14" s="65"/>
      <c r="IEF14" s="65"/>
      <c r="IEG14" s="65"/>
      <c r="IEH14" s="65"/>
      <c r="IEI14" s="65"/>
      <c r="IEJ14" s="65"/>
      <c r="IEK14" s="65"/>
      <c r="IEL14" s="65"/>
      <c r="IEM14" s="65"/>
      <c r="IEN14" s="65"/>
      <c r="IEO14" s="65"/>
      <c r="IEP14" s="65"/>
      <c r="IEQ14" s="65"/>
      <c r="IER14" s="65"/>
      <c r="IES14" s="65"/>
      <c r="IET14" s="65"/>
      <c r="IEU14" s="65"/>
      <c r="IEV14" s="65"/>
      <c r="IEW14" s="65"/>
      <c r="IEX14" s="65"/>
      <c r="IEY14" s="65"/>
      <c r="IEZ14" s="65"/>
      <c r="IFA14" s="65"/>
      <c r="IFB14" s="65"/>
      <c r="IFC14" s="65"/>
      <c r="IFD14" s="65"/>
      <c r="IFE14" s="65"/>
      <c r="IFF14" s="65"/>
      <c r="IFG14" s="65"/>
      <c r="IFH14" s="65"/>
      <c r="IFI14" s="65"/>
      <c r="IFJ14" s="65"/>
      <c r="IFK14" s="65"/>
      <c r="IFL14" s="65"/>
      <c r="IFM14" s="65"/>
      <c r="IFN14" s="65"/>
      <c r="IFO14" s="65"/>
      <c r="IFP14" s="65"/>
      <c r="IFQ14" s="65"/>
      <c r="IFR14" s="65"/>
      <c r="IFS14" s="65"/>
      <c r="IFT14" s="65"/>
      <c r="IFU14" s="65"/>
      <c r="IFV14" s="65"/>
      <c r="IFW14" s="65"/>
      <c r="IFX14" s="65"/>
      <c r="IFY14" s="65"/>
      <c r="IFZ14" s="65"/>
      <c r="IGA14" s="65"/>
      <c r="IGB14" s="65"/>
      <c r="IGC14" s="65"/>
      <c r="IGD14" s="65"/>
      <c r="IGE14" s="65"/>
      <c r="IGF14" s="65"/>
      <c r="IGG14" s="65"/>
      <c r="IGH14" s="65"/>
      <c r="IGI14" s="65"/>
      <c r="IGJ14" s="65"/>
      <c r="IGK14" s="65"/>
      <c r="IGL14" s="65"/>
      <c r="IGM14" s="65"/>
      <c r="IGN14" s="65"/>
      <c r="IGO14" s="65"/>
      <c r="IGP14" s="65"/>
      <c r="IGQ14" s="65"/>
      <c r="IGR14" s="65"/>
      <c r="IGS14" s="65"/>
      <c r="IGT14" s="65"/>
      <c r="IGU14" s="65"/>
      <c r="IGV14" s="65"/>
      <c r="IGW14" s="65"/>
      <c r="IGX14" s="65"/>
      <c r="IGY14" s="65"/>
      <c r="IGZ14" s="65"/>
      <c r="IHA14" s="65"/>
      <c r="IHB14" s="65"/>
      <c r="IHC14" s="65"/>
      <c r="IHD14" s="65"/>
      <c r="IHE14" s="65"/>
      <c r="IHF14" s="65"/>
      <c r="IHG14" s="65"/>
      <c r="IHH14" s="65"/>
      <c r="IHI14" s="65"/>
      <c r="IHJ14" s="65"/>
      <c r="IHK14" s="65"/>
      <c r="IHL14" s="65"/>
      <c r="IHM14" s="65"/>
      <c r="IHN14" s="65"/>
      <c r="IHO14" s="65"/>
      <c r="IHP14" s="65"/>
      <c r="IHQ14" s="65"/>
      <c r="IHR14" s="65"/>
      <c r="IHS14" s="65"/>
      <c r="IHT14" s="65"/>
      <c r="IHU14" s="65"/>
      <c r="IHV14" s="65"/>
      <c r="IHW14" s="65"/>
      <c r="IHX14" s="65"/>
      <c r="IHY14" s="65"/>
      <c r="IHZ14" s="65"/>
      <c r="IIA14" s="65"/>
      <c r="IIB14" s="65"/>
      <c r="IIC14" s="65"/>
      <c r="IID14" s="65"/>
      <c r="IIE14" s="65"/>
      <c r="IIF14" s="65"/>
      <c r="IIG14" s="65"/>
      <c r="IIH14" s="65"/>
      <c r="III14" s="65"/>
      <c r="IIJ14" s="65"/>
      <c r="IIK14" s="65"/>
      <c r="IIL14" s="65"/>
      <c r="IIM14" s="65"/>
      <c r="IIN14" s="65"/>
      <c r="IIO14" s="65"/>
      <c r="IIP14" s="65"/>
      <c r="IIQ14" s="65"/>
      <c r="IIR14" s="65"/>
      <c r="IIS14" s="65"/>
      <c r="IIT14" s="65"/>
      <c r="IIU14" s="65"/>
      <c r="IIV14" s="65"/>
      <c r="IIW14" s="65"/>
      <c r="IIX14" s="65"/>
      <c r="IIY14" s="65"/>
      <c r="IIZ14" s="65"/>
      <c r="IJA14" s="65"/>
      <c r="IJB14" s="65"/>
      <c r="IJC14" s="65"/>
      <c r="IJD14" s="65"/>
      <c r="IJE14" s="65"/>
      <c r="IJF14" s="65"/>
      <c r="IJG14" s="65"/>
      <c r="IJH14" s="65"/>
      <c r="IJI14" s="65"/>
      <c r="IJJ14" s="65"/>
      <c r="IJK14" s="65"/>
      <c r="IJL14" s="65"/>
      <c r="IJM14" s="65"/>
      <c r="IJN14" s="65"/>
      <c r="IJO14" s="65"/>
      <c r="IJP14" s="65"/>
      <c r="IJQ14" s="65"/>
      <c r="IJR14" s="65"/>
      <c r="IJS14" s="65"/>
      <c r="IJT14" s="65"/>
      <c r="IJU14" s="65"/>
      <c r="IJV14" s="65"/>
      <c r="IJW14" s="65"/>
      <c r="IJX14" s="65"/>
      <c r="IJY14" s="65"/>
      <c r="IJZ14" s="65"/>
      <c r="IKA14" s="65"/>
      <c r="IKB14" s="65"/>
      <c r="IKC14" s="65"/>
      <c r="IKD14" s="65"/>
      <c r="IKE14" s="65"/>
      <c r="IKF14" s="65"/>
      <c r="IKG14" s="65"/>
      <c r="IKH14" s="65"/>
      <c r="IKI14" s="65"/>
      <c r="IKJ14" s="65"/>
      <c r="IKK14" s="65"/>
      <c r="IKL14" s="65"/>
      <c r="IKM14" s="65"/>
      <c r="IKN14" s="65"/>
      <c r="IKO14" s="65"/>
      <c r="IKP14" s="65"/>
      <c r="IKQ14" s="65"/>
      <c r="IKR14" s="65"/>
      <c r="IKS14" s="65"/>
      <c r="IKT14" s="65"/>
      <c r="IKU14" s="65"/>
      <c r="IKV14" s="65"/>
      <c r="IKW14" s="65"/>
      <c r="IKX14" s="65"/>
      <c r="IKY14" s="65"/>
      <c r="IKZ14" s="65"/>
      <c r="ILA14" s="65"/>
      <c r="ILB14" s="65"/>
      <c r="ILC14" s="65"/>
      <c r="ILD14" s="65"/>
      <c r="ILE14" s="65"/>
      <c r="ILF14" s="65"/>
      <c r="ILG14" s="65"/>
      <c r="ILH14" s="65"/>
      <c r="ILI14" s="65"/>
      <c r="ILJ14" s="65"/>
      <c r="ILK14" s="65"/>
      <c r="ILL14" s="65"/>
      <c r="ILM14" s="65"/>
      <c r="ILN14" s="65"/>
      <c r="ILO14" s="65"/>
      <c r="ILP14" s="65"/>
      <c r="ILQ14" s="65"/>
      <c r="ILR14" s="65"/>
      <c r="ILS14" s="65"/>
      <c r="ILT14" s="65"/>
      <c r="ILU14" s="65"/>
      <c r="ILV14" s="65"/>
      <c r="ILW14" s="65"/>
      <c r="ILX14" s="65"/>
      <c r="ILY14" s="65"/>
      <c r="ILZ14" s="65"/>
      <c r="IMA14" s="65"/>
      <c r="IMB14" s="65"/>
      <c r="IMC14" s="65"/>
      <c r="IMD14" s="65"/>
      <c r="IME14" s="65"/>
      <c r="IMF14" s="65"/>
      <c r="IMG14" s="65"/>
      <c r="IMH14" s="65"/>
      <c r="IMI14" s="65"/>
      <c r="IMJ14" s="65"/>
      <c r="IMK14" s="65"/>
      <c r="IML14" s="65"/>
      <c r="IMM14" s="65"/>
      <c r="IMN14" s="65"/>
      <c r="IMO14" s="65"/>
      <c r="IMP14" s="65"/>
      <c r="IMQ14" s="65"/>
      <c r="IMR14" s="65"/>
      <c r="IMS14" s="65"/>
      <c r="IMT14" s="65"/>
      <c r="IMU14" s="65"/>
      <c r="IMV14" s="65"/>
      <c r="IMW14" s="65"/>
      <c r="IMX14" s="65"/>
      <c r="IMY14" s="65"/>
      <c r="IMZ14" s="65"/>
      <c r="INA14" s="65"/>
      <c r="INB14" s="65"/>
      <c r="INC14" s="65"/>
      <c r="IND14" s="65"/>
      <c r="INE14" s="65"/>
      <c r="INF14" s="65"/>
      <c r="ING14" s="65"/>
      <c r="INH14" s="65"/>
      <c r="INI14" s="65"/>
      <c r="INJ14" s="65"/>
      <c r="INK14" s="65"/>
      <c r="INL14" s="65"/>
      <c r="INM14" s="65"/>
      <c r="INN14" s="65"/>
      <c r="INO14" s="65"/>
      <c r="INP14" s="65"/>
      <c r="INQ14" s="65"/>
      <c r="INR14" s="65"/>
      <c r="INS14" s="65"/>
      <c r="INT14" s="65"/>
      <c r="INU14" s="65"/>
      <c r="INV14" s="65"/>
      <c r="INW14" s="65"/>
      <c r="INX14" s="65"/>
      <c r="INY14" s="65"/>
      <c r="INZ14" s="65"/>
      <c r="IOA14" s="65"/>
      <c r="IOB14" s="65"/>
      <c r="IOC14" s="65"/>
      <c r="IOD14" s="65"/>
      <c r="IOE14" s="65"/>
      <c r="IOF14" s="65"/>
      <c r="IOG14" s="65"/>
      <c r="IOH14" s="65"/>
      <c r="IOI14" s="65"/>
      <c r="IOJ14" s="65"/>
      <c r="IOK14" s="65"/>
      <c r="IOL14" s="65"/>
      <c r="IOM14" s="65"/>
      <c r="ION14" s="65"/>
      <c r="IOO14" s="65"/>
      <c r="IOP14" s="65"/>
      <c r="IOQ14" s="65"/>
      <c r="IOR14" s="65"/>
      <c r="IOS14" s="65"/>
      <c r="IOT14" s="65"/>
      <c r="IOU14" s="65"/>
      <c r="IOV14" s="65"/>
      <c r="IOW14" s="65"/>
      <c r="IOX14" s="65"/>
      <c r="IOY14" s="65"/>
      <c r="IOZ14" s="65"/>
      <c r="IPA14" s="65"/>
      <c r="IPB14" s="65"/>
      <c r="IPC14" s="65"/>
      <c r="IPD14" s="65"/>
      <c r="IPE14" s="65"/>
      <c r="IPF14" s="65"/>
      <c r="IPG14" s="65"/>
      <c r="IPH14" s="65"/>
      <c r="IPI14" s="65"/>
      <c r="IPJ14" s="65"/>
      <c r="IPK14" s="65"/>
      <c r="IPL14" s="65"/>
      <c r="IPM14" s="65"/>
      <c r="IPN14" s="65"/>
      <c r="IPO14" s="65"/>
      <c r="IPP14" s="65"/>
      <c r="IPQ14" s="65"/>
      <c r="IPR14" s="65"/>
      <c r="IPS14" s="65"/>
      <c r="IPT14" s="65"/>
      <c r="IPU14" s="65"/>
      <c r="IPV14" s="65"/>
      <c r="IPW14" s="65"/>
      <c r="IPX14" s="65"/>
      <c r="IPY14" s="65"/>
      <c r="IPZ14" s="65"/>
      <c r="IQA14" s="65"/>
      <c r="IQB14" s="65"/>
      <c r="IQC14" s="65"/>
      <c r="IQD14" s="65"/>
      <c r="IQE14" s="65"/>
      <c r="IQF14" s="65"/>
      <c r="IQG14" s="65"/>
      <c r="IQH14" s="65"/>
      <c r="IQI14" s="65"/>
      <c r="IQJ14" s="65"/>
      <c r="IQK14" s="65"/>
      <c r="IQL14" s="65"/>
      <c r="IQM14" s="65"/>
      <c r="IQN14" s="65"/>
      <c r="IQO14" s="65"/>
      <c r="IQP14" s="65"/>
      <c r="IQQ14" s="65"/>
      <c r="IQR14" s="65"/>
      <c r="IQS14" s="65"/>
      <c r="IQT14" s="65"/>
      <c r="IQU14" s="65"/>
      <c r="IQV14" s="65"/>
      <c r="IQW14" s="65"/>
      <c r="IQX14" s="65"/>
      <c r="IQY14" s="65"/>
      <c r="IQZ14" s="65"/>
      <c r="IRA14" s="65"/>
      <c r="IRB14" s="65"/>
      <c r="IRC14" s="65"/>
      <c r="IRD14" s="65"/>
      <c r="IRE14" s="65"/>
      <c r="IRF14" s="65"/>
      <c r="IRG14" s="65"/>
      <c r="IRH14" s="65"/>
      <c r="IRI14" s="65"/>
      <c r="IRJ14" s="65"/>
      <c r="IRK14" s="65"/>
      <c r="IRL14" s="65"/>
      <c r="IRM14" s="65"/>
      <c r="IRN14" s="65"/>
      <c r="IRO14" s="65"/>
      <c r="IRP14" s="65"/>
      <c r="IRQ14" s="65"/>
      <c r="IRR14" s="65"/>
      <c r="IRS14" s="65"/>
      <c r="IRT14" s="65"/>
      <c r="IRU14" s="65"/>
      <c r="IRV14" s="65"/>
      <c r="IRW14" s="65"/>
      <c r="IRX14" s="65"/>
      <c r="IRY14" s="65"/>
      <c r="IRZ14" s="65"/>
      <c r="ISA14" s="65"/>
      <c r="ISB14" s="65"/>
      <c r="ISC14" s="65"/>
      <c r="ISD14" s="65"/>
      <c r="ISE14" s="65"/>
      <c r="ISF14" s="65"/>
      <c r="ISG14" s="65"/>
      <c r="ISH14" s="65"/>
      <c r="ISI14" s="65"/>
      <c r="ISJ14" s="65"/>
      <c r="ISK14" s="65"/>
      <c r="ISL14" s="65"/>
      <c r="ISM14" s="65"/>
      <c r="ISN14" s="65"/>
      <c r="ISO14" s="65"/>
      <c r="ISP14" s="65"/>
      <c r="ISQ14" s="65"/>
      <c r="ISR14" s="65"/>
      <c r="ISS14" s="65"/>
      <c r="IST14" s="65"/>
      <c r="ISU14" s="65"/>
      <c r="ISV14" s="65"/>
      <c r="ISW14" s="65"/>
      <c r="ISX14" s="65"/>
      <c r="ISY14" s="65"/>
      <c r="ISZ14" s="65"/>
      <c r="ITA14" s="65"/>
      <c r="ITB14" s="65"/>
      <c r="ITC14" s="65"/>
      <c r="ITD14" s="65"/>
      <c r="ITE14" s="65"/>
      <c r="ITF14" s="65"/>
      <c r="ITG14" s="65"/>
      <c r="ITH14" s="65"/>
      <c r="ITI14" s="65"/>
      <c r="ITJ14" s="65"/>
      <c r="ITK14" s="65"/>
      <c r="ITL14" s="65"/>
      <c r="ITM14" s="65"/>
      <c r="ITN14" s="65"/>
      <c r="ITO14" s="65"/>
      <c r="ITP14" s="65"/>
      <c r="ITQ14" s="65"/>
      <c r="ITR14" s="65"/>
      <c r="ITS14" s="65"/>
      <c r="ITT14" s="65"/>
      <c r="ITU14" s="65"/>
      <c r="ITV14" s="65"/>
      <c r="ITW14" s="65"/>
      <c r="ITX14" s="65"/>
      <c r="ITY14" s="65"/>
      <c r="ITZ14" s="65"/>
      <c r="IUA14" s="65"/>
      <c r="IUB14" s="65"/>
      <c r="IUC14" s="65"/>
      <c r="IUD14" s="65"/>
      <c r="IUE14" s="65"/>
      <c r="IUF14" s="65"/>
      <c r="IUG14" s="65"/>
      <c r="IUH14" s="65"/>
      <c r="IUI14" s="65"/>
      <c r="IUJ14" s="65"/>
      <c r="IUK14" s="65"/>
      <c r="IUL14" s="65"/>
      <c r="IUM14" s="65"/>
      <c r="IUN14" s="65"/>
      <c r="IUO14" s="65"/>
      <c r="IUP14" s="65"/>
      <c r="IUQ14" s="65"/>
      <c r="IUR14" s="65"/>
      <c r="IUS14" s="65"/>
      <c r="IUT14" s="65"/>
      <c r="IUU14" s="65"/>
      <c r="IUV14" s="65"/>
      <c r="IUW14" s="65"/>
      <c r="IUX14" s="65"/>
      <c r="IUY14" s="65"/>
      <c r="IUZ14" s="65"/>
      <c r="IVA14" s="65"/>
      <c r="IVB14" s="65"/>
      <c r="IVC14" s="65"/>
      <c r="IVD14" s="65"/>
      <c r="IVE14" s="65"/>
      <c r="IVF14" s="65"/>
      <c r="IVG14" s="65"/>
      <c r="IVH14" s="65"/>
      <c r="IVI14" s="65"/>
      <c r="IVJ14" s="65"/>
      <c r="IVK14" s="65"/>
      <c r="IVL14" s="65"/>
      <c r="IVM14" s="65"/>
      <c r="IVN14" s="65"/>
      <c r="IVO14" s="65"/>
      <c r="IVP14" s="65"/>
      <c r="IVQ14" s="65"/>
      <c r="IVR14" s="65"/>
      <c r="IVS14" s="65"/>
      <c r="IVT14" s="65"/>
      <c r="IVU14" s="65"/>
      <c r="IVV14" s="65"/>
      <c r="IVW14" s="65"/>
      <c r="IVX14" s="65"/>
      <c r="IVY14" s="65"/>
      <c r="IVZ14" s="65"/>
      <c r="IWA14" s="65"/>
      <c r="IWB14" s="65"/>
      <c r="IWC14" s="65"/>
      <c r="IWD14" s="65"/>
      <c r="IWE14" s="65"/>
      <c r="IWF14" s="65"/>
      <c r="IWG14" s="65"/>
      <c r="IWH14" s="65"/>
      <c r="IWI14" s="65"/>
      <c r="IWJ14" s="65"/>
      <c r="IWK14" s="65"/>
      <c r="IWL14" s="65"/>
      <c r="IWM14" s="65"/>
      <c r="IWN14" s="65"/>
      <c r="IWO14" s="65"/>
      <c r="IWP14" s="65"/>
      <c r="IWQ14" s="65"/>
      <c r="IWR14" s="65"/>
      <c r="IWS14" s="65"/>
      <c r="IWT14" s="65"/>
      <c r="IWU14" s="65"/>
      <c r="IWV14" s="65"/>
      <c r="IWW14" s="65"/>
      <c r="IWX14" s="65"/>
      <c r="IWY14" s="65"/>
      <c r="IWZ14" s="65"/>
      <c r="IXA14" s="65"/>
      <c r="IXB14" s="65"/>
      <c r="IXC14" s="65"/>
      <c r="IXD14" s="65"/>
      <c r="IXE14" s="65"/>
      <c r="IXF14" s="65"/>
      <c r="IXG14" s="65"/>
      <c r="IXH14" s="65"/>
      <c r="IXI14" s="65"/>
      <c r="IXJ14" s="65"/>
      <c r="IXK14" s="65"/>
      <c r="IXL14" s="65"/>
      <c r="IXM14" s="65"/>
      <c r="IXN14" s="65"/>
      <c r="IXO14" s="65"/>
      <c r="IXP14" s="65"/>
      <c r="IXQ14" s="65"/>
      <c r="IXR14" s="65"/>
      <c r="IXS14" s="65"/>
      <c r="IXT14" s="65"/>
      <c r="IXU14" s="65"/>
      <c r="IXV14" s="65"/>
      <c r="IXW14" s="65"/>
      <c r="IXX14" s="65"/>
      <c r="IXY14" s="65"/>
      <c r="IXZ14" s="65"/>
      <c r="IYA14" s="65"/>
      <c r="IYB14" s="65"/>
      <c r="IYC14" s="65"/>
      <c r="IYD14" s="65"/>
      <c r="IYE14" s="65"/>
      <c r="IYF14" s="65"/>
      <c r="IYG14" s="65"/>
      <c r="IYH14" s="65"/>
      <c r="IYI14" s="65"/>
      <c r="IYJ14" s="65"/>
      <c r="IYK14" s="65"/>
      <c r="IYL14" s="65"/>
      <c r="IYM14" s="65"/>
      <c r="IYN14" s="65"/>
      <c r="IYO14" s="65"/>
      <c r="IYP14" s="65"/>
      <c r="IYQ14" s="65"/>
      <c r="IYR14" s="65"/>
      <c r="IYS14" s="65"/>
      <c r="IYT14" s="65"/>
      <c r="IYU14" s="65"/>
      <c r="IYV14" s="65"/>
      <c r="IYW14" s="65"/>
      <c r="IYX14" s="65"/>
      <c r="IYY14" s="65"/>
      <c r="IYZ14" s="65"/>
      <c r="IZA14" s="65"/>
      <c r="IZB14" s="65"/>
      <c r="IZC14" s="65"/>
      <c r="IZD14" s="65"/>
      <c r="IZE14" s="65"/>
      <c r="IZF14" s="65"/>
      <c r="IZG14" s="65"/>
      <c r="IZH14" s="65"/>
      <c r="IZI14" s="65"/>
      <c r="IZJ14" s="65"/>
      <c r="IZK14" s="65"/>
      <c r="IZL14" s="65"/>
      <c r="IZM14" s="65"/>
      <c r="IZN14" s="65"/>
      <c r="IZO14" s="65"/>
      <c r="IZP14" s="65"/>
      <c r="IZQ14" s="65"/>
      <c r="IZR14" s="65"/>
      <c r="IZS14" s="65"/>
      <c r="IZT14" s="65"/>
      <c r="IZU14" s="65"/>
      <c r="IZV14" s="65"/>
      <c r="IZW14" s="65"/>
      <c r="IZX14" s="65"/>
      <c r="IZY14" s="65"/>
      <c r="IZZ14" s="65"/>
      <c r="JAA14" s="65"/>
      <c r="JAB14" s="65"/>
      <c r="JAC14" s="65"/>
      <c r="JAD14" s="65"/>
      <c r="JAE14" s="65"/>
      <c r="JAF14" s="65"/>
      <c r="JAG14" s="65"/>
      <c r="JAH14" s="65"/>
      <c r="JAI14" s="65"/>
      <c r="JAJ14" s="65"/>
      <c r="JAK14" s="65"/>
      <c r="JAL14" s="65"/>
      <c r="JAM14" s="65"/>
      <c r="JAN14" s="65"/>
      <c r="JAO14" s="65"/>
      <c r="JAP14" s="65"/>
      <c r="JAQ14" s="65"/>
      <c r="JAR14" s="65"/>
      <c r="JAS14" s="65"/>
      <c r="JAT14" s="65"/>
      <c r="JAU14" s="65"/>
      <c r="JAV14" s="65"/>
      <c r="JAW14" s="65"/>
      <c r="JAX14" s="65"/>
      <c r="JAY14" s="65"/>
      <c r="JAZ14" s="65"/>
      <c r="JBA14" s="65"/>
      <c r="JBB14" s="65"/>
      <c r="JBC14" s="65"/>
      <c r="JBD14" s="65"/>
      <c r="JBE14" s="65"/>
      <c r="JBF14" s="65"/>
      <c r="JBG14" s="65"/>
      <c r="JBH14" s="65"/>
      <c r="JBI14" s="65"/>
      <c r="JBJ14" s="65"/>
      <c r="JBK14" s="65"/>
      <c r="JBL14" s="65"/>
      <c r="JBM14" s="65"/>
      <c r="JBN14" s="65"/>
      <c r="JBO14" s="65"/>
      <c r="JBP14" s="65"/>
      <c r="JBQ14" s="65"/>
      <c r="JBR14" s="65"/>
      <c r="JBS14" s="65"/>
      <c r="JBT14" s="65"/>
      <c r="JBU14" s="65"/>
      <c r="JBV14" s="65"/>
      <c r="JBW14" s="65"/>
      <c r="JBX14" s="65"/>
      <c r="JBY14" s="65"/>
      <c r="JBZ14" s="65"/>
      <c r="JCA14" s="65"/>
      <c r="JCB14" s="65"/>
      <c r="JCC14" s="65"/>
      <c r="JCD14" s="65"/>
      <c r="JCE14" s="65"/>
      <c r="JCF14" s="65"/>
      <c r="JCG14" s="65"/>
      <c r="JCH14" s="65"/>
      <c r="JCI14" s="65"/>
      <c r="JCJ14" s="65"/>
      <c r="JCK14" s="65"/>
      <c r="JCL14" s="65"/>
      <c r="JCM14" s="65"/>
      <c r="JCN14" s="65"/>
      <c r="JCO14" s="65"/>
      <c r="JCP14" s="65"/>
      <c r="JCQ14" s="65"/>
      <c r="JCR14" s="65"/>
      <c r="JCS14" s="65"/>
      <c r="JCT14" s="65"/>
      <c r="JCU14" s="65"/>
      <c r="JCV14" s="65"/>
      <c r="JCW14" s="65"/>
      <c r="JCX14" s="65"/>
      <c r="JCY14" s="65"/>
      <c r="JCZ14" s="65"/>
      <c r="JDA14" s="65"/>
      <c r="JDB14" s="65"/>
      <c r="JDC14" s="65"/>
      <c r="JDD14" s="65"/>
      <c r="JDE14" s="65"/>
      <c r="JDF14" s="65"/>
      <c r="JDG14" s="65"/>
      <c r="JDH14" s="65"/>
      <c r="JDI14" s="65"/>
      <c r="JDJ14" s="65"/>
      <c r="JDK14" s="65"/>
      <c r="JDL14" s="65"/>
      <c r="JDM14" s="65"/>
      <c r="JDN14" s="65"/>
      <c r="JDO14" s="65"/>
      <c r="JDP14" s="65"/>
      <c r="JDQ14" s="65"/>
      <c r="JDR14" s="65"/>
      <c r="JDS14" s="65"/>
      <c r="JDT14" s="65"/>
      <c r="JDU14" s="65"/>
      <c r="JDV14" s="65"/>
      <c r="JDW14" s="65"/>
      <c r="JDX14" s="65"/>
      <c r="JDY14" s="65"/>
      <c r="JDZ14" s="65"/>
      <c r="JEA14" s="65"/>
      <c r="JEB14" s="65"/>
      <c r="JEC14" s="65"/>
      <c r="JED14" s="65"/>
      <c r="JEE14" s="65"/>
      <c r="JEF14" s="65"/>
      <c r="JEG14" s="65"/>
      <c r="JEH14" s="65"/>
      <c r="JEI14" s="65"/>
      <c r="JEJ14" s="65"/>
      <c r="JEK14" s="65"/>
      <c r="JEL14" s="65"/>
      <c r="JEM14" s="65"/>
      <c r="JEN14" s="65"/>
      <c r="JEO14" s="65"/>
      <c r="JEP14" s="65"/>
      <c r="JEQ14" s="65"/>
      <c r="JER14" s="65"/>
      <c r="JES14" s="65"/>
      <c r="JET14" s="65"/>
      <c r="JEU14" s="65"/>
      <c r="JEV14" s="65"/>
      <c r="JEW14" s="65"/>
      <c r="JEX14" s="65"/>
      <c r="JEY14" s="65"/>
      <c r="JEZ14" s="65"/>
      <c r="JFA14" s="65"/>
      <c r="JFB14" s="65"/>
      <c r="JFC14" s="65"/>
      <c r="JFD14" s="65"/>
      <c r="JFE14" s="65"/>
      <c r="JFF14" s="65"/>
      <c r="JFG14" s="65"/>
      <c r="JFH14" s="65"/>
      <c r="JFI14" s="65"/>
      <c r="JFJ14" s="65"/>
      <c r="JFK14" s="65"/>
      <c r="JFL14" s="65"/>
      <c r="JFM14" s="65"/>
      <c r="JFN14" s="65"/>
      <c r="JFO14" s="65"/>
      <c r="JFP14" s="65"/>
      <c r="JFQ14" s="65"/>
      <c r="JFR14" s="65"/>
      <c r="JFS14" s="65"/>
      <c r="JFT14" s="65"/>
      <c r="JFU14" s="65"/>
      <c r="JFV14" s="65"/>
      <c r="JFW14" s="65"/>
      <c r="JFX14" s="65"/>
      <c r="JFY14" s="65"/>
      <c r="JFZ14" s="65"/>
      <c r="JGA14" s="65"/>
      <c r="JGB14" s="65"/>
      <c r="JGC14" s="65"/>
      <c r="JGD14" s="65"/>
      <c r="JGE14" s="65"/>
      <c r="JGF14" s="65"/>
      <c r="JGG14" s="65"/>
      <c r="JGH14" s="65"/>
      <c r="JGI14" s="65"/>
      <c r="JGJ14" s="65"/>
      <c r="JGK14" s="65"/>
      <c r="JGL14" s="65"/>
      <c r="JGM14" s="65"/>
      <c r="JGN14" s="65"/>
      <c r="JGO14" s="65"/>
      <c r="JGP14" s="65"/>
      <c r="JGQ14" s="65"/>
      <c r="JGR14" s="65"/>
      <c r="JGS14" s="65"/>
      <c r="JGT14" s="65"/>
      <c r="JGU14" s="65"/>
      <c r="JGV14" s="65"/>
      <c r="JGW14" s="65"/>
      <c r="JGX14" s="65"/>
      <c r="JGY14" s="65"/>
      <c r="JGZ14" s="65"/>
      <c r="JHA14" s="65"/>
      <c r="JHB14" s="65"/>
      <c r="JHC14" s="65"/>
      <c r="JHD14" s="65"/>
      <c r="JHE14" s="65"/>
      <c r="JHF14" s="65"/>
      <c r="JHG14" s="65"/>
      <c r="JHH14" s="65"/>
      <c r="JHI14" s="65"/>
      <c r="JHJ14" s="65"/>
      <c r="JHK14" s="65"/>
      <c r="JHL14" s="65"/>
      <c r="JHM14" s="65"/>
      <c r="JHN14" s="65"/>
      <c r="JHO14" s="65"/>
      <c r="JHP14" s="65"/>
      <c r="JHQ14" s="65"/>
      <c r="JHR14" s="65"/>
      <c r="JHS14" s="65"/>
      <c r="JHT14" s="65"/>
      <c r="JHU14" s="65"/>
      <c r="JHV14" s="65"/>
      <c r="JHW14" s="65"/>
      <c r="JHX14" s="65"/>
      <c r="JHY14" s="65"/>
      <c r="JHZ14" s="65"/>
      <c r="JIA14" s="65"/>
      <c r="JIB14" s="65"/>
      <c r="JIC14" s="65"/>
      <c r="JID14" s="65"/>
      <c r="JIE14" s="65"/>
      <c r="JIF14" s="65"/>
      <c r="JIG14" s="65"/>
      <c r="JIH14" s="65"/>
      <c r="JII14" s="65"/>
      <c r="JIJ14" s="65"/>
      <c r="JIK14" s="65"/>
      <c r="JIL14" s="65"/>
      <c r="JIM14" s="65"/>
      <c r="JIN14" s="65"/>
      <c r="JIO14" s="65"/>
      <c r="JIP14" s="65"/>
      <c r="JIQ14" s="65"/>
      <c r="JIR14" s="65"/>
      <c r="JIS14" s="65"/>
      <c r="JIT14" s="65"/>
      <c r="JIU14" s="65"/>
      <c r="JIV14" s="65"/>
      <c r="JIW14" s="65"/>
      <c r="JIX14" s="65"/>
      <c r="JIY14" s="65"/>
      <c r="JIZ14" s="65"/>
      <c r="JJA14" s="65"/>
      <c r="JJB14" s="65"/>
      <c r="JJC14" s="65"/>
      <c r="JJD14" s="65"/>
      <c r="JJE14" s="65"/>
      <c r="JJF14" s="65"/>
      <c r="JJG14" s="65"/>
      <c r="JJH14" s="65"/>
      <c r="JJI14" s="65"/>
      <c r="JJJ14" s="65"/>
      <c r="JJK14" s="65"/>
      <c r="JJL14" s="65"/>
      <c r="JJM14" s="65"/>
      <c r="JJN14" s="65"/>
      <c r="JJO14" s="65"/>
      <c r="JJP14" s="65"/>
      <c r="JJQ14" s="65"/>
      <c r="JJR14" s="65"/>
      <c r="JJS14" s="65"/>
      <c r="JJT14" s="65"/>
      <c r="JJU14" s="65"/>
      <c r="JJV14" s="65"/>
      <c r="JJW14" s="65"/>
      <c r="JJX14" s="65"/>
      <c r="JJY14" s="65"/>
      <c r="JJZ14" s="65"/>
      <c r="JKA14" s="65"/>
      <c r="JKB14" s="65"/>
      <c r="JKC14" s="65"/>
      <c r="JKD14" s="65"/>
      <c r="JKE14" s="65"/>
      <c r="JKF14" s="65"/>
      <c r="JKG14" s="65"/>
      <c r="JKH14" s="65"/>
      <c r="JKI14" s="65"/>
      <c r="JKJ14" s="65"/>
      <c r="JKK14" s="65"/>
      <c r="JKL14" s="65"/>
      <c r="JKM14" s="65"/>
      <c r="JKN14" s="65"/>
      <c r="JKO14" s="65"/>
      <c r="JKP14" s="65"/>
      <c r="JKQ14" s="65"/>
      <c r="JKR14" s="65"/>
      <c r="JKS14" s="65"/>
      <c r="JKT14" s="65"/>
      <c r="JKU14" s="65"/>
      <c r="JKV14" s="65"/>
      <c r="JKW14" s="65"/>
      <c r="JKX14" s="65"/>
      <c r="JKY14" s="65"/>
      <c r="JKZ14" s="65"/>
      <c r="JLA14" s="65"/>
      <c r="JLB14" s="65"/>
      <c r="JLC14" s="65"/>
      <c r="JLD14" s="65"/>
      <c r="JLE14" s="65"/>
      <c r="JLF14" s="65"/>
      <c r="JLG14" s="65"/>
      <c r="JLH14" s="65"/>
      <c r="JLI14" s="65"/>
      <c r="JLJ14" s="65"/>
      <c r="JLK14" s="65"/>
      <c r="JLL14" s="65"/>
      <c r="JLM14" s="65"/>
      <c r="JLN14" s="65"/>
      <c r="JLO14" s="65"/>
      <c r="JLP14" s="65"/>
      <c r="JLQ14" s="65"/>
      <c r="JLR14" s="65"/>
      <c r="JLS14" s="65"/>
      <c r="JLT14" s="65"/>
      <c r="JLU14" s="65"/>
      <c r="JLV14" s="65"/>
      <c r="JLW14" s="65"/>
      <c r="JLX14" s="65"/>
      <c r="JLY14" s="65"/>
      <c r="JLZ14" s="65"/>
      <c r="JMA14" s="65"/>
      <c r="JMB14" s="65"/>
      <c r="JMC14" s="65"/>
      <c r="JMD14" s="65"/>
      <c r="JME14" s="65"/>
      <c r="JMF14" s="65"/>
      <c r="JMG14" s="65"/>
      <c r="JMH14" s="65"/>
      <c r="JMI14" s="65"/>
      <c r="JMJ14" s="65"/>
      <c r="JMK14" s="65"/>
      <c r="JML14" s="65"/>
      <c r="JMM14" s="65"/>
      <c r="JMN14" s="65"/>
      <c r="JMO14" s="65"/>
      <c r="JMP14" s="65"/>
      <c r="JMQ14" s="65"/>
      <c r="JMR14" s="65"/>
      <c r="JMS14" s="65"/>
      <c r="JMT14" s="65"/>
      <c r="JMU14" s="65"/>
      <c r="JMV14" s="65"/>
      <c r="JMW14" s="65"/>
      <c r="JMX14" s="65"/>
      <c r="JMY14" s="65"/>
      <c r="JMZ14" s="65"/>
      <c r="JNA14" s="65"/>
      <c r="JNB14" s="65"/>
      <c r="JNC14" s="65"/>
      <c r="JND14" s="65"/>
      <c r="JNE14" s="65"/>
      <c r="JNF14" s="65"/>
      <c r="JNG14" s="65"/>
      <c r="JNH14" s="65"/>
      <c r="JNI14" s="65"/>
      <c r="JNJ14" s="65"/>
      <c r="JNK14" s="65"/>
      <c r="JNL14" s="65"/>
      <c r="JNM14" s="65"/>
      <c r="JNN14" s="65"/>
      <c r="JNO14" s="65"/>
      <c r="JNP14" s="65"/>
      <c r="JNQ14" s="65"/>
      <c r="JNR14" s="65"/>
      <c r="JNS14" s="65"/>
      <c r="JNT14" s="65"/>
      <c r="JNU14" s="65"/>
      <c r="JNV14" s="65"/>
      <c r="JNW14" s="65"/>
      <c r="JNX14" s="65"/>
      <c r="JNY14" s="65"/>
      <c r="JNZ14" s="65"/>
      <c r="JOA14" s="65"/>
      <c r="JOB14" s="65"/>
      <c r="JOC14" s="65"/>
      <c r="JOD14" s="65"/>
      <c r="JOE14" s="65"/>
      <c r="JOF14" s="65"/>
      <c r="JOG14" s="65"/>
      <c r="JOH14" s="65"/>
      <c r="JOI14" s="65"/>
      <c r="JOJ14" s="65"/>
      <c r="JOK14" s="65"/>
      <c r="JOL14" s="65"/>
      <c r="JOM14" s="65"/>
      <c r="JON14" s="65"/>
      <c r="JOO14" s="65"/>
      <c r="JOP14" s="65"/>
      <c r="JOQ14" s="65"/>
      <c r="JOR14" s="65"/>
      <c r="JOS14" s="65"/>
      <c r="JOT14" s="65"/>
      <c r="JOU14" s="65"/>
      <c r="JOV14" s="65"/>
      <c r="JOW14" s="65"/>
      <c r="JOX14" s="65"/>
      <c r="JOY14" s="65"/>
      <c r="JOZ14" s="65"/>
      <c r="JPA14" s="65"/>
      <c r="JPB14" s="65"/>
      <c r="JPC14" s="65"/>
      <c r="JPD14" s="65"/>
      <c r="JPE14" s="65"/>
      <c r="JPF14" s="65"/>
      <c r="JPG14" s="65"/>
      <c r="JPH14" s="65"/>
      <c r="JPI14" s="65"/>
      <c r="JPJ14" s="65"/>
      <c r="JPK14" s="65"/>
      <c r="JPL14" s="65"/>
      <c r="JPM14" s="65"/>
      <c r="JPN14" s="65"/>
      <c r="JPO14" s="65"/>
      <c r="JPP14" s="65"/>
      <c r="JPQ14" s="65"/>
      <c r="JPR14" s="65"/>
      <c r="JPS14" s="65"/>
      <c r="JPT14" s="65"/>
      <c r="JPU14" s="65"/>
      <c r="JPV14" s="65"/>
      <c r="JPW14" s="65"/>
      <c r="JPX14" s="65"/>
      <c r="JPY14" s="65"/>
      <c r="JPZ14" s="65"/>
      <c r="JQA14" s="65"/>
      <c r="JQB14" s="65"/>
      <c r="JQC14" s="65"/>
      <c r="JQD14" s="65"/>
      <c r="JQE14" s="65"/>
      <c r="JQF14" s="65"/>
      <c r="JQG14" s="65"/>
      <c r="JQH14" s="65"/>
      <c r="JQI14" s="65"/>
      <c r="JQJ14" s="65"/>
      <c r="JQK14" s="65"/>
      <c r="JQL14" s="65"/>
      <c r="JQM14" s="65"/>
      <c r="JQN14" s="65"/>
      <c r="JQO14" s="65"/>
      <c r="JQP14" s="65"/>
      <c r="JQQ14" s="65"/>
      <c r="JQR14" s="65"/>
      <c r="JQS14" s="65"/>
      <c r="JQT14" s="65"/>
      <c r="JQU14" s="65"/>
      <c r="JQV14" s="65"/>
      <c r="JQW14" s="65"/>
      <c r="JQX14" s="65"/>
      <c r="JQY14" s="65"/>
      <c r="JQZ14" s="65"/>
      <c r="JRA14" s="65"/>
      <c r="JRB14" s="65"/>
      <c r="JRC14" s="65"/>
      <c r="JRD14" s="65"/>
      <c r="JRE14" s="65"/>
      <c r="JRF14" s="65"/>
      <c r="JRG14" s="65"/>
      <c r="JRH14" s="65"/>
      <c r="JRI14" s="65"/>
      <c r="JRJ14" s="65"/>
      <c r="JRK14" s="65"/>
      <c r="JRL14" s="65"/>
      <c r="JRM14" s="65"/>
      <c r="JRN14" s="65"/>
      <c r="JRO14" s="65"/>
      <c r="JRP14" s="65"/>
      <c r="JRQ14" s="65"/>
      <c r="JRR14" s="65"/>
      <c r="JRS14" s="65"/>
      <c r="JRT14" s="65"/>
      <c r="JRU14" s="65"/>
      <c r="JRV14" s="65"/>
      <c r="JRW14" s="65"/>
      <c r="JRX14" s="65"/>
      <c r="JRY14" s="65"/>
      <c r="JRZ14" s="65"/>
      <c r="JSA14" s="65"/>
      <c r="JSB14" s="65"/>
      <c r="JSC14" s="65"/>
      <c r="JSD14" s="65"/>
      <c r="JSE14" s="65"/>
      <c r="JSF14" s="65"/>
      <c r="JSG14" s="65"/>
      <c r="JSH14" s="65"/>
      <c r="JSI14" s="65"/>
      <c r="JSJ14" s="65"/>
      <c r="JSK14" s="65"/>
      <c r="JSL14" s="65"/>
      <c r="JSM14" s="65"/>
      <c r="JSN14" s="65"/>
      <c r="JSO14" s="65"/>
      <c r="JSP14" s="65"/>
      <c r="JSQ14" s="65"/>
      <c r="JSR14" s="65"/>
      <c r="JSS14" s="65"/>
      <c r="JST14" s="65"/>
      <c r="JSU14" s="65"/>
      <c r="JSV14" s="65"/>
      <c r="JSW14" s="65"/>
      <c r="JSX14" s="65"/>
      <c r="JSY14" s="65"/>
      <c r="JSZ14" s="65"/>
      <c r="JTA14" s="65"/>
      <c r="JTB14" s="65"/>
      <c r="JTC14" s="65"/>
      <c r="JTD14" s="65"/>
      <c r="JTE14" s="65"/>
      <c r="JTF14" s="65"/>
      <c r="JTG14" s="65"/>
      <c r="JTH14" s="65"/>
      <c r="JTI14" s="65"/>
      <c r="JTJ14" s="65"/>
      <c r="JTK14" s="65"/>
      <c r="JTL14" s="65"/>
      <c r="JTM14" s="65"/>
      <c r="JTN14" s="65"/>
      <c r="JTO14" s="65"/>
      <c r="JTP14" s="65"/>
      <c r="JTQ14" s="65"/>
      <c r="JTR14" s="65"/>
      <c r="JTS14" s="65"/>
      <c r="JTT14" s="65"/>
      <c r="JTU14" s="65"/>
      <c r="JTV14" s="65"/>
      <c r="JTW14" s="65"/>
      <c r="JTX14" s="65"/>
      <c r="JTY14" s="65"/>
      <c r="JTZ14" s="65"/>
      <c r="JUA14" s="65"/>
      <c r="JUB14" s="65"/>
      <c r="JUC14" s="65"/>
      <c r="JUD14" s="65"/>
      <c r="JUE14" s="65"/>
      <c r="JUF14" s="65"/>
      <c r="JUG14" s="65"/>
      <c r="JUH14" s="65"/>
      <c r="JUI14" s="65"/>
      <c r="JUJ14" s="65"/>
      <c r="JUK14" s="65"/>
      <c r="JUL14" s="65"/>
      <c r="JUM14" s="65"/>
      <c r="JUN14" s="65"/>
      <c r="JUO14" s="65"/>
      <c r="JUP14" s="65"/>
      <c r="JUQ14" s="65"/>
      <c r="JUR14" s="65"/>
      <c r="JUS14" s="65"/>
      <c r="JUT14" s="65"/>
      <c r="JUU14" s="65"/>
      <c r="JUV14" s="65"/>
      <c r="JUW14" s="65"/>
      <c r="JUX14" s="65"/>
      <c r="JUY14" s="65"/>
      <c r="JUZ14" s="65"/>
      <c r="JVA14" s="65"/>
      <c r="JVB14" s="65"/>
      <c r="JVC14" s="65"/>
      <c r="JVD14" s="65"/>
      <c r="JVE14" s="65"/>
      <c r="JVF14" s="65"/>
      <c r="JVG14" s="65"/>
      <c r="JVH14" s="65"/>
      <c r="JVI14" s="65"/>
      <c r="JVJ14" s="65"/>
      <c r="JVK14" s="65"/>
      <c r="JVL14" s="65"/>
      <c r="JVM14" s="65"/>
      <c r="JVN14" s="65"/>
      <c r="JVO14" s="65"/>
      <c r="JVP14" s="65"/>
      <c r="JVQ14" s="65"/>
      <c r="JVR14" s="65"/>
      <c r="JVS14" s="65"/>
      <c r="JVT14" s="65"/>
      <c r="JVU14" s="65"/>
      <c r="JVV14" s="65"/>
      <c r="JVW14" s="65"/>
      <c r="JVX14" s="65"/>
      <c r="JVY14" s="65"/>
      <c r="JVZ14" s="65"/>
      <c r="JWA14" s="65"/>
      <c r="JWB14" s="65"/>
      <c r="JWC14" s="65"/>
      <c r="JWD14" s="65"/>
      <c r="JWE14" s="65"/>
      <c r="JWF14" s="65"/>
      <c r="JWG14" s="65"/>
      <c r="JWH14" s="65"/>
      <c r="JWI14" s="65"/>
      <c r="JWJ14" s="65"/>
      <c r="JWK14" s="65"/>
      <c r="JWL14" s="65"/>
      <c r="JWM14" s="65"/>
      <c r="JWN14" s="65"/>
      <c r="JWO14" s="65"/>
      <c r="JWP14" s="65"/>
      <c r="JWQ14" s="65"/>
      <c r="JWR14" s="65"/>
      <c r="JWS14" s="65"/>
      <c r="JWT14" s="65"/>
      <c r="JWU14" s="65"/>
      <c r="JWV14" s="65"/>
      <c r="JWW14" s="65"/>
      <c r="JWX14" s="65"/>
      <c r="JWY14" s="65"/>
      <c r="JWZ14" s="65"/>
      <c r="JXA14" s="65"/>
      <c r="JXB14" s="65"/>
      <c r="JXC14" s="65"/>
      <c r="JXD14" s="65"/>
      <c r="JXE14" s="65"/>
      <c r="JXF14" s="65"/>
      <c r="JXG14" s="65"/>
      <c r="JXH14" s="65"/>
      <c r="JXI14" s="65"/>
      <c r="JXJ14" s="65"/>
      <c r="JXK14" s="65"/>
      <c r="JXL14" s="65"/>
      <c r="JXM14" s="65"/>
      <c r="JXN14" s="65"/>
      <c r="JXO14" s="65"/>
      <c r="JXP14" s="65"/>
      <c r="JXQ14" s="65"/>
      <c r="JXR14" s="65"/>
      <c r="JXS14" s="65"/>
      <c r="JXT14" s="65"/>
      <c r="JXU14" s="65"/>
      <c r="JXV14" s="65"/>
      <c r="JXW14" s="65"/>
      <c r="JXX14" s="65"/>
      <c r="JXY14" s="65"/>
      <c r="JXZ14" s="65"/>
      <c r="JYA14" s="65"/>
      <c r="JYB14" s="65"/>
      <c r="JYC14" s="65"/>
      <c r="JYD14" s="65"/>
      <c r="JYE14" s="65"/>
      <c r="JYF14" s="65"/>
      <c r="JYG14" s="65"/>
      <c r="JYH14" s="65"/>
      <c r="JYI14" s="65"/>
      <c r="JYJ14" s="65"/>
      <c r="JYK14" s="65"/>
      <c r="JYL14" s="65"/>
      <c r="JYM14" s="65"/>
      <c r="JYN14" s="65"/>
      <c r="JYO14" s="65"/>
      <c r="JYP14" s="65"/>
      <c r="JYQ14" s="65"/>
      <c r="JYR14" s="65"/>
      <c r="JYS14" s="65"/>
      <c r="JYT14" s="65"/>
      <c r="JYU14" s="65"/>
      <c r="JYV14" s="65"/>
      <c r="JYW14" s="65"/>
      <c r="JYX14" s="65"/>
      <c r="JYY14" s="65"/>
      <c r="JYZ14" s="65"/>
      <c r="JZA14" s="65"/>
      <c r="JZB14" s="65"/>
      <c r="JZC14" s="65"/>
      <c r="JZD14" s="65"/>
      <c r="JZE14" s="65"/>
      <c r="JZF14" s="65"/>
      <c r="JZG14" s="65"/>
      <c r="JZH14" s="65"/>
      <c r="JZI14" s="65"/>
      <c r="JZJ14" s="65"/>
      <c r="JZK14" s="65"/>
      <c r="JZL14" s="65"/>
      <c r="JZM14" s="65"/>
      <c r="JZN14" s="65"/>
      <c r="JZO14" s="65"/>
      <c r="JZP14" s="65"/>
      <c r="JZQ14" s="65"/>
      <c r="JZR14" s="65"/>
      <c r="JZS14" s="65"/>
      <c r="JZT14" s="65"/>
      <c r="JZU14" s="65"/>
      <c r="JZV14" s="65"/>
      <c r="JZW14" s="65"/>
      <c r="JZX14" s="65"/>
      <c r="JZY14" s="65"/>
      <c r="JZZ14" s="65"/>
      <c r="KAA14" s="65"/>
      <c r="KAB14" s="65"/>
      <c r="KAC14" s="65"/>
      <c r="KAD14" s="65"/>
      <c r="KAE14" s="65"/>
      <c r="KAF14" s="65"/>
      <c r="KAG14" s="65"/>
      <c r="KAH14" s="65"/>
      <c r="KAI14" s="65"/>
      <c r="KAJ14" s="65"/>
      <c r="KAK14" s="65"/>
      <c r="KAL14" s="65"/>
      <c r="KAM14" s="65"/>
      <c r="KAN14" s="65"/>
      <c r="KAO14" s="65"/>
      <c r="KAP14" s="65"/>
      <c r="KAQ14" s="65"/>
      <c r="KAR14" s="65"/>
      <c r="KAS14" s="65"/>
      <c r="KAT14" s="65"/>
      <c r="KAU14" s="65"/>
      <c r="KAV14" s="65"/>
      <c r="KAW14" s="65"/>
      <c r="KAX14" s="65"/>
      <c r="KAY14" s="65"/>
      <c r="KAZ14" s="65"/>
      <c r="KBA14" s="65"/>
      <c r="KBB14" s="65"/>
      <c r="KBC14" s="65"/>
      <c r="KBD14" s="65"/>
      <c r="KBE14" s="65"/>
      <c r="KBF14" s="65"/>
      <c r="KBG14" s="65"/>
      <c r="KBH14" s="65"/>
      <c r="KBI14" s="65"/>
      <c r="KBJ14" s="65"/>
      <c r="KBK14" s="65"/>
      <c r="KBL14" s="65"/>
      <c r="KBM14" s="65"/>
      <c r="KBN14" s="65"/>
      <c r="KBO14" s="65"/>
      <c r="KBP14" s="65"/>
      <c r="KBQ14" s="65"/>
      <c r="KBR14" s="65"/>
      <c r="KBS14" s="65"/>
      <c r="KBT14" s="65"/>
      <c r="KBU14" s="65"/>
      <c r="KBV14" s="65"/>
      <c r="KBW14" s="65"/>
      <c r="KBX14" s="65"/>
      <c r="KBY14" s="65"/>
      <c r="KBZ14" s="65"/>
      <c r="KCA14" s="65"/>
      <c r="KCB14" s="65"/>
      <c r="KCC14" s="65"/>
      <c r="KCD14" s="65"/>
      <c r="KCE14" s="65"/>
      <c r="KCF14" s="65"/>
      <c r="KCG14" s="65"/>
      <c r="KCH14" s="65"/>
      <c r="KCI14" s="65"/>
      <c r="KCJ14" s="65"/>
      <c r="KCK14" s="65"/>
      <c r="KCL14" s="65"/>
      <c r="KCM14" s="65"/>
      <c r="KCN14" s="65"/>
      <c r="KCO14" s="65"/>
      <c r="KCP14" s="65"/>
      <c r="KCQ14" s="65"/>
      <c r="KCR14" s="65"/>
      <c r="KCS14" s="65"/>
      <c r="KCT14" s="65"/>
      <c r="KCU14" s="65"/>
      <c r="KCV14" s="65"/>
      <c r="KCW14" s="65"/>
      <c r="KCX14" s="65"/>
      <c r="KCY14" s="65"/>
      <c r="KCZ14" s="65"/>
      <c r="KDA14" s="65"/>
      <c r="KDB14" s="65"/>
      <c r="KDC14" s="65"/>
      <c r="KDD14" s="65"/>
      <c r="KDE14" s="65"/>
      <c r="KDF14" s="65"/>
      <c r="KDG14" s="65"/>
      <c r="KDH14" s="65"/>
      <c r="KDI14" s="65"/>
      <c r="KDJ14" s="65"/>
      <c r="KDK14" s="65"/>
      <c r="KDL14" s="65"/>
      <c r="KDM14" s="65"/>
      <c r="KDN14" s="65"/>
      <c r="KDO14" s="65"/>
      <c r="KDP14" s="65"/>
      <c r="KDQ14" s="65"/>
      <c r="KDR14" s="65"/>
      <c r="KDS14" s="65"/>
      <c r="KDT14" s="65"/>
      <c r="KDU14" s="65"/>
      <c r="KDV14" s="65"/>
      <c r="KDW14" s="65"/>
      <c r="KDX14" s="65"/>
      <c r="KDY14" s="65"/>
      <c r="KDZ14" s="65"/>
      <c r="KEA14" s="65"/>
      <c r="KEB14" s="65"/>
      <c r="KEC14" s="65"/>
      <c r="KED14" s="65"/>
      <c r="KEE14" s="65"/>
      <c r="KEF14" s="65"/>
      <c r="KEG14" s="65"/>
      <c r="KEH14" s="65"/>
      <c r="KEI14" s="65"/>
      <c r="KEJ14" s="65"/>
      <c r="KEK14" s="65"/>
      <c r="KEL14" s="65"/>
      <c r="KEM14" s="65"/>
      <c r="KEN14" s="65"/>
      <c r="KEO14" s="65"/>
      <c r="KEP14" s="65"/>
      <c r="KEQ14" s="65"/>
      <c r="KER14" s="65"/>
      <c r="KES14" s="65"/>
      <c r="KET14" s="65"/>
      <c r="KEU14" s="65"/>
      <c r="KEV14" s="65"/>
      <c r="KEW14" s="65"/>
      <c r="KEX14" s="65"/>
      <c r="KEY14" s="65"/>
      <c r="KEZ14" s="65"/>
      <c r="KFA14" s="65"/>
      <c r="KFB14" s="65"/>
      <c r="KFC14" s="65"/>
      <c r="KFD14" s="65"/>
      <c r="KFE14" s="65"/>
      <c r="KFF14" s="65"/>
      <c r="KFG14" s="65"/>
      <c r="KFH14" s="65"/>
      <c r="KFI14" s="65"/>
      <c r="KFJ14" s="65"/>
      <c r="KFK14" s="65"/>
      <c r="KFL14" s="65"/>
      <c r="KFM14" s="65"/>
      <c r="KFN14" s="65"/>
      <c r="KFO14" s="65"/>
      <c r="KFP14" s="65"/>
      <c r="KFQ14" s="65"/>
      <c r="KFR14" s="65"/>
      <c r="KFS14" s="65"/>
      <c r="KFT14" s="65"/>
      <c r="KFU14" s="65"/>
      <c r="KFV14" s="65"/>
      <c r="KFW14" s="65"/>
      <c r="KFX14" s="65"/>
      <c r="KFY14" s="65"/>
      <c r="KFZ14" s="65"/>
      <c r="KGA14" s="65"/>
      <c r="KGB14" s="65"/>
      <c r="KGC14" s="65"/>
      <c r="KGD14" s="65"/>
      <c r="KGE14" s="65"/>
      <c r="KGF14" s="65"/>
      <c r="KGG14" s="65"/>
      <c r="KGH14" s="65"/>
      <c r="KGI14" s="65"/>
      <c r="KGJ14" s="65"/>
      <c r="KGK14" s="65"/>
      <c r="KGL14" s="65"/>
      <c r="KGM14" s="65"/>
      <c r="KGN14" s="65"/>
      <c r="KGO14" s="65"/>
      <c r="KGP14" s="65"/>
      <c r="KGQ14" s="65"/>
      <c r="KGR14" s="65"/>
      <c r="KGS14" s="65"/>
      <c r="KGT14" s="65"/>
      <c r="KGU14" s="65"/>
      <c r="KGV14" s="65"/>
      <c r="KGW14" s="65"/>
      <c r="KGX14" s="65"/>
      <c r="KGY14" s="65"/>
      <c r="KGZ14" s="65"/>
      <c r="KHA14" s="65"/>
      <c r="KHB14" s="65"/>
      <c r="KHC14" s="65"/>
      <c r="KHD14" s="65"/>
      <c r="KHE14" s="65"/>
      <c r="KHF14" s="65"/>
      <c r="KHG14" s="65"/>
      <c r="KHH14" s="65"/>
      <c r="KHI14" s="65"/>
      <c r="KHJ14" s="65"/>
      <c r="KHK14" s="65"/>
      <c r="KHL14" s="65"/>
      <c r="KHM14" s="65"/>
      <c r="KHN14" s="65"/>
      <c r="KHO14" s="65"/>
      <c r="KHP14" s="65"/>
      <c r="KHQ14" s="65"/>
      <c r="KHR14" s="65"/>
      <c r="KHS14" s="65"/>
      <c r="KHT14" s="65"/>
      <c r="KHU14" s="65"/>
      <c r="KHV14" s="65"/>
      <c r="KHW14" s="65"/>
      <c r="KHX14" s="65"/>
      <c r="KHY14" s="65"/>
      <c r="KHZ14" s="65"/>
      <c r="KIA14" s="65"/>
      <c r="KIB14" s="65"/>
      <c r="KIC14" s="65"/>
      <c r="KID14" s="65"/>
      <c r="KIE14" s="65"/>
      <c r="KIF14" s="65"/>
      <c r="KIG14" s="65"/>
      <c r="KIH14" s="65"/>
      <c r="KII14" s="65"/>
      <c r="KIJ14" s="65"/>
      <c r="KIK14" s="65"/>
      <c r="KIL14" s="65"/>
      <c r="KIM14" s="65"/>
      <c r="KIN14" s="65"/>
      <c r="KIO14" s="65"/>
      <c r="KIP14" s="65"/>
      <c r="KIQ14" s="65"/>
      <c r="KIR14" s="65"/>
      <c r="KIS14" s="65"/>
      <c r="KIT14" s="65"/>
      <c r="KIU14" s="65"/>
      <c r="KIV14" s="65"/>
      <c r="KIW14" s="65"/>
      <c r="KIX14" s="65"/>
      <c r="KIY14" s="65"/>
      <c r="KIZ14" s="65"/>
      <c r="KJA14" s="65"/>
      <c r="KJB14" s="65"/>
      <c r="KJC14" s="65"/>
      <c r="KJD14" s="65"/>
      <c r="KJE14" s="65"/>
      <c r="KJF14" s="65"/>
      <c r="KJG14" s="65"/>
      <c r="KJH14" s="65"/>
      <c r="KJI14" s="65"/>
      <c r="KJJ14" s="65"/>
      <c r="KJK14" s="65"/>
      <c r="KJL14" s="65"/>
      <c r="KJM14" s="65"/>
      <c r="KJN14" s="65"/>
      <c r="KJO14" s="65"/>
      <c r="KJP14" s="65"/>
      <c r="KJQ14" s="65"/>
      <c r="KJR14" s="65"/>
      <c r="KJS14" s="65"/>
      <c r="KJT14" s="65"/>
      <c r="KJU14" s="65"/>
      <c r="KJV14" s="65"/>
      <c r="KJW14" s="65"/>
      <c r="KJX14" s="65"/>
      <c r="KJY14" s="65"/>
      <c r="KJZ14" s="65"/>
      <c r="KKA14" s="65"/>
      <c r="KKB14" s="65"/>
      <c r="KKC14" s="65"/>
      <c r="KKD14" s="65"/>
      <c r="KKE14" s="65"/>
      <c r="KKF14" s="65"/>
      <c r="KKG14" s="65"/>
      <c r="KKH14" s="65"/>
      <c r="KKI14" s="65"/>
      <c r="KKJ14" s="65"/>
      <c r="KKK14" s="65"/>
      <c r="KKL14" s="65"/>
      <c r="KKM14" s="65"/>
      <c r="KKN14" s="65"/>
      <c r="KKO14" s="65"/>
      <c r="KKP14" s="65"/>
      <c r="KKQ14" s="65"/>
      <c r="KKR14" s="65"/>
      <c r="KKS14" s="65"/>
      <c r="KKT14" s="65"/>
      <c r="KKU14" s="65"/>
      <c r="KKV14" s="65"/>
      <c r="KKW14" s="65"/>
      <c r="KKX14" s="65"/>
      <c r="KKY14" s="65"/>
      <c r="KKZ14" s="65"/>
      <c r="KLA14" s="65"/>
      <c r="KLB14" s="65"/>
      <c r="KLC14" s="65"/>
      <c r="KLD14" s="65"/>
      <c r="KLE14" s="65"/>
      <c r="KLF14" s="65"/>
      <c r="KLG14" s="65"/>
      <c r="KLH14" s="65"/>
      <c r="KLI14" s="65"/>
      <c r="KLJ14" s="65"/>
      <c r="KLK14" s="65"/>
      <c r="KLL14" s="65"/>
      <c r="KLM14" s="65"/>
      <c r="KLN14" s="65"/>
      <c r="KLO14" s="65"/>
      <c r="KLP14" s="65"/>
      <c r="KLQ14" s="65"/>
      <c r="KLR14" s="65"/>
      <c r="KLS14" s="65"/>
      <c r="KLT14" s="65"/>
      <c r="KLU14" s="65"/>
      <c r="KLV14" s="65"/>
      <c r="KLW14" s="65"/>
      <c r="KLX14" s="65"/>
      <c r="KLY14" s="65"/>
      <c r="KLZ14" s="65"/>
      <c r="KMA14" s="65"/>
      <c r="KMB14" s="65"/>
      <c r="KMC14" s="65"/>
      <c r="KMD14" s="65"/>
      <c r="KME14" s="65"/>
      <c r="KMF14" s="65"/>
      <c r="KMG14" s="65"/>
      <c r="KMH14" s="65"/>
      <c r="KMI14" s="65"/>
      <c r="KMJ14" s="65"/>
      <c r="KMK14" s="65"/>
      <c r="KML14" s="65"/>
      <c r="KMM14" s="65"/>
      <c r="KMN14" s="65"/>
      <c r="KMO14" s="65"/>
      <c r="KMP14" s="65"/>
      <c r="KMQ14" s="65"/>
      <c r="KMR14" s="65"/>
      <c r="KMS14" s="65"/>
      <c r="KMT14" s="65"/>
      <c r="KMU14" s="65"/>
      <c r="KMV14" s="65"/>
      <c r="KMW14" s="65"/>
      <c r="KMX14" s="65"/>
      <c r="KMY14" s="65"/>
      <c r="KMZ14" s="65"/>
      <c r="KNA14" s="65"/>
      <c r="KNB14" s="65"/>
      <c r="KNC14" s="65"/>
      <c r="KND14" s="65"/>
      <c r="KNE14" s="65"/>
      <c r="KNF14" s="65"/>
      <c r="KNG14" s="65"/>
      <c r="KNH14" s="65"/>
      <c r="KNI14" s="65"/>
      <c r="KNJ14" s="65"/>
      <c r="KNK14" s="65"/>
      <c r="KNL14" s="65"/>
      <c r="KNM14" s="65"/>
      <c r="KNN14" s="65"/>
      <c r="KNO14" s="65"/>
      <c r="KNP14" s="65"/>
      <c r="KNQ14" s="65"/>
      <c r="KNR14" s="65"/>
      <c r="KNS14" s="65"/>
      <c r="KNT14" s="65"/>
      <c r="KNU14" s="65"/>
      <c r="KNV14" s="65"/>
      <c r="KNW14" s="65"/>
      <c r="KNX14" s="65"/>
      <c r="KNY14" s="65"/>
      <c r="KNZ14" s="65"/>
      <c r="KOA14" s="65"/>
      <c r="KOB14" s="65"/>
      <c r="KOC14" s="65"/>
      <c r="KOD14" s="65"/>
      <c r="KOE14" s="65"/>
      <c r="KOF14" s="65"/>
      <c r="KOG14" s="65"/>
      <c r="KOH14" s="65"/>
      <c r="KOI14" s="65"/>
      <c r="KOJ14" s="65"/>
      <c r="KOK14" s="65"/>
      <c r="KOL14" s="65"/>
      <c r="KOM14" s="65"/>
      <c r="KON14" s="65"/>
      <c r="KOO14" s="65"/>
      <c r="KOP14" s="65"/>
      <c r="KOQ14" s="65"/>
      <c r="KOR14" s="65"/>
      <c r="KOS14" s="65"/>
      <c r="KOT14" s="65"/>
      <c r="KOU14" s="65"/>
      <c r="KOV14" s="65"/>
      <c r="KOW14" s="65"/>
      <c r="KOX14" s="65"/>
      <c r="KOY14" s="65"/>
      <c r="KOZ14" s="65"/>
      <c r="KPA14" s="65"/>
      <c r="KPB14" s="65"/>
      <c r="KPC14" s="65"/>
      <c r="KPD14" s="65"/>
      <c r="KPE14" s="65"/>
      <c r="KPF14" s="65"/>
      <c r="KPG14" s="65"/>
      <c r="KPH14" s="65"/>
      <c r="KPI14" s="65"/>
      <c r="KPJ14" s="65"/>
      <c r="KPK14" s="65"/>
      <c r="KPL14" s="65"/>
      <c r="KPM14" s="65"/>
      <c r="KPN14" s="65"/>
      <c r="KPO14" s="65"/>
      <c r="KPP14" s="65"/>
      <c r="KPQ14" s="65"/>
      <c r="KPR14" s="65"/>
      <c r="KPS14" s="65"/>
      <c r="KPT14" s="65"/>
      <c r="KPU14" s="65"/>
      <c r="KPV14" s="65"/>
      <c r="KPW14" s="65"/>
      <c r="KPX14" s="65"/>
      <c r="KPY14" s="65"/>
      <c r="KPZ14" s="65"/>
      <c r="KQA14" s="65"/>
      <c r="KQB14" s="65"/>
      <c r="KQC14" s="65"/>
      <c r="KQD14" s="65"/>
      <c r="KQE14" s="65"/>
      <c r="KQF14" s="65"/>
      <c r="KQG14" s="65"/>
      <c r="KQH14" s="65"/>
      <c r="KQI14" s="65"/>
      <c r="KQJ14" s="65"/>
      <c r="KQK14" s="65"/>
      <c r="KQL14" s="65"/>
      <c r="KQM14" s="65"/>
      <c r="KQN14" s="65"/>
      <c r="KQO14" s="65"/>
      <c r="KQP14" s="65"/>
      <c r="KQQ14" s="65"/>
      <c r="KQR14" s="65"/>
      <c r="KQS14" s="65"/>
      <c r="KQT14" s="65"/>
      <c r="KQU14" s="65"/>
      <c r="KQV14" s="65"/>
      <c r="KQW14" s="65"/>
      <c r="KQX14" s="65"/>
      <c r="KQY14" s="65"/>
      <c r="KQZ14" s="65"/>
      <c r="KRA14" s="65"/>
      <c r="KRB14" s="65"/>
      <c r="KRC14" s="65"/>
      <c r="KRD14" s="65"/>
      <c r="KRE14" s="65"/>
      <c r="KRF14" s="65"/>
      <c r="KRG14" s="65"/>
      <c r="KRH14" s="65"/>
      <c r="KRI14" s="65"/>
      <c r="KRJ14" s="65"/>
      <c r="KRK14" s="65"/>
      <c r="KRL14" s="65"/>
      <c r="KRM14" s="65"/>
      <c r="KRN14" s="65"/>
      <c r="KRO14" s="65"/>
      <c r="KRP14" s="65"/>
      <c r="KRQ14" s="65"/>
      <c r="KRR14" s="65"/>
      <c r="KRS14" s="65"/>
      <c r="KRT14" s="65"/>
      <c r="KRU14" s="65"/>
      <c r="KRV14" s="65"/>
      <c r="KRW14" s="65"/>
      <c r="KRX14" s="65"/>
      <c r="KRY14" s="65"/>
      <c r="KRZ14" s="65"/>
      <c r="KSA14" s="65"/>
      <c r="KSB14" s="65"/>
      <c r="KSC14" s="65"/>
      <c r="KSD14" s="65"/>
      <c r="KSE14" s="65"/>
      <c r="KSF14" s="65"/>
      <c r="KSG14" s="65"/>
      <c r="KSH14" s="65"/>
      <c r="KSI14" s="65"/>
      <c r="KSJ14" s="65"/>
      <c r="KSK14" s="65"/>
      <c r="KSL14" s="65"/>
      <c r="KSM14" s="65"/>
      <c r="KSN14" s="65"/>
      <c r="KSO14" s="65"/>
      <c r="KSP14" s="65"/>
      <c r="KSQ14" s="65"/>
      <c r="KSR14" s="65"/>
      <c r="KSS14" s="65"/>
      <c r="KST14" s="65"/>
      <c r="KSU14" s="65"/>
      <c r="KSV14" s="65"/>
      <c r="KSW14" s="65"/>
      <c r="KSX14" s="65"/>
      <c r="KSY14" s="65"/>
      <c r="KSZ14" s="65"/>
      <c r="KTA14" s="65"/>
      <c r="KTB14" s="65"/>
      <c r="KTC14" s="65"/>
      <c r="KTD14" s="65"/>
      <c r="KTE14" s="65"/>
      <c r="KTF14" s="65"/>
      <c r="KTG14" s="65"/>
      <c r="KTH14" s="65"/>
      <c r="KTI14" s="65"/>
      <c r="KTJ14" s="65"/>
      <c r="KTK14" s="65"/>
      <c r="KTL14" s="65"/>
      <c r="KTM14" s="65"/>
      <c r="KTN14" s="65"/>
      <c r="KTO14" s="65"/>
      <c r="KTP14" s="65"/>
      <c r="KTQ14" s="65"/>
      <c r="KTR14" s="65"/>
      <c r="KTS14" s="65"/>
      <c r="KTT14" s="65"/>
      <c r="KTU14" s="65"/>
      <c r="KTV14" s="65"/>
      <c r="KTW14" s="65"/>
      <c r="KTX14" s="65"/>
      <c r="KTY14" s="65"/>
      <c r="KTZ14" s="65"/>
      <c r="KUA14" s="65"/>
      <c r="KUB14" s="65"/>
      <c r="KUC14" s="65"/>
      <c r="KUD14" s="65"/>
      <c r="KUE14" s="65"/>
      <c r="KUF14" s="65"/>
      <c r="KUG14" s="65"/>
      <c r="KUH14" s="65"/>
      <c r="KUI14" s="65"/>
      <c r="KUJ14" s="65"/>
      <c r="KUK14" s="65"/>
      <c r="KUL14" s="65"/>
      <c r="KUM14" s="65"/>
      <c r="KUN14" s="65"/>
      <c r="KUO14" s="65"/>
      <c r="KUP14" s="65"/>
      <c r="KUQ14" s="65"/>
      <c r="KUR14" s="65"/>
      <c r="KUS14" s="65"/>
      <c r="KUT14" s="65"/>
      <c r="KUU14" s="65"/>
      <c r="KUV14" s="65"/>
      <c r="KUW14" s="65"/>
      <c r="KUX14" s="65"/>
      <c r="KUY14" s="65"/>
      <c r="KUZ14" s="65"/>
      <c r="KVA14" s="65"/>
      <c r="KVB14" s="65"/>
      <c r="KVC14" s="65"/>
      <c r="KVD14" s="65"/>
      <c r="KVE14" s="65"/>
      <c r="KVF14" s="65"/>
      <c r="KVG14" s="65"/>
      <c r="KVH14" s="65"/>
      <c r="KVI14" s="65"/>
      <c r="KVJ14" s="65"/>
      <c r="KVK14" s="65"/>
      <c r="KVL14" s="65"/>
      <c r="KVM14" s="65"/>
      <c r="KVN14" s="65"/>
      <c r="KVO14" s="65"/>
      <c r="KVP14" s="65"/>
      <c r="KVQ14" s="65"/>
      <c r="KVR14" s="65"/>
      <c r="KVS14" s="65"/>
      <c r="KVT14" s="65"/>
      <c r="KVU14" s="65"/>
      <c r="KVV14" s="65"/>
      <c r="KVW14" s="65"/>
      <c r="KVX14" s="65"/>
      <c r="KVY14" s="65"/>
      <c r="KVZ14" s="65"/>
      <c r="KWA14" s="65"/>
      <c r="KWB14" s="65"/>
      <c r="KWC14" s="65"/>
      <c r="KWD14" s="65"/>
      <c r="KWE14" s="65"/>
      <c r="KWF14" s="65"/>
      <c r="KWG14" s="65"/>
      <c r="KWH14" s="65"/>
      <c r="KWI14" s="65"/>
      <c r="KWJ14" s="65"/>
      <c r="KWK14" s="65"/>
      <c r="KWL14" s="65"/>
      <c r="KWM14" s="65"/>
      <c r="KWN14" s="65"/>
      <c r="KWO14" s="65"/>
      <c r="KWP14" s="65"/>
      <c r="KWQ14" s="65"/>
      <c r="KWR14" s="65"/>
      <c r="KWS14" s="65"/>
      <c r="KWT14" s="65"/>
      <c r="KWU14" s="65"/>
      <c r="KWV14" s="65"/>
      <c r="KWW14" s="65"/>
      <c r="KWX14" s="65"/>
      <c r="KWY14" s="65"/>
      <c r="KWZ14" s="65"/>
      <c r="KXA14" s="65"/>
      <c r="KXB14" s="65"/>
      <c r="KXC14" s="65"/>
      <c r="KXD14" s="65"/>
      <c r="KXE14" s="65"/>
      <c r="KXF14" s="65"/>
      <c r="KXG14" s="65"/>
      <c r="KXH14" s="65"/>
      <c r="KXI14" s="65"/>
      <c r="KXJ14" s="65"/>
      <c r="KXK14" s="65"/>
      <c r="KXL14" s="65"/>
      <c r="KXM14" s="65"/>
      <c r="KXN14" s="65"/>
      <c r="KXO14" s="65"/>
      <c r="KXP14" s="65"/>
      <c r="KXQ14" s="65"/>
      <c r="KXR14" s="65"/>
      <c r="KXS14" s="65"/>
      <c r="KXT14" s="65"/>
      <c r="KXU14" s="65"/>
      <c r="KXV14" s="65"/>
      <c r="KXW14" s="65"/>
      <c r="KXX14" s="65"/>
      <c r="KXY14" s="65"/>
      <c r="KXZ14" s="65"/>
      <c r="KYA14" s="65"/>
      <c r="KYB14" s="65"/>
      <c r="KYC14" s="65"/>
      <c r="KYD14" s="65"/>
      <c r="KYE14" s="65"/>
      <c r="KYF14" s="65"/>
      <c r="KYG14" s="65"/>
      <c r="KYH14" s="65"/>
      <c r="KYI14" s="65"/>
      <c r="KYJ14" s="65"/>
      <c r="KYK14" s="65"/>
      <c r="KYL14" s="65"/>
      <c r="KYM14" s="65"/>
      <c r="KYN14" s="65"/>
      <c r="KYO14" s="65"/>
      <c r="KYP14" s="65"/>
      <c r="KYQ14" s="65"/>
      <c r="KYR14" s="65"/>
      <c r="KYS14" s="65"/>
      <c r="KYT14" s="65"/>
      <c r="KYU14" s="65"/>
      <c r="KYV14" s="65"/>
      <c r="KYW14" s="65"/>
      <c r="KYX14" s="65"/>
      <c r="KYY14" s="65"/>
      <c r="KYZ14" s="65"/>
      <c r="KZA14" s="65"/>
      <c r="KZB14" s="65"/>
      <c r="KZC14" s="65"/>
      <c r="KZD14" s="65"/>
      <c r="KZE14" s="65"/>
      <c r="KZF14" s="65"/>
      <c r="KZG14" s="65"/>
      <c r="KZH14" s="65"/>
      <c r="KZI14" s="65"/>
      <c r="KZJ14" s="65"/>
      <c r="KZK14" s="65"/>
      <c r="KZL14" s="65"/>
      <c r="KZM14" s="65"/>
      <c r="KZN14" s="65"/>
      <c r="KZO14" s="65"/>
      <c r="KZP14" s="65"/>
      <c r="KZQ14" s="65"/>
      <c r="KZR14" s="65"/>
      <c r="KZS14" s="65"/>
      <c r="KZT14" s="65"/>
      <c r="KZU14" s="65"/>
      <c r="KZV14" s="65"/>
      <c r="KZW14" s="65"/>
      <c r="KZX14" s="65"/>
      <c r="KZY14" s="65"/>
      <c r="KZZ14" s="65"/>
      <c r="LAA14" s="65"/>
      <c r="LAB14" s="65"/>
      <c r="LAC14" s="65"/>
      <c r="LAD14" s="65"/>
      <c r="LAE14" s="65"/>
      <c r="LAF14" s="65"/>
      <c r="LAG14" s="65"/>
      <c r="LAH14" s="65"/>
      <c r="LAI14" s="65"/>
      <c r="LAJ14" s="65"/>
      <c r="LAK14" s="65"/>
      <c r="LAL14" s="65"/>
      <c r="LAM14" s="65"/>
      <c r="LAN14" s="65"/>
      <c r="LAO14" s="65"/>
      <c r="LAP14" s="65"/>
      <c r="LAQ14" s="65"/>
      <c r="LAR14" s="65"/>
      <c r="LAS14" s="65"/>
      <c r="LAT14" s="65"/>
      <c r="LAU14" s="65"/>
      <c r="LAV14" s="65"/>
      <c r="LAW14" s="65"/>
      <c r="LAX14" s="65"/>
      <c r="LAY14" s="65"/>
      <c r="LAZ14" s="65"/>
      <c r="LBA14" s="65"/>
      <c r="LBB14" s="65"/>
      <c r="LBC14" s="65"/>
      <c r="LBD14" s="65"/>
      <c r="LBE14" s="65"/>
      <c r="LBF14" s="65"/>
      <c r="LBG14" s="65"/>
      <c r="LBH14" s="65"/>
      <c r="LBI14" s="65"/>
      <c r="LBJ14" s="65"/>
      <c r="LBK14" s="65"/>
      <c r="LBL14" s="65"/>
      <c r="LBM14" s="65"/>
      <c r="LBN14" s="65"/>
      <c r="LBO14" s="65"/>
      <c r="LBP14" s="65"/>
      <c r="LBQ14" s="65"/>
      <c r="LBR14" s="65"/>
      <c r="LBS14" s="65"/>
      <c r="LBT14" s="65"/>
      <c r="LBU14" s="65"/>
      <c r="LBV14" s="65"/>
      <c r="LBW14" s="65"/>
      <c r="LBX14" s="65"/>
      <c r="LBY14" s="65"/>
      <c r="LBZ14" s="65"/>
      <c r="LCA14" s="65"/>
      <c r="LCB14" s="65"/>
      <c r="LCC14" s="65"/>
      <c r="LCD14" s="65"/>
      <c r="LCE14" s="65"/>
      <c r="LCF14" s="65"/>
      <c r="LCG14" s="65"/>
      <c r="LCH14" s="65"/>
      <c r="LCI14" s="65"/>
      <c r="LCJ14" s="65"/>
      <c r="LCK14" s="65"/>
      <c r="LCL14" s="65"/>
      <c r="LCM14" s="65"/>
      <c r="LCN14" s="65"/>
      <c r="LCO14" s="65"/>
      <c r="LCP14" s="65"/>
      <c r="LCQ14" s="65"/>
      <c r="LCR14" s="65"/>
      <c r="LCS14" s="65"/>
      <c r="LCT14" s="65"/>
      <c r="LCU14" s="65"/>
      <c r="LCV14" s="65"/>
      <c r="LCW14" s="65"/>
      <c r="LCX14" s="65"/>
      <c r="LCY14" s="65"/>
      <c r="LCZ14" s="65"/>
      <c r="LDA14" s="65"/>
      <c r="LDB14" s="65"/>
      <c r="LDC14" s="65"/>
      <c r="LDD14" s="65"/>
      <c r="LDE14" s="65"/>
      <c r="LDF14" s="65"/>
      <c r="LDG14" s="65"/>
      <c r="LDH14" s="65"/>
      <c r="LDI14" s="65"/>
      <c r="LDJ14" s="65"/>
      <c r="LDK14" s="65"/>
      <c r="LDL14" s="65"/>
      <c r="LDM14" s="65"/>
      <c r="LDN14" s="65"/>
      <c r="LDO14" s="65"/>
      <c r="LDP14" s="65"/>
      <c r="LDQ14" s="65"/>
      <c r="LDR14" s="65"/>
      <c r="LDS14" s="65"/>
      <c r="LDT14" s="65"/>
      <c r="LDU14" s="65"/>
      <c r="LDV14" s="65"/>
      <c r="LDW14" s="65"/>
      <c r="LDX14" s="65"/>
      <c r="LDY14" s="65"/>
      <c r="LDZ14" s="65"/>
      <c r="LEA14" s="65"/>
      <c r="LEB14" s="65"/>
      <c r="LEC14" s="65"/>
      <c r="LED14" s="65"/>
      <c r="LEE14" s="65"/>
      <c r="LEF14" s="65"/>
      <c r="LEG14" s="65"/>
      <c r="LEH14" s="65"/>
      <c r="LEI14" s="65"/>
      <c r="LEJ14" s="65"/>
      <c r="LEK14" s="65"/>
      <c r="LEL14" s="65"/>
      <c r="LEM14" s="65"/>
      <c r="LEN14" s="65"/>
      <c r="LEO14" s="65"/>
      <c r="LEP14" s="65"/>
      <c r="LEQ14" s="65"/>
      <c r="LER14" s="65"/>
      <c r="LES14" s="65"/>
      <c r="LET14" s="65"/>
      <c r="LEU14" s="65"/>
      <c r="LEV14" s="65"/>
      <c r="LEW14" s="65"/>
      <c r="LEX14" s="65"/>
      <c r="LEY14" s="65"/>
      <c r="LEZ14" s="65"/>
      <c r="LFA14" s="65"/>
      <c r="LFB14" s="65"/>
      <c r="LFC14" s="65"/>
      <c r="LFD14" s="65"/>
      <c r="LFE14" s="65"/>
      <c r="LFF14" s="65"/>
      <c r="LFG14" s="65"/>
      <c r="LFH14" s="65"/>
      <c r="LFI14" s="65"/>
      <c r="LFJ14" s="65"/>
      <c r="LFK14" s="65"/>
      <c r="LFL14" s="65"/>
      <c r="LFM14" s="65"/>
      <c r="LFN14" s="65"/>
      <c r="LFO14" s="65"/>
      <c r="LFP14" s="65"/>
      <c r="LFQ14" s="65"/>
      <c r="LFR14" s="65"/>
      <c r="LFS14" s="65"/>
      <c r="LFT14" s="65"/>
      <c r="LFU14" s="65"/>
      <c r="LFV14" s="65"/>
      <c r="LFW14" s="65"/>
      <c r="LFX14" s="65"/>
      <c r="LFY14" s="65"/>
      <c r="LFZ14" s="65"/>
      <c r="LGA14" s="65"/>
      <c r="LGB14" s="65"/>
      <c r="LGC14" s="65"/>
      <c r="LGD14" s="65"/>
      <c r="LGE14" s="65"/>
      <c r="LGF14" s="65"/>
      <c r="LGG14" s="65"/>
      <c r="LGH14" s="65"/>
      <c r="LGI14" s="65"/>
      <c r="LGJ14" s="65"/>
      <c r="LGK14" s="65"/>
      <c r="LGL14" s="65"/>
      <c r="LGM14" s="65"/>
      <c r="LGN14" s="65"/>
      <c r="LGO14" s="65"/>
      <c r="LGP14" s="65"/>
      <c r="LGQ14" s="65"/>
      <c r="LGR14" s="65"/>
      <c r="LGS14" s="65"/>
      <c r="LGT14" s="65"/>
      <c r="LGU14" s="65"/>
      <c r="LGV14" s="65"/>
      <c r="LGW14" s="65"/>
      <c r="LGX14" s="65"/>
      <c r="LGY14" s="65"/>
      <c r="LGZ14" s="65"/>
      <c r="LHA14" s="65"/>
      <c r="LHB14" s="65"/>
      <c r="LHC14" s="65"/>
      <c r="LHD14" s="65"/>
      <c r="LHE14" s="65"/>
      <c r="LHF14" s="65"/>
      <c r="LHG14" s="65"/>
      <c r="LHH14" s="65"/>
      <c r="LHI14" s="65"/>
      <c r="LHJ14" s="65"/>
      <c r="LHK14" s="65"/>
      <c r="LHL14" s="65"/>
      <c r="LHM14" s="65"/>
      <c r="LHN14" s="65"/>
      <c r="LHO14" s="65"/>
      <c r="LHP14" s="65"/>
      <c r="LHQ14" s="65"/>
      <c r="LHR14" s="65"/>
      <c r="LHS14" s="65"/>
      <c r="LHT14" s="65"/>
      <c r="LHU14" s="65"/>
      <c r="LHV14" s="65"/>
      <c r="LHW14" s="65"/>
      <c r="LHX14" s="65"/>
      <c r="LHY14" s="65"/>
      <c r="LHZ14" s="65"/>
      <c r="LIA14" s="65"/>
      <c r="LIB14" s="65"/>
      <c r="LIC14" s="65"/>
      <c r="LID14" s="65"/>
      <c r="LIE14" s="65"/>
      <c r="LIF14" s="65"/>
      <c r="LIG14" s="65"/>
      <c r="LIH14" s="65"/>
      <c r="LII14" s="65"/>
      <c r="LIJ14" s="65"/>
      <c r="LIK14" s="65"/>
      <c r="LIL14" s="65"/>
      <c r="LIM14" s="65"/>
      <c r="LIN14" s="65"/>
      <c r="LIO14" s="65"/>
      <c r="LIP14" s="65"/>
      <c r="LIQ14" s="65"/>
      <c r="LIR14" s="65"/>
      <c r="LIS14" s="65"/>
      <c r="LIT14" s="65"/>
      <c r="LIU14" s="65"/>
      <c r="LIV14" s="65"/>
      <c r="LIW14" s="65"/>
      <c r="LIX14" s="65"/>
      <c r="LIY14" s="65"/>
      <c r="LIZ14" s="65"/>
      <c r="LJA14" s="65"/>
      <c r="LJB14" s="65"/>
      <c r="LJC14" s="65"/>
      <c r="LJD14" s="65"/>
      <c r="LJE14" s="65"/>
      <c r="LJF14" s="65"/>
      <c r="LJG14" s="65"/>
      <c r="LJH14" s="65"/>
      <c r="LJI14" s="65"/>
      <c r="LJJ14" s="65"/>
      <c r="LJK14" s="65"/>
      <c r="LJL14" s="65"/>
      <c r="LJM14" s="65"/>
      <c r="LJN14" s="65"/>
      <c r="LJO14" s="65"/>
      <c r="LJP14" s="65"/>
      <c r="LJQ14" s="65"/>
      <c r="LJR14" s="65"/>
      <c r="LJS14" s="65"/>
      <c r="LJT14" s="65"/>
      <c r="LJU14" s="65"/>
      <c r="LJV14" s="65"/>
      <c r="LJW14" s="65"/>
      <c r="LJX14" s="65"/>
      <c r="LJY14" s="65"/>
      <c r="LJZ14" s="65"/>
      <c r="LKA14" s="65"/>
      <c r="LKB14" s="65"/>
      <c r="LKC14" s="65"/>
      <c r="LKD14" s="65"/>
      <c r="LKE14" s="65"/>
      <c r="LKF14" s="65"/>
      <c r="LKG14" s="65"/>
      <c r="LKH14" s="65"/>
      <c r="LKI14" s="65"/>
      <c r="LKJ14" s="65"/>
      <c r="LKK14" s="65"/>
      <c r="LKL14" s="65"/>
      <c r="LKM14" s="65"/>
      <c r="LKN14" s="65"/>
      <c r="LKO14" s="65"/>
      <c r="LKP14" s="65"/>
      <c r="LKQ14" s="65"/>
      <c r="LKR14" s="65"/>
      <c r="LKS14" s="65"/>
      <c r="LKT14" s="65"/>
      <c r="LKU14" s="65"/>
      <c r="LKV14" s="65"/>
      <c r="LKW14" s="65"/>
      <c r="LKX14" s="65"/>
      <c r="LKY14" s="65"/>
      <c r="LKZ14" s="65"/>
      <c r="LLA14" s="65"/>
      <c r="LLB14" s="65"/>
      <c r="LLC14" s="65"/>
      <c r="LLD14" s="65"/>
      <c r="LLE14" s="65"/>
      <c r="LLF14" s="65"/>
      <c r="LLG14" s="65"/>
      <c r="LLH14" s="65"/>
      <c r="LLI14" s="65"/>
      <c r="LLJ14" s="65"/>
      <c r="LLK14" s="65"/>
      <c r="LLL14" s="65"/>
      <c r="LLM14" s="65"/>
      <c r="LLN14" s="65"/>
      <c r="LLO14" s="65"/>
      <c r="LLP14" s="65"/>
      <c r="LLQ14" s="65"/>
      <c r="LLR14" s="65"/>
      <c r="LLS14" s="65"/>
      <c r="LLT14" s="65"/>
      <c r="LLU14" s="65"/>
      <c r="LLV14" s="65"/>
      <c r="LLW14" s="65"/>
      <c r="LLX14" s="65"/>
      <c r="LLY14" s="65"/>
      <c r="LLZ14" s="65"/>
      <c r="LMA14" s="65"/>
      <c r="LMB14" s="65"/>
      <c r="LMC14" s="65"/>
      <c r="LMD14" s="65"/>
      <c r="LME14" s="65"/>
      <c r="LMF14" s="65"/>
      <c r="LMG14" s="65"/>
      <c r="LMH14" s="65"/>
      <c r="LMI14" s="65"/>
      <c r="LMJ14" s="65"/>
      <c r="LMK14" s="65"/>
      <c r="LML14" s="65"/>
      <c r="LMM14" s="65"/>
      <c r="LMN14" s="65"/>
      <c r="LMO14" s="65"/>
      <c r="LMP14" s="65"/>
      <c r="LMQ14" s="65"/>
      <c r="LMR14" s="65"/>
      <c r="LMS14" s="65"/>
      <c r="LMT14" s="65"/>
      <c r="LMU14" s="65"/>
      <c r="LMV14" s="65"/>
      <c r="LMW14" s="65"/>
      <c r="LMX14" s="65"/>
      <c r="LMY14" s="65"/>
      <c r="LMZ14" s="65"/>
      <c r="LNA14" s="65"/>
      <c r="LNB14" s="65"/>
      <c r="LNC14" s="65"/>
      <c r="LND14" s="65"/>
      <c r="LNE14" s="65"/>
      <c r="LNF14" s="65"/>
      <c r="LNG14" s="65"/>
      <c r="LNH14" s="65"/>
      <c r="LNI14" s="65"/>
      <c r="LNJ14" s="65"/>
      <c r="LNK14" s="65"/>
      <c r="LNL14" s="65"/>
      <c r="LNM14" s="65"/>
      <c r="LNN14" s="65"/>
      <c r="LNO14" s="65"/>
      <c r="LNP14" s="65"/>
      <c r="LNQ14" s="65"/>
      <c r="LNR14" s="65"/>
      <c r="LNS14" s="65"/>
      <c r="LNT14" s="65"/>
      <c r="LNU14" s="65"/>
      <c r="LNV14" s="65"/>
      <c r="LNW14" s="65"/>
      <c r="LNX14" s="65"/>
      <c r="LNY14" s="65"/>
      <c r="LNZ14" s="65"/>
      <c r="LOA14" s="65"/>
      <c r="LOB14" s="65"/>
      <c r="LOC14" s="65"/>
      <c r="LOD14" s="65"/>
      <c r="LOE14" s="65"/>
      <c r="LOF14" s="65"/>
      <c r="LOG14" s="65"/>
      <c r="LOH14" s="65"/>
      <c r="LOI14" s="65"/>
      <c r="LOJ14" s="65"/>
      <c r="LOK14" s="65"/>
      <c r="LOL14" s="65"/>
      <c r="LOM14" s="65"/>
      <c r="LON14" s="65"/>
      <c r="LOO14" s="65"/>
      <c r="LOP14" s="65"/>
      <c r="LOQ14" s="65"/>
      <c r="LOR14" s="65"/>
      <c r="LOS14" s="65"/>
      <c r="LOT14" s="65"/>
      <c r="LOU14" s="65"/>
      <c r="LOV14" s="65"/>
      <c r="LOW14" s="65"/>
      <c r="LOX14" s="65"/>
      <c r="LOY14" s="65"/>
      <c r="LOZ14" s="65"/>
      <c r="LPA14" s="65"/>
      <c r="LPB14" s="65"/>
      <c r="LPC14" s="65"/>
      <c r="LPD14" s="65"/>
      <c r="LPE14" s="65"/>
      <c r="LPF14" s="65"/>
      <c r="LPG14" s="65"/>
      <c r="LPH14" s="65"/>
      <c r="LPI14" s="65"/>
      <c r="LPJ14" s="65"/>
      <c r="LPK14" s="65"/>
      <c r="LPL14" s="65"/>
      <c r="LPM14" s="65"/>
      <c r="LPN14" s="65"/>
      <c r="LPO14" s="65"/>
      <c r="LPP14" s="65"/>
      <c r="LPQ14" s="65"/>
      <c r="LPR14" s="65"/>
      <c r="LPS14" s="65"/>
      <c r="LPT14" s="65"/>
      <c r="LPU14" s="65"/>
      <c r="LPV14" s="65"/>
      <c r="LPW14" s="65"/>
      <c r="LPX14" s="65"/>
      <c r="LPY14" s="65"/>
      <c r="LPZ14" s="65"/>
      <c r="LQA14" s="65"/>
      <c r="LQB14" s="65"/>
      <c r="LQC14" s="65"/>
      <c r="LQD14" s="65"/>
      <c r="LQE14" s="65"/>
      <c r="LQF14" s="65"/>
      <c r="LQG14" s="65"/>
      <c r="LQH14" s="65"/>
      <c r="LQI14" s="65"/>
      <c r="LQJ14" s="65"/>
      <c r="LQK14" s="65"/>
      <c r="LQL14" s="65"/>
      <c r="LQM14" s="65"/>
      <c r="LQN14" s="65"/>
      <c r="LQO14" s="65"/>
      <c r="LQP14" s="65"/>
      <c r="LQQ14" s="65"/>
      <c r="LQR14" s="65"/>
      <c r="LQS14" s="65"/>
      <c r="LQT14" s="65"/>
      <c r="LQU14" s="65"/>
      <c r="LQV14" s="65"/>
      <c r="LQW14" s="65"/>
      <c r="LQX14" s="65"/>
      <c r="LQY14" s="65"/>
      <c r="LQZ14" s="65"/>
      <c r="LRA14" s="65"/>
      <c r="LRB14" s="65"/>
      <c r="LRC14" s="65"/>
      <c r="LRD14" s="65"/>
      <c r="LRE14" s="65"/>
      <c r="LRF14" s="65"/>
      <c r="LRG14" s="65"/>
      <c r="LRH14" s="65"/>
      <c r="LRI14" s="65"/>
      <c r="LRJ14" s="65"/>
      <c r="LRK14" s="65"/>
      <c r="LRL14" s="65"/>
      <c r="LRM14" s="65"/>
      <c r="LRN14" s="65"/>
      <c r="LRO14" s="65"/>
      <c r="LRP14" s="65"/>
      <c r="LRQ14" s="65"/>
      <c r="LRR14" s="65"/>
      <c r="LRS14" s="65"/>
      <c r="LRT14" s="65"/>
      <c r="LRU14" s="65"/>
      <c r="LRV14" s="65"/>
      <c r="LRW14" s="65"/>
      <c r="LRX14" s="65"/>
      <c r="LRY14" s="65"/>
      <c r="LRZ14" s="65"/>
      <c r="LSA14" s="65"/>
      <c r="LSB14" s="65"/>
      <c r="LSC14" s="65"/>
      <c r="LSD14" s="65"/>
      <c r="LSE14" s="65"/>
      <c r="LSF14" s="65"/>
      <c r="LSG14" s="65"/>
      <c r="LSH14" s="65"/>
      <c r="LSI14" s="65"/>
      <c r="LSJ14" s="65"/>
      <c r="LSK14" s="65"/>
      <c r="LSL14" s="65"/>
      <c r="LSM14" s="65"/>
      <c r="LSN14" s="65"/>
      <c r="LSO14" s="65"/>
      <c r="LSP14" s="65"/>
      <c r="LSQ14" s="65"/>
      <c r="LSR14" s="65"/>
      <c r="LSS14" s="65"/>
      <c r="LST14" s="65"/>
      <c r="LSU14" s="65"/>
      <c r="LSV14" s="65"/>
      <c r="LSW14" s="65"/>
      <c r="LSX14" s="65"/>
      <c r="LSY14" s="65"/>
      <c r="LSZ14" s="65"/>
      <c r="LTA14" s="65"/>
      <c r="LTB14" s="65"/>
      <c r="LTC14" s="65"/>
      <c r="LTD14" s="65"/>
      <c r="LTE14" s="65"/>
      <c r="LTF14" s="65"/>
      <c r="LTG14" s="65"/>
      <c r="LTH14" s="65"/>
      <c r="LTI14" s="65"/>
      <c r="LTJ14" s="65"/>
      <c r="LTK14" s="65"/>
      <c r="LTL14" s="65"/>
      <c r="LTM14" s="65"/>
      <c r="LTN14" s="65"/>
      <c r="LTO14" s="65"/>
      <c r="LTP14" s="65"/>
      <c r="LTQ14" s="65"/>
      <c r="LTR14" s="65"/>
      <c r="LTS14" s="65"/>
      <c r="LTT14" s="65"/>
      <c r="LTU14" s="65"/>
      <c r="LTV14" s="65"/>
      <c r="LTW14" s="65"/>
      <c r="LTX14" s="65"/>
      <c r="LTY14" s="65"/>
      <c r="LTZ14" s="65"/>
      <c r="LUA14" s="65"/>
      <c r="LUB14" s="65"/>
      <c r="LUC14" s="65"/>
      <c r="LUD14" s="65"/>
      <c r="LUE14" s="65"/>
      <c r="LUF14" s="65"/>
      <c r="LUG14" s="65"/>
      <c r="LUH14" s="65"/>
      <c r="LUI14" s="65"/>
      <c r="LUJ14" s="65"/>
      <c r="LUK14" s="65"/>
      <c r="LUL14" s="65"/>
      <c r="LUM14" s="65"/>
      <c r="LUN14" s="65"/>
      <c r="LUO14" s="65"/>
      <c r="LUP14" s="65"/>
      <c r="LUQ14" s="65"/>
      <c r="LUR14" s="65"/>
      <c r="LUS14" s="65"/>
      <c r="LUT14" s="65"/>
      <c r="LUU14" s="65"/>
      <c r="LUV14" s="65"/>
      <c r="LUW14" s="65"/>
      <c r="LUX14" s="65"/>
      <c r="LUY14" s="65"/>
      <c r="LUZ14" s="65"/>
      <c r="LVA14" s="65"/>
      <c r="LVB14" s="65"/>
      <c r="LVC14" s="65"/>
      <c r="LVD14" s="65"/>
      <c r="LVE14" s="65"/>
      <c r="LVF14" s="65"/>
      <c r="LVG14" s="65"/>
      <c r="LVH14" s="65"/>
      <c r="LVI14" s="65"/>
      <c r="LVJ14" s="65"/>
      <c r="LVK14" s="65"/>
      <c r="LVL14" s="65"/>
      <c r="LVM14" s="65"/>
      <c r="LVN14" s="65"/>
      <c r="LVO14" s="65"/>
      <c r="LVP14" s="65"/>
      <c r="LVQ14" s="65"/>
      <c r="LVR14" s="65"/>
      <c r="LVS14" s="65"/>
      <c r="LVT14" s="65"/>
      <c r="LVU14" s="65"/>
      <c r="LVV14" s="65"/>
      <c r="LVW14" s="65"/>
      <c r="LVX14" s="65"/>
      <c r="LVY14" s="65"/>
      <c r="LVZ14" s="65"/>
      <c r="LWA14" s="65"/>
      <c r="LWB14" s="65"/>
      <c r="LWC14" s="65"/>
      <c r="LWD14" s="65"/>
      <c r="LWE14" s="65"/>
      <c r="LWF14" s="65"/>
      <c r="LWG14" s="65"/>
      <c r="LWH14" s="65"/>
      <c r="LWI14" s="65"/>
      <c r="LWJ14" s="65"/>
      <c r="LWK14" s="65"/>
      <c r="LWL14" s="65"/>
      <c r="LWM14" s="65"/>
      <c r="LWN14" s="65"/>
      <c r="LWO14" s="65"/>
      <c r="LWP14" s="65"/>
      <c r="LWQ14" s="65"/>
      <c r="LWR14" s="65"/>
      <c r="LWS14" s="65"/>
      <c r="LWT14" s="65"/>
      <c r="LWU14" s="65"/>
      <c r="LWV14" s="65"/>
      <c r="LWW14" s="65"/>
      <c r="LWX14" s="65"/>
      <c r="LWY14" s="65"/>
      <c r="LWZ14" s="65"/>
      <c r="LXA14" s="65"/>
      <c r="LXB14" s="65"/>
      <c r="LXC14" s="65"/>
      <c r="LXD14" s="65"/>
      <c r="LXE14" s="65"/>
      <c r="LXF14" s="65"/>
      <c r="LXG14" s="65"/>
      <c r="LXH14" s="65"/>
      <c r="LXI14" s="65"/>
      <c r="LXJ14" s="65"/>
      <c r="LXK14" s="65"/>
      <c r="LXL14" s="65"/>
      <c r="LXM14" s="65"/>
      <c r="LXN14" s="65"/>
      <c r="LXO14" s="65"/>
      <c r="LXP14" s="65"/>
      <c r="LXQ14" s="65"/>
      <c r="LXR14" s="65"/>
      <c r="LXS14" s="65"/>
      <c r="LXT14" s="65"/>
      <c r="LXU14" s="65"/>
      <c r="LXV14" s="65"/>
      <c r="LXW14" s="65"/>
      <c r="LXX14" s="65"/>
      <c r="LXY14" s="65"/>
      <c r="LXZ14" s="65"/>
      <c r="LYA14" s="65"/>
      <c r="LYB14" s="65"/>
      <c r="LYC14" s="65"/>
      <c r="LYD14" s="65"/>
      <c r="LYE14" s="65"/>
      <c r="LYF14" s="65"/>
      <c r="LYG14" s="65"/>
      <c r="LYH14" s="65"/>
      <c r="LYI14" s="65"/>
      <c r="LYJ14" s="65"/>
      <c r="LYK14" s="65"/>
      <c r="LYL14" s="65"/>
      <c r="LYM14" s="65"/>
      <c r="LYN14" s="65"/>
      <c r="LYO14" s="65"/>
      <c r="LYP14" s="65"/>
      <c r="LYQ14" s="65"/>
      <c r="LYR14" s="65"/>
      <c r="LYS14" s="65"/>
      <c r="LYT14" s="65"/>
      <c r="LYU14" s="65"/>
      <c r="LYV14" s="65"/>
      <c r="LYW14" s="65"/>
      <c r="LYX14" s="65"/>
      <c r="LYY14" s="65"/>
      <c r="LYZ14" s="65"/>
      <c r="LZA14" s="65"/>
      <c r="LZB14" s="65"/>
      <c r="LZC14" s="65"/>
      <c r="LZD14" s="65"/>
      <c r="LZE14" s="65"/>
      <c r="LZF14" s="65"/>
      <c r="LZG14" s="65"/>
      <c r="LZH14" s="65"/>
      <c r="LZI14" s="65"/>
      <c r="LZJ14" s="65"/>
      <c r="LZK14" s="65"/>
      <c r="LZL14" s="65"/>
      <c r="LZM14" s="65"/>
      <c r="LZN14" s="65"/>
      <c r="LZO14" s="65"/>
      <c r="LZP14" s="65"/>
      <c r="LZQ14" s="65"/>
      <c r="LZR14" s="65"/>
      <c r="LZS14" s="65"/>
      <c r="LZT14" s="65"/>
      <c r="LZU14" s="65"/>
      <c r="LZV14" s="65"/>
      <c r="LZW14" s="65"/>
      <c r="LZX14" s="65"/>
      <c r="LZY14" s="65"/>
      <c r="LZZ14" s="65"/>
      <c r="MAA14" s="65"/>
      <c r="MAB14" s="65"/>
      <c r="MAC14" s="65"/>
      <c r="MAD14" s="65"/>
      <c r="MAE14" s="65"/>
      <c r="MAF14" s="65"/>
      <c r="MAG14" s="65"/>
      <c r="MAH14" s="65"/>
      <c r="MAI14" s="65"/>
      <c r="MAJ14" s="65"/>
      <c r="MAK14" s="65"/>
      <c r="MAL14" s="65"/>
      <c r="MAM14" s="65"/>
      <c r="MAN14" s="65"/>
      <c r="MAO14" s="65"/>
      <c r="MAP14" s="65"/>
      <c r="MAQ14" s="65"/>
      <c r="MAR14" s="65"/>
      <c r="MAS14" s="65"/>
      <c r="MAT14" s="65"/>
      <c r="MAU14" s="65"/>
      <c r="MAV14" s="65"/>
      <c r="MAW14" s="65"/>
      <c r="MAX14" s="65"/>
      <c r="MAY14" s="65"/>
      <c r="MAZ14" s="65"/>
      <c r="MBA14" s="65"/>
      <c r="MBB14" s="65"/>
      <c r="MBC14" s="65"/>
      <c r="MBD14" s="65"/>
      <c r="MBE14" s="65"/>
      <c r="MBF14" s="65"/>
      <c r="MBG14" s="65"/>
      <c r="MBH14" s="65"/>
      <c r="MBI14" s="65"/>
      <c r="MBJ14" s="65"/>
      <c r="MBK14" s="65"/>
      <c r="MBL14" s="65"/>
      <c r="MBM14" s="65"/>
      <c r="MBN14" s="65"/>
      <c r="MBO14" s="65"/>
      <c r="MBP14" s="65"/>
      <c r="MBQ14" s="65"/>
      <c r="MBR14" s="65"/>
      <c r="MBS14" s="65"/>
      <c r="MBT14" s="65"/>
      <c r="MBU14" s="65"/>
      <c r="MBV14" s="65"/>
      <c r="MBW14" s="65"/>
      <c r="MBX14" s="65"/>
      <c r="MBY14" s="65"/>
      <c r="MBZ14" s="65"/>
      <c r="MCA14" s="65"/>
      <c r="MCB14" s="65"/>
      <c r="MCC14" s="65"/>
      <c r="MCD14" s="65"/>
      <c r="MCE14" s="65"/>
      <c r="MCF14" s="65"/>
      <c r="MCG14" s="65"/>
      <c r="MCH14" s="65"/>
      <c r="MCI14" s="65"/>
      <c r="MCJ14" s="65"/>
      <c r="MCK14" s="65"/>
      <c r="MCL14" s="65"/>
      <c r="MCM14" s="65"/>
      <c r="MCN14" s="65"/>
      <c r="MCO14" s="65"/>
      <c r="MCP14" s="65"/>
      <c r="MCQ14" s="65"/>
      <c r="MCR14" s="65"/>
      <c r="MCS14" s="65"/>
      <c r="MCT14" s="65"/>
      <c r="MCU14" s="65"/>
      <c r="MCV14" s="65"/>
      <c r="MCW14" s="65"/>
      <c r="MCX14" s="65"/>
      <c r="MCY14" s="65"/>
      <c r="MCZ14" s="65"/>
      <c r="MDA14" s="65"/>
      <c r="MDB14" s="65"/>
      <c r="MDC14" s="65"/>
      <c r="MDD14" s="65"/>
      <c r="MDE14" s="65"/>
      <c r="MDF14" s="65"/>
      <c r="MDG14" s="65"/>
      <c r="MDH14" s="65"/>
      <c r="MDI14" s="65"/>
      <c r="MDJ14" s="65"/>
      <c r="MDK14" s="65"/>
      <c r="MDL14" s="65"/>
      <c r="MDM14" s="65"/>
      <c r="MDN14" s="65"/>
      <c r="MDO14" s="65"/>
      <c r="MDP14" s="65"/>
      <c r="MDQ14" s="65"/>
      <c r="MDR14" s="65"/>
      <c r="MDS14" s="65"/>
      <c r="MDT14" s="65"/>
      <c r="MDU14" s="65"/>
      <c r="MDV14" s="65"/>
      <c r="MDW14" s="65"/>
      <c r="MDX14" s="65"/>
      <c r="MDY14" s="65"/>
      <c r="MDZ14" s="65"/>
      <c r="MEA14" s="65"/>
      <c r="MEB14" s="65"/>
      <c r="MEC14" s="65"/>
      <c r="MED14" s="65"/>
      <c r="MEE14" s="65"/>
      <c r="MEF14" s="65"/>
      <c r="MEG14" s="65"/>
      <c r="MEH14" s="65"/>
      <c r="MEI14" s="65"/>
      <c r="MEJ14" s="65"/>
      <c r="MEK14" s="65"/>
      <c r="MEL14" s="65"/>
      <c r="MEM14" s="65"/>
      <c r="MEN14" s="65"/>
      <c r="MEO14" s="65"/>
      <c r="MEP14" s="65"/>
      <c r="MEQ14" s="65"/>
      <c r="MER14" s="65"/>
      <c r="MES14" s="65"/>
      <c r="MET14" s="65"/>
      <c r="MEU14" s="65"/>
      <c r="MEV14" s="65"/>
      <c r="MEW14" s="65"/>
      <c r="MEX14" s="65"/>
      <c r="MEY14" s="65"/>
      <c r="MEZ14" s="65"/>
      <c r="MFA14" s="65"/>
      <c r="MFB14" s="65"/>
      <c r="MFC14" s="65"/>
      <c r="MFD14" s="65"/>
      <c r="MFE14" s="65"/>
      <c r="MFF14" s="65"/>
      <c r="MFG14" s="65"/>
      <c r="MFH14" s="65"/>
      <c r="MFI14" s="65"/>
      <c r="MFJ14" s="65"/>
      <c r="MFK14" s="65"/>
      <c r="MFL14" s="65"/>
      <c r="MFM14" s="65"/>
      <c r="MFN14" s="65"/>
      <c r="MFO14" s="65"/>
      <c r="MFP14" s="65"/>
      <c r="MFQ14" s="65"/>
      <c r="MFR14" s="65"/>
      <c r="MFS14" s="65"/>
      <c r="MFT14" s="65"/>
      <c r="MFU14" s="65"/>
      <c r="MFV14" s="65"/>
      <c r="MFW14" s="65"/>
      <c r="MFX14" s="65"/>
      <c r="MFY14" s="65"/>
      <c r="MFZ14" s="65"/>
      <c r="MGA14" s="65"/>
      <c r="MGB14" s="65"/>
      <c r="MGC14" s="65"/>
      <c r="MGD14" s="65"/>
      <c r="MGE14" s="65"/>
      <c r="MGF14" s="65"/>
      <c r="MGG14" s="65"/>
      <c r="MGH14" s="65"/>
      <c r="MGI14" s="65"/>
      <c r="MGJ14" s="65"/>
      <c r="MGK14" s="65"/>
      <c r="MGL14" s="65"/>
      <c r="MGM14" s="65"/>
      <c r="MGN14" s="65"/>
      <c r="MGO14" s="65"/>
      <c r="MGP14" s="65"/>
      <c r="MGQ14" s="65"/>
      <c r="MGR14" s="65"/>
      <c r="MGS14" s="65"/>
      <c r="MGT14" s="65"/>
      <c r="MGU14" s="65"/>
      <c r="MGV14" s="65"/>
      <c r="MGW14" s="65"/>
      <c r="MGX14" s="65"/>
      <c r="MGY14" s="65"/>
      <c r="MGZ14" s="65"/>
      <c r="MHA14" s="65"/>
      <c r="MHB14" s="65"/>
      <c r="MHC14" s="65"/>
      <c r="MHD14" s="65"/>
      <c r="MHE14" s="65"/>
      <c r="MHF14" s="65"/>
      <c r="MHG14" s="65"/>
      <c r="MHH14" s="65"/>
      <c r="MHI14" s="65"/>
      <c r="MHJ14" s="65"/>
      <c r="MHK14" s="65"/>
      <c r="MHL14" s="65"/>
      <c r="MHM14" s="65"/>
      <c r="MHN14" s="65"/>
      <c r="MHO14" s="65"/>
      <c r="MHP14" s="65"/>
      <c r="MHQ14" s="65"/>
      <c r="MHR14" s="65"/>
      <c r="MHS14" s="65"/>
      <c r="MHT14" s="65"/>
      <c r="MHU14" s="65"/>
      <c r="MHV14" s="65"/>
      <c r="MHW14" s="65"/>
      <c r="MHX14" s="65"/>
      <c r="MHY14" s="65"/>
      <c r="MHZ14" s="65"/>
      <c r="MIA14" s="65"/>
      <c r="MIB14" s="65"/>
      <c r="MIC14" s="65"/>
      <c r="MID14" s="65"/>
      <c r="MIE14" s="65"/>
      <c r="MIF14" s="65"/>
      <c r="MIG14" s="65"/>
      <c r="MIH14" s="65"/>
      <c r="MII14" s="65"/>
      <c r="MIJ14" s="65"/>
      <c r="MIK14" s="65"/>
      <c r="MIL14" s="65"/>
      <c r="MIM14" s="65"/>
      <c r="MIN14" s="65"/>
      <c r="MIO14" s="65"/>
      <c r="MIP14" s="65"/>
      <c r="MIQ14" s="65"/>
      <c r="MIR14" s="65"/>
      <c r="MIS14" s="65"/>
      <c r="MIT14" s="65"/>
      <c r="MIU14" s="65"/>
      <c r="MIV14" s="65"/>
      <c r="MIW14" s="65"/>
      <c r="MIX14" s="65"/>
      <c r="MIY14" s="65"/>
      <c r="MIZ14" s="65"/>
      <c r="MJA14" s="65"/>
      <c r="MJB14" s="65"/>
      <c r="MJC14" s="65"/>
      <c r="MJD14" s="65"/>
      <c r="MJE14" s="65"/>
      <c r="MJF14" s="65"/>
      <c r="MJG14" s="65"/>
      <c r="MJH14" s="65"/>
      <c r="MJI14" s="65"/>
      <c r="MJJ14" s="65"/>
      <c r="MJK14" s="65"/>
      <c r="MJL14" s="65"/>
      <c r="MJM14" s="65"/>
      <c r="MJN14" s="65"/>
      <c r="MJO14" s="65"/>
      <c r="MJP14" s="65"/>
      <c r="MJQ14" s="65"/>
      <c r="MJR14" s="65"/>
      <c r="MJS14" s="65"/>
      <c r="MJT14" s="65"/>
      <c r="MJU14" s="65"/>
      <c r="MJV14" s="65"/>
      <c r="MJW14" s="65"/>
      <c r="MJX14" s="65"/>
      <c r="MJY14" s="65"/>
      <c r="MJZ14" s="65"/>
      <c r="MKA14" s="65"/>
      <c r="MKB14" s="65"/>
      <c r="MKC14" s="65"/>
      <c r="MKD14" s="65"/>
      <c r="MKE14" s="65"/>
      <c r="MKF14" s="65"/>
      <c r="MKG14" s="65"/>
      <c r="MKH14" s="65"/>
      <c r="MKI14" s="65"/>
      <c r="MKJ14" s="65"/>
      <c r="MKK14" s="65"/>
      <c r="MKL14" s="65"/>
      <c r="MKM14" s="65"/>
      <c r="MKN14" s="65"/>
      <c r="MKO14" s="65"/>
      <c r="MKP14" s="65"/>
      <c r="MKQ14" s="65"/>
      <c r="MKR14" s="65"/>
      <c r="MKS14" s="65"/>
      <c r="MKT14" s="65"/>
      <c r="MKU14" s="65"/>
      <c r="MKV14" s="65"/>
      <c r="MKW14" s="65"/>
      <c r="MKX14" s="65"/>
      <c r="MKY14" s="65"/>
      <c r="MKZ14" s="65"/>
      <c r="MLA14" s="65"/>
      <c r="MLB14" s="65"/>
      <c r="MLC14" s="65"/>
      <c r="MLD14" s="65"/>
      <c r="MLE14" s="65"/>
      <c r="MLF14" s="65"/>
      <c r="MLG14" s="65"/>
      <c r="MLH14" s="65"/>
      <c r="MLI14" s="65"/>
      <c r="MLJ14" s="65"/>
      <c r="MLK14" s="65"/>
      <c r="MLL14" s="65"/>
      <c r="MLM14" s="65"/>
      <c r="MLN14" s="65"/>
      <c r="MLO14" s="65"/>
      <c r="MLP14" s="65"/>
      <c r="MLQ14" s="65"/>
      <c r="MLR14" s="65"/>
      <c r="MLS14" s="65"/>
      <c r="MLT14" s="65"/>
      <c r="MLU14" s="65"/>
      <c r="MLV14" s="65"/>
      <c r="MLW14" s="65"/>
      <c r="MLX14" s="65"/>
      <c r="MLY14" s="65"/>
      <c r="MLZ14" s="65"/>
      <c r="MMA14" s="65"/>
      <c r="MMB14" s="65"/>
      <c r="MMC14" s="65"/>
      <c r="MMD14" s="65"/>
      <c r="MME14" s="65"/>
      <c r="MMF14" s="65"/>
      <c r="MMG14" s="65"/>
      <c r="MMH14" s="65"/>
      <c r="MMI14" s="65"/>
      <c r="MMJ14" s="65"/>
      <c r="MMK14" s="65"/>
      <c r="MML14" s="65"/>
      <c r="MMM14" s="65"/>
      <c r="MMN14" s="65"/>
      <c r="MMO14" s="65"/>
      <c r="MMP14" s="65"/>
      <c r="MMQ14" s="65"/>
      <c r="MMR14" s="65"/>
      <c r="MMS14" s="65"/>
      <c r="MMT14" s="65"/>
      <c r="MMU14" s="65"/>
      <c r="MMV14" s="65"/>
      <c r="MMW14" s="65"/>
      <c r="MMX14" s="65"/>
      <c r="MMY14" s="65"/>
      <c r="MMZ14" s="65"/>
      <c r="MNA14" s="65"/>
      <c r="MNB14" s="65"/>
      <c r="MNC14" s="65"/>
      <c r="MND14" s="65"/>
      <c r="MNE14" s="65"/>
      <c r="MNF14" s="65"/>
      <c r="MNG14" s="65"/>
      <c r="MNH14" s="65"/>
      <c r="MNI14" s="65"/>
      <c r="MNJ14" s="65"/>
      <c r="MNK14" s="65"/>
      <c r="MNL14" s="65"/>
      <c r="MNM14" s="65"/>
      <c r="MNN14" s="65"/>
      <c r="MNO14" s="65"/>
      <c r="MNP14" s="65"/>
      <c r="MNQ14" s="65"/>
      <c r="MNR14" s="65"/>
      <c r="MNS14" s="65"/>
      <c r="MNT14" s="65"/>
      <c r="MNU14" s="65"/>
      <c r="MNV14" s="65"/>
      <c r="MNW14" s="65"/>
      <c r="MNX14" s="65"/>
      <c r="MNY14" s="65"/>
      <c r="MNZ14" s="65"/>
      <c r="MOA14" s="65"/>
      <c r="MOB14" s="65"/>
      <c r="MOC14" s="65"/>
      <c r="MOD14" s="65"/>
      <c r="MOE14" s="65"/>
      <c r="MOF14" s="65"/>
      <c r="MOG14" s="65"/>
      <c r="MOH14" s="65"/>
      <c r="MOI14" s="65"/>
      <c r="MOJ14" s="65"/>
      <c r="MOK14" s="65"/>
      <c r="MOL14" s="65"/>
      <c r="MOM14" s="65"/>
      <c r="MON14" s="65"/>
      <c r="MOO14" s="65"/>
      <c r="MOP14" s="65"/>
      <c r="MOQ14" s="65"/>
      <c r="MOR14" s="65"/>
      <c r="MOS14" s="65"/>
      <c r="MOT14" s="65"/>
      <c r="MOU14" s="65"/>
      <c r="MOV14" s="65"/>
      <c r="MOW14" s="65"/>
      <c r="MOX14" s="65"/>
      <c r="MOY14" s="65"/>
      <c r="MOZ14" s="65"/>
      <c r="MPA14" s="65"/>
      <c r="MPB14" s="65"/>
      <c r="MPC14" s="65"/>
      <c r="MPD14" s="65"/>
      <c r="MPE14" s="65"/>
      <c r="MPF14" s="65"/>
      <c r="MPG14" s="65"/>
      <c r="MPH14" s="65"/>
      <c r="MPI14" s="65"/>
      <c r="MPJ14" s="65"/>
      <c r="MPK14" s="65"/>
      <c r="MPL14" s="65"/>
      <c r="MPM14" s="65"/>
      <c r="MPN14" s="65"/>
      <c r="MPO14" s="65"/>
      <c r="MPP14" s="65"/>
      <c r="MPQ14" s="65"/>
      <c r="MPR14" s="65"/>
      <c r="MPS14" s="65"/>
      <c r="MPT14" s="65"/>
      <c r="MPU14" s="65"/>
      <c r="MPV14" s="65"/>
      <c r="MPW14" s="65"/>
      <c r="MPX14" s="65"/>
      <c r="MPY14" s="65"/>
      <c r="MPZ14" s="65"/>
      <c r="MQA14" s="65"/>
      <c r="MQB14" s="65"/>
      <c r="MQC14" s="65"/>
      <c r="MQD14" s="65"/>
      <c r="MQE14" s="65"/>
      <c r="MQF14" s="65"/>
      <c r="MQG14" s="65"/>
      <c r="MQH14" s="65"/>
      <c r="MQI14" s="65"/>
      <c r="MQJ14" s="65"/>
      <c r="MQK14" s="65"/>
      <c r="MQL14" s="65"/>
      <c r="MQM14" s="65"/>
      <c r="MQN14" s="65"/>
      <c r="MQO14" s="65"/>
      <c r="MQP14" s="65"/>
      <c r="MQQ14" s="65"/>
      <c r="MQR14" s="65"/>
      <c r="MQS14" s="65"/>
      <c r="MQT14" s="65"/>
      <c r="MQU14" s="65"/>
      <c r="MQV14" s="65"/>
      <c r="MQW14" s="65"/>
      <c r="MQX14" s="65"/>
      <c r="MQY14" s="65"/>
      <c r="MQZ14" s="65"/>
      <c r="MRA14" s="65"/>
      <c r="MRB14" s="65"/>
      <c r="MRC14" s="65"/>
      <c r="MRD14" s="65"/>
      <c r="MRE14" s="65"/>
      <c r="MRF14" s="65"/>
      <c r="MRG14" s="65"/>
      <c r="MRH14" s="65"/>
      <c r="MRI14" s="65"/>
      <c r="MRJ14" s="65"/>
      <c r="MRK14" s="65"/>
      <c r="MRL14" s="65"/>
      <c r="MRM14" s="65"/>
      <c r="MRN14" s="65"/>
      <c r="MRO14" s="65"/>
      <c r="MRP14" s="65"/>
      <c r="MRQ14" s="65"/>
      <c r="MRR14" s="65"/>
      <c r="MRS14" s="65"/>
      <c r="MRT14" s="65"/>
      <c r="MRU14" s="65"/>
      <c r="MRV14" s="65"/>
      <c r="MRW14" s="65"/>
      <c r="MRX14" s="65"/>
      <c r="MRY14" s="65"/>
      <c r="MRZ14" s="65"/>
      <c r="MSA14" s="65"/>
      <c r="MSB14" s="65"/>
      <c r="MSC14" s="65"/>
      <c r="MSD14" s="65"/>
      <c r="MSE14" s="65"/>
      <c r="MSF14" s="65"/>
      <c r="MSG14" s="65"/>
      <c r="MSH14" s="65"/>
      <c r="MSI14" s="65"/>
      <c r="MSJ14" s="65"/>
      <c r="MSK14" s="65"/>
      <c r="MSL14" s="65"/>
      <c r="MSM14" s="65"/>
      <c r="MSN14" s="65"/>
      <c r="MSO14" s="65"/>
      <c r="MSP14" s="65"/>
      <c r="MSQ14" s="65"/>
      <c r="MSR14" s="65"/>
      <c r="MSS14" s="65"/>
      <c r="MST14" s="65"/>
      <c r="MSU14" s="65"/>
      <c r="MSV14" s="65"/>
      <c r="MSW14" s="65"/>
      <c r="MSX14" s="65"/>
      <c r="MSY14" s="65"/>
      <c r="MSZ14" s="65"/>
      <c r="MTA14" s="65"/>
      <c r="MTB14" s="65"/>
      <c r="MTC14" s="65"/>
      <c r="MTD14" s="65"/>
      <c r="MTE14" s="65"/>
      <c r="MTF14" s="65"/>
      <c r="MTG14" s="65"/>
      <c r="MTH14" s="65"/>
      <c r="MTI14" s="65"/>
      <c r="MTJ14" s="65"/>
      <c r="MTK14" s="65"/>
      <c r="MTL14" s="65"/>
      <c r="MTM14" s="65"/>
      <c r="MTN14" s="65"/>
      <c r="MTO14" s="65"/>
      <c r="MTP14" s="65"/>
      <c r="MTQ14" s="65"/>
      <c r="MTR14" s="65"/>
      <c r="MTS14" s="65"/>
      <c r="MTT14" s="65"/>
      <c r="MTU14" s="65"/>
      <c r="MTV14" s="65"/>
      <c r="MTW14" s="65"/>
      <c r="MTX14" s="65"/>
      <c r="MTY14" s="65"/>
      <c r="MTZ14" s="65"/>
      <c r="MUA14" s="65"/>
      <c r="MUB14" s="65"/>
      <c r="MUC14" s="65"/>
      <c r="MUD14" s="65"/>
      <c r="MUE14" s="65"/>
      <c r="MUF14" s="65"/>
      <c r="MUG14" s="65"/>
      <c r="MUH14" s="65"/>
      <c r="MUI14" s="65"/>
      <c r="MUJ14" s="65"/>
      <c r="MUK14" s="65"/>
      <c r="MUL14" s="65"/>
      <c r="MUM14" s="65"/>
      <c r="MUN14" s="65"/>
      <c r="MUO14" s="65"/>
      <c r="MUP14" s="65"/>
      <c r="MUQ14" s="65"/>
      <c r="MUR14" s="65"/>
      <c r="MUS14" s="65"/>
      <c r="MUT14" s="65"/>
      <c r="MUU14" s="65"/>
      <c r="MUV14" s="65"/>
      <c r="MUW14" s="65"/>
      <c r="MUX14" s="65"/>
      <c r="MUY14" s="65"/>
      <c r="MUZ14" s="65"/>
      <c r="MVA14" s="65"/>
      <c r="MVB14" s="65"/>
      <c r="MVC14" s="65"/>
      <c r="MVD14" s="65"/>
      <c r="MVE14" s="65"/>
      <c r="MVF14" s="65"/>
      <c r="MVG14" s="65"/>
      <c r="MVH14" s="65"/>
      <c r="MVI14" s="65"/>
      <c r="MVJ14" s="65"/>
      <c r="MVK14" s="65"/>
      <c r="MVL14" s="65"/>
      <c r="MVM14" s="65"/>
      <c r="MVN14" s="65"/>
      <c r="MVO14" s="65"/>
      <c r="MVP14" s="65"/>
      <c r="MVQ14" s="65"/>
      <c r="MVR14" s="65"/>
      <c r="MVS14" s="65"/>
      <c r="MVT14" s="65"/>
      <c r="MVU14" s="65"/>
      <c r="MVV14" s="65"/>
      <c r="MVW14" s="65"/>
      <c r="MVX14" s="65"/>
      <c r="MVY14" s="65"/>
      <c r="MVZ14" s="65"/>
      <c r="MWA14" s="65"/>
      <c r="MWB14" s="65"/>
      <c r="MWC14" s="65"/>
      <c r="MWD14" s="65"/>
      <c r="MWE14" s="65"/>
      <c r="MWF14" s="65"/>
      <c r="MWG14" s="65"/>
      <c r="MWH14" s="65"/>
      <c r="MWI14" s="65"/>
      <c r="MWJ14" s="65"/>
      <c r="MWK14" s="65"/>
      <c r="MWL14" s="65"/>
      <c r="MWM14" s="65"/>
      <c r="MWN14" s="65"/>
      <c r="MWO14" s="65"/>
      <c r="MWP14" s="65"/>
      <c r="MWQ14" s="65"/>
      <c r="MWR14" s="65"/>
      <c r="MWS14" s="65"/>
      <c r="MWT14" s="65"/>
      <c r="MWU14" s="65"/>
      <c r="MWV14" s="65"/>
      <c r="MWW14" s="65"/>
      <c r="MWX14" s="65"/>
      <c r="MWY14" s="65"/>
      <c r="MWZ14" s="65"/>
      <c r="MXA14" s="65"/>
      <c r="MXB14" s="65"/>
      <c r="MXC14" s="65"/>
      <c r="MXD14" s="65"/>
      <c r="MXE14" s="65"/>
      <c r="MXF14" s="65"/>
      <c r="MXG14" s="65"/>
      <c r="MXH14" s="65"/>
      <c r="MXI14" s="65"/>
      <c r="MXJ14" s="65"/>
      <c r="MXK14" s="65"/>
      <c r="MXL14" s="65"/>
      <c r="MXM14" s="65"/>
      <c r="MXN14" s="65"/>
      <c r="MXO14" s="65"/>
      <c r="MXP14" s="65"/>
      <c r="MXQ14" s="65"/>
      <c r="MXR14" s="65"/>
      <c r="MXS14" s="65"/>
      <c r="MXT14" s="65"/>
      <c r="MXU14" s="65"/>
      <c r="MXV14" s="65"/>
      <c r="MXW14" s="65"/>
      <c r="MXX14" s="65"/>
      <c r="MXY14" s="65"/>
      <c r="MXZ14" s="65"/>
      <c r="MYA14" s="65"/>
      <c r="MYB14" s="65"/>
      <c r="MYC14" s="65"/>
      <c r="MYD14" s="65"/>
      <c r="MYE14" s="65"/>
      <c r="MYF14" s="65"/>
      <c r="MYG14" s="65"/>
      <c r="MYH14" s="65"/>
      <c r="MYI14" s="65"/>
      <c r="MYJ14" s="65"/>
      <c r="MYK14" s="65"/>
      <c r="MYL14" s="65"/>
      <c r="MYM14" s="65"/>
      <c r="MYN14" s="65"/>
      <c r="MYO14" s="65"/>
      <c r="MYP14" s="65"/>
      <c r="MYQ14" s="65"/>
      <c r="MYR14" s="65"/>
      <c r="MYS14" s="65"/>
      <c r="MYT14" s="65"/>
      <c r="MYU14" s="65"/>
      <c r="MYV14" s="65"/>
      <c r="MYW14" s="65"/>
      <c r="MYX14" s="65"/>
      <c r="MYY14" s="65"/>
      <c r="MYZ14" s="65"/>
      <c r="MZA14" s="65"/>
      <c r="MZB14" s="65"/>
      <c r="MZC14" s="65"/>
      <c r="MZD14" s="65"/>
      <c r="MZE14" s="65"/>
      <c r="MZF14" s="65"/>
      <c r="MZG14" s="65"/>
      <c r="MZH14" s="65"/>
      <c r="MZI14" s="65"/>
      <c r="MZJ14" s="65"/>
      <c r="MZK14" s="65"/>
      <c r="MZL14" s="65"/>
      <c r="MZM14" s="65"/>
      <c r="MZN14" s="65"/>
      <c r="MZO14" s="65"/>
      <c r="MZP14" s="65"/>
      <c r="MZQ14" s="65"/>
      <c r="MZR14" s="65"/>
      <c r="MZS14" s="65"/>
      <c r="MZT14" s="65"/>
      <c r="MZU14" s="65"/>
      <c r="MZV14" s="65"/>
      <c r="MZW14" s="65"/>
      <c r="MZX14" s="65"/>
      <c r="MZY14" s="65"/>
      <c r="MZZ14" s="65"/>
      <c r="NAA14" s="65"/>
      <c r="NAB14" s="65"/>
      <c r="NAC14" s="65"/>
      <c r="NAD14" s="65"/>
      <c r="NAE14" s="65"/>
      <c r="NAF14" s="65"/>
      <c r="NAG14" s="65"/>
      <c r="NAH14" s="65"/>
      <c r="NAI14" s="65"/>
      <c r="NAJ14" s="65"/>
      <c r="NAK14" s="65"/>
      <c r="NAL14" s="65"/>
      <c r="NAM14" s="65"/>
      <c r="NAN14" s="65"/>
      <c r="NAO14" s="65"/>
      <c r="NAP14" s="65"/>
      <c r="NAQ14" s="65"/>
      <c r="NAR14" s="65"/>
      <c r="NAS14" s="65"/>
      <c r="NAT14" s="65"/>
      <c r="NAU14" s="65"/>
      <c r="NAV14" s="65"/>
      <c r="NAW14" s="65"/>
      <c r="NAX14" s="65"/>
      <c r="NAY14" s="65"/>
      <c r="NAZ14" s="65"/>
      <c r="NBA14" s="65"/>
      <c r="NBB14" s="65"/>
      <c r="NBC14" s="65"/>
      <c r="NBD14" s="65"/>
      <c r="NBE14" s="65"/>
      <c r="NBF14" s="65"/>
      <c r="NBG14" s="65"/>
      <c r="NBH14" s="65"/>
      <c r="NBI14" s="65"/>
      <c r="NBJ14" s="65"/>
      <c r="NBK14" s="65"/>
      <c r="NBL14" s="65"/>
      <c r="NBM14" s="65"/>
      <c r="NBN14" s="65"/>
      <c r="NBO14" s="65"/>
      <c r="NBP14" s="65"/>
      <c r="NBQ14" s="65"/>
      <c r="NBR14" s="65"/>
      <c r="NBS14" s="65"/>
      <c r="NBT14" s="65"/>
      <c r="NBU14" s="65"/>
      <c r="NBV14" s="65"/>
      <c r="NBW14" s="65"/>
      <c r="NBX14" s="65"/>
      <c r="NBY14" s="65"/>
      <c r="NBZ14" s="65"/>
      <c r="NCA14" s="65"/>
      <c r="NCB14" s="65"/>
      <c r="NCC14" s="65"/>
      <c r="NCD14" s="65"/>
      <c r="NCE14" s="65"/>
      <c r="NCF14" s="65"/>
      <c r="NCG14" s="65"/>
      <c r="NCH14" s="65"/>
      <c r="NCI14" s="65"/>
      <c r="NCJ14" s="65"/>
      <c r="NCK14" s="65"/>
      <c r="NCL14" s="65"/>
      <c r="NCM14" s="65"/>
      <c r="NCN14" s="65"/>
      <c r="NCO14" s="65"/>
      <c r="NCP14" s="65"/>
      <c r="NCQ14" s="65"/>
      <c r="NCR14" s="65"/>
      <c r="NCS14" s="65"/>
      <c r="NCT14" s="65"/>
      <c r="NCU14" s="65"/>
      <c r="NCV14" s="65"/>
      <c r="NCW14" s="65"/>
      <c r="NCX14" s="65"/>
      <c r="NCY14" s="65"/>
      <c r="NCZ14" s="65"/>
      <c r="NDA14" s="65"/>
      <c r="NDB14" s="65"/>
      <c r="NDC14" s="65"/>
      <c r="NDD14" s="65"/>
      <c r="NDE14" s="65"/>
      <c r="NDF14" s="65"/>
      <c r="NDG14" s="65"/>
      <c r="NDH14" s="65"/>
      <c r="NDI14" s="65"/>
      <c r="NDJ14" s="65"/>
      <c r="NDK14" s="65"/>
      <c r="NDL14" s="65"/>
      <c r="NDM14" s="65"/>
      <c r="NDN14" s="65"/>
      <c r="NDO14" s="65"/>
      <c r="NDP14" s="65"/>
      <c r="NDQ14" s="65"/>
      <c r="NDR14" s="65"/>
      <c r="NDS14" s="65"/>
      <c r="NDT14" s="65"/>
      <c r="NDU14" s="65"/>
      <c r="NDV14" s="65"/>
      <c r="NDW14" s="65"/>
      <c r="NDX14" s="65"/>
      <c r="NDY14" s="65"/>
      <c r="NDZ14" s="65"/>
      <c r="NEA14" s="65"/>
      <c r="NEB14" s="65"/>
      <c r="NEC14" s="65"/>
      <c r="NED14" s="65"/>
      <c r="NEE14" s="65"/>
      <c r="NEF14" s="65"/>
      <c r="NEG14" s="65"/>
      <c r="NEH14" s="65"/>
      <c r="NEI14" s="65"/>
      <c r="NEJ14" s="65"/>
      <c r="NEK14" s="65"/>
      <c r="NEL14" s="65"/>
      <c r="NEM14" s="65"/>
      <c r="NEN14" s="65"/>
      <c r="NEO14" s="65"/>
      <c r="NEP14" s="65"/>
      <c r="NEQ14" s="65"/>
      <c r="NER14" s="65"/>
      <c r="NES14" s="65"/>
      <c r="NET14" s="65"/>
      <c r="NEU14" s="65"/>
      <c r="NEV14" s="65"/>
      <c r="NEW14" s="65"/>
      <c r="NEX14" s="65"/>
      <c r="NEY14" s="65"/>
      <c r="NEZ14" s="65"/>
      <c r="NFA14" s="65"/>
      <c r="NFB14" s="65"/>
      <c r="NFC14" s="65"/>
      <c r="NFD14" s="65"/>
      <c r="NFE14" s="65"/>
      <c r="NFF14" s="65"/>
      <c r="NFG14" s="65"/>
      <c r="NFH14" s="65"/>
      <c r="NFI14" s="65"/>
      <c r="NFJ14" s="65"/>
      <c r="NFK14" s="65"/>
      <c r="NFL14" s="65"/>
      <c r="NFM14" s="65"/>
      <c r="NFN14" s="65"/>
      <c r="NFO14" s="65"/>
      <c r="NFP14" s="65"/>
      <c r="NFQ14" s="65"/>
      <c r="NFR14" s="65"/>
      <c r="NFS14" s="65"/>
      <c r="NFT14" s="65"/>
      <c r="NFU14" s="65"/>
      <c r="NFV14" s="65"/>
      <c r="NFW14" s="65"/>
      <c r="NFX14" s="65"/>
      <c r="NFY14" s="65"/>
      <c r="NFZ14" s="65"/>
      <c r="NGA14" s="65"/>
      <c r="NGB14" s="65"/>
      <c r="NGC14" s="65"/>
      <c r="NGD14" s="65"/>
      <c r="NGE14" s="65"/>
      <c r="NGF14" s="65"/>
      <c r="NGG14" s="65"/>
      <c r="NGH14" s="65"/>
      <c r="NGI14" s="65"/>
      <c r="NGJ14" s="65"/>
      <c r="NGK14" s="65"/>
      <c r="NGL14" s="65"/>
      <c r="NGM14" s="65"/>
      <c r="NGN14" s="65"/>
      <c r="NGO14" s="65"/>
      <c r="NGP14" s="65"/>
      <c r="NGQ14" s="65"/>
      <c r="NGR14" s="65"/>
      <c r="NGS14" s="65"/>
      <c r="NGT14" s="65"/>
      <c r="NGU14" s="65"/>
      <c r="NGV14" s="65"/>
      <c r="NGW14" s="65"/>
      <c r="NGX14" s="65"/>
      <c r="NGY14" s="65"/>
      <c r="NGZ14" s="65"/>
      <c r="NHA14" s="65"/>
      <c r="NHB14" s="65"/>
      <c r="NHC14" s="65"/>
      <c r="NHD14" s="65"/>
      <c r="NHE14" s="65"/>
      <c r="NHF14" s="65"/>
      <c r="NHG14" s="65"/>
      <c r="NHH14" s="65"/>
      <c r="NHI14" s="65"/>
      <c r="NHJ14" s="65"/>
      <c r="NHK14" s="65"/>
      <c r="NHL14" s="65"/>
      <c r="NHM14" s="65"/>
      <c r="NHN14" s="65"/>
      <c r="NHO14" s="65"/>
      <c r="NHP14" s="65"/>
      <c r="NHQ14" s="65"/>
      <c r="NHR14" s="65"/>
      <c r="NHS14" s="65"/>
      <c r="NHT14" s="65"/>
      <c r="NHU14" s="65"/>
      <c r="NHV14" s="65"/>
      <c r="NHW14" s="65"/>
      <c r="NHX14" s="65"/>
      <c r="NHY14" s="65"/>
      <c r="NHZ14" s="65"/>
      <c r="NIA14" s="65"/>
      <c r="NIB14" s="65"/>
      <c r="NIC14" s="65"/>
      <c r="NID14" s="65"/>
      <c r="NIE14" s="65"/>
      <c r="NIF14" s="65"/>
      <c r="NIG14" s="65"/>
      <c r="NIH14" s="65"/>
      <c r="NII14" s="65"/>
      <c r="NIJ14" s="65"/>
      <c r="NIK14" s="65"/>
      <c r="NIL14" s="65"/>
      <c r="NIM14" s="65"/>
      <c r="NIN14" s="65"/>
      <c r="NIO14" s="65"/>
      <c r="NIP14" s="65"/>
      <c r="NIQ14" s="65"/>
      <c r="NIR14" s="65"/>
      <c r="NIS14" s="65"/>
      <c r="NIT14" s="65"/>
      <c r="NIU14" s="65"/>
      <c r="NIV14" s="65"/>
      <c r="NIW14" s="65"/>
      <c r="NIX14" s="65"/>
      <c r="NIY14" s="65"/>
      <c r="NIZ14" s="65"/>
      <c r="NJA14" s="65"/>
      <c r="NJB14" s="65"/>
      <c r="NJC14" s="65"/>
      <c r="NJD14" s="65"/>
      <c r="NJE14" s="65"/>
      <c r="NJF14" s="65"/>
      <c r="NJG14" s="65"/>
      <c r="NJH14" s="65"/>
      <c r="NJI14" s="65"/>
      <c r="NJJ14" s="65"/>
      <c r="NJK14" s="65"/>
      <c r="NJL14" s="65"/>
      <c r="NJM14" s="65"/>
      <c r="NJN14" s="65"/>
      <c r="NJO14" s="65"/>
      <c r="NJP14" s="65"/>
      <c r="NJQ14" s="65"/>
      <c r="NJR14" s="65"/>
      <c r="NJS14" s="65"/>
      <c r="NJT14" s="65"/>
      <c r="NJU14" s="65"/>
      <c r="NJV14" s="65"/>
      <c r="NJW14" s="65"/>
      <c r="NJX14" s="65"/>
      <c r="NJY14" s="65"/>
      <c r="NJZ14" s="65"/>
      <c r="NKA14" s="65"/>
      <c r="NKB14" s="65"/>
      <c r="NKC14" s="65"/>
      <c r="NKD14" s="65"/>
      <c r="NKE14" s="65"/>
      <c r="NKF14" s="65"/>
      <c r="NKG14" s="65"/>
      <c r="NKH14" s="65"/>
      <c r="NKI14" s="65"/>
      <c r="NKJ14" s="65"/>
      <c r="NKK14" s="65"/>
      <c r="NKL14" s="65"/>
      <c r="NKM14" s="65"/>
      <c r="NKN14" s="65"/>
      <c r="NKO14" s="65"/>
      <c r="NKP14" s="65"/>
      <c r="NKQ14" s="65"/>
      <c r="NKR14" s="65"/>
      <c r="NKS14" s="65"/>
      <c r="NKT14" s="65"/>
      <c r="NKU14" s="65"/>
      <c r="NKV14" s="65"/>
      <c r="NKW14" s="65"/>
      <c r="NKX14" s="65"/>
      <c r="NKY14" s="65"/>
      <c r="NKZ14" s="65"/>
      <c r="NLA14" s="65"/>
      <c r="NLB14" s="65"/>
      <c r="NLC14" s="65"/>
      <c r="NLD14" s="65"/>
      <c r="NLE14" s="65"/>
      <c r="NLF14" s="65"/>
      <c r="NLG14" s="65"/>
      <c r="NLH14" s="65"/>
      <c r="NLI14" s="65"/>
      <c r="NLJ14" s="65"/>
      <c r="NLK14" s="65"/>
      <c r="NLL14" s="65"/>
      <c r="NLM14" s="65"/>
      <c r="NLN14" s="65"/>
      <c r="NLO14" s="65"/>
      <c r="NLP14" s="65"/>
      <c r="NLQ14" s="65"/>
      <c r="NLR14" s="65"/>
      <c r="NLS14" s="65"/>
      <c r="NLT14" s="65"/>
      <c r="NLU14" s="65"/>
      <c r="NLV14" s="65"/>
      <c r="NLW14" s="65"/>
      <c r="NLX14" s="65"/>
      <c r="NLY14" s="65"/>
      <c r="NLZ14" s="65"/>
      <c r="NMA14" s="65"/>
      <c r="NMB14" s="65"/>
      <c r="NMC14" s="65"/>
      <c r="NMD14" s="65"/>
      <c r="NME14" s="65"/>
      <c r="NMF14" s="65"/>
      <c r="NMG14" s="65"/>
      <c r="NMH14" s="65"/>
      <c r="NMI14" s="65"/>
      <c r="NMJ14" s="65"/>
      <c r="NMK14" s="65"/>
      <c r="NML14" s="65"/>
      <c r="NMM14" s="65"/>
      <c r="NMN14" s="65"/>
      <c r="NMO14" s="65"/>
      <c r="NMP14" s="65"/>
      <c r="NMQ14" s="65"/>
      <c r="NMR14" s="65"/>
      <c r="NMS14" s="65"/>
      <c r="NMT14" s="65"/>
      <c r="NMU14" s="65"/>
      <c r="NMV14" s="65"/>
      <c r="NMW14" s="65"/>
      <c r="NMX14" s="65"/>
      <c r="NMY14" s="65"/>
      <c r="NMZ14" s="65"/>
      <c r="NNA14" s="65"/>
      <c r="NNB14" s="65"/>
      <c r="NNC14" s="65"/>
      <c r="NND14" s="65"/>
      <c r="NNE14" s="65"/>
      <c r="NNF14" s="65"/>
      <c r="NNG14" s="65"/>
      <c r="NNH14" s="65"/>
      <c r="NNI14" s="65"/>
      <c r="NNJ14" s="65"/>
      <c r="NNK14" s="65"/>
      <c r="NNL14" s="65"/>
      <c r="NNM14" s="65"/>
      <c r="NNN14" s="65"/>
      <c r="NNO14" s="65"/>
      <c r="NNP14" s="65"/>
      <c r="NNQ14" s="65"/>
      <c r="NNR14" s="65"/>
      <c r="NNS14" s="65"/>
      <c r="NNT14" s="65"/>
      <c r="NNU14" s="65"/>
      <c r="NNV14" s="65"/>
      <c r="NNW14" s="65"/>
      <c r="NNX14" s="65"/>
      <c r="NNY14" s="65"/>
      <c r="NNZ14" s="65"/>
      <c r="NOA14" s="65"/>
      <c r="NOB14" s="65"/>
      <c r="NOC14" s="65"/>
      <c r="NOD14" s="65"/>
      <c r="NOE14" s="65"/>
      <c r="NOF14" s="65"/>
      <c r="NOG14" s="65"/>
      <c r="NOH14" s="65"/>
      <c r="NOI14" s="65"/>
      <c r="NOJ14" s="65"/>
      <c r="NOK14" s="65"/>
      <c r="NOL14" s="65"/>
      <c r="NOM14" s="65"/>
      <c r="NON14" s="65"/>
      <c r="NOO14" s="65"/>
      <c r="NOP14" s="65"/>
      <c r="NOQ14" s="65"/>
      <c r="NOR14" s="65"/>
      <c r="NOS14" s="65"/>
      <c r="NOT14" s="65"/>
      <c r="NOU14" s="65"/>
      <c r="NOV14" s="65"/>
      <c r="NOW14" s="65"/>
      <c r="NOX14" s="65"/>
      <c r="NOY14" s="65"/>
      <c r="NOZ14" s="65"/>
      <c r="NPA14" s="65"/>
      <c r="NPB14" s="65"/>
      <c r="NPC14" s="65"/>
      <c r="NPD14" s="65"/>
      <c r="NPE14" s="65"/>
      <c r="NPF14" s="65"/>
      <c r="NPG14" s="65"/>
      <c r="NPH14" s="65"/>
      <c r="NPI14" s="65"/>
      <c r="NPJ14" s="65"/>
      <c r="NPK14" s="65"/>
      <c r="NPL14" s="65"/>
      <c r="NPM14" s="65"/>
      <c r="NPN14" s="65"/>
      <c r="NPO14" s="65"/>
      <c r="NPP14" s="65"/>
      <c r="NPQ14" s="65"/>
      <c r="NPR14" s="65"/>
      <c r="NPS14" s="65"/>
      <c r="NPT14" s="65"/>
      <c r="NPU14" s="65"/>
      <c r="NPV14" s="65"/>
      <c r="NPW14" s="65"/>
      <c r="NPX14" s="65"/>
      <c r="NPY14" s="65"/>
      <c r="NPZ14" s="65"/>
      <c r="NQA14" s="65"/>
      <c r="NQB14" s="65"/>
      <c r="NQC14" s="65"/>
      <c r="NQD14" s="65"/>
      <c r="NQE14" s="65"/>
      <c r="NQF14" s="65"/>
      <c r="NQG14" s="65"/>
      <c r="NQH14" s="65"/>
      <c r="NQI14" s="65"/>
      <c r="NQJ14" s="65"/>
      <c r="NQK14" s="65"/>
      <c r="NQL14" s="65"/>
      <c r="NQM14" s="65"/>
      <c r="NQN14" s="65"/>
      <c r="NQO14" s="65"/>
      <c r="NQP14" s="65"/>
      <c r="NQQ14" s="65"/>
      <c r="NQR14" s="65"/>
      <c r="NQS14" s="65"/>
      <c r="NQT14" s="65"/>
      <c r="NQU14" s="65"/>
      <c r="NQV14" s="65"/>
      <c r="NQW14" s="65"/>
      <c r="NQX14" s="65"/>
      <c r="NQY14" s="65"/>
      <c r="NQZ14" s="65"/>
      <c r="NRA14" s="65"/>
      <c r="NRB14" s="65"/>
      <c r="NRC14" s="65"/>
      <c r="NRD14" s="65"/>
      <c r="NRE14" s="65"/>
      <c r="NRF14" s="65"/>
      <c r="NRG14" s="65"/>
      <c r="NRH14" s="65"/>
      <c r="NRI14" s="65"/>
      <c r="NRJ14" s="65"/>
      <c r="NRK14" s="65"/>
      <c r="NRL14" s="65"/>
      <c r="NRM14" s="65"/>
      <c r="NRN14" s="65"/>
      <c r="NRO14" s="65"/>
      <c r="NRP14" s="65"/>
      <c r="NRQ14" s="65"/>
      <c r="NRR14" s="65"/>
      <c r="NRS14" s="65"/>
      <c r="NRT14" s="65"/>
      <c r="NRU14" s="65"/>
      <c r="NRV14" s="65"/>
      <c r="NRW14" s="65"/>
      <c r="NRX14" s="65"/>
      <c r="NRY14" s="65"/>
      <c r="NRZ14" s="65"/>
      <c r="NSA14" s="65"/>
      <c r="NSB14" s="65"/>
      <c r="NSC14" s="65"/>
      <c r="NSD14" s="65"/>
      <c r="NSE14" s="65"/>
      <c r="NSF14" s="65"/>
      <c r="NSG14" s="65"/>
      <c r="NSH14" s="65"/>
      <c r="NSI14" s="65"/>
      <c r="NSJ14" s="65"/>
      <c r="NSK14" s="65"/>
      <c r="NSL14" s="65"/>
      <c r="NSM14" s="65"/>
      <c r="NSN14" s="65"/>
      <c r="NSO14" s="65"/>
      <c r="NSP14" s="65"/>
      <c r="NSQ14" s="65"/>
      <c r="NSR14" s="65"/>
      <c r="NSS14" s="65"/>
      <c r="NST14" s="65"/>
      <c r="NSU14" s="65"/>
      <c r="NSV14" s="65"/>
      <c r="NSW14" s="65"/>
      <c r="NSX14" s="65"/>
      <c r="NSY14" s="65"/>
      <c r="NSZ14" s="65"/>
      <c r="NTA14" s="65"/>
      <c r="NTB14" s="65"/>
      <c r="NTC14" s="65"/>
      <c r="NTD14" s="65"/>
      <c r="NTE14" s="65"/>
      <c r="NTF14" s="65"/>
      <c r="NTG14" s="65"/>
      <c r="NTH14" s="65"/>
      <c r="NTI14" s="65"/>
      <c r="NTJ14" s="65"/>
      <c r="NTK14" s="65"/>
      <c r="NTL14" s="65"/>
      <c r="NTM14" s="65"/>
      <c r="NTN14" s="65"/>
      <c r="NTO14" s="65"/>
      <c r="NTP14" s="65"/>
      <c r="NTQ14" s="65"/>
      <c r="NTR14" s="65"/>
      <c r="NTS14" s="65"/>
      <c r="NTT14" s="65"/>
      <c r="NTU14" s="65"/>
      <c r="NTV14" s="65"/>
      <c r="NTW14" s="65"/>
      <c r="NTX14" s="65"/>
      <c r="NTY14" s="65"/>
      <c r="NTZ14" s="65"/>
      <c r="NUA14" s="65"/>
      <c r="NUB14" s="65"/>
      <c r="NUC14" s="65"/>
      <c r="NUD14" s="65"/>
      <c r="NUE14" s="65"/>
      <c r="NUF14" s="65"/>
      <c r="NUG14" s="65"/>
      <c r="NUH14" s="65"/>
      <c r="NUI14" s="65"/>
      <c r="NUJ14" s="65"/>
      <c r="NUK14" s="65"/>
      <c r="NUL14" s="65"/>
      <c r="NUM14" s="65"/>
      <c r="NUN14" s="65"/>
      <c r="NUO14" s="65"/>
      <c r="NUP14" s="65"/>
      <c r="NUQ14" s="65"/>
      <c r="NUR14" s="65"/>
      <c r="NUS14" s="65"/>
      <c r="NUT14" s="65"/>
      <c r="NUU14" s="65"/>
      <c r="NUV14" s="65"/>
      <c r="NUW14" s="65"/>
      <c r="NUX14" s="65"/>
      <c r="NUY14" s="65"/>
      <c r="NUZ14" s="65"/>
      <c r="NVA14" s="65"/>
      <c r="NVB14" s="65"/>
      <c r="NVC14" s="65"/>
      <c r="NVD14" s="65"/>
      <c r="NVE14" s="65"/>
      <c r="NVF14" s="65"/>
      <c r="NVG14" s="65"/>
      <c r="NVH14" s="65"/>
      <c r="NVI14" s="65"/>
      <c r="NVJ14" s="65"/>
      <c r="NVK14" s="65"/>
      <c r="NVL14" s="65"/>
      <c r="NVM14" s="65"/>
      <c r="NVN14" s="65"/>
      <c r="NVO14" s="65"/>
      <c r="NVP14" s="65"/>
      <c r="NVQ14" s="65"/>
      <c r="NVR14" s="65"/>
      <c r="NVS14" s="65"/>
      <c r="NVT14" s="65"/>
      <c r="NVU14" s="65"/>
      <c r="NVV14" s="65"/>
      <c r="NVW14" s="65"/>
      <c r="NVX14" s="65"/>
      <c r="NVY14" s="65"/>
      <c r="NVZ14" s="65"/>
      <c r="NWA14" s="65"/>
      <c r="NWB14" s="65"/>
      <c r="NWC14" s="65"/>
      <c r="NWD14" s="65"/>
      <c r="NWE14" s="65"/>
      <c r="NWF14" s="65"/>
      <c r="NWG14" s="65"/>
      <c r="NWH14" s="65"/>
      <c r="NWI14" s="65"/>
      <c r="NWJ14" s="65"/>
      <c r="NWK14" s="65"/>
      <c r="NWL14" s="65"/>
      <c r="NWM14" s="65"/>
      <c r="NWN14" s="65"/>
      <c r="NWO14" s="65"/>
      <c r="NWP14" s="65"/>
      <c r="NWQ14" s="65"/>
      <c r="NWR14" s="65"/>
      <c r="NWS14" s="65"/>
      <c r="NWT14" s="65"/>
      <c r="NWU14" s="65"/>
      <c r="NWV14" s="65"/>
      <c r="NWW14" s="65"/>
      <c r="NWX14" s="65"/>
      <c r="NWY14" s="65"/>
      <c r="NWZ14" s="65"/>
      <c r="NXA14" s="65"/>
      <c r="NXB14" s="65"/>
      <c r="NXC14" s="65"/>
      <c r="NXD14" s="65"/>
      <c r="NXE14" s="65"/>
      <c r="NXF14" s="65"/>
      <c r="NXG14" s="65"/>
      <c r="NXH14" s="65"/>
      <c r="NXI14" s="65"/>
      <c r="NXJ14" s="65"/>
      <c r="NXK14" s="65"/>
      <c r="NXL14" s="65"/>
      <c r="NXM14" s="65"/>
      <c r="NXN14" s="65"/>
      <c r="NXO14" s="65"/>
      <c r="NXP14" s="65"/>
      <c r="NXQ14" s="65"/>
      <c r="NXR14" s="65"/>
      <c r="NXS14" s="65"/>
      <c r="NXT14" s="65"/>
      <c r="NXU14" s="65"/>
      <c r="NXV14" s="65"/>
      <c r="NXW14" s="65"/>
      <c r="NXX14" s="65"/>
      <c r="NXY14" s="65"/>
      <c r="NXZ14" s="65"/>
      <c r="NYA14" s="65"/>
      <c r="NYB14" s="65"/>
      <c r="NYC14" s="65"/>
      <c r="NYD14" s="65"/>
      <c r="NYE14" s="65"/>
      <c r="NYF14" s="65"/>
      <c r="NYG14" s="65"/>
      <c r="NYH14" s="65"/>
      <c r="NYI14" s="65"/>
      <c r="NYJ14" s="65"/>
      <c r="NYK14" s="65"/>
      <c r="NYL14" s="65"/>
      <c r="NYM14" s="65"/>
      <c r="NYN14" s="65"/>
      <c r="NYO14" s="65"/>
      <c r="NYP14" s="65"/>
      <c r="NYQ14" s="65"/>
      <c r="NYR14" s="65"/>
      <c r="NYS14" s="65"/>
      <c r="NYT14" s="65"/>
      <c r="NYU14" s="65"/>
      <c r="NYV14" s="65"/>
      <c r="NYW14" s="65"/>
      <c r="NYX14" s="65"/>
      <c r="NYY14" s="65"/>
      <c r="NYZ14" s="65"/>
      <c r="NZA14" s="65"/>
      <c r="NZB14" s="65"/>
      <c r="NZC14" s="65"/>
      <c r="NZD14" s="65"/>
      <c r="NZE14" s="65"/>
      <c r="NZF14" s="65"/>
      <c r="NZG14" s="65"/>
      <c r="NZH14" s="65"/>
      <c r="NZI14" s="65"/>
      <c r="NZJ14" s="65"/>
      <c r="NZK14" s="65"/>
      <c r="NZL14" s="65"/>
      <c r="NZM14" s="65"/>
      <c r="NZN14" s="65"/>
      <c r="NZO14" s="65"/>
      <c r="NZP14" s="65"/>
      <c r="NZQ14" s="65"/>
      <c r="NZR14" s="65"/>
      <c r="NZS14" s="65"/>
      <c r="NZT14" s="65"/>
      <c r="NZU14" s="65"/>
      <c r="NZV14" s="65"/>
      <c r="NZW14" s="65"/>
      <c r="NZX14" s="65"/>
      <c r="NZY14" s="65"/>
      <c r="NZZ14" s="65"/>
      <c r="OAA14" s="65"/>
      <c r="OAB14" s="65"/>
      <c r="OAC14" s="65"/>
      <c r="OAD14" s="65"/>
      <c r="OAE14" s="65"/>
      <c r="OAF14" s="65"/>
      <c r="OAG14" s="65"/>
      <c r="OAH14" s="65"/>
      <c r="OAI14" s="65"/>
      <c r="OAJ14" s="65"/>
      <c r="OAK14" s="65"/>
      <c r="OAL14" s="65"/>
      <c r="OAM14" s="65"/>
      <c r="OAN14" s="65"/>
      <c r="OAO14" s="65"/>
      <c r="OAP14" s="65"/>
      <c r="OAQ14" s="65"/>
      <c r="OAR14" s="65"/>
      <c r="OAS14" s="65"/>
      <c r="OAT14" s="65"/>
      <c r="OAU14" s="65"/>
      <c r="OAV14" s="65"/>
      <c r="OAW14" s="65"/>
      <c r="OAX14" s="65"/>
      <c r="OAY14" s="65"/>
      <c r="OAZ14" s="65"/>
      <c r="OBA14" s="65"/>
      <c r="OBB14" s="65"/>
      <c r="OBC14" s="65"/>
      <c r="OBD14" s="65"/>
      <c r="OBE14" s="65"/>
      <c r="OBF14" s="65"/>
      <c r="OBG14" s="65"/>
      <c r="OBH14" s="65"/>
      <c r="OBI14" s="65"/>
      <c r="OBJ14" s="65"/>
      <c r="OBK14" s="65"/>
      <c r="OBL14" s="65"/>
      <c r="OBM14" s="65"/>
      <c r="OBN14" s="65"/>
      <c r="OBO14" s="65"/>
      <c r="OBP14" s="65"/>
      <c r="OBQ14" s="65"/>
      <c r="OBR14" s="65"/>
      <c r="OBS14" s="65"/>
      <c r="OBT14" s="65"/>
      <c r="OBU14" s="65"/>
      <c r="OBV14" s="65"/>
      <c r="OBW14" s="65"/>
      <c r="OBX14" s="65"/>
      <c r="OBY14" s="65"/>
      <c r="OBZ14" s="65"/>
      <c r="OCA14" s="65"/>
      <c r="OCB14" s="65"/>
      <c r="OCC14" s="65"/>
      <c r="OCD14" s="65"/>
      <c r="OCE14" s="65"/>
      <c r="OCF14" s="65"/>
      <c r="OCG14" s="65"/>
      <c r="OCH14" s="65"/>
      <c r="OCI14" s="65"/>
      <c r="OCJ14" s="65"/>
      <c r="OCK14" s="65"/>
      <c r="OCL14" s="65"/>
      <c r="OCM14" s="65"/>
      <c r="OCN14" s="65"/>
      <c r="OCO14" s="65"/>
      <c r="OCP14" s="65"/>
      <c r="OCQ14" s="65"/>
      <c r="OCR14" s="65"/>
      <c r="OCS14" s="65"/>
      <c r="OCT14" s="65"/>
      <c r="OCU14" s="65"/>
      <c r="OCV14" s="65"/>
      <c r="OCW14" s="65"/>
      <c r="OCX14" s="65"/>
      <c r="OCY14" s="65"/>
      <c r="OCZ14" s="65"/>
      <c r="ODA14" s="65"/>
      <c r="ODB14" s="65"/>
      <c r="ODC14" s="65"/>
      <c r="ODD14" s="65"/>
      <c r="ODE14" s="65"/>
      <c r="ODF14" s="65"/>
      <c r="ODG14" s="65"/>
      <c r="ODH14" s="65"/>
      <c r="ODI14" s="65"/>
      <c r="ODJ14" s="65"/>
      <c r="ODK14" s="65"/>
      <c r="ODL14" s="65"/>
      <c r="ODM14" s="65"/>
      <c r="ODN14" s="65"/>
      <c r="ODO14" s="65"/>
      <c r="ODP14" s="65"/>
      <c r="ODQ14" s="65"/>
      <c r="ODR14" s="65"/>
      <c r="ODS14" s="65"/>
      <c r="ODT14" s="65"/>
      <c r="ODU14" s="65"/>
      <c r="ODV14" s="65"/>
      <c r="ODW14" s="65"/>
      <c r="ODX14" s="65"/>
      <c r="ODY14" s="65"/>
      <c r="ODZ14" s="65"/>
      <c r="OEA14" s="65"/>
      <c r="OEB14" s="65"/>
      <c r="OEC14" s="65"/>
      <c r="OED14" s="65"/>
      <c r="OEE14" s="65"/>
      <c r="OEF14" s="65"/>
      <c r="OEG14" s="65"/>
      <c r="OEH14" s="65"/>
      <c r="OEI14" s="65"/>
      <c r="OEJ14" s="65"/>
      <c r="OEK14" s="65"/>
      <c r="OEL14" s="65"/>
      <c r="OEM14" s="65"/>
      <c r="OEN14" s="65"/>
      <c r="OEO14" s="65"/>
      <c r="OEP14" s="65"/>
      <c r="OEQ14" s="65"/>
      <c r="OER14" s="65"/>
      <c r="OES14" s="65"/>
      <c r="OET14" s="65"/>
      <c r="OEU14" s="65"/>
      <c r="OEV14" s="65"/>
      <c r="OEW14" s="65"/>
      <c r="OEX14" s="65"/>
      <c r="OEY14" s="65"/>
      <c r="OEZ14" s="65"/>
      <c r="OFA14" s="65"/>
      <c r="OFB14" s="65"/>
      <c r="OFC14" s="65"/>
      <c r="OFD14" s="65"/>
      <c r="OFE14" s="65"/>
      <c r="OFF14" s="65"/>
      <c r="OFG14" s="65"/>
      <c r="OFH14" s="65"/>
      <c r="OFI14" s="65"/>
      <c r="OFJ14" s="65"/>
      <c r="OFK14" s="65"/>
      <c r="OFL14" s="65"/>
      <c r="OFM14" s="65"/>
      <c r="OFN14" s="65"/>
      <c r="OFO14" s="65"/>
      <c r="OFP14" s="65"/>
      <c r="OFQ14" s="65"/>
      <c r="OFR14" s="65"/>
      <c r="OFS14" s="65"/>
      <c r="OFT14" s="65"/>
      <c r="OFU14" s="65"/>
      <c r="OFV14" s="65"/>
      <c r="OFW14" s="65"/>
      <c r="OFX14" s="65"/>
      <c r="OFY14" s="65"/>
      <c r="OFZ14" s="65"/>
      <c r="OGA14" s="65"/>
      <c r="OGB14" s="65"/>
      <c r="OGC14" s="65"/>
      <c r="OGD14" s="65"/>
      <c r="OGE14" s="65"/>
      <c r="OGF14" s="65"/>
      <c r="OGG14" s="65"/>
      <c r="OGH14" s="65"/>
      <c r="OGI14" s="65"/>
      <c r="OGJ14" s="65"/>
      <c r="OGK14" s="65"/>
      <c r="OGL14" s="65"/>
      <c r="OGM14" s="65"/>
      <c r="OGN14" s="65"/>
      <c r="OGO14" s="65"/>
      <c r="OGP14" s="65"/>
      <c r="OGQ14" s="65"/>
      <c r="OGR14" s="65"/>
      <c r="OGS14" s="65"/>
      <c r="OGT14" s="65"/>
      <c r="OGU14" s="65"/>
      <c r="OGV14" s="65"/>
      <c r="OGW14" s="65"/>
      <c r="OGX14" s="65"/>
      <c r="OGY14" s="65"/>
      <c r="OGZ14" s="65"/>
      <c r="OHA14" s="65"/>
      <c r="OHB14" s="65"/>
      <c r="OHC14" s="65"/>
      <c r="OHD14" s="65"/>
      <c r="OHE14" s="65"/>
      <c r="OHF14" s="65"/>
      <c r="OHG14" s="65"/>
      <c r="OHH14" s="65"/>
      <c r="OHI14" s="65"/>
      <c r="OHJ14" s="65"/>
      <c r="OHK14" s="65"/>
      <c r="OHL14" s="65"/>
      <c r="OHM14" s="65"/>
      <c r="OHN14" s="65"/>
      <c r="OHO14" s="65"/>
      <c r="OHP14" s="65"/>
      <c r="OHQ14" s="65"/>
      <c r="OHR14" s="65"/>
      <c r="OHS14" s="65"/>
      <c r="OHT14" s="65"/>
      <c r="OHU14" s="65"/>
      <c r="OHV14" s="65"/>
      <c r="OHW14" s="65"/>
      <c r="OHX14" s="65"/>
      <c r="OHY14" s="65"/>
      <c r="OHZ14" s="65"/>
      <c r="OIA14" s="65"/>
      <c r="OIB14" s="65"/>
      <c r="OIC14" s="65"/>
      <c r="OID14" s="65"/>
      <c r="OIE14" s="65"/>
      <c r="OIF14" s="65"/>
      <c r="OIG14" s="65"/>
      <c r="OIH14" s="65"/>
      <c r="OII14" s="65"/>
      <c r="OIJ14" s="65"/>
      <c r="OIK14" s="65"/>
      <c r="OIL14" s="65"/>
      <c r="OIM14" s="65"/>
      <c r="OIN14" s="65"/>
      <c r="OIO14" s="65"/>
      <c r="OIP14" s="65"/>
      <c r="OIQ14" s="65"/>
      <c r="OIR14" s="65"/>
      <c r="OIS14" s="65"/>
      <c r="OIT14" s="65"/>
      <c r="OIU14" s="65"/>
      <c r="OIV14" s="65"/>
      <c r="OIW14" s="65"/>
      <c r="OIX14" s="65"/>
      <c r="OIY14" s="65"/>
      <c r="OIZ14" s="65"/>
      <c r="OJA14" s="65"/>
      <c r="OJB14" s="65"/>
      <c r="OJC14" s="65"/>
      <c r="OJD14" s="65"/>
      <c r="OJE14" s="65"/>
      <c r="OJF14" s="65"/>
      <c r="OJG14" s="65"/>
      <c r="OJH14" s="65"/>
      <c r="OJI14" s="65"/>
      <c r="OJJ14" s="65"/>
      <c r="OJK14" s="65"/>
      <c r="OJL14" s="65"/>
      <c r="OJM14" s="65"/>
      <c r="OJN14" s="65"/>
      <c r="OJO14" s="65"/>
      <c r="OJP14" s="65"/>
      <c r="OJQ14" s="65"/>
      <c r="OJR14" s="65"/>
      <c r="OJS14" s="65"/>
      <c r="OJT14" s="65"/>
      <c r="OJU14" s="65"/>
      <c r="OJV14" s="65"/>
      <c r="OJW14" s="65"/>
      <c r="OJX14" s="65"/>
      <c r="OJY14" s="65"/>
      <c r="OJZ14" s="65"/>
      <c r="OKA14" s="65"/>
      <c r="OKB14" s="65"/>
      <c r="OKC14" s="65"/>
      <c r="OKD14" s="65"/>
      <c r="OKE14" s="65"/>
      <c r="OKF14" s="65"/>
      <c r="OKG14" s="65"/>
      <c r="OKH14" s="65"/>
      <c r="OKI14" s="65"/>
      <c r="OKJ14" s="65"/>
      <c r="OKK14" s="65"/>
      <c r="OKL14" s="65"/>
      <c r="OKM14" s="65"/>
      <c r="OKN14" s="65"/>
      <c r="OKO14" s="65"/>
      <c r="OKP14" s="65"/>
      <c r="OKQ14" s="65"/>
      <c r="OKR14" s="65"/>
      <c r="OKS14" s="65"/>
      <c r="OKT14" s="65"/>
      <c r="OKU14" s="65"/>
      <c r="OKV14" s="65"/>
      <c r="OKW14" s="65"/>
      <c r="OKX14" s="65"/>
      <c r="OKY14" s="65"/>
      <c r="OKZ14" s="65"/>
      <c r="OLA14" s="65"/>
      <c r="OLB14" s="65"/>
      <c r="OLC14" s="65"/>
      <c r="OLD14" s="65"/>
      <c r="OLE14" s="65"/>
      <c r="OLF14" s="65"/>
      <c r="OLG14" s="65"/>
      <c r="OLH14" s="65"/>
      <c r="OLI14" s="65"/>
      <c r="OLJ14" s="65"/>
      <c r="OLK14" s="65"/>
      <c r="OLL14" s="65"/>
      <c r="OLM14" s="65"/>
      <c r="OLN14" s="65"/>
      <c r="OLO14" s="65"/>
      <c r="OLP14" s="65"/>
      <c r="OLQ14" s="65"/>
      <c r="OLR14" s="65"/>
      <c r="OLS14" s="65"/>
      <c r="OLT14" s="65"/>
      <c r="OLU14" s="65"/>
      <c r="OLV14" s="65"/>
      <c r="OLW14" s="65"/>
      <c r="OLX14" s="65"/>
      <c r="OLY14" s="65"/>
      <c r="OLZ14" s="65"/>
      <c r="OMA14" s="65"/>
      <c r="OMB14" s="65"/>
      <c r="OMC14" s="65"/>
      <c r="OMD14" s="65"/>
      <c r="OME14" s="65"/>
      <c r="OMF14" s="65"/>
      <c r="OMG14" s="65"/>
      <c r="OMH14" s="65"/>
      <c r="OMI14" s="65"/>
      <c r="OMJ14" s="65"/>
      <c r="OMK14" s="65"/>
      <c r="OML14" s="65"/>
      <c r="OMM14" s="65"/>
      <c r="OMN14" s="65"/>
      <c r="OMO14" s="65"/>
      <c r="OMP14" s="65"/>
      <c r="OMQ14" s="65"/>
      <c r="OMR14" s="65"/>
      <c r="OMS14" s="65"/>
      <c r="OMT14" s="65"/>
      <c r="OMU14" s="65"/>
      <c r="OMV14" s="65"/>
      <c r="OMW14" s="65"/>
      <c r="OMX14" s="65"/>
      <c r="OMY14" s="65"/>
      <c r="OMZ14" s="65"/>
      <c r="ONA14" s="65"/>
      <c r="ONB14" s="65"/>
      <c r="ONC14" s="65"/>
      <c r="OND14" s="65"/>
      <c r="ONE14" s="65"/>
      <c r="ONF14" s="65"/>
      <c r="ONG14" s="65"/>
      <c r="ONH14" s="65"/>
      <c r="ONI14" s="65"/>
      <c r="ONJ14" s="65"/>
      <c r="ONK14" s="65"/>
      <c r="ONL14" s="65"/>
      <c r="ONM14" s="65"/>
      <c r="ONN14" s="65"/>
      <c r="ONO14" s="65"/>
      <c r="ONP14" s="65"/>
      <c r="ONQ14" s="65"/>
      <c r="ONR14" s="65"/>
      <c r="ONS14" s="65"/>
      <c r="ONT14" s="65"/>
      <c r="ONU14" s="65"/>
      <c r="ONV14" s="65"/>
      <c r="ONW14" s="65"/>
      <c r="ONX14" s="65"/>
      <c r="ONY14" s="65"/>
      <c r="ONZ14" s="65"/>
      <c r="OOA14" s="65"/>
      <c r="OOB14" s="65"/>
      <c r="OOC14" s="65"/>
      <c r="OOD14" s="65"/>
      <c r="OOE14" s="65"/>
      <c r="OOF14" s="65"/>
      <c r="OOG14" s="65"/>
      <c r="OOH14" s="65"/>
      <c r="OOI14" s="65"/>
      <c r="OOJ14" s="65"/>
      <c r="OOK14" s="65"/>
      <c r="OOL14" s="65"/>
      <c r="OOM14" s="65"/>
      <c r="OON14" s="65"/>
      <c r="OOO14" s="65"/>
      <c r="OOP14" s="65"/>
      <c r="OOQ14" s="65"/>
      <c r="OOR14" s="65"/>
      <c r="OOS14" s="65"/>
      <c r="OOT14" s="65"/>
      <c r="OOU14" s="65"/>
      <c r="OOV14" s="65"/>
      <c r="OOW14" s="65"/>
      <c r="OOX14" s="65"/>
      <c r="OOY14" s="65"/>
      <c r="OOZ14" s="65"/>
      <c r="OPA14" s="65"/>
      <c r="OPB14" s="65"/>
      <c r="OPC14" s="65"/>
      <c r="OPD14" s="65"/>
      <c r="OPE14" s="65"/>
      <c r="OPF14" s="65"/>
      <c r="OPG14" s="65"/>
      <c r="OPH14" s="65"/>
      <c r="OPI14" s="65"/>
      <c r="OPJ14" s="65"/>
      <c r="OPK14" s="65"/>
      <c r="OPL14" s="65"/>
      <c r="OPM14" s="65"/>
      <c r="OPN14" s="65"/>
      <c r="OPO14" s="65"/>
      <c r="OPP14" s="65"/>
      <c r="OPQ14" s="65"/>
      <c r="OPR14" s="65"/>
      <c r="OPS14" s="65"/>
      <c r="OPT14" s="65"/>
      <c r="OPU14" s="65"/>
      <c r="OPV14" s="65"/>
      <c r="OPW14" s="65"/>
      <c r="OPX14" s="65"/>
      <c r="OPY14" s="65"/>
      <c r="OPZ14" s="65"/>
      <c r="OQA14" s="65"/>
      <c r="OQB14" s="65"/>
      <c r="OQC14" s="65"/>
      <c r="OQD14" s="65"/>
      <c r="OQE14" s="65"/>
      <c r="OQF14" s="65"/>
      <c r="OQG14" s="65"/>
      <c r="OQH14" s="65"/>
      <c r="OQI14" s="65"/>
      <c r="OQJ14" s="65"/>
      <c r="OQK14" s="65"/>
      <c r="OQL14" s="65"/>
      <c r="OQM14" s="65"/>
      <c r="OQN14" s="65"/>
      <c r="OQO14" s="65"/>
      <c r="OQP14" s="65"/>
      <c r="OQQ14" s="65"/>
      <c r="OQR14" s="65"/>
      <c r="OQS14" s="65"/>
      <c r="OQT14" s="65"/>
      <c r="OQU14" s="65"/>
      <c r="OQV14" s="65"/>
      <c r="OQW14" s="65"/>
      <c r="OQX14" s="65"/>
      <c r="OQY14" s="65"/>
      <c r="OQZ14" s="65"/>
      <c r="ORA14" s="65"/>
      <c r="ORB14" s="65"/>
      <c r="ORC14" s="65"/>
      <c r="ORD14" s="65"/>
      <c r="ORE14" s="65"/>
      <c r="ORF14" s="65"/>
      <c r="ORG14" s="65"/>
      <c r="ORH14" s="65"/>
      <c r="ORI14" s="65"/>
      <c r="ORJ14" s="65"/>
      <c r="ORK14" s="65"/>
      <c r="ORL14" s="65"/>
      <c r="ORM14" s="65"/>
      <c r="ORN14" s="65"/>
      <c r="ORO14" s="65"/>
      <c r="ORP14" s="65"/>
      <c r="ORQ14" s="65"/>
      <c r="ORR14" s="65"/>
      <c r="ORS14" s="65"/>
      <c r="ORT14" s="65"/>
      <c r="ORU14" s="65"/>
      <c r="ORV14" s="65"/>
      <c r="ORW14" s="65"/>
      <c r="ORX14" s="65"/>
      <c r="ORY14" s="65"/>
      <c r="ORZ14" s="65"/>
      <c r="OSA14" s="65"/>
      <c r="OSB14" s="65"/>
      <c r="OSC14" s="65"/>
      <c r="OSD14" s="65"/>
      <c r="OSE14" s="65"/>
      <c r="OSF14" s="65"/>
      <c r="OSG14" s="65"/>
      <c r="OSH14" s="65"/>
      <c r="OSI14" s="65"/>
      <c r="OSJ14" s="65"/>
      <c r="OSK14" s="65"/>
      <c r="OSL14" s="65"/>
      <c r="OSM14" s="65"/>
      <c r="OSN14" s="65"/>
      <c r="OSO14" s="65"/>
      <c r="OSP14" s="65"/>
      <c r="OSQ14" s="65"/>
      <c r="OSR14" s="65"/>
      <c r="OSS14" s="65"/>
      <c r="OST14" s="65"/>
      <c r="OSU14" s="65"/>
      <c r="OSV14" s="65"/>
      <c r="OSW14" s="65"/>
      <c r="OSX14" s="65"/>
      <c r="OSY14" s="65"/>
      <c r="OSZ14" s="65"/>
      <c r="OTA14" s="65"/>
      <c r="OTB14" s="65"/>
      <c r="OTC14" s="65"/>
      <c r="OTD14" s="65"/>
      <c r="OTE14" s="65"/>
      <c r="OTF14" s="65"/>
      <c r="OTG14" s="65"/>
      <c r="OTH14" s="65"/>
      <c r="OTI14" s="65"/>
      <c r="OTJ14" s="65"/>
      <c r="OTK14" s="65"/>
      <c r="OTL14" s="65"/>
      <c r="OTM14" s="65"/>
      <c r="OTN14" s="65"/>
      <c r="OTO14" s="65"/>
      <c r="OTP14" s="65"/>
      <c r="OTQ14" s="65"/>
      <c r="OTR14" s="65"/>
      <c r="OTS14" s="65"/>
      <c r="OTT14" s="65"/>
      <c r="OTU14" s="65"/>
      <c r="OTV14" s="65"/>
      <c r="OTW14" s="65"/>
      <c r="OTX14" s="65"/>
      <c r="OTY14" s="65"/>
      <c r="OTZ14" s="65"/>
      <c r="OUA14" s="65"/>
      <c r="OUB14" s="65"/>
      <c r="OUC14" s="65"/>
      <c r="OUD14" s="65"/>
      <c r="OUE14" s="65"/>
      <c r="OUF14" s="65"/>
      <c r="OUG14" s="65"/>
      <c r="OUH14" s="65"/>
      <c r="OUI14" s="65"/>
      <c r="OUJ14" s="65"/>
      <c r="OUK14" s="65"/>
      <c r="OUL14" s="65"/>
      <c r="OUM14" s="65"/>
      <c r="OUN14" s="65"/>
      <c r="OUO14" s="65"/>
      <c r="OUP14" s="65"/>
      <c r="OUQ14" s="65"/>
      <c r="OUR14" s="65"/>
      <c r="OUS14" s="65"/>
      <c r="OUT14" s="65"/>
      <c r="OUU14" s="65"/>
      <c r="OUV14" s="65"/>
      <c r="OUW14" s="65"/>
      <c r="OUX14" s="65"/>
      <c r="OUY14" s="65"/>
      <c r="OUZ14" s="65"/>
      <c r="OVA14" s="65"/>
      <c r="OVB14" s="65"/>
      <c r="OVC14" s="65"/>
      <c r="OVD14" s="65"/>
      <c r="OVE14" s="65"/>
      <c r="OVF14" s="65"/>
      <c r="OVG14" s="65"/>
      <c r="OVH14" s="65"/>
      <c r="OVI14" s="65"/>
      <c r="OVJ14" s="65"/>
      <c r="OVK14" s="65"/>
      <c r="OVL14" s="65"/>
      <c r="OVM14" s="65"/>
      <c r="OVN14" s="65"/>
      <c r="OVO14" s="65"/>
      <c r="OVP14" s="65"/>
      <c r="OVQ14" s="65"/>
      <c r="OVR14" s="65"/>
      <c r="OVS14" s="65"/>
      <c r="OVT14" s="65"/>
      <c r="OVU14" s="65"/>
      <c r="OVV14" s="65"/>
      <c r="OVW14" s="65"/>
      <c r="OVX14" s="65"/>
      <c r="OVY14" s="65"/>
      <c r="OVZ14" s="65"/>
      <c r="OWA14" s="65"/>
      <c r="OWB14" s="65"/>
      <c r="OWC14" s="65"/>
      <c r="OWD14" s="65"/>
      <c r="OWE14" s="65"/>
      <c r="OWF14" s="65"/>
      <c r="OWG14" s="65"/>
      <c r="OWH14" s="65"/>
      <c r="OWI14" s="65"/>
      <c r="OWJ14" s="65"/>
      <c r="OWK14" s="65"/>
      <c r="OWL14" s="65"/>
      <c r="OWM14" s="65"/>
      <c r="OWN14" s="65"/>
      <c r="OWO14" s="65"/>
      <c r="OWP14" s="65"/>
      <c r="OWQ14" s="65"/>
      <c r="OWR14" s="65"/>
      <c r="OWS14" s="65"/>
      <c r="OWT14" s="65"/>
      <c r="OWU14" s="65"/>
      <c r="OWV14" s="65"/>
      <c r="OWW14" s="65"/>
      <c r="OWX14" s="65"/>
      <c r="OWY14" s="65"/>
      <c r="OWZ14" s="65"/>
      <c r="OXA14" s="65"/>
      <c r="OXB14" s="65"/>
      <c r="OXC14" s="65"/>
      <c r="OXD14" s="65"/>
      <c r="OXE14" s="65"/>
      <c r="OXF14" s="65"/>
      <c r="OXG14" s="65"/>
      <c r="OXH14" s="65"/>
      <c r="OXI14" s="65"/>
      <c r="OXJ14" s="65"/>
      <c r="OXK14" s="65"/>
      <c r="OXL14" s="65"/>
      <c r="OXM14" s="65"/>
      <c r="OXN14" s="65"/>
      <c r="OXO14" s="65"/>
      <c r="OXP14" s="65"/>
      <c r="OXQ14" s="65"/>
      <c r="OXR14" s="65"/>
      <c r="OXS14" s="65"/>
      <c r="OXT14" s="65"/>
      <c r="OXU14" s="65"/>
      <c r="OXV14" s="65"/>
      <c r="OXW14" s="65"/>
      <c r="OXX14" s="65"/>
      <c r="OXY14" s="65"/>
      <c r="OXZ14" s="65"/>
      <c r="OYA14" s="65"/>
      <c r="OYB14" s="65"/>
      <c r="OYC14" s="65"/>
      <c r="OYD14" s="65"/>
      <c r="OYE14" s="65"/>
      <c r="OYF14" s="65"/>
      <c r="OYG14" s="65"/>
      <c r="OYH14" s="65"/>
      <c r="OYI14" s="65"/>
      <c r="OYJ14" s="65"/>
      <c r="OYK14" s="65"/>
      <c r="OYL14" s="65"/>
      <c r="OYM14" s="65"/>
      <c r="OYN14" s="65"/>
      <c r="OYO14" s="65"/>
      <c r="OYP14" s="65"/>
      <c r="OYQ14" s="65"/>
      <c r="OYR14" s="65"/>
      <c r="OYS14" s="65"/>
      <c r="OYT14" s="65"/>
      <c r="OYU14" s="65"/>
      <c r="OYV14" s="65"/>
      <c r="OYW14" s="65"/>
      <c r="OYX14" s="65"/>
      <c r="OYY14" s="65"/>
      <c r="OYZ14" s="65"/>
      <c r="OZA14" s="65"/>
      <c r="OZB14" s="65"/>
      <c r="OZC14" s="65"/>
      <c r="OZD14" s="65"/>
      <c r="OZE14" s="65"/>
      <c r="OZF14" s="65"/>
      <c r="OZG14" s="65"/>
      <c r="OZH14" s="65"/>
      <c r="OZI14" s="65"/>
      <c r="OZJ14" s="65"/>
      <c r="OZK14" s="65"/>
      <c r="OZL14" s="65"/>
      <c r="OZM14" s="65"/>
      <c r="OZN14" s="65"/>
      <c r="OZO14" s="65"/>
      <c r="OZP14" s="65"/>
      <c r="OZQ14" s="65"/>
      <c r="OZR14" s="65"/>
      <c r="OZS14" s="65"/>
      <c r="OZT14" s="65"/>
      <c r="OZU14" s="65"/>
      <c r="OZV14" s="65"/>
      <c r="OZW14" s="65"/>
      <c r="OZX14" s="65"/>
      <c r="OZY14" s="65"/>
      <c r="OZZ14" s="65"/>
      <c r="PAA14" s="65"/>
      <c r="PAB14" s="65"/>
      <c r="PAC14" s="65"/>
      <c r="PAD14" s="65"/>
      <c r="PAE14" s="65"/>
      <c r="PAF14" s="65"/>
      <c r="PAG14" s="65"/>
      <c r="PAH14" s="65"/>
      <c r="PAI14" s="65"/>
      <c r="PAJ14" s="65"/>
      <c r="PAK14" s="65"/>
      <c r="PAL14" s="65"/>
      <c r="PAM14" s="65"/>
      <c r="PAN14" s="65"/>
      <c r="PAO14" s="65"/>
      <c r="PAP14" s="65"/>
      <c r="PAQ14" s="65"/>
      <c r="PAR14" s="65"/>
      <c r="PAS14" s="65"/>
      <c r="PAT14" s="65"/>
      <c r="PAU14" s="65"/>
      <c r="PAV14" s="65"/>
      <c r="PAW14" s="65"/>
      <c r="PAX14" s="65"/>
      <c r="PAY14" s="65"/>
      <c r="PAZ14" s="65"/>
      <c r="PBA14" s="65"/>
      <c r="PBB14" s="65"/>
      <c r="PBC14" s="65"/>
      <c r="PBD14" s="65"/>
      <c r="PBE14" s="65"/>
      <c r="PBF14" s="65"/>
      <c r="PBG14" s="65"/>
      <c r="PBH14" s="65"/>
      <c r="PBI14" s="65"/>
      <c r="PBJ14" s="65"/>
      <c r="PBK14" s="65"/>
      <c r="PBL14" s="65"/>
      <c r="PBM14" s="65"/>
      <c r="PBN14" s="65"/>
      <c r="PBO14" s="65"/>
      <c r="PBP14" s="65"/>
      <c r="PBQ14" s="65"/>
      <c r="PBR14" s="65"/>
      <c r="PBS14" s="65"/>
      <c r="PBT14" s="65"/>
      <c r="PBU14" s="65"/>
      <c r="PBV14" s="65"/>
      <c r="PBW14" s="65"/>
      <c r="PBX14" s="65"/>
      <c r="PBY14" s="65"/>
      <c r="PBZ14" s="65"/>
      <c r="PCA14" s="65"/>
      <c r="PCB14" s="65"/>
      <c r="PCC14" s="65"/>
      <c r="PCD14" s="65"/>
      <c r="PCE14" s="65"/>
      <c r="PCF14" s="65"/>
      <c r="PCG14" s="65"/>
      <c r="PCH14" s="65"/>
      <c r="PCI14" s="65"/>
      <c r="PCJ14" s="65"/>
      <c r="PCK14" s="65"/>
      <c r="PCL14" s="65"/>
      <c r="PCM14" s="65"/>
      <c r="PCN14" s="65"/>
      <c r="PCO14" s="65"/>
      <c r="PCP14" s="65"/>
      <c r="PCQ14" s="65"/>
      <c r="PCR14" s="65"/>
      <c r="PCS14" s="65"/>
      <c r="PCT14" s="65"/>
      <c r="PCU14" s="65"/>
      <c r="PCV14" s="65"/>
      <c r="PCW14" s="65"/>
      <c r="PCX14" s="65"/>
      <c r="PCY14" s="65"/>
      <c r="PCZ14" s="65"/>
      <c r="PDA14" s="65"/>
      <c r="PDB14" s="65"/>
      <c r="PDC14" s="65"/>
      <c r="PDD14" s="65"/>
      <c r="PDE14" s="65"/>
      <c r="PDF14" s="65"/>
      <c r="PDG14" s="65"/>
      <c r="PDH14" s="65"/>
      <c r="PDI14" s="65"/>
      <c r="PDJ14" s="65"/>
      <c r="PDK14" s="65"/>
      <c r="PDL14" s="65"/>
      <c r="PDM14" s="65"/>
      <c r="PDN14" s="65"/>
      <c r="PDO14" s="65"/>
      <c r="PDP14" s="65"/>
      <c r="PDQ14" s="65"/>
      <c r="PDR14" s="65"/>
      <c r="PDS14" s="65"/>
      <c r="PDT14" s="65"/>
      <c r="PDU14" s="65"/>
      <c r="PDV14" s="65"/>
      <c r="PDW14" s="65"/>
      <c r="PDX14" s="65"/>
      <c r="PDY14" s="65"/>
      <c r="PDZ14" s="65"/>
      <c r="PEA14" s="65"/>
      <c r="PEB14" s="65"/>
      <c r="PEC14" s="65"/>
      <c r="PED14" s="65"/>
      <c r="PEE14" s="65"/>
      <c r="PEF14" s="65"/>
      <c r="PEG14" s="65"/>
      <c r="PEH14" s="65"/>
      <c r="PEI14" s="65"/>
      <c r="PEJ14" s="65"/>
      <c r="PEK14" s="65"/>
      <c r="PEL14" s="65"/>
      <c r="PEM14" s="65"/>
      <c r="PEN14" s="65"/>
      <c r="PEO14" s="65"/>
      <c r="PEP14" s="65"/>
      <c r="PEQ14" s="65"/>
      <c r="PER14" s="65"/>
      <c r="PES14" s="65"/>
      <c r="PET14" s="65"/>
      <c r="PEU14" s="65"/>
      <c r="PEV14" s="65"/>
      <c r="PEW14" s="65"/>
      <c r="PEX14" s="65"/>
      <c r="PEY14" s="65"/>
      <c r="PEZ14" s="65"/>
      <c r="PFA14" s="65"/>
      <c r="PFB14" s="65"/>
      <c r="PFC14" s="65"/>
      <c r="PFD14" s="65"/>
      <c r="PFE14" s="65"/>
      <c r="PFF14" s="65"/>
      <c r="PFG14" s="65"/>
      <c r="PFH14" s="65"/>
      <c r="PFI14" s="65"/>
      <c r="PFJ14" s="65"/>
      <c r="PFK14" s="65"/>
      <c r="PFL14" s="65"/>
      <c r="PFM14" s="65"/>
      <c r="PFN14" s="65"/>
      <c r="PFO14" s="65"/>
      <c r="PFP14" s="65"/>
      <c r="PFQ14" s="65"/>
      <c r="PFR14" s="65"/>
      <c r="PFS14" s="65"/>
      <c r="PFT14" s="65"/>
      <c r="PFU14" s="65"/>
      <c r="PFV14" s="65"/>
      <c r="PFW14" s="65"/>
      <c r="PFX14" s="65"/>
      <c r="PFY14" s="65"/>
      <c r="PFZ14" s="65"/>
      <c r="PGA14" s="65"/>
      <c r="PGB14" s="65"/>
      <c r="PGC14" s="65"/>
      <c r="PGD14" s="65"/>
      <c r="PGE14" s="65"/>
      <c r="PGF14" s="65"/>
      <c r="PGG14" s="65"/>
      <c r="PGH14" s="65"/>
      <c r="PGI14" s="65"/>
      <c r="PGJ14" s="65"/>
      <c r="PGK14" s="65"/>
      <c r="PGL14" s="65"/>
      <c r="PGM14" s="65"/>
      <c r="PGN14" s="65"/>
      <c r="PGO14" s="65"/>
      <c r="PGP14" s="65"/>
      <c r="PGQ14" s="65"/>
      <c r="PGR14" s="65"/>
      <c r="PGS14" s="65"/>
      <c r="PGT14" s="65"/>
      <c r="PGU14" s="65"/>
      <c r="PGV14" s="65"/>
      <c r="PGW14" s="65"/>
      <c r="PGX14" s="65"/>
      <c r="PGY14" s="65"/>
      <c r="PGZ14" s="65"/>
      <c r="PHA14" s="65"/>
      <c r="PHB14" s="65"/>
      <c r="PHC14" s="65"/>
      <c r="PHD14" s="65"/>
      <c r="PHE14" s="65"/>
      <c r="PHF14" s="65"/>
      <c r="PHG14" s="65"/>
      <c r="PHH14" s="65"/>
      <c r="PHI14" s="65"/>
      <c r="PHJ14" s="65"/>
      <c r="PHK14" s="65"/>
      <c r="PHL14" s="65"/>
      <c r="PHM14" s="65"/>
      <c r="PHN14" s="65"/>
      <c r="PHO14" s="65"/>
      <c r="PHP14" s="65"/>
      <c r="PHQ14" s="65"/>
      <c r="PHR14" s="65"/>
      <c r="PHS14" s="65"/>
      <c r="PHT14" s="65"/>
      <c r="PHU14" s="65"/>
      <c r="PHV14" s="65"/>
      <c r="PHW14" s="65"/>
      <c r="PHX14" s="65"/>
      <c r="PHY14" s="65"/>
      <c r="PHZ14" s="65"/>
      <c r="PIA14" s="65"/>
      <c r="PIB14" s="65"/>
      <c r="PIC14" s="65"/>
      <c r="PID14" s="65"/>
      <c r="PIE14" s="65"/>
      <c r="PIF14" s="65"/>
      <c r="PIG14" s="65"/>
      <c r="PIH14" s="65"/>
      <c r="PII14" s="65"/>
      <c r="PIJ14" s="65"/>
      <c r="PIK14" s="65"/>
      <c r="PIL14" s="65"/>
      <c r="PIM14" s="65"/>
      <c r="PIN14" s="65"/>
      <c r="PIO14" s="65"/>
      <c r="PIP14" s="65"/>
      <c r="PIQ14" s="65"/>
      <c r="PIR14" s="65"/>
      <c r="PIS14" s="65"/>
      <c r="PIT14" s="65"/>
      <c r="PIU14" s="65"/>
      <c r="PIV14" s="65"/>
      <c r="PIW14" s="65"/>
      <c r="PIX14" s="65"/>
      <c r="PIY14" s="65"/>
      <c r="PIZ14" s="65"/>
      <c r="PJA14" s="65"/>
      <c r="PJB14" s="65"/>
      <c r="PJC14" s="65"/>
      <c r="PJD14" s="65"/>
      <c r="PJE14" s="65"/>
      <c r="PJF14" s="65"/>
      <c r="PJG14" s="65"/>
      <c r="PJH14" s="65"/>
      <c r="PJI14" s="65"/>
      <c r="PJJ14" s="65"/>
      <c r="PJK14" s="65"/>
      <c r="PJL14" s="65"/>
      <c r="PJM14" s="65"/>
      <c r="PJN14" s="65"/>
      <c r="PJO14" s="65"/>
      <c r="PJP14" s="65"/>
      <c r="PJQ14" s="65"/>
      <c r="PJR14" s="65"/>
      <c r="PJS14" s="65"/>
      <c r="PJT14" s="65"/>
      <c r="PJU14" s="65"/>
      <c r="PJV14" s="65"/>
      <c r="PJW14" s="65"/>
      <c r="PJX14" s="65"/>
      <c r="PJY14" s="65"/>
      <c r="PJZ14" s="65"/>
      <c r="PKA14" s="65"/>
      <c r="PKB14" s="65"/>
      <c r="PKC14" s="65"/>
      <c r="PKD14" s="65"/>
      <c r="PKE14" s="65"/>
      <c r="PKF14" s="65"/>
      <c r="PKG14" s="65"/>
      <c r="PKH14" s="65"/>
      <c r="PKI14" s="65"/>
      <c r="PKJ14" s="65"/>
      <c r="PKK14" s="65"/>
      <c r="PKL14" s="65"/>
      <c r="PKM14" s="65"/>
      <c r="PKN14" s="65"/>
      <c r="PKO14" s="65"/>
      <c r="PKP14" s="65"/>
      <c r="PKQ14" s="65"/>
      <c r="PKR14" s="65"/>
      <c r="PKS14" s="65"/>
      <c r="PKT14" s="65"/>
      <c r="PKU14" s="65"/>
      <c r="PKV14" s="65"/>
      <c r="PKW14" s="65"/>
      <c r="PKX14" s="65"/>
      <c r="PKY14" s="65"/>
      <c r="PKZ14" s="65"/>
      <c r="PLA14" s="65"/>
      <c r="PLB14" s="65"/>
      <c r="PLC14" s="65"/>
      <c r="PLD14" s="65"/>
      <c r="PLE14" s="65"/>
      <c r="PLF14" s="65"/>
      <c r="PLG14" s="65"/>
      <c r="PLH14" s="65"/>
      <c r="PLI14" s="65"/>
      <c r="PLJ14" s="65"/>
      <c r="PLK14" s="65"/>
      <c r="PLL14" s="65"/>
      <c r="PLM14" s="65"/>
      <c r="PLN14" s="65"/>
      <c r="PLO14" s="65"/>
      <c r="PLP14" s="65"/>
      <c r="PLQ14" s="65"/>
      <c r="PLR14" s="65"/>
      <c r="PLS14" s="65"/>
      <c r="PLT14" s="65"/>
      <c r="PLU14" s="65"/>
      <c r="PLV14" s="65"/>
      <c r="PLW14" s="65"/>
      <c r="PLX14" s="65"/>
      <c r="PLY14" s="65"/>
      <c r="PLZ14" s="65"/>
      <c r="PMA14" s="65"/>
      <c r="PMB14" s="65"/>
      <c r="PMC14" s="65"/>
      <c r="PMD14" s="65"/>
      <c r="PME14" s="65"/>
      <c r="PMF14" s="65"/>
      <c r="PMG14" s="65"/>
      <c r="PMH14" s="65"/>
      <c r="PMI14" s="65"/>
      <c r="PMJ14" s="65"/>
      <c r="PMK14" s="65"/>
      <c r="PML14" s="65"/>
      <c r="PMM14" s="65"/>
      <c r="PMN14" s="65"/>
      <c r="PMO14" s="65"/>
      <c r="PMP14" s="65"/>
      <c r="PMQ14" s="65"/>
      <c r="PMR14" s="65"/>
      <c r="PMS14" s="65"/>
      <c r="PMT14" s="65"/>
      <c r="PMU14" s="65"/>
      <c r="PMV14" s="65"/>
      <c r="PMW14" s="65"/>
      <c r="PMX14" s="65"/>
      <c r="PMY14" s="65"/>
      <c r="PMZ14" s="65"/>
      <c r="PNA14" s="65"/>
      <c r="PNB14" s="65"/>
      <c r="PNC14" s="65"/>
      <c r="PND14" s="65"/>
      <c r="PNE14" s="65"/>
      <c r="PNF14" s="65"/>
      <c r="PNG14" s="65"/>
      <c r="PNH14" s="65"/>
      <c r="PNI14" s="65"/>
      <c r="PNJ14" s="65"/>
      <c r="PNK14" s="65"/>
      <c r="PNL14" s="65"/>
      <c r="PNM14" s="65"/>
      <c r="PNN14" s="65"/>
      <c r="PNO14" s="65"/>
      <c r="PNP14" s="65"/>
      <c r="PNQ14" s="65"/>
      <c r="PNR14" s="65"/>
      <c r="PNS14" s="65"/>
      <c r="PNT14" s="65"/>
      <c r="PNU14" s="65"/>
      <c r="PNV14" s="65"/>
      <c r="PNW14" s="65"/>
      <c r="PNX14" s="65"/>
      <c r="PNY14" s="65"/>
      <c r="PNZ14" s="65"/>
      <c r="POA14" s="65"/>
      <c r="POB14" s="65"/>
      <c r="POC14" s="65"/>
      <c r="POD14" s="65"/>
      <c r="POE14" s="65"/>
      <c r="POF14" s="65"/>
      <c r="POG14" s="65"/>
      <c r="POH14" s="65"/>
      <c r="POI14" s="65"/>
      <c r="POJ14" s="65"/>
      <c r="POK14" s="65"/>
      <c r="POL14" s="65"/>
      <c r="POM14" s="65"/>
      <c r="PON14" s="65"/>
      <c r="POO14" s="65"/>
      <c r="POP14" s="65"/>
      <c r="POQ14" s="65"/>
      <c r="POR14" s="65"/>
      <c r="POS14" s="65"/>
      <c r="POT14" s="65"/>
      <c r="POU14" s="65"/>
      <c r="POV14" s="65"/>
      <c r="POW14" s="65"/>
      <c r="POX14" s="65"/>
      <c r="POY14" s="65"/>
      <c r="POZ14" s="65"/>
      <c r="PPA14" s="65"/>
      <c r="PPB14" s="65"/>
      <c r="PPC14" s="65"/>
      <c r="PPD14" s="65"/>
      <c r="PPE14" s="65"/>
      <c r="PPF14" s="65"/>
      <c r="PPG14" s="65"/>
      <c r="PPH14" s="65"/>
      <c r="PPI14" s="65"/>
      <c r="PPJ14" s="65"/>
      <c r="PPK14" s="65"/>
      <c r="PPL14" s="65"/>
      <c r="PPM14" s="65"/>
      <c r="PPN14" s="65"/>
      <c r="PPO14" s="65"/>
      <c r="PPP14" s="65"/>
      <c r="PPQ14" s="65"/>
      <c r="PPR14" s="65"/>
      <c r="PPS14" s="65"/>
      <c r="PPT14" s="65"/>
      <c r="PPU14" s="65"/>
      <c r="PPV14" s="65"/>
      <c r="PPW14" s="65"/>
      <c r="PPX14" s="65"/>
      <c r="PPY14" s="65"/>
      <c r="PPZ14" s="65"/>
      <c r="PQA14" s="65"/>
      <c r="PQB14" s="65"/>
      <c r="PQC14" s="65"/>
      <c r="PQD14" s="65"/>
      <c r="PQE14" s="65"/>
      <c r="PQF14" s="65"/>
      <c r="PQG14" s="65"/>
      <c r="PQH14" s="65"/>
      <c r="PQI14" s="65"/>
      <c r="PQJ14" s="65"/>
      <c r="PQK14" s="65"/>
      <c r="PQL14" s="65"/>
      <c r="PQM14" s="65"/>
      <c r="PQN14" s="65"/>
      <c r="PQO14" s="65"/>
      <c r="PQP14" s="65"/>
      <c r="PQQ14" s="65"/>
      <c r="PQR14" s="65"/>
      <c r="PQS14" s="65"/>
      <c r="PQT14" s="65"/>
      <c r="PQU14" s="65"/>
      <c r="PQV14" s="65"/>
      <c r="PQW14" s="65"/>
      <c r="PQX14" s="65"/>
      <c r="PQY14" s="65"/>
      <c r="PQZ14" s="65"/>
      <c r="PRA14" s="65"/>
      <c r="PRB14" s="65"/>
      <c r="PRC14" s="65"/>
      <c r="PRD14" s="65"/>
      <c r="PRE14" s="65"/>
      <c r="PRF14" s="65"/>
      <c r="PRG14" s="65"/>
      <c r="PRH14" s="65"/>
      <c r="PRI14" s="65"/>
      <c r="PRJ14" s="65"/>
      <c r="PRK14" s="65"/>
      <c r="PRL14" s="65"/>
      <c r="PRM14" s="65"/>
      <c r="PRN14" s="65"/>
      <c r="PRO14" s="65"/>
      <c r="PRP14" s="65"/>
      <c r="PRQ14" s="65"/>
      <c r="PRR14" s="65"/>
      <c r="PRS14" s="65"/>
      <c r="PRT14" s="65"/>
      <c r="PRU14" s="65"/>
      <c r="PRV14" s="65"/>
      <c r="PRW14" s="65"/>
      <c r="PRX14" s="65"/>
      <c r="PRY14" s="65"/>
      <c r="PRZ14" s="65"/>
      <c r="PSA14" s="65"/>
      <c r="PSB14" s="65"/>
      <c r="PSC14" s="65"/>
      <c r="PSD14" s="65"/>
      <c r="PSE14" s="65"/>
      <c r="PSF14" s="65"/>
      <c r="PSG14" s="65"/>
      <c r="PSH14" s="65"/>
      <c r="PSI14" s="65"/>
      <c r="PSJ14" s="65"/>
      <c r="PSK14" s="65"/>
      <c r="PSL14" s="65"/>
      <c r="PSM14" s="65"/>
      <c r="PSN14" s="65"/>
      <c r="PSO14" s="65"/>
      <c r="PSP14" s="65"/>
      <c r="PSQ14" s="65"/>
      <c r="PSR14" s="65"/>
      <c r="PSS14" s="65"/>
      <c r="PST14" s="65"/>
      <c r="PSU14" s="65"/>
      <c r="PSV14" s="65"/>
      <c r="PSW14" s="65"/>
      <c r="PSX14" s="65"/>
      <c r="PSY14" s="65"/>
      <c r="PSZ14" s="65"/>
      <c r="PTA14" s="65"/>
      <c r="PTB14" s="65"/>
      <c r="PTC14" s="65"/>
      <c r="PTD14" s="65"/>
      <c r="PTE14" s="65"/>
      <c r="PTF14" s="65"/>
      <c r="PTG14" s="65"/>
      <c r="PTH14" s="65"/>
      <c r="PTI14" s="65"/>
      <c r="PTJ14" s="65"/>
      <c r="PTK14" s="65"/>
      <c r="PTL14" s="65"/>
      <c r="PTM14" s="65"/>
      <c r="PTN14" s="65"/>
      <c r="PTO14" s="65"/>
      <c r="PTP14" s="65"/>
      <c r="PTQ14" s="65"/>
      <c r="PTR14" s="65"/>
      <c r="PTS14" s="65"/>
      <c r="PTT14" s="65"/>
      <c r="PTU14" s="65"/>
      <c r="PTV14" s="65"/>
      <c r="PTW14" s="65"/>
      <c r="PTX14" s="65"/>
      <c r="PTY14" s="65"/>
      <c r="PTZ14" s="65"/>
      <c r="PUA14" s="65"/>
      <c r="PUB14" s="65"/>
      <c r="PUC14" s="65"/>
      <c r="PUD14" s="65"/>
      <c r="PUE14" s="65"/>
      <c r="PUF14" s="65"/>
      <c r="PUG14" s="65"/>
      <c r="PUH14" s="65"/>
      <c r="PUI14" s="65"/>
      <c r="PUJ14" s="65"/>
      <c r="PUK14" s="65"/>
      <c r="PUL14" s="65"/>
      <c r="PUM14" s="65"/>
      <c r="PUN14" s="65"/>
      <c r="PUO14" s="65"/>
      <c r="PUP14" s="65"/>
      <c r="PUQ14" s="65"/>
      <c r="PUR14" s="65"/>
      <c r="PUS14" s="65"/>
      <c r="PUT14" s="65"/>
      <c r="PUU14" s="65"/>
      <c r="PUV14" s="65"/>
      <c r="PUW14" s="65"/>
      <c r="PUX14" s="65"/>
      <c r="PUY14" s="65"/>
      <c r="PUZ14" s="65"/>
      <c r="PVA14" s="65"/>
      <c r="PVB14" s="65"/>
      <c r="PVC14" s="65"/>
      <c r="PVD14" s="65"/>
      <c r="PVE14" s="65"/>
      <c r="PVF14" s="65"/>
      <c r="PVG14" s="65"/>
      <c r="PVH14" s="65"/>
      <c r="PVI14" s="65"/>
      <c r="PVJ14" s="65"/>
      <c r="PVK14" s="65"/>
      <c r="PVL14" s="65"/>
      <c r="PVM14" s="65"/>
      <c r="PVN14" s="65"/>
      <c r="PVO14" s="65"/>
      <c r="PVP14" s="65"/>
      <c r="PVQ14" s="65"/>
      <c r="PVR14" s="65"/>
      <c r="PVS14" s="65"/>
      <c r="PVT14" s="65"/>
      <c r="PVU14" s="65"/>
      <c r="PVV14" s="65"/>
      <c r="PVW14" s="65"/>
      <c r="PVX14" s="65"/>
      <c r="PVY14" s="65"/>
      <c r="PVZ14" s="65"/>
      <c r="PWA14" s="65"/>
      <c r="PWB14" s="65"/>
      <c r="PWC14" s="65"/>
      <c r="PWD14" s="65"/>
      <c r="PWE14" s="65"/>
      <c r="PWF14" s="65"/>
      <c r="PWG14" s="65"/>
      <c r="PWH14" s="65"/>
      <c r="PWI14" s="65"/>
      <c r="PWJ14" s="65"/>
      <c r="PWK14" s="65"/>
      <c r="PWL14" s="65"/>
      <c r="PWM14" s="65"/>
      <c r="PWN14" s="65"/>
      <c r="PWO14" s="65"/>
      <c r="PWP14" s="65"/>
      <c r="PWQ14" s="65"/>
      <c r="PWR14" s="65"/>
      <c r="PWS14" s="65"/>
      <c r="PWT14" s="65"/>
      <c r="PWU14" s="65"/>
      <c r="PWV14" s="65"/>
      <c r="PWW14" s="65"/>
      <c r="PWX14" s="65"/>
      <c r="PWY14" s="65"/>
      <c r="PWZ14" s="65"/>
      <c r="PXA14" s="65"/>
      <c r="PXB14" s="65"/>
      <c r="PXC14" s="65"/>
      <c r="PXD14" s="65"/>
      <c r="PXE14" s="65"/>
      <c r="PXF14" s="65"/>
      <c r="PXG14" s="65"/>
      <c r="PXH14" s="65"/>
      <c r="PXI14" s="65"/>
      <c r="PXJ14" s="65"/>
      <c r="PXK14" s="65"/>
      <c r="PXL14" s="65"/>
      <c r="PXM14" s="65"/>
      <c r="PXN14" s="65"/>
      <c r="PXO14" s="65"/>
      <c r="PXP14" s="65"/>
      <c r="PXQ14" s="65"/>
      <c r="PXR14" s="65"/>
      <c r="PXS14" s="65"/>
      <c r="PXT14" s="65"/>
      <c r="PXU14" s="65"/>
      <c r="PXV14" s="65"/>
      <c r="PXW14" s="65"/>
      <c r="PXX14" s="65"/>
      <c r="PXY14" s="65"/>
      <c r="PXZ14" s="65"/>
      <c r="PYA14" s="65"/>
      <c r="PYB14" s="65"/>
      <c r="PYC14" s="65"/>
      <c r="PYD14" s="65"/>
      <c r="PYE14" s="65"/>
      <c r="PYF14" s="65"/>
      <c r="PYG14" s="65"/>
      <c r="PYH14" s="65"/>
      <c r="PYI14" s="65"/>
      <c r="PYJ14" s="65"/>
      <c r="PYK14" s="65"/>
      <c r="PYL14" s="65"/>
      <c r="PYM14" s="65"/>
      <c r="PYN14" s="65"/>
      <c r="PYO14" s="65"/>
      <c r="PYP14" s="65"/>
      <c r="PYQ14" s="65"/>
      <c r="PYR14" s="65"/>
      <c r="PYS14" s="65"/>
      <c r="PYT14" s="65"/>
      <c r="PYU14" s="65"/>
      <c r="PYV14" s="65"/>
      <c r="PYW14" s="65"/>
      <c r="PYX14" s="65"/>
      <c r="PYY14" s="65"/>
      <c r="PYZ14" s="65"/>
      <c r="PZA14" s="65"/>
      <c r="PZB14" s="65"/>
      <c r="PZC14" s="65"/>
      <c r="PZD14" s="65"/>
      <c r="PZE14" s="65"/>
      <c r="PZF14" s="65"/>
      <c r="PZG14" s="65"/>
      <c r="PZH14" s="65"/>
      <c r="PZI14" s="65"/>
      <c r="PZJ14" s="65"/>
      <c r="PZK14" s="65"/>
      <c r="PZL14" s="65"/>
      <c r="PZM14" s="65"/>
      <c r="PZN14" s="65"/>
      <c r="PZO14" s="65"/>
      <c r="PZP14" s="65"/>
      <c r="PZQ14" s="65"/>
      <c r="PZR14" s="65"/>
      <c r="PZS14" s="65"/>
      <c r="PZT14" s="65"/>
      <c r="PZU14" s="65"/>
      <c r="PZV14" s="65"/>
      <c r="PZW14" s="65"/>
      <c r="PZX14" s="65"/>
      <c r="PZY14" s="65"/>
      <c r="PZZ14" s="65"/>
      <c r="QAA14" s="65"/>
      <c r="QAB14" s="65"/>
      <c r="QAC14" s="65"/>
      <c r="QAD14" s="65"/>
      <c r="QAE14" s="65"/>
      <c r="QAF14" s="65"/>
      <c r="QAG14" s="65"/>
      <c r="QAH14" s="65"/>
      <c r="QAI14" s="65"/>
      <c r="QAJ14" s="65"/>
      <c r="QAK14" s="65"/>
      <c r="QAL14" s="65"/>
      <c r="QAM14" s="65"/>
      <c r="QAN14" s="65"/>
      <c r="QAO14" s="65"/>
      <c r="QAP14" s="65"/>
      <c r="QAQ14" s="65"/>
      <c r="QAR14" s="65"/>
      <c r="QAS14" s="65"/>
      <c r="QAT14" s="65"/>
      <c r="QAU14" s="65"/>
      <c r="QAV14" s="65"/>
      <c r="QAW14" s="65"/>
      <c r="QAX14" s="65"/>
      <c r="QAY14" s="65"/>
      <c r="QAZ14" s="65"/>
      <c r="QBA14" s="65"/>
      <c r="QBB14" s="65"/>
      <c r="QBC14" s="65"/>
      <c r="QBD14" s="65"/>
      <c r="QBE14" s="65"/>
      <c r="QBF14" s="65"/>
      <c r="QBG14" s="65"/>
      <c r="QBH14" s="65"/>
      <c r="QBI14" s="65"/>
      <c r="QBJ14" s="65"/>
      <c r="QBK14" s="65"/>
      <c r="QBL14" s="65"/>
      <c r="QBM14" s="65"/>
      <c r="QBN14" s="65"/>
      <c r="QBO14" s="65"/>
      <c r="QBP14" s="65"/>
      <c r="QBQ14" s="65"/>
      <c r="QBR14" s="65"/>
      <c r="QBS14" s="65"/>
      <c r="QBT14" s="65"/>
      <c r="QBU14" s="65"/>
      <c r="QBV14" s="65"/>
      <c r="QBW14" s="65"/>
      <c r="QBX14" s="65"/>
      <c r="QBY14" s="65"/>
      <c r="QBZ14" s="65"/>
      <c r="QCA14" s="65"/>
      <c r="QCB14" s="65"/>
      <c r="QCC14" s="65"/>
      <c r="QCD14" s="65"/>
      <c r="QCE14" s="65"/>
      <c r="QCF14" s="65"/>
      <c r="QCG14" s="65"/>
      <c r="QCH14" s="65"/>
      <c r="QCI14" s="65"/>
      <c r="QCJ14" s="65"/>
      <c r="QCK14" s="65"/>
      <c r="QCL14" s="65"/>
      <c r="QCM14" s="65"/>
      <c r="QCN14" s="65"/>
      <c r="QCO14" s="65"/>
      <c r="QCP14" s="65"/>
      <c r="QCQ14" s="65"/>
      <c r="QCR14" s="65"/>
      <c r="QCS14" s="65"/>
      <c r="QCT14" s="65"/>
      <c r="QCU14" s="65"/>
      <c r="QCV14" s="65"/>
      <c r="QCW14" s="65"/>
      <c r="QCX14" s="65"/>
      <c r="QCY14" s="65"/>
      <c r="QCZ14" s="65"/>
      <c r="QDA14" s="65"/>
      <c r="QDB14" s="65"/>
      <c r="QDC14" s="65"/>
      <c r="QDD14" s="65"/>
      <c r="QDE14" s="65"/>
      <c r="QDF14" s="65"/>
      <c r="QDG14" s="65"/>
      <c r="QDH14" s="65"/>
      <c r="QDI14" s="65"/>
      <c r="QDJ14" s="65"/>
      <c r="QDK14" s="65"/>
      <c r="QDL14" s="65"/>
      <c r="QDM14" s="65"/>
      <c r="QDN14" s="65"/>
      <c r="QDO14" s="65"/>
      <c r="QDP14" s="65"/>
      <c r="QDQ14" s="65"/>
      <c r="QDR14" s="65"/>
      <c r="QDS14" s="65"/>
      <c r="QDT14" s="65"/>
      <c r="QDU14" s="65"/>
      <c r="QDV14" s="65"/>
      <c r="QDW14" s="65"/>
      <c r="QDX14" s="65"/>
      <c r="QDY14" s="65"/>
      <c r="QDZ14" s="65"/>
      <c r="QEA14" s="65"/>
      <c r="QEB14" s="65"/>
      <c r="QEC14" s="65"/>
      <c r="QED14" s="65"/>
      <c r="QEE14" s="65"/>
      <c r="QEF14" s="65"/>
      <c r="QEG14" s="65"/>
      <c r="QEH14" s="65"/>
      <c r="QEI14" s="65"/>
      <c r="QEJ14" s="65"/>
      <c r="QEK14" s="65"/>
      <c r="QEL14" s="65"/>
      <c r="QEM14" s="65"/>
      <c r="QEN14" s="65"/>
      <c r="QEO14" s="65"/>
      <c r="QEP14" s="65"/>
      <c r="QEQ14" s="65"/>
      <c r="QER14" s="65"/>
      <c r="QES14" s="65"/>
      <c r="QET14" s="65"/>
      <c r="QEU14" s="65"/>
      <c r="QEV14" s="65"/>
      <c r="QEW14" s="65"/>
      <c r="QEX14" s="65"/>
      <c r="QEY14" s="65"/>
      <c r="QEZ14" s="65"/>
      <c r="QFA14" s="65"/>
      <c r="QFB14" s="65"/>
      <c r="QFC14" s="65"/>
      <c r="QFD14" s="65"/>
      <c r="QFE14" s="65"/>
      <c r="QFF14" s="65"/>
      <c r="QFG14" s="65"/>
      <c r="QFH14" s="65"/>
      <c r="QFI14" s="65"/>
      <c r="QFJ14" s="65"/>
      <c r="QFK14" s="65"/>
      <c r="QFL14" s="65"/>
      <c r="QFM14" s="65"/>
      <c r="QFN14" s="65"/>
      <c r="QFO14" s="65"/>
      <c r="QFP14" s="65"/>
      <c r="QFQ14" s="65"/>
      <c r="QFR14" s="65"/>
      <c r="QFS14" s="65"/>
      <c r="QFT14" s="65"/>
      <c r="QFU14" s="65"/>
      <c r="QFV14" s="65"/>
      <c r="QFW14" s="65"/>
      <c r="QFX14" s="65"/>
      <c r="QFY14" s="65"/>
      <c r="QFZ14" s="65"/>
      <c r="QGA14" s="65"/>
      <c r="QGB14" s="65"/>
      <c r="QGC14" s="65"/>
      <c r="QGD14" s="65"/>
      <c r="QGE14" s="65"/>
      <c r="QGF14" s="65"/>
      <c r="QGG14" s="65"/>
      <c r="QGH14" s="65"/>
      <c r="QGI14" s="65"/>
      <c r="QGJ14" s="65"/>
      <c r="QGK14" s="65"/>
      <c r="QGL14" s="65"/>
      <c r="QGM14" s="65"/>
      <c r="QGN14" s="65"/>
      <c r="QGO14" s="65"/>
      <c r="QGP14" s="65"/>
      <c r="QGQ14" s="65"/>
      <c r="QGR14" s="65"/>
      <c r="QGS14" s="65"/>
      <c r="QGT14" s="65"/>
      <c r="QGU14" s="65"/>
      <c r="QGV14" s="65"/>
      <c r="QGW14" s="65"/>
      <c r="QGX14" s="65"/>
      <c r="QGY14" s="65"/>
      <c r="QGZ14" s="65"/>
      <c r="QHA14" s="65"/>
      <c r="QHB14" s="65"/>
      <c r="QHC14" s="65"/>
      <c r="QHD14" s="65"/>
      <c r="QHE14" s="65"/>
      <c r="QHF14" s="65"/>
      <c r="QHG14" s="65"/>
      <c r="QHH14" s="65"/>
      <c r="QHI14" s="65"/>
      <c r="QHJ14" s="65"/>
      <c r="QHK14" s="65"/>
      <c r="QHL14" s="65"/>
      <c r="QHM14" s="65"/>
      <c r="QHN14" s="65"/>
      <c r="QHO14" s="65"/>
      <c r="QHP14" s="65"/>
      <c r="QHQ14" s="65"/>
      <c r="QHR14" s="65"/>
      <c r="QHS14" s="65"/>
      <c r="QHT14" s="65"/>
      <c r="QHU14" s="65"/>
      <c r="QHV14" s="65"/>
      <c r="QHW14" s="65"/>
      <c r="QHX14" s="65"/>
      <c r="QHY14" s="65"/>
      <c r="QHZ14" s="65"/>
      <c r="QIA14" s="65"/>
      <c r="QIB14" s="65"/>
      <c r="QIC14" s="65"/>
      <c r="QID14" s="65"/>
      <c r="QIE14" s="65"/>
      <c r="QIF14" s="65"/>
      <c r="QIG14" s="65"/>
      <c r="QIH14" s="65"/>
      <c r="QII14" s="65"/>
      <c r="QIJ14" s="65"/>
      <c r="QIK14" s="65"/>
      <c r="QIL14" s="65"/>
      <c r="QIM14" s="65"/>
      <c r="QIN14" s="65"/>
      <c r="QIO14" s="65"/>
      <c r="QIP14" s="65"/>
      <c r="QIQ14" s="65"/>
      <c r="QIR14" s="65"/>
      <c r="QIS14" s="65"/>
      <c r="QIT14" s="65"/>
      <c r="QIU14" s="65"/>
      <c r="QIV14" s="65"/>
      <c r="QIW14" s="65"/>
      <c r="QIX14" s="65"/>
      <c r="QIY14" s="65"/>
      <c r="QIZ14" s="65"/>
      <c r="QJA14" s="65"/>
      <c r="QJB14" s="65"/>
      <c r="QJC14" s="65"/>
      <c r="QJD14" s="65"/>
      <c r="QJE14" s="65"/>
      <c r="QJF14" s="65"/>
      <c r="QJG14" s="65"/>
      <c r="QJH14" s="65"/>
      <c r="QJI14" s="65"/>
      <c r="QJJ14" s="65"/>
      <c r="QJK14" s="65"/>
      <c r="QJL14" s="65"/>
      <c r="QJM14" s="65"/>
      <c r="QJN14" s="65"/>
      <c r="QJO14" s="65"/>
      <c r="QJP14" s="65"/>
      <c r="QJQ14" s="65"/>
      <c r="QJR14" s="65"/>
      <c r="QJS14" s="65"/>
      <c r="QJT14" s="65"/>
      <c r="QJU14" s="65"/>
      <c r="QJV14" s="65"/>
      <c r="QJW14" s="65"/>
      <c r="QJX14" s="65"/>
      <c r="QJY14" s="65"/>
      <c r="QJZ14" s="65"/>
      <c r="QKA14" s="65"/>
      <c r="QKB14" s="65"/>
      <c r="QKC14" s="65"/>
      <c r="QKD14" s="65"/>
      <c r="QKE14" s="65"/>
      <c r="QKF14" s="65"/>
      <c r="QKG14" s="65"/>
      <c r="QKH14" s="65"/>
      <c r="QKI14" s="65"/>
      <c r="QKJ14" s="65"/>
      <c r="QKK14" s="65"/>
      <c r="QKL14" s="65"/>
      <c r="QKM14" s="65"/>
      <c r="QKN14" s="65"/>
      <c r="QKO14" s="65"/>
      <c r="QKP14" s="65"/>
      <c r="QKQ14" s="65"/>
      <c r="QKR14" s="65"/>
      <c r="QKS14" s="65"/>
      <c r="QKT14" s="65"/>
      <c r="QKU14" s="65"/>
      <c r="QKV14" s="65"/>
      <c r="QKW14" s="65"/>
      <c r="QKX14" s="65"/>
      <c r="QKY14" s="65"/>
      <c r="QKZ14" s="65"/>
      <c r="QLA14" s="65"/>
      <c r="QLB14" s="65"/>
      <c r="QLC14" s="65"/>
      <c r="QLD14" s="65"/>
      <c r="QLE14" s="65"/>
      <c r="QLF14" s="65"/>
      <c r="QLG14" s="65"/>
      <c r="QLH14" s="65"/>
      <c r="QLI14" s="65"/>
      <c r="QLJ14" s="65"/>
      <c r="QLK14" s="65"/>
      <c r="QLL14" s="65"/>
      <c r="QLM14" s="65"/>
      <c r="QLN14" s="65"/>
      <c r="QLO14" s="65"/>
      <c r="QLP14" s="65"/>
      <c r="QLQ14" s="65"/>
      <c r="QLR14" s="65"/>
      <c r="QLS14" s="65"/>
      <c r="QLT14" s="65"/>
      <c r="QLU14" s="65"/>
      <c r="QLV14" s="65"/>
      <c r="QLW14" s="65"/>
      <c r="QLX14" s="65"/>
      <c r="QLY14" s="65"/>
      <c r="QLZ14" s="65"/>
      <c r="QMA14" s="65"/>
      <c r="QMB14" s="65"/>
      <c r="QMC14" s="65"/>
      <c r="QMD14" s="65"/>
      <c r="QME14" s="65"/>
      <c r="QMF14" s="65"/>
      <c r="QMG14" s="65"/>
      <c r="QMH14" s="65"/>
      <c r="QMI14" s="65"/>
      <c r="QMJ14" s="65"/>
      <c r="QMK14" s="65"/>
      <c r="QML14" s="65"/>
      <c r="QMM14" s="65"/>
      <c r="QMN14" s="65"/>
      <c r="QMO14" s="65"/>
      <c r="QMP14" s="65"/>
      <c r="QMQ14" s="65"/>
      <c r="QMR14" s="65"/>
      <c r="QMS14" s="65"/>
      <c r="QMT14" s="65"/>
      <c r="QMU14" s="65"/>
      <c r="QMV14" s="65"/>
      <c r="QMW14" s="65"/>
      <c r="QMX14" s="65"/>
      <c r="QMY14" s="65"/>
      <c r="QMZ14" s="65"/>
      <c r="QNA14" s="65"/>
      <c r="QNB14" s="65"/>
      <c r="QNC14" s="65"/>
      <c r="QND14" s="65"/>
      <c r="QNE14" s="65"/>
      <c r="QNF14" s="65"/>
      <c r="QNG14" s="65"/>
      <c r="QNH14" s="65"/>
      <c r="QNI14" s="65"/>
      <c r="QNJ14" s="65"/>
      <c r="QNK14" s="65"/>
      <c r="QNL14" s="65"/>
      <c r="QNM14" s="65"/>
      <c r="QNN14" s="65"/>
      <c r="QNO14" s="65"/>
      <c r="QNP14" s="65"/>
      <c r="QNQ14" s="65"/>
      <c r="QNR14" s="65"/>
      <c r="QNS14" s="65"/>
      <c r="QNT14" s="65"/>
      <c r="QNU14" s="65"/>
      <c r="QNV14" s="65"/>
      <c r="QNW14" s="65"/>
      <c r="QNX14" s="65"/>
      <c r="QNY14" s="65"/>
      <c r="QNZ14" s="65"/>
      <c r="QOA14" s="65"/>
      <c r="QOB14" s="65"/>
      <c r="QOC14" s="65"/>
      <c r="QOD14" s="65"/>
      <c r="QOE14" s="65"/>
      <c r="QOF14" s="65"/>
      <c r="QOG14" s="65"/>
      <c r="QOH14" s="65"/>
      <c r="QOI14" s="65"/>
      <c r="QOJ14" s="65"/>
      <c r="QOK14" s="65"/>
      <c r="QOL14" s="65"/>
      <c r="QOM14" s="65"/>
      <c r="QON14" s="65"/>
      <c r="QOO14" s="65"/>
      <c r="QOP14" s="65"/>
      <c r="QOQ14" s="65"/>
      <c r="QOR14" s="65"/>
      <c r="QOS14" s="65"/>
      <c r="QOT14" s="65"/>
      <c r="QOU14" s="65"/>
      <c r="QOV14" s="65"/>
      <c r="QOW14" s="65"/>
      <c r="QOX14" s="65"/>
      <c r="QOY14" s="65"/>
      <c r="QOZ14" s="65"/>
      <c r="QPA14" s="65"/>
      <c r="QPB14" s="65"/>
      <c r="QPC14" s="65"/>
      <c r="QPD14" s="65"/>
      <c r="QPE14" s="65"/>
      <c r="QPF14" s="65"/>
      <c r="QPG14" s="65"/>
      <c r="QPH14" s="65"/>
      <c r="QPI14" s="65"/>
      <c r="QPJ14" s="65"/>
      <c r="QPK14" s="65"/>
      <c r="QPL14" s="65"/>
      <c r="QPM14" s="65"/>
      <c r="QPN14" s="65"/>
      <c r="QPO14" s="65"/>
      <c r="QPP14" s="65"/>
      <c r="QPQ14" s="65"/>
      <c r="QPR14" s="65"/>
      <c r="QPS14" s="65"/>
      <c r="QPT14" s="65"/>
      <c r="QPU14" s="65"/>
      <c r="QPV14" s="65"/>
      <c r="QPW14" s="65"/>
      <c r="QPX14" s="65"/>
      <c r="QPY14" s="65"/>
      <c r="QPZ14" s="65"/>
      <c r="QQA14" s="65"/>
      <c r="QQB14" s="65"/>
      <c r="QQC14" s="65"/>
      <c r="QQD14" s="65"/>
      <c r="QQE14" s="65"/>
      <c r="QQF14" s="65"/>
      <c r="QQG14" s="65"/>
      <c r="QQH14" s="65"/>
      <c r="QQI14" s="65"/>
      <c r="QQJ14" s="65"/>
      <c r="QQK14" s="65"/>
      <c r="QQL14" s="65"/>
      <c r="QQM14" s="65"/>
      <c r="QQN14" s="65"/>
      <c r="QQO14" s="65"/>
      <c r="QQP14" s="65"/>
      <c r="QQQ14" s="65"/>
      <c r="QQR14" s="65"/>
      <c r="QQS14" s="65"/>
      <c r="QQT14" s="65"/>
      <c r="QQU14" s="65"/>
      <c r="QQV14" s="65"/>
      <c r="QQW14" s="65"/>
      <c r="QQX14" s="65"/>
      <c r="QQY14" s="65"/>
      <c r="QQZ14" s="65"/>
      <c r="QRA14" s="65"/>
      <c r="QRB14" s="65"/>
      <c r="QRC14" s="65"/>
      <c r="QRD14" s="65"/>
      <c r="QRE14" s="65"/>
      <c r="QRF14" s="65"/>
      <c r="QRG14" s="65"/>
      <c r="QRH14" s="65"/>
      <c r="QRI14" s="65"/>
      <c r="QRJ14" s="65"/>
      <c r="QRK14" s="65"/>
      <c r="QRL14" s="65"/>
      <c r="QRM14" s="65"/>
      <c r="QRN14" s="65"/>
      <c r="QRO14" s="65"/>
      <c r="QRP14" s="65"/>
      <c r="QRQ14" s="65"/>
      <c r="QRR14" s="65"/>
      <c r="QRS14" s="65"/>
      <c r="QRT14" s="65"/>
      <c r="QRU14" s="65"/>
      <c r="QRV14" s="65"/>
      <c r="QRW14" s="65"/>
      <c r="QRX14" s="65"/>
      <c r="QRY14" s="65"/>
      <c r="QRZ14" s="65"/>
      <c r="QSA14" s="65"/>
      <c r="QSB14" s="65"/>
      <c r="QSC14" s="65"/>
      <c r="QSD14" s="65"/>
      <c r="QSE14" s="65"/>
      <c r="QSF14" s="65"/>
      <c r="QSG14" s="65"/>
      <c r="QSH14" s="65"/>
      <c r="QSI14" s="65"/>
      <c r="QSJ14" s="65"/>
      <c r="QSK14" s="65"/>
      <c r="QSL14" s="65"/>
      <c r="QSM14" s="65"/>
      <c r="QSN14" s="65"/>
      <c r="QSO14" s="65"/>
      <c r="QSP14" s="65"/>
      <c r="QSQ14" s="65"/>
      <c r="QSR14" s="65"/>
      <c r="QSS14" s="65"/>
      <c r="QST14" s="65"/>
      <c r="QSU14" s="65"/>
      <c r="QSV14" s="65"/>
      <c r="QSW14" s="65"/>
      <c r="QSX14" s="65"/>
      <c r="QSY14" s="65"/>
      <c r="QSZ14" s="65"/>
      <c r="QTA14" s="65"/>
      <c r="QTB14" s="65"/>
      <c r="QTC14" s="65"/>
      <c r="QTD14" s="65"/>
      <c r="QTE14" s="65"/>
      <c r="QTF14" s="65"/>
      <c r="QTG14" s="65"/>
      <c r="QTH14" s="65"/>
      <c r="QTI14" s="65"/>
      <c r="QTJ14" s="65"/>
      <c r="QTK14" s="65"/>
      <c r="QTL14" s="65"/>
      <c r="QTM14" s="65"/>
      <c r="QTN14" s="65"/>
      <c r="QTO14" s="65"/>
      <c r="QTP14" s="65"/>
      <c r="QTQ14" s="65"/>
      <c r="QTR14" s="65"/>
      <c r="QTS14" s="65"/>
      <c r="QTT14" s="65"/>
      <c r="QTU14" s="65"/>
      <c r="QTV14" s="65"/>
      <c r="QTW14" s="65"/>
      <c r="QTX14" s="65"/>
      <c r="QTY14" s="65"/>
      <c r="QTZ14" s="65"/>
      <c r="QUA14" s="65"/>
      <c r="QUB14" s="65"/>
      <c r="QUC14" s="65"/>
      <c r="QUD14" s="65"/>
      <c r="QUE14" s="65"/>
      <c r="QUF14" s="65"/>
      <c r="QUG14" s="65"/>
      <c r="QUH14" s="65"/>
      <c r="QUI14" s="65"/>
      <c r="QUJ14" s="65"/>
      <c r="QUK14" s="65"/>
      <c r="QUL14" s="65"/>
      <c r="QUM14" s="65"/>
      <c r="QUN14" s="65"/>
      <c r="QUO14" s="65"/>
      <c r="QUP14" s="65"/>
      <c r="QUQ14" s="65"/>
      <c r="QUR14" s="65"/>
      <c r="QUS14" s="65"/>
      <c r="QUT14" s="65"/>
      <c r="QUU14" s="65"/>
      <c r="QUV14" s="65"/>
      <c r="QUW14" s="65"/>
      <c r="QUX14" s="65"/>
      <c r="QUY14" s="65"/>
      <c r="QUZ14" s="65"/>
      <c r="QVA14" s="65"/>
      <c r="QVB14" s="65"/>
      <c r="QVC14" s="65"/>
      <c r="QVD14" s="65"/>
      <c r="QVE14" s="65"/>
      <c r="QVF14" s="65"/>
      <c r="QVG14" s="65"/>
      <c r="QVH14" s="65"/>
      <c r="QVI14" s="65"/>
      <c r="QVJ14" s="65"/>
      <c r="QVK14" s="65"/>
      <c r="QVL14" s="65"/>
      <c r="QVM14" s="65"/>
      <c r="QVN14" s="65"/>
      <c r="QVO14" s="65"/>
      <c r="QVP14" s="65"/>
      <c r="QVQ14" s="65"/>
      <c r="QVR14" s="65"/>
      <c r="QVS14" s="65"/>
      <c r="QVT14" s="65"/>
      <c r="QVU14" s="65"/>
      <c r="QVV14" s="65"/>
      <c r="QVW14" s="65"/>
      <c r="QVX14" s="65"/>
      <c r="QVY14" s="65"/>
      <c r="QVZ14" s="65"/>
      <c r="QWA14" s="65"/>
      <c r="QWB14" s="65"/>
      <c r="QWC14" s="65"/>
      <c r="QWD14" s="65"/>
      <c r="QWE14" s="65"/>
      <c r="QWF14" s="65"/>
      <c r="QWG14" s="65"/>
      <c r="QWH14" s="65"/>
      <c r="QWI14" s="65"/>
      <c r="QWJ14" s="65"/>
      <c r="QWK14" s="65"/>
      <c r="QWL14" s="65"/>
      <c r="QWM14" s="65"/>
      <c r="QWN14" s="65"/>
      <c r="QWO14" s="65"/>
      <c r="QWP14" s="65"/>
      <c r="QWQ14" s="65"/>
      <c r="QWR14" s="65"/>
      <c r="QWS14" s="65"/>
      <c r="QWT14" s="65"/>
      <c r="QWU14" s="65"/>
      <c r="QWV14" s="65"/>
      <c r="QWW14" s="65"/>
      <c r="QWX14" s="65"/>
      <c r="QWY14" s="65"/>
      <c r="QWZ14" s="65"/>
      <c r="QXA14" s="65"/>
      <c r="QXB14" s="65"/>
      <c r="QXC14" s="65"/>
      <c r="QXD14" s="65"/>
      <c r="QXE14" s="65"/>
      <c r="QXF14" s="65"/>
      <c r="QXG14" s="65"/>
      <c r="QXH14" s="65"/>
      <c r="QXI14" s="65"/>
      <c r="QXJ14" s="65"/>
      <c r="QXK14" s="65"/>
      <c r="QXL14" s="65"/>
      <c r="QXM14" s="65"/>
      <c r="QXN14" s="65"/>
      <c r="QXO14" s="65"/>
      <c r="QXP14" s="65"/>
      <c r="QXQ14" s="65"/>
      <c r="QXR14" s="65"/>
      <c r="QXS14" s="65"/>
      <c r="QXT14" s="65"/>
      <c r="QXU14" s="65"/>
      <c r="QXV14" s="65"/>
      <c r="QXW14" s="65"/>
      <c r="QXX14" s="65"/>
      <c r="QXY14" s="65"/>
      <c r="QXZ14" s="65"/>
      <c r="QYA14" s="65"/>
      <c r="QYB14" s="65"/>
      <c r="QYC14" s="65"/>
      <c r="QYD14" s="65"/>
      <c r="QYE14" s="65"/>
      <c r="QYF14" s="65"/>
      <c r="QYG14" s="65"/>
      <c r="QYH14" s="65"/>
      <c r="QYI14" s="65"/>
      <c r="QYJ14" s="65"/>
      <c r="QYK14" s="65"/>
      <c r="QYL14" s="65"/>
      <c r="QYM14" s="65"/>
      <c r="QYN14" s="65"/>
      <c r="QYO14" s="65"/>
      <c r="QYP14" s="65"/>
      <c r="QYQ14" s="65"/>
      <c r="QYR14" s="65"/>
      <c r="QYS14" s="65"/>
      <c r="QYT14" s="65"/>
      <c r="QYU14" s="65"/>
      <c r="QYV14" s="65"/>
      <c r="QYW14" s="65"/>
      <c r="QYX14" s="65"/>
      <c r="QYY14" s="65"/>
      <c r="QYZ14" s="65"/>
      <c r="QZA14" s="65"/>
      <c r="QZB14" s="65"/>
      <c r="QZC14" s="65"/>
      <c r="QZD14" s="65"/>
      <c r="QZE14" s="65"/>
      <c r="QZF14" s="65"/>
      <c r="QZG14" s="65"/>
      <c r="QZH14" s="65"/>
      <c r="QZI14" s="65"/>
      <c r="QZJ14" s="65"/>
      <c r="QZK14" s="65"/>
      <c r="QZL14" s="65"/>
      <c r="QZM14" s="65"/>
      <c r="QZN14" s="65"/>
      <c r="QZO14" s="65"/>
      <c r="QZP14" s="65"/>
      <c r="QZQ14" s="65"/>
      <c r="QZR14" s="65"/>
      <c r="QZS14" s="65"/>
      <c r="QZT14" s="65"/>
      <c r="QZU14" s="65"/>
      <c r="QZV14" s="65"/>
      <c r="QZW14" s="65"/>
      <c r="QZX14" s="65"/>
      <c r="QZY14" s="65"/>
      <c r="QZZ14" s="65"/>
      <c r="RAA14" s="65"/>
      <c r="RAB14" s="65"/>
      <c r="RAC14" s="65"/>
      <c r="RAD14" s="65"/>
      <c r="RAE14" s="65"/>
      <c r="RAF14" s="65"/>
      <c r="RAG14" s="65"/>
      <c r="RAH14" s="65"/>
      <c r="RAI14" s="65"/>
      <c r="RAJ14" s="65"/>
      <c r="RAK14" s="65"/>
      <c r="RAL14" s="65"/>
      <c r="RAM14" s="65"/>
      <c r="RAN14" s="65"/>
      <c r="RAO14" s="65"/>
      <c r="RAP14" s="65"/>
      <c r="RAQ14" s="65"/>
      <c r="RAR14" s="65"/>
      <c r="RAS14" s="65"/>
      <c r="RAT14" s="65"/>
      <c r="RAU14" s="65"/>
      <c r="RAV14" s="65"/>
      <c r="RAW14" s="65"/>
      <c r="RAX14" s="65"/>
      <c r="RAY14" s="65"/>
      <c r="RAZ14" s="65"/>
      <c r="RBA14" s="65"/>
      <c r="RBB14" s="65"/>
      <c r="RBC14" s="65"/>
      <c r="RBD14" s="65"/>
      <c r="RBE14" s="65"/>
      <c r="RBF14" s="65"/>
      <c r="RBG14" s="65"/>
      <c r="RBH14" s="65"/>
      <c r="RBI14" s="65"/>
      <c r="RBJ14" s="65"/>
      <c r="RBK14" s="65"/>
      <c r="RBL14" s="65"/>
      <c r="RBM14" s="65"/>
      <c r="RBN14" s="65"/>
      <c r="RBO14" s="65"/>
      <c r="RBP14" s="65"/>
      <c r="RBQ14" s="65"/>
      <c r="RBR14" s="65"/>
      <c r="RBS14" s="65"/>
      <c r="RBT14" s="65"/>
      <c r="RBU14" s="65"/>
      <c r="RBV14" s="65"/>
      <c r="RBW14" s="65"/>
      <c r="RBX14" s="65"/>
      <c r="RBY14" s="65"/>
      <c r="RBZ14" s="65"/>
      <c r="RCA14" s="65"/>
      <c r="RCB14" s="65"/>
      <c r="RCC14" s="65"/>
      <c r="RCD14" s="65"/>
      <c r="RCE14" s="65"/>
      <c r="RCF14" s="65"/>
      <c r="RCG14" s="65"/>
      <c r="RCH14" s="65"/>
      <c r="RCI14" s="65"/>
      <c r="RCJ14" s="65"/>
      <c r="RCK14" s="65"/>
      <c r="RCL14" s="65"/>
      <c r="RCM14" s="65"/>
      <c r="RCN14" s="65"/>
      <c r="RCO14" s="65"/>
      <c r="RCP14" s="65"/>
      <c r="RCQ14" s="65"/>
      <c r="RCR14" s="65"/>
      <c r="RCS14" s="65"/>
      <c r="RCT14" s="65"/>
      <c r="RCU14" s="65"/>
      <c r="RCV14" s="65"/>
      <c r="RCW14" s="65"/>
      <c r="RCX14" s="65"/>
      <c r="RCY14" s="65"/>
      <c r="RCZ14" s="65"/>
      <c r="RDA14" s="65"/>
      <c r="RDB14" s="65"/>
      <c r="RDC14" s="65"/>
      <c r="RDD14" s="65"/>
      <c r="RDE14" s="65"/>
      <c r="RDF14" s="65"/>
      <c r="RDG14" s="65"/>
      <c r="RDH14" s="65"/>
      <c r="RDI14" s="65"/>
      <c r="RDJ14" s="65"/>
      <c r="RDK14" s="65"/>
      <c r="RDL14" s="65"/>
      <c r="RDM14" s="65"/>
      <c r="RDN14" s="65"/>
      <c r="RDO14" s="65"/>
      <c r="RDP14" s="65"/>
      <c r="RDQ14" s="65"/>
      <c r="RDR14" s="65"/>
      <c r="RDS14" s="65"/>
      <c r="RDT14" s="65"/>
      <c r="RDU14" s="65"/>
      <c r="RDV14" s="65"/>
      <c r="RDW14" s="65"/>
      <c r="RDX14" s="65"/>
      <c r="RDY14" s="65"/>
      <c r="RDZ14" s="65"/>
      <c r="REA14" s="65"/>
      <c r="REB14" s="65"/>
      <c r="REC14" s="65"/>
      <c r="RED14" s="65"/>
      <c r="REE14" s="65"/>
      <c r="REF14" s="65"/>
      <c r="REG14" s="65"/>
      <c r="REH14" s="65"/>
      <c r="REI14" s="65"/>
      <c r="REJ14" s="65"/>
      <c r="REK14" s="65"/>
      <c r="REL14" s="65"/>
      <c r="REM14" s="65"/>
      <c r="REN14" s="65"/>
      <c r="REO14" s="65"/>
      <c r="REP14" s="65"/>
      <c r="REQ14" s="65"/>
      <c r="RER14" s="65"/>
      <c r="RES14" s="65"/>
      <c r="RET14" s="65"/>
      <c r="REU14" s="65"/>
      <c r="REV14" s="65"/>
      <c r="REW14" s="65"/>
      <c r="REX14" s="65"/>
      <c r="REY14" s="65"/>
      <c r="REZ14" s="65"/>
      <c r="RFA14" s="65"/>
      <c r="RFB14" s="65"/>
      <c r="RFC14" s="65"/>
      <c r="RFD14" s="65"/>
      <c r="RFE14" s="65"/>
      <c r="RFF14" s="65"/>
      <c r="RFG14" s="65"/>
      <c r="RFH14" s="65"/>
      <c r="RFI14" s="65"/>
      <c r="RFJ14" s="65"/>
      <c r="RFK14" s="65"/>
      <c r="RFL14" s="65"/>
      <c r="RFM14" s="65"/>
      <c r="RFN14" s="65"/>
      <c r="RFO14" s="65"/>
      <c r="RFP14" s="65"/>
      <c r="RFQ14" s="65"/>
      <c r="RFR14" s="65"/>
      <c r="RFS14" s="65"/>
      <c r="RFT14" s="65"/>
      <c r="RFU14" s="65"/>
      <c r="RFV14" s="65"/>
      <c r="RFW14" s="65"/>
      <c r="RFX14" s="65"/>
      <c r="RFY14" s="65"/>
      <c r="RFZ14" s="65"/>
      <c r="RGA14" s="65"/>
      <c r="RGB14" s="65"/>
      <c r="RGC14" s="65"/>
      <c r="RGD14" s="65"/>
      <c r="RGE14" s="65"/>
      <c r="RGF14" s="65"/>
      <c r="RGG14" s="65"/>
      <c r="RGH14" s="65"/>
      <c r="RGI14" s="65"/>
      <c r="RGJ14" s="65"/>
      <c r="RGK14" s="65"/>
      <c r="RGL14" s="65"/>
      <c r="RGM14" s="65"/>
      <c r="RGN14" s="65"/>
      <c r="RGO14" s="65"/>
      <c r="RGP14" s="65"/>
      <c r="RGQ14" s="65"/>
      <c r="RGR14" s="65"/>
      <c r="RGS14" s="65"/>
      <c r="RGT14" s="65"/>
      <c r="RGU14" s="65"/>
      <c r="RGV14" s="65"/>
      <c r="RGW14" s="65"/>
      <c r="RGX14" s="65"/>
      <c r="RGY14" s="65"/>
      <c r="RGZ14" s="65"/>
      <c r="RHA14" s="65"/>
      <c r="RHB14" s="65"/>
      <c r="RHC14" s="65"/>
      <c r="RHD14" s="65"/>
      <c r="RHE14" s="65"/>
      <c r="RHF14" s="65"/>
      <c r="RHG14" s="65"/>
      <c r="RHH14" s="65"/>
      <c r="RHI14" s="65"/>
      <c r="RHJ14" s="65"/>
      <c r="RHK14" s="65"/>
      <c r="RHL14" s="65"/>
      <c r="RHM14" s="65"/>
      <c r="RHN14" s="65"/>
      <c r="RHO14" s="65"/>
      <c r="RHP14" s="65"/>
      <c r="RHQ14" s="65"/>
      <c r="RHR14" s="65"/>
      <c r="RHS14" s="65"/>
      <c r="RHT14" s="65"/>
      <c r="RHU14" s="65"/>
      <c r="RHV14" s="65"/>
      <c r="RHW14" s="65"/>
      <c r="RHX14" s="65"/>
      <c r="RHY14" s="65"/>
      <c r="RHZ14" s="65"/>
      <c r="RIA14" s="65"/>
      <c r="RIB14" s="65"/>
      <c r="RIC14" s="65"/>
      <c r="RID14" s="65"/>
      <c r="RIE14" s="65"/>
      <c r="RIF14" s="65"/>
      <c r="RIG14" s="65"/>
      <c r="RIH14" s="65"/>
      <c r="RII14" s="65"/>
      <c r="RIJ14" s="65"/>
      <c r="RIK14" s="65"/>
      <c r="RIL14" s="65"/>
      <c r="RIM14" s="65"/>
      <c r="RIN14" s="65"/>
      <c r="RIO14" s="65"/>
      <c r="RIP14" s="65"/>
      <c r="RIQ14" s="65"/>
      <c r="RIR14" s="65"/>
      <c r="RIS14" s="65"/>
      <c r="RIT14" s="65"/>
      <c r="RIU14" s="65"/>
      <c r="RIV14" s="65"/>
      <c r="RIW14" s="65"/>
      <c r="RIX14" s="65"/>
      <c r="RIY14" s="65"/>
      <c r="RIZ14" s="65"/>
      <c r="RJA14" s="65"/>
      <c r="RJB14" s="65"/>
      <c r="RJC14" s="65"/>
      <c r="RJD14" s="65"/>
      <c r="RJE14" s="65"/>
      <c r="RJF14" s="65"/>
      <c r="RJG14" s="65"/>
      <c r="RJH14" s="65"/>
      <c r="RJI14" s="65"/>
      <c r="RJJ14" s="65"/>
      <c r="RJK14" s="65"/>
      <c r="RJL14" s="65"/>
      <c r="RJM14" s="65"/>
      <c r="RJN14" s="65"/>
      <c r="RJO14" s="65"/>
      <c r="RJP14" s="65"/>
      <c r="RJQ14" s="65"/>
      <c r="RJR14" s="65"/>
      <c r="RJS14" s="65"/>
      <c r="RJT14" s="65"/>
      <c r="RJU14" s="65"/>
      <c r="RJV14" s="65"/>
      <c r="RJW14" s="65"/>
      <c r="RJX14" s="65"/>
      <c r="RJY14" s="65"/>
      <c r="RJZ14" s="65"/>
      <c r="RKA14" s="65"/>
      <c r="RKB14" s="65"/>
      <c r="RKC14" s="65"/>
      <c r="RKD14" s="65"/>
      <c r="RKE14" s="65"/>
      <c r="RKF14" s="65"/>
      <c r="RKG14" s="65"/>
      <c r="RKH14" s="65"/>
      <c r="RKI14" s="65"/>
      <c r="RKJ14" s="65"/>
      <c r="RKK14" s="65"/>
      <c r="RKL14" s="65"/>
      <c r="RKM14" s="65"/>
      <c r="RKN14" s="65"/>
      <c r="RKO14" s="65"/>
      <c r="RKP14" s="65"/>
      <c r="RKQ14" s="65"/>
      <c r="RKR14" s="65"/>
      <c r="RKS14" s="65"/>
      <c r="RKT14" s="65"/>
      <c r="RKU14" s="65"/>
      <c r="RKV14" s="65"/>
      <c r="RKW14" s="65"/>
      <c r="RKX14" s="65"/>
      <c r="RKY14" s="65"/>
      <c r="RKZ14" s="65"/>
      <c r="RLA14" s="65"/>
      <c r="RLB14" s="65"/>
      <c r="RLC14" s="65"/>
      <c r="RLD14" s="65"/>
      <c r="RLE14" s="65"/>
      <c r="RLF14" s="65"/>
      <c r="RLG14" s="65"/>
      <c r="RLH14" s="65"/>
      <c r="RLI14" s="65"/>
      <c r="RLJ14" s="65"/>
      <c r="RLK14" s="65"/>
      <c r="RLL14" s="65"/>
      <c r="RLM14" s="65"/>
      <c r="RLN14" s="65"/>
      <c r="RLO14" s="65"/>
      <c r="RLP14" s="65"/>
      <c r="RLQ14" s="65"/>
      <c r="RLR14" s="65"/>
      <c r="RLS14" s="65"/>
      <c r="RLT14" s="65"/>
      <c r="RLU14" s="65"/>
      <c r="RLV14" s="65"/>
      <c r="RLW14" s="65"/>
      <c r="RLX14" s="65"/>
      <c r="RLY14" s="65"/>
      <c r="RLZ14" s="65"/>
      <c r="RMA14" s="65"/>
      <c r="RMB14" s="65"/>
      <c r="RMC14" s="65"/>
      <c r="RMD14" s="65"/>
      <c r="RME14" s="65"/>
      <c r="RMF14" s="65"/>
      <c r="RMG14" s="65"/>
      <c r="RMH14" s="65"/>
      <c r="RMI14" s="65"/>
      <c r="RMJ14" s="65"/>
      <c r="RMK14" s="65"/>
      <c r="RML14" s="65"/>
      <c r="RMM14" s="65"/>
      <c r="RMN14" s="65"/>
      <c r="RMO14" s="65"/>
      <c r="RMP14" s="65"/>
      <c r="RMQ14" s="65"/>
      <c r="RMR14" s="65"/>
      <c r="RMS14" s="65"/>
      <c r="RMT14" s="65"/>
      <c r="RMU14" s="65"/>
      <c r="RMV14" s="65"/>
      <c r="RMW14" s="65"/>
      <c r="RMX14" s="65"/>
      <c r="RMY14" s="65"/>
      <c r="RMZ14" s="65"/>
      <c r="RNA14" s="65"/>
      <c r="RNB14" s="65"/>
      <c r="RNC14" s="65"/>
      <c r="RND14" s="65"/>
      <c r="RNE14" s="65"/>
      <c r="RNF14" s="65"/>
      <c r="RNG14" s="65"/>
      <c r="RNH14" s="65"/>
      <c r="RNI14" s="65"/>
      <c r="RNJ14" s="65"/>
      <c r="RNK14" s="65"/>
      <c r="RNL14" s="65"/>
      <c r="RNM14" s="65"/>
      <c r="RNN14" s="65"/>
      <c r="RNO14" s="65"/>
      <c r="RNP14" s="65"/>
      <c r="RNQ14" s="65"/>
      <c r="RNR14" s="65"/>
      <c r="RNS14" s="65"/>
      <c r="RNT14" s="65"/>
      <c r="RNU14" s="65"/>
      <c r="RNV14" s="65"/>
      <c r="RNW14" s="65"/>
      <c r="RNX14" s="65"/>
      <c r="RNY14" s="65"/>
      <c r="RNZ14" s="65"/>
      <c r="ROA14" s="65"/>
      <c r="ROB14" s="65"/>
      <c r="ROC14" s="65"/>
      <c r="ROD14" s="65"/>
      <c r="ROE14" s="65"/>
      <c r="ROF14" s="65"/>
      <c r="ROG14" s="65"/>
      <c r="ROH14" s="65"/>
      <c r="ROI14" s="65"/>
      <c r="ROJ14" s="65"/>
      <c r="ROK14" s="65"/>
      <c r="ROL14" s="65"/>
      <c r="ROM14" s="65"/>
      <c r="RON14" s="65"/>
      <c r="ROO14" s="65"/>
      <c r="ROP14" s="65"/>
      <c r="ROQ14" s="65"/>
      <c r="ROR14" s="65"/>
      <c r="ROS14" s="65"/>
      <c r="ROT14" s="65"/>
      <c r="ROU14" s="65"/>
      <c r="ROV14" s="65"/>
      <c r="ROW14" s="65"/>
      <c r="ROX14" s="65"/>
      <c r="ROY14" s="65"/>
      <c r="ROZ14" s="65"/>
      <c r="RPA14" s="65"/>
      <c r="RPB14" s="65"/>
      <c r="RPC14" s="65"/>
      <c r="RPD14" s="65"/>
      <c r="RPE14" s="65"/>
      <c r="RPF14" s="65"/>
      <c r="RPG14" s="65"/>
      <c r="RPH14" s="65"/>
      <c r="RPI14" s="65"/>
      <c r="RPJ14" s="65"/>
      <c r="RPK14" s="65"/>
      <c r="RPL14" s="65"/>
      <c r="RPM14" s="65"/>
      <c r="RPN14" s="65"/>
      <c r="RPO14" s="65"/>
      <c r="RPP14" s="65"/>
      <c r="RPQ14" s="65"/>
      <c r="RPR14" s="65"/>
      <c r="RPS14" s="65"/>
      <c r="RPT14" s="65"/>
      <c r="RPU14" s="65"/>
      <c r="RPV14" s="65"/>
      <c r="RPW14" s="65"/>
      <c r="RPX14" s="65"/>
      <c r="RPY14" s="65"/>
      <c r="RPZ14" s="65"/>
      <c r="RQA14" s="65"/>
      <c r="RQB14" s="65"/>
      <c r="RQC14" s="65"/>
      <c r="RQD14" s="65"/>
      <c r="RQE14" s="65"/>
      <c r="RQF14" s="65"/>
      <c r="RQG14" s="65"/>
      <c r="RQH14" s="65"/>
      <c r="RQI14" s="65"/>
      <c r="RQJ14" s="65"/>
      <c r="RQK14" s="65"/>
      <c r="RQL14" s="65"/>
      <c r="RQM14" s="65"/>
      <c r="RQN14" s="65"/>
      <c r="RQO14" s="65"/>
      <c r="RQP14" s="65"/>
      <c r="RQQ14" s="65"/>
      <c r="RQR14" s="65"/>
      <c r="RQS14" s="65"/>
      <c r="RQT14" s="65"/>
      <c r="RQU14" s="65"/>
      <c r="RQV14" s="65"/>
      <c r="RQW14" s="65"/>
      <c r="RQX14" s="65"/>
      <c r="RQY14" s="65"/>
      <c r="RQZ14" s="65"/>
      <c r="RRA14" s="65"/>
      <c r="RRB14" s="65"/>
      <c r="RRC14" s="65"/>
      <c r="RRD14" s="65"/>
      <c r="RRE14" s="65"/>
      <c r="RRF14" s="65"/>
      <c r="RRG14" s="65"/>
      <c r="RRH14" s="65"/>
      <c r="RRI14" s="65"/>
      <c r="RRJ14" s="65"/>
      <c r="RRK14" s="65"/>
      <c r="RRL14" s="65"/>
      <c r="RRM14" s="65"/>
      <c r="RRN14" s="65"/>
      <c r="RRO14" s="65"/>
      <c r="RRP14" s="65"/>
      <c r="RRQ14" s="65"/>
      <c r="RRR14" s="65"/>
      <c r="RRS14" s="65"/>
      <c r="RRT14" s="65"/>
      <c r="RRU14" s="65"/>
      <c r="RRV14" s="65"/>
      <c r="RRW14" s="65"/>
      <c r="RRX14" s="65"/>
      <c r="RRY14" s="65"/>
      <c r="RRZ14" s="65"/>
      <c r="RSA14" s="65"/>
      <c r="RSB14" s="65"/>
      <c r="RSC14" s="65"/>
      <c r="RSD14" s="65"/>
      <c r="RSE14" s="65"/>
      <c r="RSF14" s="65"/>
      <c r="RSG14" s="65"/>
      <c r="RSH14" s="65"/>
      <c r="RSI14" s="65"/>
      <c r="RSJ14" s="65"/>
      <c r="RSK14" s="65"/>
      <c r="RSL14" s="65"/>
      <c r="RSM14" s="65"/>
      <c r="RSN14" s="65"/>
      <c r="RSO14" s="65"/>
      <c r="RSP14" s="65"/>
      <c r="RSQ14" s="65"/>
      <c r="RSR14" s="65"/>
      <c r="RSS14" s="65"/>
      <c r="RST14" s="65"/>
      <c r="RSU14" s="65"/>
      <c r="RSV14" s="65"/>
      <c r="RSW14" s="65"/>
      <c r="RSX14" s="65"/>
      <c r="RSY14" s="65"/>
      <c r="RSZ14" s="65"/>
      <c r="RTA14" s="65"/>
      <c r="RTB14" s="65"/>
      <c r="RTC14" s="65"/>
      <c r="RTD14" s="65"/>
      <c r="RTE14" s="65"/>
      <c r="RTF14" s="65"/>
      <c r="RTG14" s="65"/>
      <c r="RTH14" s="65"/>
      <c r="RTI14" s="65"/>
      <c r="RTJ14" s="65"/>
      <c r="RTK14" s="65"/>
      <c r="RTL14" s="65"/>
      <c r="RTM14" s="65"/>
      <c r="RTN14" s="65"/>
      <c r="RTO14" s="65"/>
      <c r="RTP14" s="65"/>
      <c r="RTQ14" s="65"/>
      <c r="RTR14" s="65"/>
      <c r="RTS14" s="65"/>
      <c r="RTT14" s="65"/>
      <c r="RTU14" s="65"/>
      <c r="RTV14" s="65"/>
      <c r="RTW14" s="65"/>
      <c r="RTX14" s="65"/>
      <c r="RTY14" s="65"/>
      <c r="RTZ14" s="65"/>
      <c r="RUA14" s="65"/>
      <c r="RUB14" s="65"/>
      <c r="RUC14" s="65"/>
      <c r="RUD14" s="65"/>
      <c r="RUE14" s="65"/>
      <c r="RUF14" s="65"/>
      <c r="RUG14" s="65"/>
      <c r="RUH14" s="65"/>
      <c r="RUI14" s="65"/>
      <c r="RUJ14" s="65"/>
      <c r="RUK14" s="65"/>
      <c r="RUL14" s="65"/>
      <c r="RUM14" s="65"/>
      <c r="RUN14" s="65"/>
      <c r="RUO14" s="65"/>
      <c r="RUP14" s="65"/>
      <c r="RUQ14" s="65"/>
      <c r="RUR14" s="65"/>
      <c r="RUS14" s="65"/>
      <c r="RUT14" s="65"/>
      <c r="RUU14" s="65"/>
      <c r="RUV14" s="65"/>
      <c r="RUW14" s="65"/>
      <c r="RUX14" s="65"/>
      <c r="RUY14" s="65"/>
      <c r="RUZ14" s="65"/>
      <c r="RVA14" s="65"/>
      <c r="RVB14" s="65"/>
      <c r="RVC14" s="65"/>
      <c r="RVD14" s="65"/>
      <c r="RVE14" s="65"/>
      <c r="RVF14" s="65"/>
      <c r="RVG14" s="65"/>
      <c r="RVH14" s="65"/>
      <c r="RVI14" s="65"/>
      <c r="RVJ14" s="65"/>
      <c r="RVK14" s="65"/>
      <c r="RVL14" s="65"/>
      <c r="RVM14" s="65"/>
      <c r="RVN14" s="65"/>
      <c r="RVO14" s="65"/>
      <c r="RVP14" s="65"/>
      <c r="RVQ14" s="65"/>
      <c r="RVR14" s="65"/>
      <c r="RVS14" s="65"/>
      <c r="RVT14" s="65"/>
      <c r="RVU14" s="65"/>
      <c r="RVV14" s="65"/>
      <c r="RVW14" s="65"/>
      <c r="RVX14" s="65"/>
      <c r="RVY14" s="65"/>
      <c r="RVZ14" s="65"/>
      <c r="RWA14" s="65"/>
      <c r="RWB14" s="65"/>
      <c r="RWC14" s="65"/>
      <c r="RWD14" s="65"/>
      <c r="RWE14" s="65"/>
      <c r="RWF14" s="65"/>
      <c r="RWG14" s="65"/>
      <c r="RWH14" s="65"/>
      <c r="RWI14" s="65"/>
      <c r="RWJ14" s="65"/>
      <c r="RWK14" s="65"/>
      <c r="RWL14" s="65"/>
      <c r="RWM14" s="65"/>
      <c r="RWN14" s="65"/>
      <c r="RWO14" s="65"/>
      <c r="RWP14" s="65"/>
      <c r="RWQ14" s="65"/>
      <c r="RWR14" s="65"/>
      <c r="RWS14" s="65"/>
      <c r="RWT14" s="65"/>
      <c r="RWU14" s="65"/>
      <c r="RWV14" s="65"/>
      <c r="RWW14" s="65"/>
      <c r="RWX14" s="65"/>
      <c r="RWY14" s="65"/>
      <c r="RWZ14" s="65"/>
      <c r="RXA14" s="65"/>
      <c r="RXB14" s="65"/>
      <c r="RXC14" s="65"/>
      <c r="RXD14" s="65"/>
      <c r="RXE14" s="65"/>
      <c r="RXF14" s="65"/>
      <c r="RXG14" s="65"/>
      <c r="RXH14" s="65"/>
      <c r="RXI14" s="65"/>
      <c r="RXJ14" s="65"/>
      <c r="RXK14" s="65"/>
      <c r="RXL14" s="65"/>
      <c r="RXM14" s="65"/>
      <c r="RXN14" s="65"/>
      <c r="RXO14" s="65"/>
      <c r="RXP14" s="65"/>
      <c r="RXQ14" s="65"/>
      <c r="RXR14" s="65"/>
      <c r="RXS14" s="65"/>
      <c r="RXT14" s="65"/>
      <c r="RXU14" s="65"/>
      <c r="RXV14" s="65"/>
      <c r="RXW14" s="65"/>
      <c r="RXX14" s="65"/>
      <c r="RXY14" s="65"/>
      <c r="RXZ14" s="65"/>
      <c r="RYA14" s="65"/>
      <c r="RYB14" s="65"/>
      <c r="RYC14" s="65"/>
      <c r="RYD14" s="65"/>
      <c r="RYE14" s="65"/>
      <c r="RYF14" s="65"/>
      <c r="RYG14" s="65"/>
      <c r="RYH14" s="65"/>
      <c r="RYI14" s="65"/>
      <c r="RYJ14" s="65"/>
      <c r="RYK14" s="65"/>
      <c r="RYL14" s="65"/>
      <c r="RYM14" s="65"/>
      <c r="RYN14" s="65"/>
      <c r="RYO14" s="65"/>
      <c r="RYP14" s="65"/>
      <c r="RYQ14" s="65"/>
      <c r="RYR14" s="65"/>
      <c r="RYS14" s="65"/>
      <c r="RYT14" s="65"/>
      <c r="RYU14" s="65"/>
      <c r="RYV14" s="65"/>
      <c r="RYW14" s="65"/>
      <c r="RYX14" s="65"/>
      <c r="RYY14" s="65"/>
      <c r="RYZ14" s="65"/>
      <c r="RZA14" s="65"/>
      <c r="RZB14" s="65"/>
      <c r="RZC14" s="65"/>
      <c r="RZD14" s="65"/>
      <c r="RZE14" s="65"/>
      <c r="RZF14" s="65"/>
      <c r="RZG14" s="65"/>
      <c r="RZH14" s="65"/>
      <c r="RZI14" s="65"/>
      <c r="RZJ14" s="65"/>
      <c r="RZK14" s="65"/>
      <c r="RZL14" s="65"/>
      <c r="RZM14" s="65"/>
      <c r="RZN14" s="65"/>
      <c r="RZO14" s="65"/>
      <c r="RZP14" s="65"/>
      <c r="RZQ14" s="65"/>
      <c r="RZR14" s="65"/>
      <c r="RZS14" s="65"/>
      <c r="RZT14" s="65"/>
      <c r="RZU14" s="65"/>
      <c r="RZV14" s="65"/>
      <c r="RZW14" s="65"/>
      <c r="RZX14" s="65"/>
      <c r="RZY14" s="65"/>
      <c r="RZZ14" s="65"/>
      <c r="SAA14" s="65"/>
      <c r="SAB14" s="65"/>
      <c r="SAC14" s="65"/>
      <c r="SAD14" s="65"/>
      <c r="SAE14" s="65"/>
      <c r="SAF14" s="65"/>
      <c r="SAG14" s="65"/>
      <c r="SAH14" s="65"/>
      <c r="SAI14" s="65"/>
      <c r="SAJ14" s="65"/>
      <c r="SAK14" s="65"/>
      <c r="SAL14" s="65"/>
      <c r="SAM14" s="65"/>
      <c r="SAN14" s="65"/>
      <c r="SAO14" s="65"/>
      <c r="SAP14" s="65"/>
      <c r="SAQ14" s="65"/>
      <c r="SAR14" s="65"/>
      <c r="SAS14" s="65"/>
      <c r="SAT14" s="65"/>
      <c r="SAU14" s="65"/>
      <c r="SAV14" s="65"/>
      <c r="SAW14" s="65"/>
      <c r="SAX14" s="65"/>
      <c r="SAY14" s="65"/>
      <c r="SAZ14" s="65"/>
      <c r="SBA14" s="65"/>
      <c r="SBB14" s="65"/>
      <c r="SBC14" s="65"/>
      <c r="SBD14" s="65"/>
      <c r="SBE14" s="65"/>
      <c r="SBF14" s="65"/>
      <c r="SBG14" s="65"/>
      <c r="SBH14" s="65"/>
      <c r="SBI14" s="65"/>
      <c r="SBJ14" s="65"/>
      <c r="SBK14" s="65"/>
      <c r="SBL14" s="65"/>
      <c r="SBM14" s="65"/>
      <c r="SBN14" s="65"/>
      <c r="SBO14" s="65"/>
      <c r="SBP14" s="65"/>
      <c r="SBQ14" s="65"/>
      <c r="SBR14" s="65"/>
      <c r="SBS14" s="65"/>
      <c r="SBT14" s="65"/>
      <c r="SBU14" s="65"/>
      <c r="SBV14" s="65"/>
      <c r="SBW14" s="65"/>
      <c r="SBX14" s="65"/>
      <c r="SBY14" s="65"/>
      <c r="SBZ14" s="65"/>
      <c r="SCA14" s="65"/>
      <c r="SCB14" s="65"/>
      <c r="SCC14" s="65"/>
      <c r="SCD14" s="65"/>
      <c r="SCE14" s="65"/>
      <c r="SCF14" s="65"/>
      <c r="SCG14" s="65"/>
      <c r="SCH14" s="65"/>
      <c r="SCI14" s="65"/>
      <c r="SCJ14" s="65"/>
      <c r="SCK14" s="65"/>
      <c r="SCL14" s="65"/>
      <c r="SCM14" s="65"/>
      <c r="SCN14" s="65"/>
      <c r="SCO14" s="65"/>
      <c r="SCP14" s="65"/>
      <c r="SCQ14" s="65"/>
      <c r="SCR14" s="65"/>
      <c r="SCS14" s="65"/>
      <c r="SCT14" s="65"/>
      <c r="SCU14" s="65"/>
      <c r="SCV14" s="65"/>
      <c r="SCW14" s="65"/>
      <c r="SCX14" s="65"/>
      <c r="SCY14" s="65"/>
      <c r="SCZ14" s="65"/>
      <c r="SDA14" s="65"/>
      <c r="SDB14" s="65"/>
      <c r="SDC14" s="65"/>
      <c r="SDD14" s="65"/>
      <c r="SDE14" s="65"/>
      <c r="SDF14" s="65"/>
      <c r="SDG14" s="65"/>
      <c r="SDH14" s="65"/>
      <c r="SDI14" s="65"/>
      <c r="SDJ14" s="65"/>
      <c r="SDK14" s="65"/>
      <c r="SDL14" s="65"/>
      <c r="SDM14" s="65"/>
      <c r="SDN14" s="65"/>
      <c r="SDO14" s="65"/>
      <c r="SDP14" s="65"/>
      <c r="SDQ14" s="65"/>
      <c r="SDR14" s="65"/>
      <c r="SDS14" s="65"/>
      <c r="SDT14" s="65"/>
      <c r="SDU14" s="65"/>
      <c r="SDV14" s="65"/>
      <c r="SDW14" s="65"/>
      <c r="SDX14" s="65"/>
      <c r="SDY14" s="65"/>
      <c r="SDZ14" s="65"/>
      <c r="SEA14" s="65"/>
      <c r="SEB14" s="65"/>
      <c r="SEC14" s="65"/>
      <c r="SED14" s="65"/>
      <c r="SEE14" s="65"/>
      <c r="SEF14" s="65"/>
      <c r="SEG14" s="65"/>
      <c r="SEH14" s="65"/>
      <c r="SEI14" s="65"/>
      <c r="SEJ14" s="65"/>
      <c r="SEK14" s="65"/>
      <c r="SEL14" s="65"/>
      <c r="SEM14" s="65"/>
      <c r="SEN14" s="65"/>
      <c r="SEO14" s="65"/>
      <c r="SEP14" s="65"/>
      <c r="SEQ14" s="65"/>
      <c r="SER14" s="65"/>
      <c r="SES14" s="65"/>
      <c r="SET14" s="65"/>
      <c r="SEU14" s="65"/>
      <c r="SEV14" s="65"/>
      <c r="SEW14" s="65"/>
      <c r="SEX14" s="65"/>
      <c r="SEY14" s="65"/>
      <c r="SEZ14" s="65"/>
      <c r="SFA14" s="65"/>
      <c r="SFB14" s="65"/>
      <c r="SFC14" s="65"/>
      <c r="SFD14" s="65"/>
      <c r="SFE14" s="65"/>
      <c r="SFF14" s="65"/>
      <c r="SFG14" s="65"/>
      <c r="SFH14" s="65"/>
      <c r="SFI14" s="65"/>
      <c r="SFJ14" s="65"/>
      <c r="SFK14" s="65"/>
      <c r="SFL14" s="65"/>
      <c r="SFM14" s="65"/>
      <c r="SFN14" s="65"/>
      <c r="SFO14" s="65"/>
      <c r="SFP14" s="65"/>
      <c r="SFQ14" s="65"/>
      <c r="SFR14" s="65"/>
      <c r="SFS14" s="65"/>
      <c r="SFT14" s="65"/>
      <c r="SFU14" s="65"/>
      <c r="SFV14" s="65"/>
      <c r="SFW14" s="65"/>
      <c r="SFX14" s="65"/>
      <c r="SFY14" s="65"/>
      <c r="SFZ14" s="65"/>
      <c r="SGA14" s="65"/>
      <c r="SGB14" s="65"/>
      <c r="SGC14" s="65"/>
      <c r="SGD14" s="65"/>
      <c r="SGE14" s="65"/>
      <c r="SGF14" s="65"/>
      <c r="SGG14" s="65"/>
      <c r="SGH14" s="65"/>
      <c r="SGI14" s="65"/>
      <c r="SGJ14" s="65"/>
      <c r="SGK14" s="65"/>
      <c r="SGL14" s="65"/>
      <c r="SGM14" s="65"/>
      <c r="SGN14" s="65"/>
      <c r="SGO14" s="65"/>
      <c r="SGP14" s="65"/>
      <c r="SGQ14" s="65"/>
      <c r="SGR14" s="65"/>
      <c r="SGS14" s="65"/>
      <c r="SGT14" s="65"/>
      <c r="SGU14" s="65"/>
      <c r="SGV14" s="65"/>
      <c r="SGW14" s="65"/>
      <c r="SGX14" s="65"/>
      <c r="SGY14" s="65"/>
      <c r="SGZ14" s="65"/>
      <c r="SHA14" s="65"/>
      <c r="SHB14" s="65"/>
      <c r="SHC14" s="65"/>
      <c r="SHD14" s="65"/>
      <c r="SHE14" s="65"/>
      <c r="SHF14" s="65"/>
      <c r="SHG14" s="65"/>
      <c r="SHH14" s="65"/>
      <c r="SHI14" s="65"/>
      <c r="SHJ14" s="65"/>
      <c r="SHK14" s="65"/>
      <c r="SHL14" s="65"/>
      <c r="SHM14" s="65"/>
      <c r="SHN14" s="65"/>
      <c r="SHO14" s="65"/>
      <c r="SHP14" s="65"/>
      <c r="SHQ14" s="65"/>
      <c r="SHR14" s="65"/>
      <c r="SHS14" s="65"/>
      <c r="SHT14" s="65"/>
      <c r="SHU14" s="65"/>
      <c r="SHV14" s="65"/>
      <c r="SHW14" s="65"/>
      <c r="SHX14" s="65"/>
      <c r="SHY14" s="65"/>
      <c r="SHZ14" s="65"/>
      <c r="SIA14" s="65"/>
      <c r="SIB14" s="65"/>
      <c r="SIC14" s="65"/>
      <c r="SID14" s="65"/>
      <c r="SIE14" s="65"/>
      <c r="SIF14" s="65"/>
      <c r="SIG14" s="65"/>
      <c r="SIH14" s="65"/>
      <c r="SII14" s="65"/>
      <c r="SIJ14" s="65"/>
      <c r="SIK14" s="65"/>
      <c r="SIL14" s="65"/>
      <c r="SIM14" s="65"/>
      <c r="SIN14" s="65"/>
      <c r="SIO14" s="65"/>
      <c r="SIP14" s="65"/>
      <c r="SIQ14" s="65"/>
      <c r="SIR14" s="65"/>
      <c r="SIS14" s="65"/>
      <c r="SIT14" s="65"/>
      <c r="SIU14" s="65"/>
      <c r="SIV14" s="65"/>
      <c r="SIW14" s="65"/>
      <c r="SIX14" s="65"/>
      <c r="SIY14" s="65"/>
      <c r="SIZ14" s="65"/>
      <c r="SJA14" s="65"/>
      <c r="SJB14" s="65"/>
      <c r="SJC14" s="65"/>
      <c r="SJD14" s="65"/>
      <c r="SJE14" s="65"/>
      <c r="SJF14" s="65"/>
      <c r="SJG14" s="65"/>
      <c r="SJH14" s="65"/>
      <c r="SJI14" s="65"/>
      <c r="SJJ14" s="65"/>
      <c r="SJK14" s="65"/>
      <c r="SJL14" s="65"/>
      <c r="SJM14" s="65"/>
      <c r="SJN14" s="65"/>
      <c r="SJO14" s="65"/>
      <c r="SJP14" s="65"/>
      <c r="SJQ14" s="65"/>
      <c r="SJR14" s="65"/>
      <c r="SJS14" s="65"/>
      <c r="SJT14" s="65"/>
      <c r="SJU14" s="65"/>
      <c r="SJV14" s="65"/>
      <c r="SJW14" s="65"/>
      <c r="SJX14" s="65"/>
      <c r="SJY14" s="65"/>
      <c r="SJZ14" s="65"/>
      <c r="SKA14" s="65"/>
      <c r="SKB14" s="65"/>
      <c r="SKC14" s="65"/>
      <c r="SKD14" s="65"/>
      <c r="SKE14" s="65"/>
      <c r="SKF14" s="65"/>
      <c r="SKG14" s="65"/>
      <c r="SKH14" s="65"/>
      <c r="SKI14" s="65"/>
      <c r="SKJ14" s="65"/>
      <c r="SKK14" s="65"/>
      <c r="SKL14" s="65"/>
      <c r="SKM14" s="65"/>
      <c r="SKN14" s="65"/>
      <c r="SKO14" s="65"/>
      <c r="SKP14" s="65"/>
      <c r="SKQ14" s="65"/>
      <c r="SKR14" s="65"/>
      <c r="SKS14" s="65"/>
      <c r="SKT14" s="65"/>
      <c r="SKU14" s="65"/>
      <c r="SKV14" s="65"/>
      <c r="SKW14" s="65"/>
      <c r="SKX14" s="65"/>
      <c r="SKY14" s="65"/>
      <c r="SKZ14" s="65"/>
      <c r="SLA14" s="65"/>
      <c r="SLB14" s="65"/>
      <c r="SLC14" s="65"/>
      <c r="SLD14" s="65"/>
      <c r="SLE14" s="65"/>
      <c r="SLF14" s="65"/>
      <c r="SLG14" s="65"/>
      <c r="SLH14" s="65"/>
      <c r="SLI14" s="65"/>
      <c r="SLJ14" s="65"/>
      <c r="SLK14" s="65"/>
      <c r="SLL14" s="65"/>
      <c r="SLM14" s="65"/>
      <c r="SLN14" s="65"/>
      <c r="SLO14" s="65"/>
      <c r="SLP14" s="65"/>
      <c r="SLQ14" s="65"/>
      <c r="SLR14" s="65"/>
      <c r="SLS14" s="65"/>
      <c r="SLT14" s="65"/>
      <c r="SLU14" s="65"/>
      <c r="SLV14" s="65"/>
      <c r="SLW14" s="65"/>
      <c r="SLX14" s="65"/>
      <c r="SLY14" s="65"/>
      <c r="SLZ14" s="65"/>
      <c r="SMA14" s="65"/>
      <c r="SMB14" s="65"/>
      <c r="SMC14" s="65"/>
      <c r="SMD14" s="65"/>
      <c r="SME14" s="65"/>
      <c r="SMF14" s="65"/>
      <c r="SMG14" s="65"/>
      <c r="SMH14" s="65"/>
      <c r="SMI14" s="65"/>
      <c r="SMJ14" s="65"/>
      <c r="SMK14" s="65"/>
      <c r="SML14" s="65"/>
      <c r="SMM14" s="65"/>
      <c r="SMN14" s="65"/>
      <c r="SMO14" s="65"/>
      <c r="SMP14" s="65"/>
      <c r="SMQ14" s="65"/>
      <c r="SMR14" s="65"/>
      <c r="SMS14" s="65"/>
      <c r="SMT14" s="65"/>
      <c r="SMU14" s="65"/>
      <c r="SMV14" s="65"/>
      <c r="SMW14" s="65"/>
      <c r="SMX14" s="65"/>
      <c r="SMY14" s="65"/>
      <c r="SMZ14" s="65"/>
      <c r="SNA14" s="65"/>
      <c r="SNB14" s="65"/>
      <c r="SNC14" s="65"/>
      <c r="SND14" s="65"/>
      <c r="SNE14" s="65"/>
      <c r="SNF14" s="65"/>
      <c r="SNG14" s="65"/>
      <c r="SNH14" s="65"/>
      <c r="SNI14" s="65"/>
      <c r="SNJ14" s="65"/>
      <c r="SNK14" s="65"/>
      <c r="SNL14" s="65"/>
      <c r="SNM14" s="65"/>
      <c r="SNN14" s="65"/>
      <c r="SNO14" s="65"/>
      <c r="SNP14" s="65"/>
      <c r="SNQ14" s="65"/>
      <c r="SNR14" s="65"/>
      <c r="SNS14" s="65"/>
      <c r="SNT14" s="65"/>
      <c r="SNU14" s="65"/>
      <c r="SNV14" s="65"/>
      <c r="SNW14" s="65"/>
      <c r="SNX14" s="65"/>
      <c r="SNY14" s="65"/>
      <c r="SNZ14" s="65"/>
      <c r="SOA14" s="65"/>
      <c r="SOB14" s="65"/>
      <c r="SOC14" s="65"/>
      <c r="SOD14" s="65"/>
      <c r="SOE14" s="65"/>
      <c r="SOF14" s="65"/>
      <c r="SOG14" s="65"/>
      <c r="SOH14" s="65"/>
      <c r="SOI14" s="65"/>
      <c r="SOJ14" s="65"/>
      <c r="SOK14" s="65"/>
      <c r="SOL14" s="65"/>
      <c r="SOM14" s="65"/>
      <c r="SON14" s="65"/>
      <c r="SOO14" s="65"/>
      <c r="SOP14" s="65"/>
      <c r="SOQ14" s="65"/>
      <c r="SOR14" s="65"/>
      <c r="SOS14" s="65"/>
      <c r="SOT14" s="65"/>
      <c r="SOU14" s="65"/>
      <c r="SOV14" s="65"/>
      <c r="SOW14" s="65"/>
      <c r="SOX14" s="65"/>
      <c r="SOY14" s="65"/>
      <c r="SOZ14" s="65"/>
      <c r="SPA14" s="65"/>
      <c r="SPB14" s="65"/>
      <c r="SPC14" s="65"/>
      <c r="SPD14" s="65"/>
      <c r="SPE14" s="65"/>
      <c r="SPF14" s="65"/>
      <c r="SPG14" s="65"/>
      <c r="SPH14" s="65"/>
      <c r="SPI14" s="65"/>
      <c r="SPJ14" s="65"/>
      <c r="SPK14" s="65"/>
      <c r="SPL14" s="65"/>
      <c r="SPM14" s="65"/>
      <c r="SPN14" s="65"/>
      <c r="SPO14" s="65"/>
      <c r="SPP14" s="65"/>
      <c r="SPQ14" s="65"/>
      <c r="SPR14" s="65"/>
      <c r="SPS14" s="65"/>
      <c r="SPT14" s="65"/>
      <c r="SPU14" s="65"/>
      <c r="SPV14" s="65"/>
      <c r="SPW14" s="65"/>
      <c r="SPX14" s="65"/>
      <c r="SPY14" s="65"/>
      <c r="SPZ14" s="65"/>
      <c r="SQA14" s="65"/>
      <c r="SQB14" s="65"/>
      <c r="SQC14" s="65"/>
      <c r="SQD14" s="65"/>
      <c r="SQE14" s="65"/>
      <c r="SQF14" s="65"/>
      <c r="SQG14" s="65"/>
      <c r="SQH14" s="65"/>
      <c r="SQI14" s="65"/>
      <c r="SQJ14" s="65"/>
      <c r="SQK14" s="65"/>
      <c r="SQL14" s="65"/>
      <c r="SQM14" s="65"/>
      <c r="SQN14" s="65"/>
      <c r="SQO14" s="65"/>
      <c r="SQP14" s="65"/>
      <c r="SQQ14" s="65"/>
      <c r="SQR14" s="65"/>
      <c r="SQS14" s="65"/>
      <c r="SQT14" s="65"/>
      <c r="SQU14" s="65"/>
      <c r="SQV14" s="65"/>
      <c r="SQW14" s="65"/>
      <c r="SQX14" s="65"/>
      <c r="SQY14" s="65"/>
      <c r="SQZ14" s="65"/>
      <c r="SRA14" s="65"/>
      <c r="SRB14" s="65"/>
      <c r="SRC14" s="65"/>
      <c r="SRD14" s="65"/>
      <c r="SRE14" s="65"/>
      <c r="SRF14" s="65"/>
      <c r="SRG14" s="65"/>
      <c r="SRH14" s="65"/>
      <c r="SRI14" s="65"/>
      <c r="SRJ14" s="65"/>
      <c r="SRK14" s="65"/>
      <c r="SRL14" s="65"/>
      <c r="SRM14" s="65"/>
      <c r="SRN14" s="65"/>
      <c r="SRO14" s="65"/>
      <c r="SRP14" s="65"/>
      <c r="SRQ14" s="65"/>
      <c r="SRR14" s="65"/>
      <c r="SRS14" s="65"/>
      <c r="SRT14" s="65"/>
      <c r="SRU14" s="65"/>
      <c r="SRV14" s="65"/>
      <c r="SRW14" s="65"/>
      <c r="SRX14" s="65"/>
      <c r="SRY14" s="65"/>
      <c r="SRZ14" s="65"/>
      <c r="SSA14" s="65"/>
      <c r="SSB14" s="65"/>
      <c r="SSC14" s="65"/>
      <c r="SSD14" s="65"/>
      <c r="SSE14" s="65"/>
      <c r="SSF14" s="65"/>
      <c r="SSG14" s="65"/>
      <c r="SSH14" s="65"/>
      <c r="SSI14" s="65"/>
      <c r="SSJ14" s="65"/>
      <c r="SSK14" s="65"/>
      <c r="SSL14" s="65"/>
      <c r="SSM14" s="65"/>
      <c r="SSN14" s="65"/>
      <c r="SSO14" s="65"/>
      <c r="SSP14" s="65"/>
      <c r="SSQ14" s="65"/>
      <c r="SSR14" s="65"/>
      <c r="SSS14" s="65"/>
      <c r="SST14" s="65"/>
      <c r="SSU14" s="65"/>
      <c r="SSV14" s="65"/>
      <c r="SSW14" s="65"/>
      <c r="SSX14" s="65"/>
      <c r="SSY14" s="65"/>
      <c r="SSZ14" s="65"/>
      <c r="STA14" s="65"/>
      <c r="STB14" s="65"/>
      <c r="STC14" s="65"/>
      <c r="STD14" s="65"/>
      <c r="STE14" s="65"/>
      <c r="STF14" s="65"/>
      <c r="STG14" s="65"/>
      <c r="STH14" s="65"/>
      <c r="STI14" s="65"/>
      <c r="STJ14" s="65"/>
      <c r="STK14" s="65"/>
      <c r="STL14" s="65"/>
      <c r="STM14" s="65"/>
      <c r="STN14" s="65"/>
      <c r="STO14" s="65"/>
      <c r="STP14" s="65"/>
      <c r="STQ14" s="65"/>
      <c r="STR14" s="65"/>
      <c r="STS14" s="65"/>
      <c r="STT14" s="65"/>
      <c r="STU14" s="65"/>
      <c r="STV14" s="65"/>
      <c r="STW14" s="65"/>
      <c r="STX14" s="65"/>
      <c r="STY14" s="65"/>
      <c r="STZ14" s="65"/>
      <c r="SUA14" s="65"/>
      <c r="SUB14" s="65"/>
      <c r="SUC14" s="65"/>
      <c r="SUD14" s="65"/>
      <c r="SUE14" s="65"/>
      <c r="SUF14" s="65"/>
      <c r="SUG14" s="65"/>
      <c r="SUH14" s="65"/>
      <c r="SUI14" s="65"/>
      <c r="SUJ14" s="65"/>
      <c r="SUK14" s="65"/>
      <c r="SUL14" s="65"/>
      <c r="SUM14" s="65"/>
      <c r="SUN14" s="65"/>
      <c r="SUO14" s="65"/>
      <c r="SUP14" s="65"/>
      <c r="SUQ14" s="65"/>
      <c r="SUR14" s="65"/>
      <c r="SUS14" s="65"/>
      <c r="SUT14" s="65"/>
      <c r="SUU14" s="65"/>
      <c r="SUV14" s="65"/>
      <c r="SUW14" s="65"/>
      <c r="SUX14" s="65"/>
      <c r="SUY14" s="65"/>
      <c r="SUZ14" s="65"/>
      <c r="SVA14" s="65"/>
      <c r="SVB14" s="65"/>
      <c r="SVC14" s="65"/>
      <c r="SVD14" s="65"/>
      <c r="SVE14" s="65"/>
      <c r="SVF14" s="65"/>
      <c r="SVG14" s="65"/>
      <c r="SVH14" s="65"/>
      <c r="SVI14" s="65"/>
      <c r="SVJ14" s="65"/>
      <c r="SVK14" s="65"/>
      <c r="SVL14" s="65"/>
      <c r="SVM14" s="65"/>
      <c r="SVN14" s="65"/>
      <c r="SVO14" s="65"/>
      <c r="SVP14" s="65"/>
      <c r="SVQ14" s="65"/>
      <c r="SVR14" s="65"/>
      <c r="SVS14" s="65"/>
      <c r="SVT14" s="65"/>
      <c r="SVU14" s="65"/>
      <c r="SVV14" s="65"/>
      <c r="SVW14" s="65"/>
      <c r="SVX14" s="65"/>
      <c r="SVY14" s="65"/>
      <c r="SVZ14" s="65"/>
      <c r="SWA14" s="65"/>
      <c r="SWB14" s="65"/>
      <c r="SWC14" s="65"/>
      <c r="SWD14" s="65"/>
      <c r="SWE14" s="65"/>
      <c r="SWF14" s="65"/>
      <c r="SWG14" s="65"/>
      <c r="SWH14" s="65"/>
      <c r="SWI14" s="65"/>
      <c r="SWJ14" s="65"/>
      <c r="SWK14" s="65"/>
      <c r="SWL14" s="65"/>
      <c r="SWM14" s="65"/>
      <c r="SWN14" s="65"/>
      <c r="SWO14" s="65"/>
      <c r="SWP14" s="65"/>
      <c r="SWQ14" s="65"/>
      <c r="SWR14" s="65"/>
      <c r="SWS14" s="65"/>
      <c r="SWT14" s="65"/>
      <c r="SWU14" s="65"/>
      <c r="SWV14" s="65"/>
      <c r="SWW14" s="65"/>
      <c r="SWX14" s="65"/>
      <c r="SWY14" s="65"/>
      <c r="SWZ14" s="65"/>
      <c r="SXA14" s="65"/>
      <c r="SXB14" s="65"/>
      <c r="SXC14" s="65"/>
      <c r="SXD14" s="65"/>
      <c r="SXE14" s="65"/>
      <c r="SXF14" s="65"/>
      <c r="SXG14" s="65"/>
      <c r="SXH14" s="65"/>
      <c r="SXI14" s="65"/>
      <c r="SXJ14" s="65"/>
      <c r="SXK14" s="65"/>
      <c r="SXL14" s="65"/>
      <c r="SXM14" s="65"/>
      <c r="SXN14" s="65"/>
      <c r="SXO14" s="65"/>
      <c r="SXP14" s="65"/>
      <c r="SXQ14" s="65"/>
      <c r="SXR14" s="65"/>
      <c r="SXS14" s="65"/>
      <c r="SXT14" s="65"/>
      <c r="SXU14" s="65"/>
      <c r="SXV14" s="65"/>
      <c r="SXW14" s="65"/>
      <c r="SXX14" s="65"/>
      <c r="SXY14" s="65"/>
      <c r="SXZ14" s="65"/>
      <c r="SYA14" s="65"/>
      <c r="SYB14" s="65"/>
      <c r="SYC14" s="65"/>
      <c r="SYD14" s="65"/>
      <c r="SYE14" s="65"/>
      <c r="SYF14" s="65"/>
      <c r="SYG14" s="65"/>
      <c r="SYH14" s="65"/>
      <c r="SYI14" s="65"/>
      <c r="SYJ14" s="65"/>
      <c r="SYK14" s="65"/>
      <c r="SYL14" s="65"/>
      <c r="SYM14" s="65"/>
      <c r="SYN14" s="65"/>
      <c r="SYO14" s="65"/>
      <c r="SYP14" s="65"/>
      <c r="SYQ14" s="65"/>
      <c r="SYR14" s="65"/>
      <c r="SYS14" s="65"/>
      <c r="SYT14" s="65"/>
      <c r="SYU14" s="65"/>
      <c r="SYV14" s="65"/>
      <c r="SYW14" s="65"/>
      <c r="SYX14" s="65"/>
      <c r="SYY14" s="65"/>
      <c r="SYZ14" s="65"/>
      <c r="SZA14" s="65"/>
      <c r="SZB14" s="65"/>
      <c r="SZC14" s="65"/>
      <c r="SZD14" s="65"/>
      <c r="SZE14" s="65"/>
      <c r="SZF14" s="65"/>
      <c r="SZG14" s="65"/>
      <c r="SZH14" s="65"/>
      <c r="SZI14" s="65"/>
      <c r="SZJ14" s="65"/>
      <c r="SZK14" s="65"/>
      <c r="SZL14" s="65"/>
      <c r="SZM14" s="65"/>
      <c r="SZN14" s="65"/>
      <c r="SZO14" s="65"/>
      <c r="SZP14" s="65"/>
      <c r="SZQ14" s="65"/>
      <c r="SZR14" s="65"/>
      <c r="SZS14" s="65"/>
      <c r="SZT14" s="65"/>
      <c r="SZU14" s="65"/>
      <c r="SZV14" s="65"/>
      <c r="SZW14" s="65"/>
      <c r="SZX14" s="65"/>
      <c r="SZY14" s="65"/>
      <c r="SZZ14" s="65"/>
      <c r="TAA14" s="65"/>
      <c r="TAB14" s="65"/>
      <c r="TAC14" s="65"/>
      <c r="TAD14" s="65"/>
      <c r="TAE14" s="65"/>
      <c r="TAF14" s="65"/>
      <c r="TAG14" s="65"/>
      <c r="TAH14" s="65"/>
      <c r="TAI14" s="65"/>
      <c r="TAJ14" s="65"/>
      <c r="TAK14" s="65"/>
      <c r="TAL14" s="65"/>
      <c r="TAM14" s="65"/>
      <c r="TAN14" s="65"/>
      <c r="TAO14" s="65"/>
      <c r="TAP14" s="65"/>
      <c r="TAQ14" s="65"/>
      <c r="TAR14" s="65"/>
      <c r="TAS14" s="65"/>
      <c r="TAT14" s="65"/>
      <c r="TAU14" s="65"/>
      <c r="TAV14" s="65"/>
      <c r="TAW14" s="65"/>
      <c r="TAX14" s="65"/>
      <c r="TAY14" s="65"/>
      <c r="TAZ14" s="65"/>
      <c r="TBA14" s="65"/>
      <c r="TBB14" s="65"/>
      <c r="TBC14" s="65"/>
      <c r="TBD14" s="65"/>
      <c r="TBE14" s="65"/>
      <c r="TBF14" s="65"/>
      <c r="TBG14" s="65"/>
      <c r="TBH14" s="65"/>
      <c r="TBI14" s="65"/>
      <c r="TBJ14" s="65"/>
      <c r="TBK14" s="65"/>
      <c r="TBL14" s="65"/>
      <c r="TBM14" s="65"/>
      <c r="TBN14" s="65"/>
      <c r="TBO14" s="65"/>
      <c r="TBP14" s="65"/>
      <c r="TBQ14" s="65"/>
      <c r="TBR14" s="65"/>
      <c r="TBS14" s="65"/>
      <c r="TBT14" s="65"/>
      <c r="TBU14" s="65"/>
      <c r="TBV14" s="65"/>
      <c r="TBW14" s="65"/>
      <c r="TBX14" s="65"/>
      <c r="TBY14" s="65"/>
      <c r="TBZ14" s="65"/>
      <c r="TCA14" s="65"/>
      <c r="TCB14" s="65"/>
      <c r="TCC14" s="65"/>
      <c r="TCD14" s="65"/>
      <c r="TCE14" s="65"/>
      <c r="TCF14" s="65"/>
      <c r="TCG14" s="65"/>
      <c r="TCH14" s="65"/>
      <c r="TCI14" s="65"/>
      <c r="TCJ14" s="65"/>
      <c r="TCK14" s="65"/>
      <c r="TCL14" s="65"/>
      <c r="TCM14" s="65"/>
      <c r="TCN14" s="65"/>
      <c r="TCO14" s="65"/>
      <c r="TCP14" s="65"/>
      <c r="TCQ14" s="65"/>
      <c r="TCR14" s="65"/>
      <c r="TCS14" s="65"/>
      <c r="TCT14" s="65"/>
      <c r="TCU14" s="65"/>
      <c r="TCV14" s="65"/>
      <c r="TCW14" s="65"/>
      <c r="TCX14" s="65"/>
      <c r="TCY14" s="65"/>
      <c r="TCZ14" s="65"/>
      <c r="TDA14" s="65"/>
      <c r="TDB14" s="65"/>
      <c r="TDC14" s="65"/>
      <c r="TDD14" s="65"/>
      <c r="TDE14" s="65"/>
      <c r="TDF14" s="65"/>
      <c r="TDG14" s="65"/>
      <c r="TDH14" s="65"/>
      <c r="TDI14" s="65"/>
      <c r="TDJ14" s="65"/>
      <c r="TDK14" s="65"/>
      <c r="TDL14" s="65"/>
      <c r="TDM14" s="65"/>
      <c r="TDN14" s="65"/>
      <c r="TDO14" s="65"/>
      <c r="TDP14" s="65"/>
      <c r="TDQ14" s="65"/>
      <c r="TDR14" s="65"/>
      <c r="TDS14" s="65"/>
      <c r="TDT14" s="65"/>
      <c r="TDU14" s="65"/>
      <c r="TDV14" s="65"/>
      <c r="TDW14" s="65"/>
      <c r="TDX14" s="65"/>
      <c r="TDY14" s="65"/>
      <c r="TDZ14" s="65"/>
      <c r="TEA14" s="65"/>
      <c r="TEB14" s="65"/>
      <c r="TEC14" s="65"/>
      <c r="TED14" s="65"/>
      <c r="TEE14" s="65"/>
      <c r="TEF14" s="65"/>
      <c r="TEG14" s="65"/>
      <c r="TEH14" s="65"/>
      <c r="TEI14" s="65"/>
      <c r="TEJ14" s="65"/>
      <c r="TEK14" s="65"/>
      <c r="TEL14" s="65"/>
      <c r="TEM14" s="65"/>
      <c r="TEN14" s="65"/>
      <c r="TEO14" s="65"/>
      <c r="TEP14" s="65"/>
      <c r="TEQ14" s="65"/>
      <c r="TER14" s="65"/>
      <c r="TES14" s="65"/>
      <c r="TET14" s="65"/>
      <c r="TEU14" s="65"/>
      <c r="TEV14" s="65"/>
      <c r="TEW14" s="65"/>
      <c r="TEX14" s="65"/>
      <c r="TEY14" s="65"/>
      <c r="TEZ14" s="65"/>
      <c r="TFA14" s="65"/>
      <c r="TFB14" s="65"/>
      <c r="TFC14" s="65"/>
      <c r="TFD14" s="65"/>
      <c r="TFE14" s="65"/>
      <c r="TFF14" s="65"/>
      <c r="TFG14" s="65"/>
      <c r="TFH14" s="65"/>
      <c r="TFI14" s="65"/>
      <c r="TFJ14" s="65"/>
      <c r="TFK14" s="65"/>
      <c r="TFL14" s="65"/>
      <c r="TFM14" s="65"/>
      <c r="TFN14" s="65"/>
      <c r="TFO14" s="65"/>
      <c r="TFP14" s="65"/>
      <c r="TFQ14" s="65"/>
      <c r="TFR14" s="65"/>
      <c r="TFS14" s="65"/>
      <c r="TFT14" s="65"/>
      <c r="TFU14" s="65"/>
      <c r="TFV14" s="65"/>
      <c r="TFW14" s="65"/>
      <c r="TFX14" s="65"/>
      <c r="TFY14" s="65"/>
      <c r="TFZ14" s="65"/>
      <c r="TGA14" s="65"/>
      <c r="TGB14" s="65"/>
      <c r="TGC14" s="65"/>
      <c r="TGD14" s="65"/>
      <c r="TGE14" s="65"/>
      <c r="TGF14" s="65"/>
      <c r="TGG14" s="65"/>
      <c r="TGH14" s="65"/>
      <c r="TGI14" s="65"/>
      <c r="TGJ14" s="65"/>
      <c r="TGK14" s="65"/>
      <c r="TGL14" s="65"/>
      <c r="TGM14" s="65"/>
      <c r="TGN14" s="65"/>
      <c r="TGO14" s="65"/>
      <c r="TGP14" s="65"/>
      <c r="TGQ14" s="65"/>
      <c r="TGR14" s="65"/>
      <c r="TGS14" s="65"/>
      <c r="TGT14" s="65"/>
      <c r="TGU14" s="65"/>
      <c r="TGV14" s="65"/>
      <c r="TGW14" s="65"/>
      <c r="TGX14" s="65"/>
      <c r="TGY14" s="65"/>
      <c r="TGZ14" s="65"/>
      <c r="THA14" s="65"/>
      <c r="THB14" s="65"/>
      <c r="THC14" s="65"/>
      <c r="THD14" s="65"/>
      <c r="THE14" s="65"/>
      <c r="THF14" s="65"/>
      <c r="THG14" s="65"/>
      <c r="THH14" s="65"/>
      <c r="THI14" s="65"/>
      <c r="THJ14" s="65"/>
      <c r="THK14" s="65"/>
      <c r="THL14" s="65"/>
      <c r="THM14" s="65"/>
      <c r="THN14" s="65"/>
      <c r="THO14" s="65"/>
      <c r="THP14" s="65"/>
      <c r="THQ14" s="65"/>
      <c r="THR14" s="65"/>
      <c r="THS14" s="65"/>
      <c r="THT14" s="65"/>
      <c r="THU14" s="65"/>
      <c r="THV14" s="65"/>
      <c r="THW14" s="65"/>
      <c r="THX14" s="65"/>
      <c r="THY14" s="65"/>
      <c r="THZ14" s="65"/>
      <c r="TIA14" s="65"/>
      <c r="TIB14" s="65"/>
      <c r="TIC14" s="65"/>
      <c r="TID14" s="65"/>
      <c r="TIE14" s="65"/>
      <c r="TIF14" s="65"/>
      <c r="TIG14" s="65"/>
      <c r="TIH14" s="65"/>
      <c r="TII14" s="65"/>
      <c r="TIJ14" s="65"/>
      <c r="TIK14" s="65"/>
      <c r="TIL14" s="65"/>
      <c r="TIM14" s="65"/>
      <c r="TIN14" s="65"/>
      <c r="TIO14" s="65"/>
      <c r="TIP14" s="65"/>
      <c r="TIQ14" s="65"/>
      <c r="TIR14" s="65"/>
      <c r="TIS14" s="65"/>
      <c r="TIT14" s="65"/>
      <c r="TIU14" s="65"/>
      <c r="TIV14" s="65"/>
      <c r="TIW14" s="65"/>
      <c r="TIX14" s="65"/>
      <c r="TIY14" s="65"/>
      <c r="TIZ14" s="65"/>
      <c r="TJA14" s="65"/>
      <c r="TJB14" s="65"/>
      <c r="TJC14" s="65"/>
      <c r="TJD14" s="65"/>
      <c r="TJE14" s="65"/>
      <c r="TJF14" s="65"/>
      <c r="TJG14" s="65"/>
      <c r="TJH14" s="65"/>
      <c r="TJI14" s="65"/>
      <c r="TJJ14" s="65"/>
      <c r="TJK14" s="65"/>
      <c r="TJL14" s="65"/>
      <c r="TJM14" s="65"/>
      <c r="TJN14" s="65"/>
      <c r="TJO14" s="65"/>
      <c r="TJP14" s="65"/>
      <c r="TJQ14" s="65"/>
      <c r="TJR14" s="65"/>
      <c r="TJS14" s="65"/>
      <c r="TJT14" s="65"/>
      <c r="TJU14" s="65"/>
      <c r="TJV14" s="65"/>
      <c r="TJW14" s="65"/>
      <c r="TJX14" s="65"/>
      <c r="TJY14" s="65"/>
      <c r="TJZ14" s="65"/>
      <c r="TKA14" s="65"/>
      <c r="TKB14" s="65"/>
      <c r="TKC14" s="65"/>
      <c r="TKD14" s="65"/>
      <c r="TKE14" s="65"/>
      <c r="TKF14" s="65"/>
      <c r="TKG14" s="65"/>
      <c r="TKH14" s="65"/>
      <c r="TKI14" s="65"/>
      <c r="TKJ14" s="65"/>
      <c r="TKK14" s="65"/>
      <c r="TKL14" s="65"/>
      <c r="TKM14" s="65"/>
      <c r="TKN14" s="65"/>
      <c r="TKO14" s="65"/>
      <c r="TKP14" s="65"/>
      <c r="TKQ14" s="65"/>
      <c r="TKR14" s="65"/>
      <c r="TKS14" s="65"/>
      <c r="TKT14" s="65"/>
      <c r="TKU14" s="65"/>
      <c r="TKV14" s="65"/>
      <c r="TKW14" s="65"/>
      <c r="TKX14" s="65"/>
      <c r="TKY14" s="65"/>
      <c r="TKZ14" s="65"/>
      <c r="TLA14" s="65"/>
      <c r="TLB14" s="65"/>
      <c r="TLC14" s="65"/>
      <c r="TLD14" s="65"/>
      <c r="TLE14" s="65"/>
      <c r="TLF14" s="65"/>
      <c r="TLG14" s="65"/>
      <c r="TLH14" s="65"/>
      <c r="TLI14" s="65"/>
      <c r="TLJ14" s="65"/>
      <c r="TLK14" s="65"/>
      <c r="TLL14" s="65"/>
      <c r="TLM14" s="65"/>
      <c r="TLN14" s="65"/>
      <c r="TLO14" s="65"/>
      <c r="TLP14" s="65"/>
      <c r="TLQ14" s="65"/>
      <c r="TLR14" s="65"/>
      <c r="TLS14" s="65"/>
      <c r="TLT14" s="65"/>
      <c r="TLU14" s="65"/>
      <c r="TLV14" s="65"/>
      <c r="TLW14" s="65"/>
      <c r="TLX14" s="65"/>
      <c r="TLY14" s="65"/>
      <c r="TLZ14" s="65"/>
      <c r="TMA14" s="65"/>
      <c r="TMB14" s="65"/>
      <c r="TMC14" s="65"/>
      <c r="TMD14" s="65"/>
      <c r="TME14" s="65"/>
      <c r="TMF14" s="65"/>
      <c r="TMG14" s="65"/>
      <c r="TMH14" s="65"/>
      <c r="TMI14" s="65"/>
      <c r="TMJ14" s="65"/>
      <c r="TMK14" s="65"/>
      <c r="TML14" s="65"/>
      <c r="TMM14" s="65"/>
      <c r="TMN14" s="65"/>
      <c r="TMO14" s="65"/>
      <c r="TMP14" s="65"/>
      <c r="TMQ14" s="65"/>
      <c r="TMR14" s="65"/>
      <c r="TMS14" s="65"/>
      <c r="TMT14" s="65"/>
      <c r="TMU14" s="65"/>
      <c r="TMV14" s="65"/>
      <c r="TMW14" s="65"/>
      <c r="TMX14" s="65"/>
      <c r="TMY14" s="65"/>
      <c r="TMZ14" s="65"/>
      <c r="TNA14" s="65"/>
      <c r="TNB14" s="65"/>
      <c r="TNC14" s="65"/>
      <c r="TND14" s="65"/>
      <c r="TNE14" s="65"/>
      <c r="TNF14" s="65"/>
      <c r="TNG14" s="65"/>
      <c r="TNH14" s="65"/>
      <c r="TNI14" s="65"/>
      <c r="TNJ14" s="65"/>
      <c r="TNK14" s="65"/>
      <c r="TNL14" s="65"/>
      <c r="TNM14" s="65"/>
      <c r="TNN14" s="65"/>
      <c r="TNO14" s="65"/>
      <c r="TNP14" s="65"/>
      <c r="TNQ14" s="65"/>
      <c r="TNR14" s="65"/>
      <c r="TNS14" s="65"/>
      <c r="TNT14" s="65"/>
      <c r="TNU14" s="65"/>
      <c r="TNV14" s="65"/>
      <c r="TNW14" s="65"/>
      <c r="TNX14" s="65"/>
      <c r="TNY14" s="65"/>
      <c r="TNZ14" s="65"/>
      <c r="TOA14" s="65"/>
      <c r="TOB14" s="65"/>
      <c r="TOC14" s="65"/>
      <c r="TOD14" s="65"/>
      <c r="TOE14" s="65"/>
      <c r="TOF14" s="65"/>
      <c r="TOG14" s="65"/>
      <c r="TOH14" s="65"/>
      <c r="TOI14" s="65"/>
      <c r="TOJ14" s="65"/>
      <c r="TOK14" s="65"/>
      <c r="TOL14" s="65"/>
      <c r="TOM14" s="65"/>
      <c r="TON14" s="65"/>
      <c r="TOO14" s="65"/>
      <c r="TOP14" s="65"/>
      <c r="TOQ14" s="65"/>
      <c r="TOR14" s="65"/>
      <c r="TOS14" s="65"/>
      <c r="TOT14" s="65"/>
      <c r="TOU14" s="65"/>
      <c r="TOV14" s="65"/>
      <c r="TOW14" s="65"/>
      <c r="TOX14" s="65"/>
      <c r="TOY14" s="65"/>
      <c r="TOZ14" s="65"/>
      <c r="TPA14" s="65"/>
      <c r="TPB14" s="65"/>
      <c r="TPC14" s="65"/>
      <c r="TPD14" s="65"/>
      <c r="TPE14" s="65"/>
      <c r="TPF14" s="65"/>
      <c r="TPG14" s="65"/>
      <c r="TPH14" s="65"/>
      <c r="TPI14" s="65"/>
      <c r="TPJ14" s="65"/>
      <c r="TPK14" s="65"/>
      <c r="TPL14" s="65"/>
      <c r="TPM14" s="65"/>
      <c r="TPN14" s="65"/>
      <c r="TPO14" s="65"/>
      <c r="TPP14" s="65"/>
      <c r="TPQ14" s="65"/>
      <c r="TPR14" s="65"/>
      <c r="TPS14" s="65"/>
      <c r="TPT14" s="65"/>
      <c r="TPU14" s="65"/>
      <c r="TPV14" s="65"/>
      <c r="TPW14" s="65"/>
      <c r="TPX14" s="65"/>
      <c r="TPY14" s="65"/>
      <c r="TPZ14" s="65"/>
      <c r="TQA14" s="65"/>
      <c r="TQB14" s="65"/>
      <c r="TQC14" s="65"/>
      <c r="TQD14" s="65"/>
      <c r="TQE14" s="65"/>
      <c r="TQF14" s="65"/>
      <c r="TQG14" s="65"/>
      <c r="TQH14" s="65"/>
      <c r="TQI14" s="65"/>
      <c r="TQJ14" s="65"/>
      <c r="TQK14" s="65"/>
      <c r="TQL14" s="65"/>
      <c r="TQM14" s="65"/>
      <c r="TQN14" s="65"/>
      <c r="TQO14" s="65"/>
      <c r="TQP14" s="65"/>
      <c r="TQQ14" s="65"/>
      <c r="TQR14" s="65"/>
      <c r="TQS14" s="65"/>
      <c r="TQT14" s="65"/>
      <c r="TQU14" s="65"/>
      <c r="TQV14" s="65"/>
      <c r="TQW14" s="65"/>
      <c r="TQX14" s="65"/>
      <c r="TQY14" s="65"/>
      <c r="TQZ14" s="65"/>
      <c r="TRA14" s="65"/>
      <c r="TRB14" s="65"/>
      <c r="TRC14" s="65"/>
      <c r="TRD14" s="65"/>
      <c r="TRE14" s="65"/>
      <c r="TRF14" s="65"/>
      <c r="TRG14" s="65"/>
      <c r="TRH14" s="65"/>
      <c r="TRI14" s="65"/>
      <c r="TRJ14" s="65"/>
      <c r="TRK14" s="65"/>
      <c r="TRL14" s="65"/>
      <c r="TRM14" s="65"/>
      <c r="TRN14" s="65"/>
      <c r="TRO14" s="65"/>
      <c r="TRP14" s="65"/>
      <c r="TRQ14" s="65"/>
      <c r="TRR14" s="65"/>
      <c r="TRS14" s="65"/>
      <c r="TRT14" s="65"/>
      <c r="TRU14" s="65"/>
      <c r="TRV14" s="65"/>
      <c r="TRW14" s="65"/>
      <c r="TRX14" s="65"/>
      <c r="TRY14" s="65"/>
      <c r="TRZ14" s="65"/>
      <c r="TSA14" s="65"/>
      <c r="TSB14" s="65"/>
      <c r="TSC14" s="65"/>
      <c r="TSD14" s="65"/>
      <c r="TSE14" s="65"/>
      <c r="TSF14" s="65"/>
      <c r="TSG14" s="65"/>
      <c r="TSH14" s="65"/>
      <c r="TSI14" s="65"/>
      <c r="TSJ14" s="65"/>
      <c r="TSK14" s="65"/>
      <c r="TSL14" s="65"/>
      <c r="TSM14" s="65"/>
      <c r="TSN14" s="65"/>
      <c r="TSO14" s="65"/>
      <c r="TSP14" s="65"/>
      <c r="TSQ14" s="65"/>
      <c r="TSR14" s="65"/>
      <c r="TSS14" s="65"/>
      <c r="TST14" s="65"/>
      <c r="TSU14" s="65"/>
      <c r="TSV14" s="65"/>
      <c r="TSW14" s="65"/>
      <c r="TSX14" s="65"/>
      <c r="TSY14" s="65"/>
      <c r="TSZ14" s="65"/>
      <c r="TTA14" s="65"/>
      <c r="TTB14" s="65"/>
      <c r="TTC14" s="65"/>
      <c r="TTD14" s="65"/>
      <c r="TTE14" s="65"/>
      <c r="TTF14" s="65"/>
      <c r="TTG14" s="65"/>
      <c r="TTH14" s="65"/>
      <c r="TTI14" s="65"/>
      <c r="TTJ14" s="65"/>
      <c r="TTK14" s="65"/>
      <c r="TTL14" s="65"/>
      <c r="TTM14" s="65"/>
      <c r="TTN14" s="65"/>
      <c r="TTO14" s="65"/>
      <c r="TTP14" s="65"/>
      <c r="TTQ14" s="65"/>
      <c r="TTR14" s="65"/>
      <c r="TTS14" s="65"/>
      <c r="TTT14" s="65"/>
      <c r="TTU14" s="65"/>
      <c r="TTV14" s="65"/>
      <c r="TTW14" s="65"/>
      <c r="TTX14" s="65"/>
      <c r="TTY14" s="65"/>
      <c r="TTZ14" s="65"/>
      <c r="TUA14" s="65"/>
      <c r="TUB14" s="65"/>
      <c r="TUC14" s="65"/>
      <c r="TUD14" s="65"/>
      <c r="TUE14" s="65"/>
      <c r="TUF14" s="65"/>
      <c r="TUG14" s="65"/>
      <c r="TUH14" s="65"/>
      <c r="TUI14" s="65"/>
      <c r="TUJ14" s="65"/>
      <c r="TUK14" s="65"/>
      <c r="TUL14" s="65"/>
      <c r="TUM14" s="65"/>
      <c r="TUN14" s="65"/>
      <c r="TUO14" s="65"/>
      <c r="TUP14" s="65"/>
      <c r="TUQ14" s="65"/>
      <c r="TUR14" s="65"/>
      <c r="TUS14" s="65"/>
      <c r="TUT14" s="65"/>
      <c r="TUU14" s="65"/>
      <c r="TUV14" s="65"/>
      <c r="TUW14" s="65"/>
      <c r="TUX14" s="65"/>
      <c r="TUY14" s="65"/>
      <c r="TUZ14" s="65"/>
      <c r="TVA14" s="65"/>
      <c r="TVB14" s="65"/>
      <c r="TVC14" s="65"/>
      <c r="TVD14" s="65"/>
      <c r="TVE14" s="65"/>
      <c r="TVF14" s="65"/>
      <c r="TVG14" s="65"/>
      <c r="TVH14" s="65"/>
      <c r="TVI14" s="65"/>
      <c r="TVJ14" s="65"/>
      <c r="TVK14" s="65"/>
      <c r="TVL14" s="65"/>
      <c r="TVM14" s="65"/>
      <c r="TVN14" s="65"/>
      <c r="TVO14" s="65"/>
      <c r="TVP14" s="65"/>
      <c r="TVQ14" s="65"/>
      <c r="TVR14" s="65"/>
      <c r="TVS14" s="65"/>
      <c r="TVT14" s="65"/>
      <c r="TVU14" s="65"/>
      <c r="TVV14" s="65"/>
      <c r="TVW14" s="65"/>
      <c r="TVX14" s="65"/>
      <c r="TVY14" s="65"/>
      <c r="TVZ14" s="65"/>
      <c r="TWA14" s="65"/>
      <c r="TWB14" s="65"/>
      <c r="TWC14" s="65"/>
      <c r="TWD14" s="65"/>
      <c r="TWE14" s="65"/>
      <c r="TWF14" s="65"/>
      <c r="TWG14" s="65"/>
      <c r="TWH14" s="65"/>
      <c r="TWI14" s="65"/>
      <c r="TWJ14" s="65"/>
      <c r="TWK14" s="65"/>
      <c r="TWL14" s="65"/>
      <c r="TWM14" s="65"/>
      <c r="TWN14" s="65"/>
      <c r="TWO14" s="65"/>
      <c r="TWP14" s="65"/>
      <c r="TWQ14" s="65"/>
      <c r="TWR14" s="65"/>
      <c r="TWS14" s="65"/>
      <c r="TWT14" s="65"/>
      <c r="TWU14" s="65"/>
      <c r="TWV14" s="65"/>
      <c r="TWW14" s="65"/>
      <c r="TWX14" s="65"/>
      <c r="TWY14" s="65"/>
      <c r="TWZ14" s="65"/>
      <c r="TXA14" s="65"/>
      <c r="TXB14" s="65"/>
      <c r="TXC14" s="65"/>
      <c r="TXD14" s="65"/>
      <c r="TXE14" s="65"/>
      <c r="TXF14" s="65"/>
      <c r="TXG14" s="65"/>
      <c r="TXH14" s="65"/>
      <c r="TXI14" s="65"/>
      <c r="TXJ14" s="65"/>
      <c r="TXK14" s="65"/>
      <c r="TXL14" s="65"/>
      <c r="TXM14" s="65"/>
      <c r="TXN14" s="65"/>
      <c r="TXO14" s="65"/>
      <c r="TXP14" s="65"/>
      <c r="TXQ14" s="65"/>
      <c r="TXR14" s="65"/>
      <c r="TXS14" s="65"/>
      <c r="TXT14" s="65"/>
      <c r="TXU14" s="65"/>
      <c r="TXV14" s="65"/>
      <c r="TXW14" s="65"/>
      <c r="TXX14" s="65"/>
      <c r="TXY14" s="65"/>
      <c r="TXZ14" s="65"/>
      <c r="TYA14" s="65"/>
      <c r="TYB14" s="65"/>
      <c r="TYC14" s="65"/>
      <c r="TYD14" s="65"/>
      <c r="TYE14" s="65"/>
      <c r="TYF14" s="65"/>
      <c r="TYG14" s="65"/>
      <c r="TYH14" s="65"/>
      <c r="TYI14" s="65"/>
      <c r="TYJ14" s="65"/>
      <c r="TYK14" s="65"/>
      <c r="TYL14" s="65"/>
      <c r="TYM14" s="65"/>
      <c r="TYN14" s="65"/>
      <c r="TYO14" s="65"/>
      <c r="TYP14" s="65"/>
      <c r="TYQ14" s="65"/>
      <c r="TYR14" s="65"/>
      <c r="TYS14" s="65"/>
      <c r="TYT14" s="65"/>
      <c r="TYU14" s="65"/>
      <c r="TYV14" s="65"/>
      <c r="TYW14" s="65"/>
      <c r="TYX14" s="65"/>
      <c r="TYY14" s="65"/>
      <c r="TYZ14" s="65"/>
      <c r="TZA14" s="65"/>
      <c r="TZB14" s="65"/>
      <c r="TZC14" s="65"/>
      <c r="TZD14" s="65"/>
      <c r="TZE14" s="65"/>
      <c r="TZF14" s="65"/>
      <c r="TZG14" s="65"/>
      <c r="TZH14" s="65"/>
      <c r="TZI14" s="65"/>
      <c r="TZJ14" s="65"/>
      <c r="TZK14" s="65"/>
      <c r="TZL14" s="65"/>
      <c r="TZM14" s="65"/>
      <c r="TZN14" s="65"/>
      <c r="TZO14" s="65"/>
      <c r="TZP14" s="65"/>
      <c r="TZQ14" s="65"/>
      <c r="TZR14" s="65"/>
      <c r="TZS14" s="65"/>
      <c r="TZT14" s="65"/>
      <c r="TZU14" s="65"/>
      <c r="TZV14" s="65"/>
      <c r="TZW14" s="65"/>
      <c r="TZX14" s="65"/>
      <c r="TZY14" s="65"/>
      <c r="TZZ14" s="65"/>
      <c r="UAA14" s="65"/>
      <c r="UAB14" s="65"/>
      <c r="UAC14" s="65"/>
      <c r="UAD14" s="65"/>
      <c r="UAE14" s="65"/>
      <c r="UAF14" s="65"/>
      <c r="UAG14" s="65"/>
      <c r="UAH14" s="65"/>
      <c r="UAI14" s="65"/>
      <c r="UAJ14" s="65"/>
      <c r="UAK14" s="65"/>
      <c r="UAL14" s="65"/>
      <c r="UAM14" s="65"/>
      <c r="UAN14" s="65"/>
      <c r="UAO14" s="65"/>
      <c r="UAP14" s="65"/>
      <c r="UAQ14" s="65"/>
      <c r="UAR14" s="65"/>
      <c r="UAS14" s="65"/>
      <c r="UAT14" s="65"/>
      <c r="UAU14" s="65"/>
      <c r="UAV14" s="65"/>
      <c r="UAW14" s="65"/>
      <c r="UAX14" s="65"/>
      <c r="UAY14" s="65"/>
      <c r="UAZ14" s="65"/>
      <c r="UBA14" s="65"/>
      <c r="UBB14" s="65"/>
      <c r="UBC14" s="65"/>
      <c r="UBD14" s="65"/>
      <c r="UBE14" s="65"/>
      <c r="UBF14" s="65"/>
      <c r="UBG14" s="65"/>
      <c r="UBH14" s="65"/>
      <c r="UBI14" s="65"/>
      <c r="UBJ14" s="65"/>
      <c r="UBK14" s="65"/>
      <c r="UBL14" s="65"/>
      <c r="UBM14" s="65"/>
      <c r="UBN14" s="65"/>
      <c r="UBO14" s="65"/>
      <c r="UBP14" s="65"/>
      <c r="UBQ14" s="65"/>
      <c r="UBR14" s="65"/>
      <c r="UBS14" s="65"/>
      <c r="UBT14" s="65"/>
      <c r="UBU14" s="65"/>
      <c r="UBV14" s="65"/>
      <c r="UBW14" s="65"/>
      <c r="UBX14" s="65"/>
      <c r="UBY14" s="65"/>
      <c r="UBZ14" s="65"/>
      <c r="UCA14" s="65"/>
      <c r="UCB14" s="65"/>
      <c r="UCC14" s="65"/>
      <c r="UCD14" s="65"/>
      <c r="UCE14" s="65"/>
      <c r="UCF14" s="65"/>
      <c r="UCG14" s="65"/>
      <c r="UCH14" s="65"/>
      <c r="UCI14" s="65"/>
      <c r="UCJ14" s="65"/>
      <c r="UCK14" s="65"/>
      <c r="UCL14" s="65"/>
      <c r="UCM14" s="65"/>
      <c r="UCN14" s="65"/>
      <c r="UCO14" s="65"/>
      <c r="UCP14" s="65"/>
      <c r="UCQ14" s="65"/>
      <c r="UCR14" s="65"/>
      <c r="UCS14" s="65"/>
      <c r="UCT14" s="65"/>
      <c r="UCU14" s="65"/>
      <c r="UCV14" s="65"/>
      <c r="UCW14" s="65"/>
      <c r="UCX14" s="65"/>
      <c r="UCY14" s="65"/>
      <c r="UCZ14" s="65"/>
      <c r="UDA14" s="65"/>
      <c r="UDB14" s="65"/>
      <c r="UDC14" s="65"/>
      <c r="UDD14" s="65"/>
      <c r="UDE14" s="65"/>
      <c r="UDF14" s="65"/>
      <c r="UDG14" s="65"/>
      <c r="UDH14" s="65"/>
      <c r="UDI14" s="65"/>
      <c r="UDJ14" s="65"/>
      <c r="UDK14" s="65"/>
      <c r="UDL14" s="65"/>
      <c r="UDM14" s="65"/>
      <c r="UDN14" s="65"/>
      <c r="UDO14" s="65"/>
      <c r="UDP14" s="65"/>
      <c r="UDQ14" s="65"/>
      <c r="UDR14" s="65"/>
      <c r="UDS14" s="65"/>
      <c r="UDT14" s="65"/>
      <c r="UDU14" s="65"/>
      <c r="UDV14" s="65"/>
      <c r="UDW14" s="65"/>
      <c r="UDX14" s="65"/>
      <c r="UDY14" s="65"/>
      <c r="UDZ14" s="65"/>
      <c r="UEA14" s="65"/>
      <c r="UEB14" s="65"/>
      <c r="UEC14" s="65"/>
      <c r="UED14" s="65"/>
      <c r="UEE14" s="65"/>
      <c r="UEF14" s="65"/>
      <c r="UEG14" s="65"/>
      <c r="UEH14" s="65"/>
      <c r="UEI14" s="65"/>
      <c r="UEJ14" s="65"/>
      <c r="UEK14" s="65"/>
      <c r="UEL14" s="65"/>
      <c r="UEM14" s="65"/>
      <c r="UEN14" s="65"/>
      <c r="UEO14" s="65"/>
      <c r="UEP14" s="65"/>
      <c r="UEQ14" s="65"/>
      <c r="UER14" s="65"/>
      <c r="UES14" s="65"/>
      <c r="UET14" s="65"/>
      <c r="UEU14" s="65"/>
      <c r="UEV14" s="65"/>
      <c r="UEW14" s="65"/>
      <c r="UEX14" s="65"/>
      <c r="UEY14" s="65"/>
      <c r="UEZ14" s="65"/>
      <c r="UFA14" s="65"/>
      <c r="UFB14" s="65"/>
      <c r="UFC14" s="65"/>
      <c r="UFD14" s="65"/>
      <c r="UFE14" s="65"/>
      <c r="UFF14" s="65"/>
      <c r="UFG14" s="65"/>
      <c r="UFH14" s="65"/>
      <c r="UFI14" s="65"/>
      <c r="UFJ14" s="65"/>
      <c r="UFK14" s="65"/>
      <c r="UFL14" s="65"/>
      <c r="UFM14" s="65"/>
      <c r="UFN14" s="65"/>
      <c r="UFO14" s="65"/>
      <c r="UFP14" s="65"/>
      <c r="UFQ14" s="65"/>
      <c r="UFR14" s="65"/>
      <c r="UFS14" s="65"/>
      <c r="UFT14" s="65"/>
      <c r="UFU14" s="65"/>
      <c r="UFV14" s="65"/>
      <c r="UFW14" s="65"/>
      <c r="UFX14" s="65"/>
      <c r="UFY14" s="65"/>
      <c r="UFZ14" s="65"/>
      <c r="UGA14" s="65"/>
      <c r="UGB14" s="65"/>
      <c r="UGC14" s="65"/>
      <c r="UGD14" s="65"/>
      <c r="UGE14" s="65"/>
      <c r="UGF14" s="65"/>
      <c r="UGG14" s="65"/>
      <c r="UGH14" s="65"/>
      <c r="UGI14" s="65"/>
      <c r="UGJ14" s="65"/>
      <c r="UGK14" s="65"/>
      <c r="UGL14" s="65"/>
      <c r="UGM14" s="65"/>
      <c r="UGN14" s="65"/>
      <c r="UGO14" s="65"/>
      <c r="UGP14" s="65"/>
      <c r="UGQ14" s="65"/>
      <c r="UGR14" s="65"/>
      <c r="UGS14" s="65"/>
      <c r="UGT14" s="65"/>
      <c r="UGU14" s="65"/>
      <c r="UGV14" s="65"/>
      <c r="UGW14" s="65"/>
      <c r="UGX14" s="65"/>
      <c r="UGY14" s="65"/>
      <c r="UGZ14" s="65"/>
      <c r="UHA14" s="65"/>
      <c r="UHB14" s="65"/>
      <c r="UHC14" s="65"/>
      <c r="UHD14" s="65"/>
      <c r="UHE14" s="65"/>
      <c r="UHF14" s="65"/>
      <c r="UHG14" s="65"/>
      <c r="UHH14" s="65"/>
      <c r="UHI14" s="65"/>
      <c r="UHJ14" s="65"/>
      <c r="UHK14" s="65"/>
      <c r="UHL14" s="65"/>
      <c r="UHM14" s="65"/>
      <c r="UHN14" s="65"/>
      <c r="UHO14" s="65"/>
      <c r="UHP14" s="65"/>
      <c r="UHQ14" s="65"/>
      <c r="UHR14" s="65"/>
      <c r="UHS14" s="65"/>
      <c r="UHT14" s="65"/>
      <c r="UHU14" s="65"/>
      <c r="UHV14" s="65"/>
      <c r="UHW14" s="65"/>
      <c r="UHX14" s="65"/>
      <c r="UHY14" s="65"/>
      <c r="UHZ14" s="65"/>
      <c r="UIA14" s="65"/>
      <c r="UIB14" s="65"/>
      <c r="UIC14" s="65"/>
      <c r="UID14" s="65"/>
      <c r="UIE14" s="65"/>
      <c r="UIF14" s="65"/>
      <c r="UIG14" s="65"/>
      <c r="UIH14" s="65"/>
      <c r="UII14" s="65"/>
      <c r="UIJ14" s="65"/>
      <c r="UIK14" s="65"/>
      <c r="UIL14" s="65"/>
      <c r="UIM14" s="65"/>
      <c r="UIN14" s="65"/>
      <c r="UIO14" s="65"/>
      <c r="UIP14" s="65"/>
      <c r="UIQ14" s="65"/>
      <c r="UIR14" s="65"/>
      <c r="UIS14" s="65"/>
      <c r="UIT14" s="65"/>
      <c r="UIU14" s="65"/>
      <c r="UIV14" s="65"/>
      <c r="UIW14" s="65"/>
      <c r="UIX14" s="65"/>
      <c r="UIY14" s="65"/>
      <c r="UIZ14" s="65"/>
      <c r="UJA14" s="65"/>
      <c r="UJB14" s="65"/>
      <c r="UJC14" s="65"/>
      <c r="UJD14" s="65"/>
      <c r="UJE14" s="65"/>
      <c r="UJF14" s="65"/>
      <c r="UJG14" s="65"/>
      <c r="UJH14" s="65"/>
      <c r="UJI14" s="65"/>
      <c r="UJJ14" s="65"/>
      <c r="UJK14" s="65"/>
      <c r="UJL14" s="65"/>
      <c r="UJM14" s="65"/>
      <c r="UJN14" s="65"/>
      <c r="UJO14" s="65"/>
      <c r="UJP14" s="65"/>
      <c r="UJQ14" s="65"/>
      <c r="UJR14" s="65"/>
      <c r="UJS14" s="65"/>
      <c r="UJT14" s="65"/>
      <c r="UJU14" s="65"/>
      <c r="UJV14" s="65"/>
      <c r="UJW14" s="65"/>
      <c r="UJX14" s="65"/>
      <c r="UJY14" s="65"/>
      <c r="UJZ14" s="65"/>
      <c r="UKA14" s="65"/>
      <c r="UKB14" s="65"/>
      <c r="UKC14" s="65"/>
      <c r="UKD14" s="65"/>
      <c r="UKE14" s="65"/>
      <c r="UKF14" s="65"/>
      <c r="UKG14" s="65"/>
      <c r="UKH14" s="65"/>
      <c r="UKI14" s="65"/>
      <c r="UKJ14" s="65"/>
      <c r="UKK14" s="65"/>
      <c r="UKL14" s="65"/>
      <c r="UKM14" s="65"/>
      <c r="UKN14" s="65"/>
      <c r="UKO14" s="65"/>
      <c r="UKP14" s="65"/>
      <c r="UKQ14" s="65"/>
      <c r="UKR14" s="65"/>
      <c r="UKS14" s="65"/>
      <c r="UKT14" s="65"/>
      <c r="UKU14" s="65"/>
      <c r="UKV14" s="65"/>
      <c r="UKW14" s="65"/>
      <c r="UKX14" s="65"/>
      <c r="UKY14" s="65"/>
      <c r="UKZ14" s="65"/>
      <c r="ULA14" s="65"/>
      <c r="ULB14" s="65"/>
      <c r="ULC14" s="65"/>
      <c r="ULD14" s="65"/>
      <c r="ULE14" s="65"/>
      <c r="ULF14" s="65"/>
      <c r="ULG14" s="65"/>
      <c r="ULH14" s="65"/>
      <c r="ULI14" s="65"/>
      <c r="ULJ14" s="65"/>
      <c r="ULK14" s="65"/>
      <c r="ULL14" s="65"/>
      <c r="ULM14" s="65"/>
      <c r="ULN14" s="65"/>
      <c r="ULO14" s="65"/>
      <c r="ULP14" s="65"/>
      <c r="ULQ14" s="65"/>
      <c r="ULR14" s="65"/>
      <c r="ULS14" s="65"/>
      <c r="ULT14" s="65"/>
      <c r="ULU14" s="65"/>
      <c r="ULV14" s="65"/>
      <c r="ULW14" s="65"/>
      <c r="ULX14" s="65"/>
      <c r="ULY14" s="65"/>
      <c r="ULZ14" s="65"/>
      <c r="UMA14" s="65"/>
      <c r="UMB14" s="65"/>
      <c r="UMC14" s="65"/>
      <c r="UMD14" s="65"/>
      <c r="UME14" s="65"/>
      <c r="UMF14" s="65"/>
      <c r="UMG14" s="65"/>
      <c r="UMH14" s="65"/>
      <c r="UMI14" s="65"/>
      <c r="UMJ14" s="65"/>
      <c r="UMK14" s="65"/>
      <c r="UML14" s="65"/>
      <c r="UMM14" s="65"/>
      <c r="UMN14" s="65"/>
      <c r="UMO14" s="65"/>
      <c r="UMP14" s="65"/>
      <c r="UMQ14" s="65"/>
      <c r="UMR14" s="65"/>
      <c r="UMS14" s="65"/>
      <c r="UMT14" s="65"/>
      <c r="UMU14" s="65"/>
      <c r="UMV14" s="65"/>
      <c r="UMW14" s="65"/>
      <c r="UMX14" s="65"/>
      <c r="UMY14" s="65"/>
      <c r="UMZ14" s="65"/>
      <c r="UNA14" s="65"/>
      <c r="UNB14" s="65"/>
      <c r="UNC14" s="65"/>
      <c r="UND14" s="65"/>
      <c r="UNE14" s="65"/>
      <c r="UNF14" s="65"/>
      <c r="UNG14" s="65"/>
      <c r="UNH14" s="65"/>
      <c r="UNI14" s="65"/>
      <c r="UNJ14" s="65"/>
      <c r="UNK14" s="65"/>
      <c r="UNL14" s="65"/>
      <c r="UNM14" s="65"/>
      <c r="UNN14" s="65"/>
      <c r="UNO14" s="65"/>
      <c r="UNP14" s="65"/>
      <c r="UNQ14" s="65"/>
      <c r="UNR14" s="65"/>
      <c r="UNS14" s="65"/>
      <c r="UNT14" s="65"/>
      <c r="UNU14" s="65"/>
      <c r="UNV14" s="65"/>
      <c r="UNW14" s="65"/>
      <c r="UNX14" s="65"/>
      <c r="UNY14" s="65"/>
      <c r="UNZ14" s="65"/>
      <c r="UOA14" s="65"/>
      <c r="UOB14" s="65"/>
      <c r="UOC14" s="65"/>
      <c r="UOD14" s="65"/>
      <c r="UOE14" s="65"/>
      <c r="UOF14" s="65"/>
      <c r="UOG14" s="65"/>
      <c r="UOH14" s="65"/>
      <c r="UOI14" s="65"/>
      <c r="UOJ14" s="65"/>
      <c r="UOK14" s="65"/>
      <c r="UOL14" s="65"/>
      <c r="UOM14" s="65"/>
      <c r="UON14" s="65"/>
      <c r="UOO14" s="65"/>
      <c r="UOP14" s="65"/>
      <c r="UOQ14" s="65"/>
      <c r="UOR14" s="65"/>
      <c r="UOS14" s="65"/>
      <c r="UOT14" s="65"/>
      <c r="UOU14" s="65"/>
      <c r="UOV14" s="65"/>
      <c r="UOW14" s="65"/>
      <c r="UOX14" s="65"/>
      <c r="UOY14" s="65"/>
      <c r="UOZ14" s="65"/>
      <c r="UPA14" s="65"/>
      <c r="UPB14" s="65"/>
      <c r="UPC14" s="65"/>
      <c r="UPD14" s="65"/>
      <c r="UPE14" s="65"/>
      <c r="UPF14" s="65"/>
      <c r="UPG14" s="65"/>
      <c r="UPH14" s="65"/>
      <c r="UPI14" s="65"/>
      <c r="UPJ14" s="65"/>
      <c r="UPK14" s="65"/>
      <c r="UPL14" s="65"/>
      <c r="UPM14" s="65"/>
      <c r="UPN14" s="65"/>
      <c r="UPO14" s="65"/>
      <c r="UPP14" s="65"/>
      <c r="UPQ14" s="65"/>
      <c r="UPR14" s="65"/>
      <c r="UPS14" s="65"/>
      <c r="UPT14" s="65"/>
      <c r="UPU14" s="65"/>
      <c r="UPV14" s="65"/>
      <c r="UPW14" s="65"/>
      <c r="UPX14" s="65"/>
      <c r="UPY14" s="65"/>
      <c r="UPZ14" s="65"/>
      <c r="UQA14" s="65"/>
      <c r="UQB14" s="65"/>
      <c r="UQC14" s="65"/>
      <c r="UQD14" s="65"/>
      <c r="UQE14" s="65"/>
      <c r="UQF14" s="65"/>
      <c r="UQG14" s="65"/>
      <c r="UQH14" s="65"/>
      <c r="UQI14" s="65"/>
      <c r="UQJ14" s="65"/>
      <c r="UQK14" s="65"/>
      <c r="UQL14" s="65"/>
      <c r="UQM14" s="65"/>
      <c r="UQN14" s="65"/>
      <c r="UQO14" s="65"/>
      <c r="UQP14" s="65"/>
      <c r="UQQ14" s="65"/>
      <c r="UQR14" s="65"/>
      <c r="UQS14" s="65"/>
      <c r="UQT14" s="65"/>
      <c r="UQU14" s="65"/>
      <c r="UQV14" s="65"/>
      <c r="UQW14" s="65"/>
      <c r="UQX14" s="65"/>
      <c r="UQY14" s="65"/>
      <c r="UQZ14" s="65"/>
      <c r="URA14" s="65"/>
      <c r="URB14" s="65"/>
      <c r="URC14" s="65"/>
      <c r="URD14" s="65"/>
      <c r="URE14" s="65"/>
      <c r="URF14" s="65"/>
      <c r="URG14" s="65"/>
      <c r="URH14" s="65"/>
      <c r="URI14" s="65"/>
      <c r="URJ14" s="65"/>
      <c r="URK14" s="65"/>
      <c r="URL14" s="65"/>
      <c r="URM14" s="65"/>
      <c r="URN14" s="65"/>
      <c r="URO14" s="65"/>
      <c r="URP14" s="65"/>
      <c r="URQ14" s="65"/>
      <c r="URR14" s="65"/>
      <c r="URS14" s="65"/>
      <c r="URT14" s="65"/>
      <c r="URU14" s="65"/>
      <c r="URV14" s="65"/>
      <c r="URW14" s="65"/>
      <c r="URX14" s="65"/>
      <c r="URY14" s="65"/>
      <c r="URZ14" s="65"/>
      <c r="USA14" s="65"/>
      <c r="USB14" s="65"/>
      <c r="USC14" s="65"/>
      <c r="USD14" s="65"/>
      <c r="USE14" s="65"/>
      <c r="USF14" s="65"/>
      <c r="USG14" s="65"/>
      <c r="USH14" s="65"/>
      <c r="USI14" s="65"/>
      <c r="USJ14" s="65"/>
      <c r="USK14" s="65"/>
      <c r="USL14" s="65"/>
      <c r="USM14" s="65"/>
      <c r="USN14" s="65"/>
      <c r="USO14" s="65"/>
      <c r="USP14" s="65"/>
      <c r="USQ14" s="65"/>
      <c r="USR14" s="65"/>
      <c r="USS14" s="65"/>
      <c r="UST14" s="65"/>
      <c r="USU14" s="65"/>
      <c r="USV14" s="65"/>
      <c r="USW14" s="65"/>
      <c r="USX14" s="65"/>
      <c r="USY14" s="65"/>
      <c r="USZ14" s="65"/>
      <c r="UTA14" s="65"/>
      <c r="UTB14" s="65"/>
      <c r="UTC14" s="65"/>
      <c r="UTD14" s="65"/>
      <c r="UTE14" s="65"/>
      <c r="UTF14" s="65"/>
      <c r="UTG14" s="65"/>
      <c r="UTH14" s="65"/>
      <c r="UTI14" s="65"/>
      <c r="UTJ14" s="65"/>
      <c r="UTK14" s="65"/>
      <c r="UTL14" s="65"/>
      <c r="UTM14" s="65"/>
      <c r="UTN14" s="65"/>
      <c r="UTO14" s="65"/>
      <c r="UTP14" s="65"/>
      <c r="UTQ14" s="65"/>
      <c r="UTR14" s="65"/>
      <c r="UTS14" s="65"/>
      <c r="UTT14" s="65"/>
      <c r="UTU14" s="65"/>
      <c r="UTV14" s="65"/>
      <c r="UTW14" s="65"/>
      <c r="UTX14" s="65"/>
      <c r="UTY14" s="65"/>
      <c r="UTZ14" s="65"/>
      <c r="UUA14" s="65"/>
      <c r="UUB14" s="65"/>
      <c r="UUC14" s="65"/>
      <c r="UUD14" s="65"/>
      <c r="UUE14" s="65"/>
      <c r="UUF14" s="65"/>
      <c r="UUG14" s="65"/>
      <c r="UUH14" s="65"/>
      <c r="UUI14" s="65"/>
      <c r="UUJ14" s="65"/>
      <c r="UUK14" s="65"/>
      <c r="UUL14" s="65"/>
      <c r="UUM14" s="65"/>
      <c r="UUN14" s="65"/>
      <c r="UUO14" s="65"/>
      <c r="UUP14" s="65"/>
      <c r="UUQ14" s="65"/>
      <c r="UUR14" s="65"/>
      <c r="UUS14" s="65"/>
      <c r="UUT14" s="65"/>
      <c r="UUU14" s="65"/>
      <c r="UUV14" s="65"/>
      <c r="UUW14" s="65"/>
      <c r="UUX14" s="65"/>
      <c r="UUY14" s="65"/>
      <c r="UUZ14" s="65"/>
      <c r="UVA14" s="65"/>
      <c r="UVB14" s="65"/>
      <c r="UVC14" s="65"/>
      <c r="UVD14" s="65"/>
      <c r="UVE14" s="65"/>
      <c r="UVF14" s="65"/>
      <c r="UVG14" s="65"/>
      <c r="UVH14" s="65"/>
      <c r="UVI14" s="65"/>
      <c r="UVJ14" s="65"/>
      <c r="UVK14" s="65"/>
      <c r="UVL14" s="65"/>
      <c r="UVM14" s="65"/>
      <c r="UVN14" s="65"/>
      <c r="UVO14" s="65"/>
      <c r="UVP14" s="65"/>
      <c r="UVQ14" s="65"/>
      <c r="UVR14" s="65"/>
      <c r="UVS14" s="65"/>
      <c r="UVT14" s="65"/>
      <c r="UVU14" s="65"/>
      <c r="UVV14" s="65"/>
      <c r="UVW14" s="65"/>
      <c r="UVX14" s="65"/>
      <c r="UVY14" s="65"/>
      <c r="UVZ14" s="65"/>
      <c r="UWA14" s="65"/>
      <c r="UWB14" s="65"/>
      <c r="UWC14" s="65"/>
      <c r="UWD14" s="65"/>
      <c r="UWE14" s="65"/>
      <c r="UWF14" s="65"/>
      <c r="UWG14" s="65"/>
      <c r="UWH14" s="65"/>
      <c r="UWI14" s="65"/>
      <c r="UWJ14" s="65"/>
      <c r="UWK14" s="65"/>
      <c r="UWL14" s="65"/>
      <c r="UWM14" s="65"/>
      <c r="UWN14" s="65"/>
      <c r="UWO14" s="65"/>
      <c r="UWP14" s="65"/>
      <c r="UWQ14" s="65"/>
      <c r="UWR14" s="65"/>
      <c r="UWS14" s="65"/>
      <c r="UWT14" s="65"/>
      <c r="UWU14" s="65"/>
      <c r="UWV14" s="65"/>
      <c r="UWW14" s="65"/>
      <c r="UWX14" s="65"/>
      <c r="UWY14" s="65"/>
      <c r="UWZ14" s="65"/>
      <c r="UXA14" s="65"/>
      <c r="UXB14" s="65"/>
      <c r="UXC14" s="65"/>
      <c r="UXD14" s="65"/>
      <c r="UXE14" s="65"/>
      <c r="UXF14" s="65"/>
      <c r="UXG14" s="65"/>
      <c r="UXH14" s="65"/>
      <c r="UXI14" s="65"/>
      <c r="UXJ14" s="65"/>
      <c r="UXK14" s="65"/>
      <c r="UXL14" s="65"/>
      <c r="UXM14" s="65"/>
      <c r="UXN14" s="65"/>
      <c r="UXO14" s="65"/>
      <c r="UXP14" s="65"/>
      <c r="UXQ14" s="65"/>
      <c r="UXR14" s="65"/>
      <c r="UXS14" s="65"/>
      <c r="UXT14" s="65"/>
      <c r="UXU14" s="65"/>
      <c r="UXV14" s="65"/>
      <c r="UXW14" s="65"/>
      <c r="UXX14" s="65"/>
      <c r="UXY14" s="65"/>
      <c r="UXZ14" s="65"/>
      <c r="UYA14" s="65"/>
      <c r="UYB14" s="65"/>
      <c r="UYC14" s="65"/>
      <c r="UYD14" s="65"/>
      <c r="UYE14" s="65"/>
      <c r="UYF14" s="65"/>
      <c r="UYG14" s="65"/>
      <c r="UYH14" s="65"/>
      <c r="UYI14" s="65"/>
      <c r="UYJ14" s="65"/>
      <c r="UYK14" s="65"/>
      <c r="UYL14" s="65"/>
      <c r="UYM14" s="65"/>
      <c r="UYN14" s="65"/>
      <c r="UYO14" s="65"/>
      <c r="UYP14" s="65"/>
      <c r="UYQ14" s="65"/>
      <c r="UYR14" s="65"/>
      <c r="UYS14" s="65"/>
      <c r="UYT14" s="65"/>
      <c r="UYU14" s="65"/>
      <c r="UYV14" s="65"/>
      <c r="UYW14" s="65"/>
      <c r="UYX14" s="65"/>
      <c r="UYY14" s="65"/>
      <c r="UYZ14" s="65"/>
      <c r="UZA14" s="65"/>
      <c r="UZB14" s="65"/>
      <c r="UZC14" s="65"/>
      <c r="UZD14" s="65"/>
      <c r="UZE14" s="65"/>
      <c r="UZF14" s="65"/>
      <c r="UZG14" s="65"/>
      <c r="UZH14" s="65"/>
      <c r="UZI14" s="65"/>
      <c r="UZJ14" s="65"/>
      <c r="UZK14" s="65"/>
      <c r="UZL14" s="65"/>
      <c r="UZM14" s="65"/>
      <c r="UZN14" s="65"/>
      <c r="UZO14" s="65"/>
      <c r="UZP14" s="65"/>
      <c r="UZQ14" s="65"/>
      <c r="UZR14" s="65"/>
      <c r="UZS14" s="65"/>
      <c r="UZT14" s="65"/>
      <c r="UZU14" s="65"/>
      <c r="UZV14" s="65"/>
      <c r="UZW14" s="65"/>
      <c r="UZX14" s="65"/>
      <c r="UZY14" s="65"/>
      <c r="UZZ14" s="65"/>
      <c r="VAA14" s="65"/>
      <c r="VAB14" s="65"/>
      <c r="VAC14" s="65"/>
      <c r="VAD14" s="65"/>
      <c r="VAE14" s="65"/>
      <c r="VAF14" s="65"/>
      <c r="VAG14" s="65"/>
      <c r="VAH14" s="65"/>
      <c r="VAI14" s="65"/>
      <c r="VAJ14" s="65"/>
      <c r="VAK14" s="65"/>
      <c r="VAL14" s="65"/>
      <c r="VAM14" s="65"/>
      <c r="VAN14" s="65"/>
      <c r="VAO14" s="65"/>
      <c r="VAP14" s="65"/>
      <c r="VAQ14" s="65"/>
      <c r="VAR14" s="65"/>
      <c r="VAS14" s="65"/>
      <c r="VAT14" s="65"/>
      <c r="VAU14" s="65"/>
      <c r="VAV14" s="65"/>
      <c r="VAW14" s="65"/>
      <c r="VAX14" s="65"/>
      <c r="VAY14" s="65"/>
      <c r="VAZ14" s="65"/>
      <c r="VBA14" s="65"/>
      <c r="VBB14" s="65"/>
      <c r="VBC14" s="65"/>
      <c r="VBD14" s="65"/>
      <c r="VBE14" s="65"/>
      <c r="VBF14" s="65"/>
      <c r="VBG14" s="65"/>
      <c r="VBH14" s="65"/>
      <c r="VBI14" s="65"/>
      <c r="VBJ14" s="65"/>
      <c r="VBK14" s="65"/>
      <c r="VBL14" s="65"/>
      <c r="VBM14" s="65"/>
      <c r="VBN14" s="65"/>
      <c r="VBO14" s="65"/>
      <c r="VBP14" s="65"/>
      <c r="VBQ14" s="65"/>
      <c r="VBR14" s="65"/>
      <c r="VBS14" s="65"/>
      <c r="VBT14" s="65"/>
      <c r="VBU14" s="65"/>
      <c r="VBV14" s="65"/>
      <c r="VBW14" s="65"/>
      <c r="VBX14" s="65"/>
      <c r="VBY14" s="65"/>
      <c r="VBZ14" s="65"/>
      <c r="VCA14" s="65"/>
      <c r="VCB14" s="65"/>
      <c r="VCC14" s="65"/>
      <c r="VCD14" s="65"/>
      <c r="VCE14" s="65"/>
      <c r="VCF14" s="65"/>
      <c r="VCG14" s="65"/>
      <c r="VCH14" s="65"/>
      <c r="VCI14" s="65"/>
      <c r="VCJ14" s="65"/>
      <c r="VCK14" s="65"/>
      <c r="VCL14" s="65"/>
      <c r="VCM14" s="65"/>
      <c r="VCN14" s="65"/>
      <c r="VCO14" s="65"/>
      <c r="VCP14" s="65"/>
      <c r="VCQ14" s="65"/>
      <c r="VCR14" s="65"/>
      <c r="VCS14" s="65"/>
      <c r="VCT14" s="65"/>
      <c r="VCU14" s="65"/>
      <c r="VCV14" s="65"/>
      <c r="VCW14" s="65"/>
      <c r="VCX14" s="65"/>
      <c r="VCY14" s="65"/>
      <c r="VCZ14" s="65"/>
      <c r="VDA14" s="65"/>
      <c r="VDB14" s="65"/>
      <c r="VDC14" s="65"/>
      <c r="VDD14" s="65"/>
      <c r="VDE14" s="65"/>
      <c r="VDF14" s="65"/>
      <c r="VDG14" s="65"/>
      <c r="VDH14" s="65"/>
      <c r="VDI14" s="65"/>
      <c r="VDJ14" s="65"/>
      <c r="VDK14" s="65"/>
      <c r="VDL14" s="65"/>
      <c r="VDM14" s="65"/>
      <c r="VDN14" s="65"/>
      <c r="VDO14" s="65"/>
      <c r="VDP14" s="65"/>
      <c r="VDQ14" s="65"/>
      <c r="VDR14" s="65"/>
      <c r="VDS14" s="65"/>
      <c r="VDT14" s="65"/>
      <c r="VDU14" s="65"/>
      <c r="VDV14" s="65"/>
      <c r="VDW14" s="65"/>
      <c r="VDX14" s="65"/>
      <c r="VDY14" s="65"/>
      <c r="VDZ14" s="65"/>
      <c r="VEA14" s="65"/>
      <c r="VEB14" s="65"/>
      <c r="VEC14" s="65"/>
      <c r="VED14" s="65"/>
      <c r="VEE14" s="65"/>
      <c r="VEF14" s="65"/>
      <c r="VEG14" s="65"/>
      <c r="VEH14" s="65"/>
      <c r="VEI14" s="65"/>
      <c r="VEJ14" s="65"/>
      <c r="VEK14" s="65"/>
      <c r="VEL14" s="65"/>
      <c r="VEM14" s="65"/>
      <c r="VEN14" s="65"/>
      <c r="VEO14" s="65"/>
      <c r="VEP14" s="65"/>
      <c r="VEQ14" s="65"/>
      <c r="VER14" s="65"/>
      <c r="VES14" s="65"/>
      <c r="VET14" s="65"/>
      <c r="VEU14" s="65"/>
      <c r="VEV14" s="65"/>
      <c r="VEW14" s="65"/>
      <c r="VEX14" s="65"/>
      <c r="VEY14" s="65"/>
      <c r="VEZ14" s="65"/>
      <c r="VFA14" s="65"/>
      <c r="VFB14" s="65"/>
      <c r="VFC14" s="65"/>
      <c r="VFD14" s="65"/>
      <c r="VFE14" s="65"/>
      <c r="VFF14" s="65"/>
      <c r="VFG14" s="65"/>
      <c r="VFH14" s="65"/>
      <c r="VFI14" s="65"/>
      <c r="VFJ14" s="65"/>
      <c r="VFK14" s="65"/>
      <c r="VFL14" s="65"/>
      <c r="VFM14" s="65"/>
      <c r="VFN14" s="65"/>
      <c r="VFO14" s="65"/>
      <c r="VFP14" s="65"/>
      <c r="VFQ14" s="65"/>
      <c r="VFR14" s="65"/>
      <c r="VFS14" s="65"/>
      <c r="VFT14" s="65"/>
      <c r="VFU14" s="65"/>
      <c r="VFV14" s="65"/>
      <c r="VFW14" s="65"/>
      <c r="VFX14" s="65"/>
      <c r="VFY14" s="65"/>
      <c r="VFZ14" s="65"/>
      <c r="VGA14" s="65"/>
      <c r="VGB14" s="65"/>
      <c r="VGC14" s="65"/>
      <c r="VGD14" s="65"/>
      <c r="VGE14" s="65"/>
      <c r="VGF14" s="65"/>
      <c r="VGG14" s="65"/>
      <c r="VGH14" s="65"/>
      <c r="VGI14" s="65"/>
      <c r="VGJ14" s="65"/>
      <c r="VGK14" s="65"/>
      <c r="VGL14" s="65"/>
      <c r="VGM14" s="65"/>
      <c r="VGN14" s="65"/>
      <c r="VGO14" s="65"/>
      <c r="VGP14" s="65"/>
      <c r="VGQ14" s="65"/>
      <c r="VGR14" s="65"/>
      <c r="VGS14" s="65"/>
      <c r="VGT14" s="65"/>
      <c r="VGU14" s="65"/>
      <c r="VGV14" s="65"/>
      <c r="VGW14" s="65"/>
      <c r="VGX14" s="65"/>
      <c r="VGY14" s="65"/>
      <c r="VGZ14" s="65"/>
      <c r="VHA14" s="65"/>
      <c r="VHB14" s="65"/>
      <c r="VHC14" s="65"/>
      <c r="VHD14" s="65"/>
      <c r="VHE14" s="65"/>
      <c r="VHF14" s="65"/>
      <c r="VHG14" s="65"/>
      <c r="VHH14" s="65"/>
      <c r="VHI14" s="65"/>
      <c r="VHJ14" s="65"/>
      <c r="VHK14" s="65"/>
      <c r="VHL14" s="65"/>
      <c r="VHM14" s="65"/>
      <c r="VHN14" s="65"/>
      <c r="VHO14" s="65"/>
      <c r="VHP14" s="65"/>
      <c r="VHQ14" s="65"/>
      <c r="VHR14" s="65"/>
      <c r="VHS14" s="65"/>
      <c r="VHT14" s="65"/>
      <c r="VHU14" s="65"/>
      <c r="VHV14" s="65"/>
      <c r="VHW14" s="65"/>
      <c r="VHX14" s="65"/>
      <c r="VHY14" s="65"/>
      <c r="VHZ14" s="65"/>
      <c r="VIA14" s="65"/>
      <c r="VIB14" s="65"/>
      <c r="VIC14" s="65"/>
      <c r="VID14" s="65"/>
      <c r="VIE14" s="65"/>
      <c r="VIF14" s="65"/>
      <c r="VIG14" s="65"/>
      <c r="VIH14" s="65"/>
      <c r="VII14" s="65"/>
      <c r="VIJ14" s="65"/>
      <c r="VIK14" s="65"/>
      <c r="VIL14" s="65"/>
      <c r="VIM14" s="65"/>
      <c r="VIN14" s="65"/>
      <c r="VIO14" s="65"/>
      <c r="VIP14" s="65"/>
      <c r="VIQ14" s="65"/>
      <c r="VIR14" s="65"/>
      <c r="VIS14" s="65"/>
      <c r="VIT14" s="65"/>
      <c r="VIU14" s="65"/>
      <c r="VIV14" s="65"/>
      <c r="VIW14" s="65"/>
      <c r="VIX14" s="65"/>
      <c r="VIY14" s="65"/>
      <c r="VIZ14" s="65"/>
      <c r="VJA14" s="65"/>
      <c r="VJB14" s="65"/>
      <c r="VJC14" s="65"/>
      <c r="VJD14" s="65"/>
      <c r="VJE14" s="65"/>
      <c r="VJF14" s="65"/>
      <c r="VJG14" s="65"/>
      <c r="VJH14" s="65"/>
      <c r="VJI14" s="65"/>
      <c r="VJJ14" s="65"/>
      <c r="VJK14" s="65"/>
      <c r="VJL14" s="65"/>
      <c r="VJM14" s="65"/>
      <c r="VJN14" s="65"/>
      <c r="VJO14" s="65"/>
      <c r="VJP14" s="65"/>
      <c r="VJQ14" s="65"/>
      <c r="VJR14" s="65"/>
      <c r="VJS14" s="65"/>
      <c r="VJT14" s="65"/>
      <c r="VJU14" s="65"/>
      <c r="VJV14" s="65"/>
      <c r="VJW14" s="65"/>
      <c r="VJX14" s="65"/>
      <c r="VJY14" s="65"/>
      <c r="VJZ14" s="65"/>
      <c r="VKA14" s="65"/>
      <c r="VKB14" s="65"/>
      <c r="VKC14" s="65"/>
      <c r="VKD14" s="65"/>
      <c r="VKE14" s="65"/>
      <c r="VKF14" s="65"/>
      <c r="VKG14" s="65"/>
      <c r="VKH14" s="65"/>
      <c r="VKI14" s="65"/>
      <c r="VKJ14" s="65"/>
      <c r="VKK14" s="65"/>
      <c r="VKL14" s="65"/>
      <c r="VKM14" s="65"/>
      <c r="VKN14" s="65"/>
      <c r="VKO14" s="65"/>
      <c r="VKP14" s="65"/>
      <c r="VKQ14" s="65"/>
      <c r="VKR14" s="65"/>
      <c r="VKS14" s="65"/>
      <c r="VKT14" s="65"/>
      <c r="VKU14" s="65"/>
      <c r="VKV14" s="65"/>
      <c r="VKW14" s="65"/>
      <c r="VKX14" s="65"/>
      <c r="VKY14" s="65"/>
      <c r="VKZ14" s="65"/>
      <c r="VLA14" s="65"/>
      <c r="VLB14" s="65"/>
      <c r="VLC14" s="65"/>
      <c r="VLD14" s="65"/>
      <c r="VLE14" s="65"/>
      <c r="VLF14" s="65"/>
      <c r="VLG14" s="65"/>
      <c r="VLH14" s="65"/>
      <c r="VLI14" s="65"/>
      <c r="VLJ14" s="65"/>
      <c r="VLK14" s="65"/>
      <c r="VLL14" s="65"/>
      <c r="VLM14" s="65"/>
      <c r="VLN14" s="65"/>
      <c r="VLO14" s="65"/>
      <c r="VLP14" s="65"/>
      <c r="VLQ14" s="65"/>
      <c r="VLR14" s="65"/>
      <c r="VLS14" s="65"/>
      <c r="VLT14" s="65"/>
      <c r="VLU14" s="65"/>
      <c r="VLV14" s="65"/>
      <c r="VLW14" s="65"/>
      <c r="VLX14" s="65"/>
      <c r="VLY14" s="65"/>
      <c r="VLZ14" s="65"/>
      <c r="VMA14" s="65"/>
      <c r="VMB14" s="65"/>
      <c r="VMC14" s="65"/>
      <c r="VMD14" s="65"/>
      <c r="VME14" s="65"/>
      <c r="VMF14" s="65"/>
      <c r="VMG14" s="65"/>
      <c r="VMH14" s="65"/>
      <c r="VMI14" s="65"/>
      <c r="VMJ14" s="65"/>
      <c r="VMK14" s="65"/>
      <c r="VML14" s="65"/>
      <c r="VMM14" s="65"/>
      <c r="VMN14" s="65"/>
      <c r="VMO14" s="65"/>
      <c r="VMP14" s="65"/>
      <c r="VMQ14" s="65"/>
      <c r="VMR14" s="65"/>
      <c r="VMS14" s="65"/>
      <c r="VMT14" s="65"/>
      <c r="VMU14" s="65"/>
      <c r="VMV14" s="65"/>
      <c r="VMW14" s="65"/>
      <c r="VMX14" s="65"/>
      <c r="VMY14" s="65"/>
      <c r="VMZ14" s="65"/>
      <c r="VNA14" s="65"/>
      <c r="VNB14" s="65"/>
      <c r="VNC14" s="65"/>
      <c r="VND14" s="65"/>
      <c r="VNE14" s="65"/>
      <c r="VNF14" s="65"/>
      <c r="VNG14" s="65"/>
      <c r="VNH14" s="65"/>
      <c r="VNI14" s="65"/>
      <c r="VNJ14" s="65"/>
      <c r="VNK14" s="65"/>
      <c r="VNL14" s="65"/>
      <c r="VNM14" s="65"/>
      <c r="VNN14" s="65"/>
      <c r="VNO14" s="65"/>
      <c r="VNP14" s="65"/>
      <c r="VNQ14" s="65"/>
      <c r="VNR14" s="65"/>
      <c r="VNS14" s="65"/>
      <c r="VNT14" s="65"/>
      <c r="VNU14" s="65"/>
      <c r="VNV14" s="65"/>
      <c r="VNW14" s="65"/>
      <c r="VNX14" s="65"/>
      <c r="VNY14" s="65"/>
      <c r="VNZ14" s="65"/>
      <c r="VOA14" s="65"/>
      <c r="VOB14" s="65"/>
      <c r="VOC14" s="65"/>
      <c r="VOD14" s="65"/>
      <c r="VOE14" s="65"/>
      <c r="VOF14" s="65"/>
      <c r="VOG14" s="65"/>
      <c r="VOH14" s="65"/>
      <c r="VOI14" s="65"/>
      <c r="VOJ14" s="65"/>
      <c r="VOK14" s="65"/>
      <c r="VOL14" s="65"/>
      <c r="VOM14" s="65"/>
      <c r="VON14" s="65"/>
      <c r="VOO14" s="65"/>
      <c r="VOP14" s="65"/>
      <c r="VOQ14" s="65"/>
      <c r="VOR14" s="65"/>
      <c r="VOS14" s="65"/>
      <c r="VOT14" s="65"/>
      <c r="VOU14" s="65"/>
      <c r="VOV14" s="65"/>
      <c r="VOW14" s="65"/>
      <c r="VOX14" s="65"/>
      <c r="VOY14" s="65"/>
      <c r="VOZ14" s="65"/>
      <c r="VPA14" s="65"/>
      <c r="VPB14" s="65"/>
      <c r="VPC14" s="65"/>
      <c r="VPD14" s="65"/>
      <c r="VPE14" s="65"/>
      <c r="VPF14" s="65"/>
      <c r="VPG14" s="65"/>
      <c r="VPH14" s="65"/>
      <c r="VPI14" s="65"/>
      <c r="VPJ14" s="65"/>
      <c r="VPK14" s="65"/>
      <c r="VPL14" s="65"/>
      <c r="VPM14" s="65"/>
      <c r="VPN14" s="65"/>
      <c r="VPO14" s="65"/>
      <c r="VPP14" s="65"/>
      <c r="VPQ14" s="65"/>
      <c r="VPR14" s="65"/>
      <c r="VPS14" s="65"/>
      <c r="VPT14" s="65"/>
      <c r="VPU14" s="65"/>
      <c r="VPV14" s="65"/>
      <c r="VPW14" s="65"/>
      <c r="VPX14" s="65"/>
      <c r="VPY14" s="65"/>
      <c r="VPZ14" s="65"/>
      <c r="VQA14" s="65"/>
      <c r="VQB14" s="65"/>
      <c r="VQC14" s="65"/>
      <c r="VQD14" s="65"/>
      <c r="VQE14" s="65"/>
      <c r="VQF14" s="65"/>
      <c r="VQG14" s="65"/>
      <c r="VQH14" s="65"/>
      <c r="VQI14" s="65"/>
      <c r="VQJ14" s="65"/>
      <c r="VQK14" s="65"/>
      <c r="VQL14" s="65"/>
      <c r="VQM14" s="65"/>
      <c r="VQN14" s="65"/>
      <c r="VQO14" s="65"/>
      <c r="VQP14" s="65"/>
      <c r="VQQ14" s="65"/>
      <c r="VQR14" s="65"/>
      <c r="VQS14" s="65"/>
      <c r="VQT14" s="65"/>
      <c r="VQU14" s="65"/>
      <c r="VQV14" s="65"/>
      <c r="VQW14" s="65"/>
      <c r="VQX14" s="65"/>
      <c r="VQY14" s="65"/>
      <c r="VQZ14" s="65"/>
      <c r="VRA14" s="65"/>
      <c r="VRB14" s="65"/>
      <c r="VRC14" s="65"/>
      <c r="VRD14" s="65"/>
      <c r="VRE14" s="65"/>
      <c r="VRF14" s="65"/>
      <c r="VRG14" s="65"/>
      <c r="VRH14" s="65"/>
      <c r="VRI14" s="65"/>
      <c r="VRJ14" s="65"/>
      <c r="VRK14" s="65"/>
      <c r="VRL14" s="65"/>
      <c r="VRM14" s="65"/>
      <c r="VRN14" s="65"/>
      <c r="VRO14" s="65"/>
      <c r="VRP14" s="65"/>
      <c r="VRQ14" s="65"/>
      <c r="VRR14" s="65"/>
      <c r="VRS14" s="65"/>
      <c r="VRT14" s="65"/>
      <c r="VRU14" s="65"/>
      <c r="VRV14" s="65"/>
      <c r="VRW14" s="65"/>
      <c r="VRX14" s="65"/>
      <c r="VRY14" s="65"/>
      <c r="VRZ14" s="65"/>
      <c r="VSA14" s="65"/>
      <c r="VSB14" s="65"/>
      <c r="VSC14" s="65"/>
      <c r="VSD14" s="65"/>
      <c r="VSE14" s="65"/>
      <c r="VSF14" s="65"/>
      <c r="VSG14" s="65"/>
      <c r="VSH14" s="65"/>
      <c r="VSI14" s="65"/>
      <c r="VSJ14" s="65"/>
      <c r="VSK14" s="65"/>
      <c r="VSL14" s="65"/>
      <c r="VSM14" s="65"/>
      <c r="VSN14" s="65"/>
      <c r="VSO14" s="65"/>
      <c r="VSP14" s="65"/>
      <c r="VSQ14" s="65"/>
      <c r="VSR14" s="65"/>
      <c r="VSS14" s="65"/>
      <c r="VST14" s="65"/>
      <c r="VSU14" s="65"/>
      <c r="VSV14" s="65"/>
      <c r="VSW14" s="65"/>
      <c r="VSX14" s="65"/>
      <c r="VSY14" s="65"/>
      <c r="VSZ14" s="65"/>
      <c r="VTA14" s="65"/>
      <c r="VTB14" s="65"/>
      <c r="VTC14" s="65"/>
      <c r="VTD14" s="65"/>
      <c r="VTE14" s="65"/>
      <c r="VTF14" s="65"/>
      <c r="VTG14" s="65"/>
      <c r="VTH14" s="65"/>
      <c r="VTI14" s="65"/>
      <c r="VTJ14" s="65"/>
      <c r="VTK14" s="65"/>
      <c r="VTL14" s="65"/>
      <c r="VTM14" s="65"/>
      <c r="VTN14" s="65"/>
      <c r="VTO14" s="65"/>
      <c r="VTP14" s="65"/>
      <c r="VTQ14" s="65"/>
      <c r="VTR14" s="65"/>
      <c r="VTS14" s="65"/>
      <c r="VTT14" s="65"/>
      <c r="VTU14" s="65"/>
      <c r="VTV14" s="65"/>
      <c r="VTW14" s="65"/>
      <c r="VTX14" s="65"/>
      <c r="VTY14" s="65"/>
      <c r="VTZ14" s="65"/>
      <c r="VUA14" s="65"/>
      <c r="VUB14" s="65"/>
      <c r="VUC14" s="65"/>
      <c r="VUD14" s="65"/>
      <c r="VUE14" s="65"/>
      <c r="VUF14" s="65"/>
      <c r="VUG14" s="65"/>
      <c r="VUH14" s="65"/>
      <c r="VUI14" s="65"/>
      <c r="VUJ14" s="65"/>
      <c r="VUK14" s="65"/>
      <c r="VUL14" s="65"/>
      <c r="VUM14" s="65"/>
      <c r="VUN14" s="65"/>
      <c r="VUO14" s="65"/>
      <c r="VUP14" s="65"/>
      <c r="VUQ14" s="65"/>
      <c r="VUR14" s="65"/>
      <c r="VUS14" s="65"/>
      <c r="VUT14" s="65"/>
      <c r="VUU14" s="65"/>
      <c r="VUV14" s="65"/>
      <c r="VUW14" s="65"/>
      <c r="VUX14" s="65"/>
      <c r="VUY14" s="65"/>
      <c r="VUZ14" s="65"/>
      <c r="VVA14" s="65"/>
      <c r="VVB14" s="65"/>
      <c r="VVC14" s="65"/>
      <c r="VVD14" s="65"/>
      <c r="VVE14" s="65"/>
      <c r="VVF14" s="65"/>
      <c r="VVG14" s="65"/>
      <c r="VVH14" s="65"/>
      <c r="VVI14" s="65"/>
      <c r="VVJ14" s="65"/>
      <c r="VVK14" s="65"/>
      <c r="VVL14" s="65"/>
      <c r="VVM14" s="65"/>
      <c r="VVN14" s="65"/>
      <c r="VVO14" s="65"/>
      <c r="VVP14" s="65"/>
      <c r="VVQ14" s="65"/>
      <c r="VVR14" s="65"/>
      <c r="VVS14" s="65"/>
      <c r="VVT14" s="65"/>
      <c r="VVU14" s="65"/>
      <c r="VVV14" s="65"/>
      <c r="VVW14" s="65"/>
      <c r="VVX14" s="65"/>
      <c r="VVY14" s="65"/>
      <c r="VVZ14" s="65"/>
      <c r="VWA14" s="65"/>
      <c r="VWB14" s="65"/>
      <c r="VWC14" s="65"/>
      <c r="VWD14" s="65"/>
      <c r="VWE14" s="65"/>
      <c r="VWF14" s="65"/>
      <c r="VWG14" s="65"/>
      <c r="VWH14" s="65"/>
      <c r="VWI14" s="65"/>
      <c r="VWJ14" s="65"/>
      <c r="VWK14" s="65"/>
      <c r="VWL14" s="65"/>
      <c r="VWM14" s="65"/>
      <c r="VWN14" s="65"/>
      <c r="VWO14" s="65"/>
      <c r="VWP14" s="65"/>
      <c r="VWQ14" s="65"/>
      <c r="VWR14" s="65"/>
      <c r="VWS14" s="65"/>
      <c r="VWT14" s="65"/>
      <c r="VWU14" s="65"/>
      <c r="VWV14" s="65"/>
      <c r="VWW14" s="65"/>
      <c r="VWX14" s="65"/>
      <c r="VWY14" s="65"/>
      <c r="VWZ14" s="65"/>
      <c r="VXA14" s="65"/>
      <c r="VXB14" s="65"/>
      <c r="VXC14" s="65"/>
      <c r="VXD14" s="65"/>
      <c r="VXE14" s="65"/>
      <c r="VXF14" s="65"/>
      <c r="VXG14" s="65"/>
      <c r="VXH14" s="65"/>
      <c r="VXI14" s="65"/>
      <c r="VXJ14" s="65"/>
      <c r="VXK14" s="65"/>
      <c r="VXL14" s="65"/>
      <c r="VXM14" s="65"/>
      <c r="VXN14" s="65"/>
      <c r="VXO14" s="65"/>
      <c r="VXP14" s="65"/>
      <c r="VXQ14" s="65"/>
      <c r="VXR14" s="65"/>
      <c r="VXS14" s="65"/>
      <c r="VXT14" s="65"/>
      <c r="VXU14" s="65"/>
      <c r="VXV14" s="65"/>
      <c r="VXW14" s="65"/>
      <c r="VXX14" s="65"/>
      <c r="VXY14" s="65"/>
      <c r="VXZ14" s="65"/>
      <c r="VYA14" s="65"/>
      <c r="VYB14" s="65"/>
      <c r="VYC14" s="65"/>
      <c r="VYD14" s="65"/>
      <c r="VYE14" s="65"/>
      <c r="VYF14" s="65"/>
      <c r="VYG14" s="65"/>
      <c r="VYH14" s="65"/>
      <c r="VYI14" s="65"/>
      <c r="VYJ14" s="65"/>
      <c r="VYK14" s="65"/>
      <c r="VYL14" s="65"/>
      <c r="VYM14" s="65"/>
      <c r="VYN14" s="65"/>
      <c r="VYO14" s="65"/>
      <c r="VYP14" s="65"/>
      <c r="VYQ14" s="65"/>
      <c r="VYR14" s="65"/>
      <c r="VYS14" s="65"/>
      <c r="VYT14" s="65"/>
      <c r="VYU14" s="65"/>
      <c r="VYV14" s="65"/>
      <c r="VYW14" s="65"/>
      <c r="VYX14" s="65"/>
      <c r="VYY14" s="65"/>
      <c r="VYZ14" s="65"/>
      <c r="VZA14" s="65"/>
      <c r="VZB14" s="65"/>
      <c r="VZC14" s="65"/>
      <c r="VZD14" s="65"/>
      <c r="VZE14" s="65"/>
      <c r="VZF14" s="65"/>
      <c r="VZG14" s="65"/>
      <c r="VZH14" s="65"/>
      <c r="VZI14" s="65"/>
      <c r="VZJ14" s="65"/>
      <c r="VZK14" s="65"/>
      <c r="VZL14" s="65"/>
      <c r="VZM14" s="65"/>
      <c r="VZN14" s="65"/>
      <c r="VZO14" s="65"/>
      <c r="VZP14" s="65"/>
      <c r="VZQ14" s="65"/>
      <c r="VZR14" s="65"/>
      <c r="VZS14" s="65"/>
      <c r="VZT14" s="65"/>
      <c r="VZU14" s="65"/>
      <c r="VZV14" s="65"/>
      <c r="VZW14" s="65"/>
      <c r="VZX14" s="65"/>
      <c r="VZY14" s="65"/>
      <c r="VZZ14" s="65"/>
      <c r="WAA14" s="65"/>
      <c r="WAB14" s="65"/>
      <c r="WAC14" s="65"/>
      <c r="WAD14" s="65"/>
      <c r="WAE14" s="65"/>
      <c r="WAF14" s="65"/>
      <c r="WAG14" s="65"/>
      <c r="WAH14" s="65"/>
      <c r="WAI14" s="65"/>
      <c r="WAJ14" s="65"/>
      <c r="WAK14" s="65"/>
      <c r="WAL14" s="65"/>
      <c r="WAM14" s="65"/>
      <c r="WAN14" s="65"/>
      <c r="WAO14" s="65"/>
      <c r="WAP14" s="65"/>
      <c r="WAQ14" s="65"/>
      <c r="WAR14" s="65"/>
      <c r="WAS14" s="65"/>
      <c r="WAT14" s="65"/>
      <c r="WAU14" s="65"/>
      <c r="WAV14" s="65"/>
      <c r="WAW14" s="65"/>
      <c r="WAX14" s="65"/>
      <c r="WAY14" s="65"/>
      <c r="WAZ14" s="65"/>
      <c r="WBA14" s="65"/>
      <c r="WBB14" s="65"/>
      <c r="WBC14" s="65"/>
      <c r="WBD14" s="65"/>
      <c r="WBE14" s="65"/>
      <c r="WBF14" s="65"/>
      <c r="WBG14" s="65"/>
      <c r="WBH14" s="65"/>
      <c r="WBI14" s="65"/>
      <c r="WBJ14" s="65"/>
      <c r="WBK14" s="65"/>
      <c r="WBL14" s="65"/>
      <c r="WBM14" s="65"/>
      <c r="WBN14" s="65"/>
      <c r="WBO14" s="65"/>
      <c r="WBP14" s="65"/>
      <c r="WBQ14" s="65"/>
      <c r="WBR14" s="65"/>
      <c r="WBS14" s="65"/>
      <c r="WBT14" s="65"/>
      <c r="WBU14" s="65"/>
      <c r="WBV14" s="65"/>
      <c r="WBW14" s="65"/>
      <c r="WBX14" s="65"/>
      <c r="WBY14" s="65"/>
      <c r="WBZ14" s="65"/>
      <c r="WCA14" s="65"/>
      <c r="WCB14" s="65"/>
      <c r="WCC14" s="65"/>
      <c r="WCD14" s="65"/>
      <c r="WCE14" s="65"/>
      <c r="WCF14" s="65"/>
      <c r="WCG14" s="65"/>
      <c r="WCH14" s="65"/>
      <c r="WCI14" s="65"/>
      <c r="WCJ14" s="65"/>
      <c r="WCK14" s="65"/>
      <c r="WCL14" s="65"/>
      <c r="WCM14" s="65"/>
      <c r="WCN14" s="65"/>
      <c r="WCO14" s="65"/>
      <c r="WCP14" s="65"/>
      <c r="WCQ14" s="65"/>
      <c r="WCR14" s="65"/>
      <c r="WCS14" s="65"/>
      <c r="WCT14" s="65"/>
      <c r="WCU14" s="65"/>
      <c r="WCV14" s="65"/>
      <c r="WCW14" s="65"/>
      <c r="WCX14" s="65"/>
      <c r="WCY14" s="65"/>
      <c r="WCZ14" s="65"/>
      <c r="WDA14" s="65"/>
      <c r="WDB14" s="65"/>
      <c r="WDC14" s="65"/>
      <c r="WDD14" s="65"/>
      <c r="WDE14" s="65"/>
      <c r="WDF14" s="65"/>
      <c r="WDG14" s="65"/>
      <c r="WDH14" s="65"/>
      <c r="WDI14" s="65"/>
      <c r="WDJ14" s="65"/>
      <c r="WDK14" s="65"/>
      <c r="WDL14" s="65"/>
      <c r="WDM14" s="65"/>
      <c r="WDN14" s="65"/>
      <c r="WDO14" s="65"/>
      <c r="WDP14" s="65"/>
      <c r="WDQ14" s="65"/>
      <c r="WDR14" s="65"/>
      <c r="WDS14" s="65"/>
      <c r="WDT14" s="65"/>
      <c r="WDU14" s="65"/>
      <c r="WDV14" s="65"/>
      <c r="WDW14" s="65"/>
      <c r="WDX14" s="65"/>
      <c r="WDY14" s="65"/>
      <c r="WDZ14" s="65"/>
      <c r="WEA14" s="65"/>
      <c r="WEB14" s="65"/>
      <c r="WEC14" s="65"/>
      <c r="WED14" s="65"/>
      <c r="WEE14" s="65"/>
      <c r="WEF14" s="65"/>
      <c r="WEG14" s="65"/>
      <c r="WEH14" s="65"/>
      <c r="WEI14" s="65"/>
      <c r="WEJ14" s="65"/>
      <c r="WEK14" s="65"/>
      <c r="WEL14" s="65"/>
      <c r="WEM14" s="65"/>
      <c r="WEN14" s="65"/>
      <c r="WEO14" s="65"/>
      <c r="WEP14" s="65"/>
      <c r="WEQ14" s="65"/>
      <c r="WER14" s="65"/>
      <c r="WES14" s="65"/>
      <c r="WET14" s="65"/>
      <c r="WEU14" s="65"/>
      <c r="WEV14" s="65"/>
      <c r="WEW14" s="65"/>
      <c r="WEX14" s="65"/>
      <c r="WEY14" s="65"/>
      <c r="WEZ14" s="65"/>
      <c r="WFA14" s="65"/>
      <c r="WFB14" s="65"/>
      <c r="WFC14" s="65"/>
      <c r="WFD14" s="65"/>
      <c r="WFE14" s="65"/>
      <c r="WFF14" s="65"/>
      <c r="WFG14" s="65"/>
      <c r="WFH14" s="65"/>
      <c r="WFI14" s="65"/>
      <c r="WFJ14" s="65"/>
      <c r="WFK14" s="65"/>
      <c r="WFL14" s="65"/>
      <c r="WFM14" s="65"/>
      <c r="WFN14" s="65"/>
      <c r="WFO14" s="65"/>
      <c r="WFP14" s="65"/>
      <c r="WFQ14" s="65"/>
      <c r="WFR14" s="65"/>
      <c r="WFS14" s="65"/>
      <c r="WFT14" s="65"/>
      <c r="WFU14" s="65"/>
      <c r="WFV14" s="65"/>
      <c r="WFW14" s="65"/>
      <c r="WFX14" s="65"/>
      <c r="WFY14" s="65"/>
      <c r="WFZ14" s="65"/>
      <c r="WGA14" s="65"/>
      <c r="WGB14" s="65"/>
      <c r="WGC14" s="65"/>
      <c r="WGD14" s="65"/>
      <c r="WGE14" s="65"/>
      <c r="WGF14" s="65"/>
      <c r="WGG14" s="65"/>
      <c r="WGH14" s="65"/>
      <c r="WGI14" s="65"/>
      <c r="WGJ14" s="65"/>
      <c r="WGK14" s="65"/>
      <c r="WGL14" s="65"/>
      <c r="WGM14" s="65"/>
      <c r="WGN14" s="65"/>
      <c r="WGO14" s="65"/>
      <c r="WGP14" s="65"/>
      <c r="WGQ14" s="65"/>
      <c r="WGR14" s="65"/>
      <c r="WGS14" s="65"/>
      <c r="WGT14" s="65"/>
      <c r="WGU14" s="65"/>
      <c r="WGV14" s="65"/>
      <c r="WGW14" s="65"/>
      <c r="WGX14" s="65"/>
      <c r="WGY14" s="65"/>
      <c r="WGZ14" s="65"/>
      <c r="WHA14" s="65"/>
      <c r="WHB14" s="65"/>
      <c r="WHC14" s="65"/>
      <c r="WHD14" s="65"/>
      <c r="WHE14" s="65"/>
      <c r="WHF14" s="65"/>
      <c r="WHG14" s="65"/>
      <c r="WHH14" s="65"/>
      <c r="WHI14" s="65"/>
      <c r="WHJ14" s="65"/>
      <c r="WHK14" s="65"/>
      <c r="WHL14" s="65"/>
      <c r="WHM14" s="65"/>
      <c r="WHN14" s="65"/>
      <c r="WHO14" s="65"/>
      <c r="WHP14" s="65"/>
      <c r="WHQ14" s="65"/>
      <c r="WHR14" s="65"/>
      <c r="WHS14" s="65"/>
      <c r="WHT14" s="65"/>
      <c r="WHU14" s="65"/>
      <c r="WHV14" s="65"/>
      <c r="WHW14" s="65"/>
      <c r="WHX14" s="65"/>
      <c r="WHY14" s="65"/>
      <c r="WHZ14" s="65"/>
      <c r="WIA14" s="65"/>
      <c r="WIB14" s="65"/>
      <c r="WIC14" s="65"/>
      <c r="WID14" s="65"/>
      <c r="WIE14" s="65"/>
      <c r="WIF14" s="65"/>
      <c r="WIG14" s="65"/>
      <c r="WIH14" s="65"/>
      <c r="WII14" s="65"/>
      <c r="WIJ14" s="65"/>
      <c r="WIK14" s="65"/>
      <c r="WIL14" s="65"/>
      <c r="WIM14" s="65"/>
      <c r="WIN14" s="65"/>
      <c r="WIO14" s="65"/>
      <c r="WIP14" s="65"/>
      <c r="WIQ14" s="65"/>
      <c r="WIR14" s="65"/>
      <c r="WIS14" s="65"/>
      <c r="WIT14" s="65"/>
      <c r="WIU14" s="65"/>
      <c r="WIV14" s="65"/>
      <c r="WIW14" s="65"/>
      <c r="WIX14" s="65"/>
      <c r="WIY14" s="65"/>
      <c r="WIZ14" s="65"/>
      <c r="WJA14" s="65"/>
      <c r="WJB14" s="65"/>
      <c r="WJC14" s="65"/>
      <c r="WJD14" s="65"/>
      <c r="WJE14" s="65"/>
      <c r="WJF14" s="65"/>
      <c r="WJG14" s="65"/>
      <c r="WJH14" s="65"/>
      <c r="WJI14" s="65"/>
      <c r="WJJ14" s="65"/>
      <c r="WJK14" s="65"/>
      <c r="WJL14" s="65"/>
      <c r="WJM14" s="65"/>
      <c r="WJN14" s="65"/>
      <c r="WJO14" s="65"/>
      <c r="WJP14" s="65"/>
      <c r="WJQ14" s="65"/>
      <c r="WJR14" s="65"/>
      <c r="WJS14" s="65"/>
      <c r="WJT14" s="65"/>
      <c r="WJU14" s="65"/>
      <c r="WJV14" s="65"/>
      <c r="WJW14" s="65"/>
      <c r="WJX14" s="65"/>
      <c r="WJY14" s="65"/>
      <c r="WJZ14" s="65"/>
      <c r="WKA14" s="65"/>
      <c r="WKB14" s="65"/>
      <c r="WKC14" s="65"/>
      <c r="WKD14" s="65"/>
      <c r="WKE14" s="65"/>
      <c r="WKF14" s="65"/>
      <c r="WKG14" s="65"/>
      <c r="WKH14" s="65"/>
      <c r="WKI14" s="65"/>
      <c r="WKJ14" s="65"/>
      <c r="WKK14" s="65"/>
      <c r="WKL14" s="65"/>
      <c r="WKM14" s="65"/>
      <c r="WKN14" s="65"/>
      <c r="WKO14" s="65"/>
      <c r="WKP14" s="65"/>
      <c r="WKQ14" s="65"/>
      <c r="WKR14" s="65"/>
      <c r="WKS14" s="65"/>
      <c r="WKT14" s="65"/>
      <c r="WKU14" s="65"/>
      <c r="WKV14" s="65"/>
      <c r="WKW14" s="65"/>
      <c r="WKX14" s="65"/>
      <c r="WKY14" s="65"/>
      <c r="WKZ14" s="65"/>
      <c r="WLA14" s="65"/>
      <c r="WLB14" s="65"/>
      <c r="WLC14" s="65"/>
      <c r="WLD14" s="65"/>
      <c r="WLE14" s="65"/>
      <c r="WLF14" s="65"/>
      <c r="WLG14" s="65"/>
      <c r="WLH14" s="65"/>
      <c r="WLI14" s="65"/>
      <c r="WLJ14" s="65"/>
      <c r="WLK14" s="65"/>
      <c r="WLL14" s="65"/>
      <c r="WLM14" s="65"/>
      <c r="WLN14" s="65"/>
      <c r="WLO14" s="65"/>
      <c r="WLP14" s="65"/>
      <c r="WLQ14" s="65"/>
      <c r="WLR14" s="65"/>
      <c r="WLS14" s="65"/>
      <c r="WLT14" s="65"/>
      <c r="WLU14" s="65"/>
      <c r="WLV14" s="65"/>
      <c r="WLW14" s="65"/>
      <c r="WLX14" s="65"/>
      <c r="WLY14" s="65"/>
      <c r="WLZ14" s="65"/>
      <c r="WMA14" s="65"/>
      <c r="WMB14" s="65"/>
      <c r="WMC14" s="65"/>
      <c r="WMD14" s="65"/>
      <c r="WME14" s="65"/>
      <c r="WMF14" s="65"/>
      <c r="WMG14" s="65"/>
      <c r="WMH14" s="65"/>
      <c r="WMI14" s="65"/>
      <c r="WMJ14" s="65"/>
      <c r="WMK14" s="65"/>
      <c r="WML14" s="65"/>
      <c r="WMM14" s="65"/>
      <c r="WMN14" s="65"/>
      <c r="WMO14" s="65"/>
      <c r="WMP14" s="65"/>
      <c r="WMQ14" s="65"/>
      <c r="WMR14" s="65"/>
      <c r="WMS14" s="65"/>
      <c r="WMT14" s="65"/>
      <c r="WMU14" s="65"/>
      <c r="WMV14" s="65"/>
      <c r="WMW14" s="65"/>
      <c r="WMX14" s="65"/>
      <c r="WMY14" s="65"/>
      <c r="WMZ14" s="65"/>
      <c r="WNA14" s="65"/>
      <c r="WNB14" s="65"/>
      <c r="WNC14" s="65"/>
      <c r="WND14" s="65"/>
      <c r="WNE14" s="65"/>
      <c r="WNF14" s="65"/>
      <c r="WNG14" s="65"/>
      <c r="WNH14" s="65"/>
      <c r="WNI14" s="65"/>
      <c r="WNJ14" s="65"/>
      <c r="WNK14" s="65"/>
      <c r="WNL14" s="65"/>
      <c r="WNM14" s="65"/>
      <c r="WNN14" s="65"/>
      <c r="WNO14" s="65"/>
      <c r="WNP14" s="65"/>
      <c r="WNQ14" s="65"/>
      <c r="WNR14" s="65"/>
      <c r="WNS14" s="65"/>
      <c r="WNT14" s="65"/>
      <c r="WNU14" s="65"/>
      <c r="WNV14" s="65"/>
      <c r="WNW14" s="65"/>
      <c r="WNX14" s="65"/>
      <c r="WNY14" s="65"/>
      <c r="WNZ14" s="65"/>
      <c r="WOA14" s="65"/>
      <c r="WOB14" s="65"/>
      <c r="WOC14" s="65"/>
      <c r="WOD14" s="65"/>
      <c r="WOE14" s="65"/>
      <c r="WOF14" s="65"/>
      <c r="WOG14" s="65"/>
      <c r="WOH14" s="65"/>
      <c r="WOI14" s="65"/>
      <c r="WOJ14" s="65"/>
      <c r="WOK14" s="65"/>
      <c r="WOL14" s="65"/>
      <c r="WOM14" s="65"/>
      <c r="WON14" s="65"/>
      <c r="WOO14" s="65"/>
      <c r="WOP14" s="65"/>
      <c r="WOQ14" s="65"/>
      <c r="WOR14" s="65"/>
      <c r="WOS14" s="65"/>
      <c r="WOT14" s="65"/>
      <c r="WOU14" s="65"/>
      <c r="WOV14" s="65"/>
      <c r="WOW14" s="65"/>
      <c r="WOX14" s="65"/>
      <c r="WOY14" s="65"/>
      <c r="WOZ14" s="65"/>
      <c r="WPA14" s="65"/>
      <c r="WPB14" s="65"/>
      <c r="WPC14" s="65"/>
      <c r="WPD14" s="65"/>
      <c r="WPE14" s="65"/>
      <c r="WPF14" s="65"/>
      <c r="WPG14" s="65"/>
      <c r="WPH14" s="65"/>
      <c r="WPI14" s="65"/>
      <c r="WPJ14" s="65"/>
      <c r="WPK14" s="65"/>
      <c r="WPL14" s="65"/>
      <c r="WPM14" s="65"/>
      <c r="WPN14" s="65"/>
      <c r="WPO14" s="65"/>
      <c r="WPP14" s="65"/>
      <c r="WPQ14" s="65"/>
      <c r="WPR14" s="65"/>
      <c r="WPS14" s="65"/>
      <c r="WPT14" s="65"/>
      <c r="WPU14" s="65"/>
      <c r="WPV14" s="65"/>
      <c r="WPW14" s="65"/>
      <c r="WPX14" s="65"/>
      <c r="WPY14" s="65"/>
      <c r="WPZ14" s="65"/>
      <c r="WQA14" s="65"/>
      <c r="WQB14" s="65"/>
      <c r="WQC14" s="65"/>
      <c r="WQD14" s="65"/>
      <c r="WQE14" s="65"/>
      <c r="WQF14" s="65"/>
      <c r="WQG14" s="65"/>
      <c r="WQH14" s="65"/>
      <c r="WQI14" s="65"/>
      <c r="WQJ14" s="65"/>
      <c r="WQK14" s="65"/>
      <c r="WQL14" s="65"/>
      <c r="WQM14" s="65"/>
      <c r="WQN14" s="65"/>
      <c r="WQO14" s="65"/>
      <c r="WQP14" s="65"/>
      <c r="WQQ14" s="65"/>
      <c r="WQR14" s="65"/>
      <c r="WQS14" s="65"/>
      <c r="WQT14" s="65"/>
      <c r="WQU14" s="65"/>
      <c r="WQV14" s="65"/>
      <c r="WQW14" s="65"/>
      <c r="WQX14" s="65"/>
      <c r="WQY14" s="65"/>
      <c r="WQZ14" s="65"/>
      <c r="WRA14" s="65"/>
      <c r="WRB14" s="65"/>
      <c r="WRC14" s="65"/>
      <c r="WRD14" s="65"/>
      <c r="WRE14" s="65"/>
      <c r="WRF14" s="65"/>
      <c r="WRG14" s="65"/>
      <c r="WRH14" s="65"/>
      <c r="WRI14" s="65"/>
      <c r="WRJ14" s="65"/>
      <c r="WRK14" s="65"/>
      <c r="WRL14" s="65"/>
      <c r="WRM14" s="65"/>
      <c r="WRN14" s="65"/>
      <c r="WRO14" s="65"/>
      <c r="WRP14" s="65"/>
      <c r="WRQ14" s="65"/>
      <c r="WRR14" s="65"/>
      <c r="WRS14" s="65"/>
      <c r="WRT14" s="65"/>
      <c r="WRU14" s="65"/>
      <c r="WRV14" s="65"/>
      <c r="WRW14" s="65"/>
      <c r="WRX14" s="65"/>
      <c r="WRY14" s="65"/>
      <c r="WRZ14" s="65"/>
      <c r="WSA14" s="65"/>
      <c r="WSB14" s="65"/>
      <c r="WSC14" s="65"/>
      <c r="WSD14" s="65"/>
      <c r="WSE14" s="65"/>
      <c r="WSF14" s="65"/>
      <c r="WSG14" s="65"/>
      <c r="WSH14" s="65"/>
      <c r="WSI14" s="65"/>
      <c r="WSJ14" s="65"/>
      <c r="WSK14" s="65"/>
      <c r="WSL14" s="65"/>
      <c r="WSM14" s="65"/>
      <c r="WSN14" s="65"/>
      <c r="WSO14" s="65"/>
      <c r="WSP14" s="65"/>
      <c r="WSQ14" s="65"/>
      <c r="WSR14" s="65"/>
      <c r="WSS14" s="65"/>
      <c r="WST14" s="65"/>
      <c r="WSU14" s="65"/>
      <c r="WSV14" s="65"/>
      <c r="WSW14" s="65"/>
      <c r="WSX14" s="65"/>
      <c r="WSY14" s="65"/>
      <c r="WSZ14" s="65"/>
      <c r="WTA14" s="65"/>
      <c r="WTB14" s="65"/>
      <c r="WTC14" s="65"/>
      <c r="WTD14" s="65"/>
      <c r="WTE14" s="65"/>
      <c r="WTF14" s="65"/>
      <c r="WTG14" s="65"/>
      <c r="WTH14" s="65"/>
      <c r="WTI14" s="65"/>
      <c r="WTJ14" s="65"/>
      <c r="WTK14" s="65"/>
      <c r="WTL14" s="65"/>
      <c r="WTM14" s="65"/>
      <c r="WTN14" s="65"/>
      <c r="WTO14" s="65"/>
      <c r="WTP14" s="65"/>
      <c r="WTQ14" s="65"/>
      <c r="WTR14" s="65"/>
      <c r="WTS14" s="65"/>
      <c r="WTT14" s="65"/>
      <c r="WTU14" s="65"/>
      <c r="WTV14" s="65"/>
      <c r="WTW14" s="65"/>
      <c r="WTX14" s="65"/>
      <c r="WTY14" s="65"/>
      <c r="WTZ14" s="65"/>
      <c r="WUA14" s="65"/>
      <c r="WUB14" s="65"/>
      <c r="WUC14" s="65"/>
      <c r="WUD14" s="65"/>
      <c r="WUE14" s="65"/>
      <c r="WUF14" s="65"/>
      <c r="WUG14" s="65"/>
      <c r="WUH14" s="65"/>
      <c r="WUI14" s="65"/>
      <c r="WUJ14" s="65"/>
      <c r="WUK14" s="65"/>
      <c r="WUL14" s="65"/>
      <c r="WUM14" s="65"/>
      <c r="WUN14" s="65"/>
      <c r="WUO14" s="65"/>
      <c r="WUP14" s="65"/>
      <c r="WUQ14" s="65"/>
      <c r="WUR14" s="65"/>
      <c r="WUS14" s="65"/>
      <c r="WUT14" s="65"/>
      <c r="WUU14" s="65"/>
      <c r="WUV14" s="65"/>
      <c r="WUW14" s="65"/>
      <c r="WUX14" s="65"/>
      <c r="WUY14" s="65"/>
      <c r="WUZ14" s="65"/>
      <c r="WVA14" s="65"/>
      <c r="WVB14" s="65"/>
      <c r="WVC14" s="65"/>
      <c r="WVD14" s="65"/>
      <c r="WVE14" s="65"/>
      <c r="WVF14" s="65"/>
      <c r="WVG14" s="65"/>
      <c r="WVH14" s="65"/>
      <c r="WVI14" s="65"/>
      <c r="WVJ14" s="65"/>
      <c r="WVK14" s="65"/>
      <c r="WVL14" s="65"/>
      <c r="WVM14" s="65"/>
      <c r="WVN14" s="65"/>
      <c r="WVO14" s="65"/>
      <c r="WVP14" s="65"/>
      <c r="WVQ14" s="65"/>
      <c r="WVR14" s="65"/>
      <c r="WVS14" s="65"/>
      <c r="WVT14" s="65"/>
      <c r="WVU14" s="65"/>
      <c r="WVV14" s="65"/>
      <c r="WVW14" s="65"/>
      <c r="WVX14" s="65"/>
      <c r="WVY14" s="65"/>
      <c r="WVZ14" s="65"/>
      <c r="WWA14" s="65"/>
      <c r="WWB14" s="65"/>
      <c r="WWC14" s="65"/>
      <c r="WWD14" s="65"/>
      <c r="WWE14" s="65"/>
      <c r="WWF14" s="65"/>
      <c r="WWG14" s="65"/>
      <c r="WWH14" s="65"/>
      <c r="WWI14" s="65"/>
      <c r="WWJ14" s="65"/>
      <c r="WWK14" s="65"/>
      <c r="WWL14" s="65"/>
      <c r="WWM14" s="65"/>
      <c r="WWN14" s="65"/>
      <c r="WWO14" s="65"/>
      <c r="WWP14" s="65"/>
      <c r="WWQ14" s="65"/>
      <c r="WWR14" s="65"/>
      <c r="WWS14" s="65"/>
      <c r="WWT14" s="65"/>
      <c r="WWU14" s="65"/>
      <c r="WWV14" s="65"/>
      <c r="WWW14" s="65"/>
      <c r="WWX14" s="65"/>
      <c r="WWY14" s="65"/>
      <c r="WWZ14" s="65"/>
      <c r="WXA14" s="65"/>
      <c r="WXB14" s="65"/>
      <c r="WXC14" s="65"/>
      <c r="WXD14" s="65"/>
      <c r="WXE14" s="65"/>
      <c r="WXF14" s="65"/>
      <c r="WXG14" s="65"/>
      <c r="WXH14" s="65"/>
      <c r="WXI14" s="65"/>
      <c r="WXJ14" s="65"/>
      <c r="WXK14" s="65"/>
      <c r="WXL14" s="65"/>
      <c r="WXM14" s="65"/>
      <c r="WXN14" s="65"/>
      <c r="WXO14" s="65"/>
      <c r="WXP14" s="65"/>
      <c r="WXQ14" s="65"/>
      <c r="WXR14" s="65"/>
      <c r="WXS14" s="65"/>
      <c r="WXT14" s="65"/>
      <c r="WXU14" s="65"/>
      <c r="WXV14" s="65"/>
      <c r="WXW14" s="65"/>
      <c r="WXX14" s="65"/>
      <c r="WXY14" s="65"/>
      <c r="WXZ14" s="65"/>
      <c r="WYA14" s="65"/>
      <c r="WYB14" s="65"/>
      <c r="WYC14" s="65"/>
      <c r="WYD14" s="65"/>
      <c r="WYE14" s="65"/>
      <c r="WYF14" s="65"/>
      <c r="WYG14" s="65"/>
      <c r="WYH14" s="65"/>
      <c r="WYI14" s="65"/>
      <c r="WYJ14" s="65"/>
      <c r="WYK14" s="65"/>
      <c r="WYL14" s="65"/>
      <c r="WYM14" s="65"/>
      <c r="WYN14" s="65"/>
      <c r="WYO14" s="65"/>
      <c r="WYP14" s="65"/>
      <c r="WYQ14" s="65"/>
      <c r="WYR14" s="65"/>
      <c r="WYS14" s="65"/>
      <c r="WYT14" s="65"/>
      <c r="WYU14" s="65"/>
      <c r="WYV14" s="65"/>
      <c r="WYW14" s="65"/>
      <c r="WYX14" s="65"/>
      <c r="WYY14" s="65"/>
      <c r="WYZ14" s="65"/>
      <c r="WZA14" s="65"/>
      <c r="WZB14" s="65"/>
      <c r="WZC14" s="65"/>
      <c r="WZD14" s="65"/>
      <c r="WZE14" s="65"/>
      <c r="WZF14" s="65"/>
      <c r="WZG14" s="65"/>
      <c r="WZH14" s="65"/>
      <c r="WZI14" s="65"/>
      <c r="WZJ14" s="65"/>
      <c r="WZK14" s="65"/>
      <c r="WZL14" s="65"/>
      <c r="WZM14" s="65"/>
      <c r="WZN14" s="65"/>
      <c r="WZO14" s="65"/>
      <c r="WZP14" s="65"/>
      <c r="WZQ14" s="65"/>
      <c r="WZR14" s="65"/>
      <c r="WZS14" s="65"/>
      <c r="WZT14" s="65"/>
      <c r="WZU14" s="65"/>
      <c r="WZV14" s="65"/>
      <c r="WZW14" s="65"/>
      <c r="WZX14" s="65"/>
      <c r="WZY14" s="65"/>
      <c r="WZZ14" s="65"/>
      <c r="XAA14" s="65"/>
      <c r="XAB14" s="65"/>
      <c r="XAC14" s="65"/>
      <c r="XAD14" s="65"/>
      <c r="XAE14" s="65"/>
      <c r="XAF14" s="65"/>
      <c r="XAG14" s="65"/>
      <c r="XAH14" s="65"/>
      <c r="XAI14" s="65"/>
      <c r="XAJ14" s="65"/>
      <c r="XAK14" s="65"/>
      <c r="XAL14" s="65"/>
      <c r="XAM14" s="65"/>
      <c r="XAN14" s="65"/>
      <c r="XAO14" s="65"/>
      <c r="XAP14" s="65"/>
      <c r="XAQ14" s="65"/>
      <c r="XAR14" s="65"/>
      <c r="XAS14" s="65"/>
      <c r="XAT14" s="65"/>
      <c r="XAU14" s="65"/>
      <c r="XAV14" s="65"/>
      <c r="XAW14" s="65"/>
      <c r="XAX14" s="65"/>
      <c r="XAY14" s="65"/>
      <c r="XAZ14" s="65"/>
      <c r="XBA14" s="65"/>
      <c r="XBB14" s="65"/>
      <c r="XBC14" s="65"/>
      <c r="XBD14" s="65"/>
      <c r="XBE14" s="65"/>
      <c r="XBF14" s="65"/>
      <c r="XBG14" s="65"/>
      <c r="XBH14" s="65"/>
      <c r="XBI14" s="65"/>
      <c r="XBJ14" s="65"/>
      <c r="XBK14" s="65"/>
      <c r="XBL14" s="65"/>
      <c r="XBM14" s="65"/>
      <c r="XBN14" s="65"/>
      <c r="XBO14" s="65"/>
      <c r="XBP14" s="65"/>
      <c r="XBQ14" s="65"/>
      <c r="XBR14" s="65"/>
      <c r="XBS14" s="65"/>
      <c r="XBT14" s="65"/>
      <c r="XBU14" s="65"/>
      <c r="XBV14" s="65"/>
      <c r="XBW14" s="65"/>
      <c r="XBX14" s="65"/>
      <c r="XBY14" s="65"/>
      <c r="XBZ14" s="65"/>
      <c r="XCA14" s="65"/>
      <c r="XCB14" s="65"/>
      <c r="XCC14" s="65"/>
      <c r="XCD14" s="65"/>
      <c r="XCE14" s="65"/>
      <c r="XCF14" s="65"/>
      <c r="XCG14" s="65"/>
      <c r="XCH14" s="65"/>
      <c r="XCI14" s="65"/>
      <c r="XCJ14" s="65"/>
      <c r="XCK14" s="65"/>
      <c r="XCL14" s="65"/>
      <c r="XCM14" s="65"/>
      <c r="XCN14" s="65"/>
      <c r="XCO14" s="65"/>
      <c r="XCP14" s="65"/>
      <c r="XCQ14" s="65"/>
      <c r="XCR14" s="65"/>
      <c r="XCS14" s="65"/>
      <c r="XCT14" s="65"/>
      <c r="XCU14" s="65"/>
      <c r="XCV14" s="65"/>
      <c r="XCW14" s="65"/>
      <c r="XCX14" s="65"/>
      <c r="XCY14" s="65"/>
      <c r="XCZ14" s="65"/>
      <c r="XDA14" s="65"/>
      <c r="XDB14" s="65"/>
      <c r="XDC14" s="65"/>
      <c r="XDD14" s="65"/>
      <c r="XDE14" s="65"/>
      <c r="XDF14" s="65"/>
      <c r="XDG14" s="65"/>
      <c r="XDH14" s="65"/>
      <c r="XDI14" s="65"/>
      <c r="XDJ14" s="65"/>
      <c r="XDK14" s="65"/>
      <c r="XDL14" s="65"/>
      <c r="XDM14" s="65"/>
      <c r="XDN14" s="65"/>
      <c r="XDO14" s="65"/>
      <c r="XDP14" s="65"/>
      <c r="XDQ14" s="65"/>
      <c r="XDR14" s="65"/>
      <c r="XDS14" s="65"/>
      <c r="XDT14" s="65"/>
      <c r="XDU14" s="65"/>
      <c r="XDV14" s="65"/>
      <c r="XDW14" s="65"/>
      <c r="XDX14" s="65"/>
      <c r="XDY14" s="65"/>
      <c r="XDZ14" s="65"/>
      <c r="XEA14" s="65"/>
      <c r="XEB14" s="65"/>
      <c r="XEC14" s="65"/>
      <c r="XED14" s="65"/>
      <c r="XEE14" s="65"/>
      <c r="XEF14" s="65"/>
      <c r="XEG14" s="65"/>
      <c r="XEH14" s="65"/>
      <c r="XEI14" s="65"/>
      <c r="XEJ14" s="65"/>
      <c r="XEK14" s="65"/>
      <c r="XEL14" s="65"/>
      <c r="XEM14" s="65"/>
      <c r="XEN14" s="65"/>
      <c r="XEO14" s="65"/>
      <c r="XEP14" s="65"/>
      <c r="XEQ14" s="65"/>
      <c r="XER14" s="65"/>
      <c r="XES14" s="65"/>
      <c r="XET14" s="65"/>
      <c r="XEU14" s="65"/>
      <c r="XEV14" s="65"/>
      <c r="XEW14" s="65"/>
    </row>
    <row r="15" spans="1:16377" s="42" customFormat="1" ht="15" customHeight="1">
      <c r="A15" s="47" t="s">
        <v>26</v>
      </c>
      <c r="B15" s="67">
        <f t="shared" si="0"/>
        <v>565815.87145000009</v>
      </c>
      <c r="C15" s="68">
        <v>219524.89225</v>
      </c>
      <c r="D15" s="68">
        <v>346290.97920000006</v>
      </c>
      <c r="E15" s="68">
        <v>100</v>
      </c>
      <c r="F15" s="68"/>
      <c r="G15" s="68"/>
      <c r="H15" s="69"/>
      <c r="I15" s="69"/>
      <c r="J15" s="69"/>
      <c r="K15" s="69"/>
      <c r="L15" s="69"/>
      <c r="M15" s="69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  <c r="IV15" s="65"/>
      <c r="IW15" s="65"/>
      <c r="IX15" s="65"/>
      <c r="IY15" s="65"/>
      <c r="IZ15" s="65"/>
      <c r="JA15" s="65"/>
      <c r="JB15" s="65"/>
      <c r="JC15" s="65"/>
      <c r="JD15" s="65"/>
      <c r="JE15" s="65"/>
      <c r="JF15" s="65"/>
      <c r="JG15" s="65"/>
      <c r="JH15" s="65"/>
      <c r="JI15" s="65"/>
      <c r="JJ15" s="65"/>
      <c r="JK15" s="65"/>
      <c r="JL15" s="65"/>
      <c r="JM15" s="65"/>
      <c r="JN15" s="65"/>
      <c r="JO15" s="65"/>
      <c r="JP15" s="65"/>
      <c r="JQ15" s="65"/>
      <c r="JR15" s="65"/>
      <c r="JS15" s="65"/>
      <c r="JT15" s="65"/>
      <c r="JU15" s="65"/>
      <c r="JV15" s="65"/>
      <c r="JW15" s="65"/>
      <c r="JX15" s="65"/>
      <c r="JY15" s="65"/>
      <c r="JZ15" s="65"/>
      <c r="KA15" s="65"/>
      <c r="KB15" s="65"/>
      <c r="KC15" s="65"/>
      <c r="KD15" s="65"/>
      <c r="KE15" s="65"/>
      <c r="KF15" s="65"/>
      <c r="KG15" s="65"/>
      <c r="KH15" s="65"/>
      <c r="KI15" s="65"/>
      <c r="KJ15" s="65"/>
      <c r="KK15" s="65"/>
      <c r="KL15" s="65"/>
      <c r="KM15" s="65"/>
      <c r="KN15" s="65"/>
      <c r="KO15" s="65"/>
      <c r="KP15" s="65"/>
      <c r="KQ15" s="65"/>
      <c r="KR15" s="65"/>
      <c r="KS15" s="65"/>
      <c r="KT15" s="65"/>
      <c r="KU15" s="65"/>
      <c r="KV15" s="65"/>
      <c r="KW15" s="65"/>
      <c r="KX15" s="65"/>
      <c r="KY15" s="65"/>
      <c r="KZ15" s="65"/>
      <c r="LA15" s="65"/>
      <c r="LB15" s="65"/>
      <c r="LC15" s="65"/>
      <c r="LD15" s="65"/>
      <c r="LE15" s="65"/>
      <c r="LF15" s="65"/>
      <c r="LG15" s="65"/>
      <c r="LH15" s="65"/>
      <c r="LI15" s="65"/>
      <c r="LJ15" s="65"/>
      <c r="LK15" s="65"/>
      <c r="LL15" s="65"/>
      <c r="LM15" s="65"/>
      <c r="LN15" s="65"/>
      <c r="LO15" s="65"/>
      <c r="LP15" s="65"/>
      <c r="LQ15" s="65"/>
      <c r="LR15" s="65"/>
      <c r="LS15" s="65"/>
      <c r="LT15" s="65"/>
      <c r="LU15" s="65"/>
      <c r="LV15" s="65"/>
      <c r="LW15" s="65"/>
      <c r="LX15" s="65"/>
      <c r="LY15" s="65"/>
      <c r="LZ15" s="65"/>
      <c r="MA15" s="65"/>
      <c r="MB15" s="65"/>
      <c r="MC15" s="65"/>
      <c r="MD15" s="65"/>
      <c r="ME15" s="65"/>
      <c r="MF15" s="65"/>
      <c r="MG15" s="65"/>
      <c r="MH15" s="65"/>
      <c r="MI15" s="65"/>
      <c r="MJ15" s="65"/>
      <c r="MK15" s="65"/>
      <c r="ML15" s="65"/>
      <c r="MM15" s="65"/>
      <c r="MN15" s="65"/>
      <c r="MO15" s="65"/>
      <c r="MP15" s="65"/>
      <c r="MQ15" s="65"/>
      <c r="MR15" s="65"/>
      <c r="MS15" s="65"/>
      <c r="MT15" s="65"/>
      <c r="MU15" s="65"/>
      <c r="MV15" s="65"/>
      <c r="MW15" s="65"/>
      <c r="MX15" s="65"/>
      <c r="MY15" s="65"/>
      <c r="MZ15" s="65"/>
      <c r="NA15" s="65"/>
      <c r="NB15" s="65"/>
      <c r="NC15" s="65"/>
      <c r="ND15" s="65"/>
      <c r="NE15" s="65"/>
      <c r="NF15" s="65"/>
      <c r="NG15" s="65"/>
      <c r="NH15" s="65"/>
      <c r="NI15" s="65"/>
      <c r="NJ15" s="65"/>
      <c r="NK15" s="65"/>
      <c r="NL15" s="65"/>
      <c r="NM15" s="65"/>
      <c r="NN15" s="65"/>
      <c r="NO15" s="65"/>
      <c r="NP15" s="65"/>
      <c r="NQ15" s="65"/>
      <c r="NR15" s="65"/>
      <c r="NS15" s="65"/>
      <c r="NT15" s="65"/>
      <c r="NU15" s="65"/>
      <c r="NV15" s="65"/>
      <c r="NW15" s="65"/>
      <c r="NX15" s="65"/>
      <c r="NY15" s="65"/>
      <c r="NZ15" s="65"/>
      <c r="OA15" s="65"/>
      <c r="OB15" s="65"/>
      <c r="OC15" s="65"/>
      <c r="OD15" s="65"/>
      <c r="OE15" s="65"/>
      <c r="OF15" s="65"/>
      <c r="OG15" s="65"/>
      <c r="OH15" s="65"/>
      <c r="OI15" s="65"/>
      <c r="OJ15" s="65"/>
      <c r="OK15" s="65"/>
      <c r="OL15" s="65"/>
      <c r="OM15" s="65"/>
      <c r="ON15" s="65"/>
      <c r="OO15" s="65"/>
      <c r="OP15" s="65"/>
      <c r="OQ15" s="65"/>
      <c r="OR15" s="65"/>
      <c r="OS15" s="65"/>
      <c r="OT15" s="65"/>
      <c r="OU15" s="65"/>
      <c r="OV15" s="65"/>
      <c r="OW15" s="65"/>
      <c r="OX15" s="65"/>
      <c r="OY15" s="65"/>
      <c r="OZ15" s="65"/>
      <c r="PA15" s="65"/>
      <c r="PB15" s="65"/>
      <c r="PC15" s="65"/>
      <c r="PD15" s="65"/>
      <c r="PE15" s="65"/>
      <c r="PF15" s="65"/>
      <c r="PG15" s="65"/>
      <c r="PH15" s="65"/>
      <c r="PI15" s="65"/>
      <c r="PJ15" s="65"/>
      <c r="PK15" s="65"/>
      <c r="PL15" s="65"/>
      <c r="PM15" s="65"/>
      <c r="PN15" s="65"/>
      <c r="PO15" s="65"/>
      <c r="PP15" s="65"/>
      <c r="PQ15" s="65"/>
      <c r="PR15" s="65"/>
      <c r="PS15" s="65"/>
      <c r="PT15" s="65"/>
      <c r="PU15" s="65"/>
      <c r="PV15" s="65"/>
      <c r="PW15" s="65"/>
      <c r="PX15" s="65"/>
      <c r="PY15" s="65"/>
      <c r="PZ15" s="65"/>
      <c r="QA15" s="65"/>
      <c r="QB15" s="65"/>
      <c r="QC15" s="65"/>
      <c r="QD15" s="65"/>
      <c r="QE15" s="65"/>
      <c r="QF15" s="65"/>
      <c r="QG15" s="65"/>
      <c r="QH15" s="65"/>
      <c r="QI15" s="65"/>
      <c r="QJ15" s="65"/>
      <c r="QK15" s="65"/>
      <c r="QL15" s="65"/>
      <c r="QM15" s="65"/>
      <c r="QN15" s="65"/>
      <c r="QO15" s="65"/>
      <c r="QP15" s="65"/>
      <c r="QQ15" s="65"/>
      <c r="QR15" s="65"/>
      <c r="QS15" s="65"/>
      <c r="QT15" s="65"/>
      <c r="QU15" s="65"/>
      <c r="QV15" s="65"/>
      <c r="QW15" s="65"/>
      <c r="QX15" s="65"/>
      <c r="QY15" s="65"/>
      <c r="QZ15" s="65"/>
      <c r="RA15" s="65"/>
      <c r="RB15" s="65"/>
      <c r="RC15" s="65"/>
      <c r="RD15" s="65"/>
      <c r="RE15" s="65"/>
      <c r="RF15" s="65"/>
      <c r="RG15" s="65"/>
      <c r="RH15" s="65"/>
      <c r="RI15" s="65"/>
      <c r="RJ15" s="65"/>
      <c r="RK15" s="65"/>
      <c r="RL15" s="65"/>
      <c r="RM15" s="65"/>
      <c r="RN15" s="65"/>
      <c r="RO15" s="65"/>
      <c r="RP15" s="65"/>
      <c r="RQ15" s="65"/>
      <c r="RR15" s="65"/>
      <c r="RS15" s="65"/>
      <c r="RT15" s="65"/>
      <c r="RU15" s="65"/>
      <c r="RV15" s="65"/>
      <c r="RW15" s="65"/>
      <c r="RX15" s="65"/>
      <c r="RY15" s="65"/>
      <c r="RZ15" s="65"/>
      <c r="SA15" s="65"/>
      <c r="SB15" s="65"/>
      <c r="SC15" s="65"/>
      <c r="SD15" s="65"/>
      <c r="SE15" s="65"/>
      <c r="SF15" s="65"/>
      <c r="SG15" s="65"/>
      <c r="SH15" s="65"/>
      <c r="SI15" s="65"/>
      <c r="SJ15" s="65"/>
      <c r="SK15" s="65"/>
      <c r="SL15" s="65"/>
      <c r="SM15" s="65"/>
      <c r="SN15" s="65"/>
      <c r="SO15" s="65"/>
      <c r="SP15" s="65"/>
      <c r="SQ15" s="65"/>
      <c r="SR15" s="65"/>
      <c r="SS15" s="65"/>
      <c r="ST15" s="65"/>
      <c r="SU15" s="65"/>
      <c r="SV15" s="65"/>
      <c r="SW15" s="65"/>
      <c r="SX15" s="65"/>
      <c r="SY15" s="65"/>
      <c r="SZ15" s="65"/>
      <c r="TA15" s="65"/>
      <c r="TB15" s="65"/>
      <c r="TC15" s="65"/>
      <c r="TD15" s="65"/>
      <c r="TE15" s="65"/>
      <c r="TF15" s="65"/>
      <c r="TG15" s="65"/>
      <c r="TH15" s="65"/>
      <c r="TI15" s="65"/>
      <c r="TJ15" s="65"/>
      <c r="TK15" s="65"/>
      <c r="TL15" s="65"/>
      <c r="TM15" s="65"/>
      <c r="TN15" s="65"/>
      <c r="TO15" s="65"/>
      <c r="TP15" s="65"/>
      <c r="TQ15" s="65"/>
      <c r="TR15" s="65"/>
      <c r="TS15" s="65"/>
      <c r="TT15" s="65"/>
      <c r="TU15" s="65"/>
      <c r="TV15" s="65"/>
      <c r="TW15" s="65"/>
      <c r="TX15" s="65"/>
      <c r="TY15" s="65"/>
      <c r="TZ15" s="65"/>
      <c r="UA15" s="65"/>
      <c r="UB15" s="65"/>
      <c r="UC15" s="65"/>
      <c r="UD15" s="65"/>
      <c r="UE15" s="65"/>
      <c r="UF15" s="65"/>
      <c r="UG15" s="65"/>
      <c r="UH15" s="65"/>
      <c r="UI15" s="65"/>
      <c r="UJ15" s="65"/>
      <c r="UK15" s="65"/>
      <c r="UL15" s="65"/>
      <c r="UM15" s="65"/>
      <c r="UN15" s="65"/>
      <c r="UO15" s="65"/>
      <c r="UP15" s="65"/>
      <c r="UQ15" s="65"/>
      <c r="UR15" s="65"/>
      <c r="US15" s="65"/>
      <c r="UT15" s="65"/>
      <c r="UU15" s="65"/>
      <c r="UV15" s="65"/>
      <c r="UW15" s="65"/>
      <c r="UX15" s="65"/>
      <c r="UY15" s="65"/>
      <c r="UZ15" s="65"/>
      <c r="VA15" s="65"/>
      <c r="VB15" s="65"/>
      <c r="VC15" s="65"/>
      <c r="VD15" s="65"/>
      <c r="VE15" s="65"/>
      <c r="VF15" s="65"/>
      <c r="VG15" s="65"/>
      <c r="VH15" s="65"/>
      <c r="VI15" s="65"/>
      <c r="VJ15" s="65"/>
      <c r="VK15" s="65"/>
      <c r="VL15" s="65"/>
      <c r="VM15" s="65"/>
      <c r="VN15" s="65"/>
      <c r="VO15" s="65"/>
      <c r="VP15" s="65"/>
      <c r="VQ15" s="65"/>
      <c r="VR15" s="65"/>
      <c r="VS15" s="65"/>
      <c r="VT15" s="65"/>
      <c r="VU15" s="65"/>
      <c r="VV15" s="65"/>
      <c r="VW15" s="65"/>
      <c r="VX15" s="65"/>
      <c r="VY15" s="65"/>
      <c r="VZ15" s="65"/>
      <c r="WA15" s="65"/>
      <c r="WB15" s="65"/>
      <c r="WC15" s="65"/>
      <c r="WD15" s="65"/>
      <c r="WE15" s="65"/>
      <c r="WF15" s="65"/>
      <c r="WG15" s="65"/>
      <c r="WH15" s="65"/>
      <c r="WI15" s="65"/>
      <c r="WJ15" s="65"/>
      <c r="WK15" s="65"/>
      <c r="WL15" s="65"/>
      <c r="WM15" s="65"/>
      <c r="WN15" s="65"/>
      <c r="WO15" s="65"/>
      <c r="WP15" s="65"/>
      <c r="WQ15" s="65"/>
      <c r="WR15" s="65"/>
      <c r="WS15" s="65"/>
      <c r="WT15" s="65"/>
      <c r="WU15" s="65"/>
      <c r="WV15" s="65"/>
      <c r="WW15" s="65"/>
      <c r="WX15" s="65"/>
      <c r="WY15" s="65"/>
      <c r="WZ15" s="65"/>
      <c r="XA15" s="65"/>
      <c r="XB15" s="65"/>
      <c r="XC15" s="65"/>
      <c r="XD15" s="65"/>
      <c r="XE15" s="65"/>
      <c r="XF15" s="65"/>
      <c r="XG15" s="65"/>
      <c r="XH15" s="65"/>
      <c r="XI15" s="65"/>
      <c r="XJ15" s="65"/>
      <c r="XK15" s="65"/>
      <c r="XL15" s="65"/>
      <c r="XM15" s="65"/>
      <c r="XN15" s="65"/>
      <c r="XO15" s="65"/>
      <c r="XP15" s="65"/>
      <c r="XQ15" s="65"/>
      <c r="XR15" s="65"/>
      <c r="XS15" s="65"/>
      <c r="XT15" s="65"/>
      <c r="XU15" s="65"/>
      <c r="XV15" s="65"/>
      <c r="XW15" s="65"/>
      <c r="XX15" s="65"/>
      <c r="XY15" s="65"/>
      <c r="XZ15" s="65"/>
      <c r="YA15" s="65"/>
      <c r="YB15" s="65"/>
      <c r="YC15" s="65"/>
      <c r="YD15" s="65"/>
      <c r="YE15" s="65"/>
      <c r="YF15" s="65"/>
      <c r="YG15" s="65"/>
      <c r="YH15" s="65"/>
      <c r="YI15" s="65"/>
      <c r="YJ15" s="65"/>
      <c r="YK15" s="65"/>
      <c r="YL15" s="65"/>
      <c r="YM15" s="65"/>
      <c r="YN15" s="65"/>
      <c r="YO15" s="65"/>
      <c r="YP15" s="65"/>
      <c r="YQ15" s="65"/>
      <c r="YR15" s="65"/>
      <c r="YS15" s="65"/>
      <c r="YT15" s="65"/>
      <c r="YU15" s="65"/>
      <c r="YV15" s="65"/>
      <c r="YW15" s="65"/>
      <c r="YX15" s="65"/>
      <c r="YY15" s="65"/>
      <c r="YZ15" s="65"/>
      <c r="ZA15" s="65"/>
      <c r="ZB15" s="65"/>
      <c r="ZC15" s="65"/>
      <c r="ZD15" s="65"/>
      <c r="ZE15" s="65"/>
      <c r="ZF15" s="65"/>
      <c r="ZG15" s="65"/>
      <c r="ZH15" s="65"/>
      <c r="ZI15" s="65"/>
      <c r="ZJ15" s="65"/>
      <c r="ZK15" s="65"/>
      <c r="ZL15" s="65"/>
      <c r="ZM15" s="65"/>
      <c r="ZN15" s="65"/>
      <c r="ZO15" s="65"/>
      <c r="ZP15" s="65"/>
      <c r="ZQ15" s="65"/>
      <c r="ZR15" s="65"/>
      <c r="ZS15" s="65"/>
      <c r="ZT15" s="65"/>
      <c r="ZU15" s="65"/>
      <c r="ZV15" s="65"/>
      <c r="ZW15" s="65"/>
      <c r="ZX15" s="65"/>
      <c r="ZY15" s="65"/>
      <c r="ZZ15" s="65"/>
      <c r="AAA15" s="65"/>
      <c r="AAB15" s="65"/>
      <c r="AAC15" s="65"/>
      <c r="AAD15" s="65"/>
      <c r="AAE15" s="65"/>
      <c r="AAF15" s="65"/>
      <c r="AAG15" s="65"/>
      <c r="AAH15" s="65"/>
      <c r="AAI15" s="65"/>
      <c r="AAJ15" s="65"/>
      <c r="AAK15" s="65"/>
      <c r="AAL15" s="65"/>
      <c r="AAM15" s="65"/>
      <c r="AAN15" s="65"/>
      <c r="AAO15" s="65"/>
      <c r="AAP15" s="65"/>
      <c r="AAQ15" s="65"/>
      <c r="AAR15" s="65"/>
      <c r="AAS15" s="65"/>
      <c r="AAT15" s="65"/>
      <c r="AAU15" s="65"/>
      <c r="AAV15" s="65"/>
      <c r="AAW15" s="65"/>
      <c r="AAX15" s="65"/>
      <c r="AAY15" s="65"/>
      <c r="AAZ15" s="65"/>
      <c r="ABA15" s="65"/>
      <c r="ABB15" s="65"/>
      <c r="ABC15" s="65"/>
      <c r="ABD15" s="65"/>
      <c r="ABE15" s="65"/>
      <c r="ABF15" s="65"/>
      <c r="ABG15" s="65"/>
      <c r="ABH15" s="65"/>
      <c r="ABI15" s="65"/>
      <c r="ABJ15" s="65"/>
      <c r="ABK15" s="65"/>
      <c r="ABL15" s="65"/>
      <c r="ABM15" s="65"/>
      <c r="ABN15" s="65"/>
      <c r="ABO15" s="65"/>
      <c r="ABP15" s="65"/>
      <c r="ABQ15" s="65"/>
      <c r="ABR15" s="65"/>
      <c r="ABS15" s="65"/>
      <c r="ABT15" s="65"/>
      <c r="ABU15" s="65"/>
      <c r="ABV15" s="65"/>
      <c r="ABW15" s="65"/>
      <c r="ABX15" s="65"/>
      <c r="ABY15" s="65"/>
      <c r="ABZ15" s="65"/>
      <c r="ACA15" s="65"/>
      <c r="ACB15" s="65"/>
      <c r="ACC15" s="65"/>
      <c r="ACD15" s="65"/>
      <c r="ACE15" s="65"/>
      <c r="ACF15" s="65"/>
      <c r="ACG15" s="65"/>
      <c r="ACH15" s="65"/>
      <c r="ACI15" s="65"/>
      <c r="ACJ15" s="65"/>
      <c r="ACK15" s="65"/>
      <c r="ACL15" s="65"/>
      <c r="ACM15" s="65"/>
      <c r="ACN15" s="65"/>
      <c r="ACO15" s="65"/>
      <c r="ACP15" s="65"/>
      <c r="ACQ15" s="65"/>
      <c r="ACR15" s="65"/>
      <c r="ACS15" s="65"/>
      <c r="ACT15" s="65"/>
      <c r="ACU15" s="65"/>
      <c r="ACV15" s="65"/>
      <c r="ACW15" s="65"/>
      <c r="ACX15" s="65"/>
      <c r="ACY15" s="65"/>
      <c r="ACZ15" s="65"/>
      <c r="ADA15" s="65"/>
      <c r="ADB15" s="65"/>
      <c r="ADC15" s="65"/>
      <c r="ADD15" s="65"/>
      <c r="ADE15" s="65"/>
      <c r="ADF15" s="65"/>
      <c r="ADG15" s="65"/>
      <c r="ADH15" s="65"/>
      <c r="ADI15" s="65"/>
      <c r="ADJ15" s="65"/>
      <c r="ADK15" s="65"/>
      <c r="ADL15" s="65"/>
      <c r="ADM15" s="65"/>
      <c r="ADN15" s="65"/>
      <c r="ADO15" s="65"/>
      <c r="ADP15" s="65"/>
      <c r="ADQ15" s="65"/>
      <c r="ADR15" s="65"/>
      <c r="ADS15" s="65"/>
      <c r="ADT15" s="65"/>
      <c r="ADU15" s="65"/>
      <c r="ADV15" s="65"/>
      <c r="ADW15" s="65"/>
      <c r="ADX15" s="65"/>
      <c r="ADY15" s="65"/>
      <c r="ADZ15" s="65"/>
      <c r="AEA15" s="65"/>
      <c r="AEB15" s="65"/>
      <c r="AEC15" s="65"/>
      <c r="AED15" s="65"/>
      <c r="AEE15" s="65"/>
      <c r="AEF15" s="65"/>
      <c r="AEG15" s="65"/>
      <c r="AEH15" s="65"/>
      <c r="AEI15" s="65"/>
      <c r="AEJ15" s="65"/>
      <c r="AEK15" s="65"/>
      <c r="AEL15" s="65"/>
      <c r="AEM15" s="65"/>
      <c r="AEN15" s="65"/>
      <c r="AEO15" s="65"/>
      <c r="AEP15" s="65"/>
      <c r="AEQ15" s="65"/>
      <c r="AER15" s="65"/>
      <c r="AES15" s="65"/>
      <c r="AET15" s="65"/>
      <c r="AEU15" s="65"/>
      <c r="AEV15" s="65"/>
      <c r="AEW15" s="65"/>
      <c r="AEX15" s="65"/>
      <c r="AEY15" s="65"/>
      <c r="AEZ15" s="65"/>
      <c r="AFA15" s="65"/>
      <c r="AFB15" s="65"/>
      <c r="AFC15" s="65"/>
      <c r="AFD15" s="65"/>
      <c r="AFE15" s="65"/>
      <c r="AFF15" s="65"/>
      <c r="AFG15" s="65"/>
      <c r="AFH15" s="65"/>
      <c r="AFI15" s="65"/>
      <c r="AFJ15" s="65"/>
      <c r="AFK15" s="65"/>
      <c r="AFL15" s="65"/>
      <c r="AFM15" s="65"/>
      <c r="AFN15" s="65"/>
      <c r="AFO15" s="65"/>
      <c r="AFP15" s="65"/>
      <c r="AFQ15" s="65"/>
      <c r="AFR15" s="65"/>
      <c r="AFS15" s="65"/>
      <c r="AFT15" s="65"/>
      <c r="AFU15" s="65"/>
      <c r="AFV15" s="65"/>
      <c r="AFW15" s="65"/>
      <c r="AFX15" s="65"/>
      <c r="AFY15" s="65"/>
      <c r="AFZ15" s="65"/>
      <c r="AGA15" s="65"/>
      <c r="AGB15" s="65"/>
      <c r="AGC15" s="65"/>
      <c r="AGD15" s="65"/>
      <c r="AGE15" s="65"/>
      <c r="AGF15" s="65"/>
      <c r="AGG15" s="65"/>
      <c r="AGH15" s="65"/>
      <c r="AGI15" s="65"/>
      <c r="AGJ15" s="65"/>
      <c r="AGK15" s="65"/>
      <c r="AGL15" s="65"/>
      <c r="AGM15" s="65"/>
      <c r="AGN15" s="65"/>
      <c r="AGO15" s="65"/>
      <c r="AGP15" s="65"/>
      <c r="AGQ15" s="65"/>
      <c r="AGR15" s="65"/>
      <c r="AGS15" s="65"/>
      <c r="AGT15" s="65"/>
      <c r="AGU15" s="65"/>
      <c r="AGV15" s="65"/>
      <c r="AGW15" s="65"/>
      <c r="AGX15" s="65"/>
      <c r="AGY15" s="65"/>
      <c r="AGZ15" s="65"/>
      <c r="AHA15" s="65"/>
      <c r="AHB15" s="65"/>
      <c r="AHC15" s="65"/>
      <c r="AHD15" s="65"/>
      <c r="AHE15" s="65"/>
      <c r="AHF15" s="65"/>
      <c r="AHG15" s="65"/>
      <c r="AHH15" s="65"/>
      <c r="AHI15" s="65"/>
      <c r="AHJ15" s="65"/>
      <c r="AHK15" s="65"/>
      <c r="AHL15" s="65"/>
      <c r="AHM15" s="65"/>
      <c r="AHN15" s="65"/>
      <c r="AHO15" s="65"/>
      <c r="AHP15" s="65"/>
      <c r="AHQ15" s="65"/>
      <c r="AHR15" s="65"/>
      <c r="AHS15" s="65"/>
      <c r="AHT15" s="65"/>
      <c r="AHU15" s="65"/>
      <c r="AHV15" s="65"/>
      <c r="AHW15" s="65"/>
      <c r="AHX15" s="65"/>
      <c r="AHY15" s="65"/>
      <c r="AHZ15" s="65"/>
      <c r="AIA15" s="65"/>
      <c r="AIB15" s="65"/>
      <c r="AIC15" s="65"/>
      <c r="AID15" s="65"/>
      <c r="AIE15" s="65"/>
      <c r="AIF15" s="65"/>
      <c r="AIG15" s="65"/>
      <c r="AIH15" s="65"/>
      <c r="AII15" s="65"/>
      <c r="AIJ15" s="65"/>
      <c r="AIK15" s="65"/>
      <c r="AIL15" s="65"/>
      <c r="AIM15" s="65"/>
      <c r="AIN15" s="65"/>
      <c r="AIO15" s="65"/>
      <c r="AIP15" s="65"/>
      <c r="AIQ15" s="65"/>
      <c r="AIR15" s="65"/>
      <c r="AIS15" s="65"/>
      <c r="AIT15" s="65"/>
      <c r="AIU15" s="65"/>
      <c r="AIV15" s="65"/>
      <c r="AIW15" s="65"/>
      <c r="AIX15" s="65"/>
      <c r="AIY15" s="65"/>
      <c r="AIZ15" s="65"/>
      <c r="AJA15" s="65"/>
      <c r="AJB15" s="65"/>
      <c r="AJC15" s="65"/>
      <c r="AJD15" s="65"/>
      <c r="AJE15" s="65"/>
      <c r="AJF15" s="65"/>
      <c r="AJG15" s="65"/>
      <c r="AJH15" s="65"/>
      <c r="AJI15" s="65"/>
      <c r="AJJ15" s="65"/>
      <c r="AJK15" s="65"/>
      <c r="AJL15" s="65"/>
      <c r="AJM15" s="65"/>
      <c r="AJN15" s="65"/>
      <c r="AJO15" s="65"/>
      <c r="AJP15" s="65"/>
      <c r="AJQ15" s="65"/>
      <c r="AJR15" s="65"/>
      <c r="AJS15" s="65"/>
      <c r="AJT15" s="65"/>
      <c r="AJU15" s="65"/>
      <c r="AJV15" s="65"/>
      <c r="AJW15" s="65"/>
      <c r="AJX15" s="65"/>
      <c r="AJY15" s="65"/>
      <c r="AJZ15" s="65"/>
      <c r="AKA15" s="65"/>
      <c r="AKB15" s="65"/>
      <c r="AKC15" s="65"/>
      <c r="AKD15" s="65"/>
      <c r="AKE15" s="65"/>
      <c r="AKF15" s="65"/>
      <c r="AKG15" s="65"/>
      <c r="AKH15" s="65"/>
      <c r="AKI15" s="65"/>
      <c r="AKJ15" s="65"/>
      <c r="AKK15" s="65"/>
      <c r="AKL15" s="65"/>
      <c r="AKM15" s="65"/>
      <c r="AKN15" s="65"/>
      <c r="AKO15" s="65"/>
      <c r="AKP15" s="65"/>
      <c r="AKQ15" s="65"/>
      <c r="AKR15" s="65"/>
      <c r="AKS15" s="65"/>
      <c r="AKT15" s="65"/>
      <c r="AKU15" s="65"/>
      <c r="AKV15" s="65"/>
      <c r="AKW15" s="65"/>
      <c r="AKX15" s="65"/>
      <c r="AKY15" s="65"/>
      <c r="AKZ15" s="65"/>
      <c r="ALA15" s="65"/>
      <c r="ALB15" s="65"/>
      <c r="ALC15" s="65"/>
      <c r="ALD15" s="65"/>
      <c r="ALE15" s="65"/>
      <c r="ALF15" s="65"/>
      <c r="ALG15" s="65"/>
      <c r="ALH15" s="65"/>
      <c r="ALI15" s="65"/>
      <c r="ALJ15" s="65"/>
      <c r="ALK15" s="65"/>
      <c r="ALL15" s="65"/>
      <c r="ALM15" s="65"/>
      <c r="ALN15" s="65"/>
      <c r="ALO15" s="65"/>
      <c r="ALP15" s="65"/>
      <c r="ALQ15" s="65"/>
      <c r="ALR15" s="65"/>
      <c r="ALS15" s="65"/>
      <c r="ALT15" s="65"/>
      <c r="ALU15" s="65"/>
      <c r="ALV15" s="65"/>
      <c r="ALW15" s="65"/>
      <c r="ALX15" s="65"/>
      <c r="ALY15" s="65"/>
      <c r="ALZ15" s="65"/>
      <c r="AMA15" s="65"/>
      <c r="AMB15" s="65"/>
      <c r="AMC15" s="65"/>
      <c r="AMD15" s="65"/>
      <c r="AME15" s="65"/>
      <c r="AMF15" s="65"/>
      <c r="AMG15" s="65"/>
      <c r="AMH15" s="65"/>
      <c r="AMI15" s="65"/>
      <c r="AMJ15" s="65"/>
      <c r="AMK15" s="65"/>
      <c r="AML15" s="65"/>
      <c r="AMM15" s="65"/>
      <c r="AMN15" s="65"/>
      <c r="AMO15" s="65"/>
      <c r="AMP15" s="65"/>
      <c r="AMQ15" s="65"/>
      <c r="AMR15" s="65"/>
      <c r="AMS15" s="65"/>
      <c r="AMT15" s="65"/>
      <c r="AMU15" s="65"/>
      <c r="AMV15" s="65"/>
      <c r="AMW15" s="65"/>
      <c r="AMX15" s="65"/>
      <c r="AMY15" s="65"/>
      <c r="AMZ15" s="65"/>
      <c r="ANA15" s="65"/>
      <c r="ANB15" s="65"/>
      <c r="ANC15" s="65"/>
      <c r="AND15" s="65"/>
      <c r="ANE15" s="65"/>
      <c r="ANF15" s="65"/>
      <c r="ANG15" s="65"/>
      <c r="ANH15" s="65"/>
      <c r="ANI15" s="65"/>
      <c r="ANJ15" s="65"/>
      <c r="ANK15" s="65"/>
      <c r="ANL15" s="65"/>
      <c r="ANM15" s="65"/>
      <c r="ANN15" s="65"/>
      <c r="ANO15" s="65"/>
      <c r="ANP15" s="65"/>
      <c r="ANQ15" s="65"/>
      <c r="ANR15" s="65"/>
      <c r="ANS15" s="65"/>
      <c r="ANT15" s="65"/>
      <c r="ANU15" s="65"/>
      <c r="ANV15" s="65"/>
      <c r="ANW15" s="65"/>
      <c r="ANX15" s="65"/>
      <c r="ANY15" s="65"/>
      <c r="ANZ15" s="65"/>
      <c r="AOA15" s="65"/>
      <c r="AOB15" s="65"/>
      <c r="AOC15" s="65"/>
      <c r="AOD15" s="65"/>
      <c r="AOE15" s="65"/>
      <c r="AOF15" s="65"/>
      <c r="AOG15" s="65"/>
      <c r="AOH15" s="65"/>
      <c r="AOI15" s="65"/>
      <c r="AOJ15" s="65"/>
      <c r="AOK15" s="65"/>
      <c r="AOL15" s="65"/>
      <c r="AOM15" s="65"/>
      <c r="AON15" s="65"/>
      <c r="AOO15" s="65"/>
      <c r="AOP15" s="65"/>
      <c r="AOQ15" s="65"/>
      <c r="AOR15" s="65"/>
      <c r="AOS15" s="65"/>
      <c r="AOT15" s="65"/>
      <c r="AOU15" s="65"/>
      <c r="AOV15" s="65"/>
      <c r="AOW15" s="65"/>
      <c r="AOX15" s="65"/>
      <c r="AOY15" s="65"/>
      <c r="AOZ15" s="65"/>
      <c r="APA15" s="65"/>
      <c r="APB15" s="65"/>
      <c r="APC15" s="65"/>
      <c r="APD15" s="65"/>
      <c r="APE15" s="65"/>
      <c r="APF15" s="65"/>
      <c r="APG15" s="65"/>
      <c r="APH15" s="65"/>
      <c r="API15" s="65"/>
      <c r="APJ15" s="65"/>
      <c r="APK15" s="65"/>
      <c r="APL15" s="65"/>
      <c r="APM15" s="65"/>
      <c r="APN15" s="65"/>
      <c r="APO15" s="65"/>
      <c r="APP15" s="65"/>
      <c r="APQ15" s="65"/>
      <c r="APR15" s="65"/>
      <c r="APS15" s="65"/>
      <c r="APT15" s="65"/>
      <c r="APU15" s="65"/>
      <c r="APV15" s="65"/>
      <c r="APW15" s="65"/>
      <c r="APX15" s="65"/>
      <c r="APY15" s="65"/>
      <c r="APZ15" s="65"/>
      <c r="AQA15" s="65"/>
      <c r="AQB15" s="65"/>
      <c r="AQC15" s="65"/>
      <c r="AQD15" s="65"/>
      <c r="AQE15" s="65"/>
      <c r="AQF15" s="65"/>
      <c r="AQG15" s="65"/>
      <c r="AQH15" s="65"/>
      <c r="AQI15" s="65"/>
      <c r="AQJ15" s="65"/>
      <c r="AQK15" s="65"/>
      <c r="AQL15" s="65"/>
      <c r="AQM15" s="65"/>
      <c r="AQN15" s="65"/>
      <c r="AQO15" s="65"/>
      <c r="AQP15" s="65"/>
      <c r="AQQ15" s="65"/>
      <c r="AQR15" s="65"/>
      <c r="AQS15" s="65"/>
      <c r="AQT15" s="65"/>
      <c r="AQU15" s="65"/>
      <c r="AQV15" s="65"/>
      <c r="AQW15" s="65"/>
      <c r="AQX15" s="65"/>
      <c r="AQY15" s="65"/>
      <c r="AQZ15" s="65"/>
      <c r="ARA15" s="65"/>
      <c r="ARB15" s="65"/>
      <c r="ARC15" s="65"/>
      <c r="ARD15" s="65"/>
      <c r="ARE15" s="65"/>
      <c r="ARF15" s="65"/>
      <c r="ARG15" s="65"/>
      <c r="ARH15" s="65"/>
      <c r="ARI15" s="65"/>
      <c r="ARJ15" s="65"/>
      <c r="ARK15" s="65"/>
      <c r="ARL15" s="65"/>
      <c r="ARM15" s="65"/>
      <c r="ARN15" s="65"/>
      <c r="ARO15" s="65"/>
      <c r="ARP15" s="65"/>
      <c r="ARQ15" s="65"/>
      <c r="ARR15" s="65"/>
      <c r="ARS15" s="65"/>
      <c r="ART15" s="65"/>
      <c r="ARU15" s="65"/>
      <c r="ARV15" s="65"/>
      <c r="ARW15" s="65"/>
      <c r="ARX15" s="65"/>
      <c r="ARY15" s="65"/>
      <c r="ARZ15" s="65"/>
      <c r="ASA15" s="65"/>
      <c r="ASB15" s="65"/>
      <c r="ASC15" s="65"/>
      <c r="ASD15" s="65"/>
      <c r="ASE15" s="65"/>
      <c r="ASF15" s="65"/>
      <c r="ASG15" s="65"/>
      <c r="ASH15" s="65"/>
      <c r="ASI15" s="65"/>
      <c r="ASJ15" s="65"/>
      <c r="ASK15" s="65"/>
      <c r="ASL15" s="65"/>
      <c r="ASM15" s="65"/>
      <c r="ASN15" s="65"/>
      <c r="ASO15" s="65"/>
      <c r="ASP15" s="65"/>
      <c r="ASQ15" s="65"/>
      <c r="ASR15" s="65"/>
      <c r="ASS15" s="65"/>
      <c r="AST15" s="65"/>
      <c r="ASU15" s="65"/>
      <c r="ASV15" s="65"/>
      <c r="ASW15" s="65"/>
      <c r="ASX15" s="65"/>
      <c r="ASY15" s="65"/>
      <c r="ASZ15" s="65"/>
      <c r="ATA15" s="65"/>
      <c r="ATB15" s="65"/>
      <c r="ATC15" s="65"/>
      <c r="ATD15" s="65"/>
      <c r="ATE15" s="65"/>
      <c r="ATF15" s="65"/>
      <c r="ATG15" s="65"/>
      <c r="ATH15" s="65"/>
      <c r="ATI15" s="65"/>
      <c r="ATJ15" s="65"/>
      <c r="ATK15" s="65"/>
      <c r="ATL15" s="65"/>
      <c r="ATM15" s="65"/>
      <c r="ATN15" s="65"/>
      <c r="ATO15" s="65"/>
      <c r="ATP15" s="65"/>
      <c r="ATQ15" s="65"/>
      <c r="ATR15" s="65"/>
      <c r="ATS15" s="65"/>
      <c r="ATT15" s="65"/>
      <c r="ATU15" s="65"/>
      <c r="ATV15" s="65"/>
      <c r="ATW15" s="65"/>
      <c r="ATX15" s="65"/>
      <c r="ATY15" s="65"/>
      <c r="ATZ15" s="65"/>
      <c r="AUA15" s="65"/>
      <c r="AUB15" s="65"/>
      <c r="AUC15" s="65"/>
      <c r="AUD15" s="65"/>
      <c r="AUE15" s="65"/>
      <c r="AUF15" s="65"/>
      <c r="AUG15" s="65"/>
      <c r="AUH15" s="65"/>
      <c r="AUI15" s="65"/>
      <c r="AUJ15" s="65"/>
      <c r="AUK15" s="65"/>
      <c r="AUL15" s="65"/>
      <c r="AUM15" s="65"/>
      <c r="AUN15" s="65"/>
      <c r="AUO15" s="65"/>
      <c r="AUP15" s="65"/>
      <c r="AUQ15" s="65"/>
      <c r="AUR15" s="65"/>
      <c r="AUS15" s="65"/>
      <c r="AUT15" s="65"/>
      <c r="AUU15" s="65"/>
      <c r="AUV15" s="65"/>
      <c r="AUW15" s="65"/>
      <c r="AUX15" s="65"/>
      <c r="AUY15" s="65"/>
      <c r="AUZ15" s="65"/>
      <c r="AVA15" s="65"/>
      <c r="AVB15" s="65"/>
      <c r="AVC15" s="65"/>
      <c r="AVD15" s="65"/>
      <c r="AVE15" s="65"/>
      <c r="AVF15" s="65"/>
      <c r="AVG15" s="65"/>
      <c r="AVH15" s="65"/>
      <c r="AVI15" s="65"/>
      <c r="AVJ15" s="65"/>
      <c r="AVK15" s="65"/>
      <c r="AVL15" s="65"/>
      <c r="AVM15" s="65"/>
      <c r="AVN15" s="65"/>
      <c r="AVO15" s="65"/>
      <c r="AVP15" s="65"/>
      <c r="AVQ15" s="65"/>
      <c r="AVR15" s="65"/>
      <c r="AVS15" s="65"/>
      <c r="AVT15" s="65"/>
      <c r="AVU15" s="65"/>
      <c r="AVV15" s="65"/>
      <c r="AVW15" s="65"/>
      <c r="AVX15" s="65"/>
      <c r="AVY15" s="65"/>
      <c r="AVZ15" s="65"/>
      <c r="AWA15" s="65"/>
      <c r="AWB15" s="65"/>
      <c r="AWC15" s="65"/>
      <c r="AWD15" s="65"/>
      <c r="AWE15" s="65"/>
      <c r="AWF15" s="65"/>
      <c r="AWG15" s="65"/>
      <c r="AWH15" s="65"/>
      <c r="AWI15" s="65"/>
      <c r="AWJ15" s="65"/>
      <c r="AWK15" s="65"/>
      <c r="AWL15" s="65"/>
      <c r="AWM15" s="65"/>
      <c r="AWN15" s="65"/>
      <c r="AWO15" s="65"/>
      <c r="AWP15" s="65"/>
      <c r="AWQ15" s="65"/>
      <c r="AWR15" s="65"/>
      <c r="AWS15" s="65"/>
      <c r="AWT15" s="65"/>
      <c r="AWU15" s="65"/>
      <c r="AWV15" s="65"/>
      <c r="AWW15" s="65"/>
      <c r="AWX15" s="65"/>
      <c r="AWY15" s="65"/>
      <c r="AWZ15" s="65"/>
      <c r="AXA15" s="65"/>
      <c r="AXB15" s="65"/>
      <c r="AXC15" s="65"/>
      <c r="AXD15" s="65"/>
      <c r="AXE15" s="65"/>
      <c r="AXF15" s="65"/>
      <c r="AXG15" s="65"/>
      <c r="AXH15" s="65"/>
      <c r="AXI15" s="65"/>
      <c r="AXJ15" s="65"/>
      <c r="AXK15" s="65"/>
      <c r="AXL15" s="65"/>
      <c r="AXM15" s="65"/>
      <c r="AXN15" s="65"/>
      <c r="AXO15" s="65"/>
      <c r="AXP15" s="65"/>
      <c r="AXQ15" s="65"/>
      <c r="AXR15" s="65"/>
      <c r="AXS15" s="65"/>
      <c r="AXT15" s="65"/>
      <c r="AXU15" s="65"/>
      <c r="AXV15" s="65"/>
      <c r="AXW15" s="65"/>
      <c r="AXX15" s="65"/>
      <c r="AXY15" s="65"/>
      <c r="AXZ15" s="65"/>
      <c r="AYA15" s="65"/>
      <c r="AYB15" s="65"/>
      <c r="AYC15" s="65"/>
      <c r="AYD15" s="65"/>
      <c r="AYE15" s="65"/>
      <c r="AYF15" s="65"/>
      <c r="AYG15" s="65"/>
      <c r="AYH15" s="65"/>
      <c r="AYI15" s="65"/>
      <c r="AYJ15" s="65"/>
      <c r="AYK15" s="65"/>
      <c r="AYL15" s="65"/>
      <c r="AYM15" s="65"/>
      <c r="AYN15" s="65"/>
      <c r="AYO15" s="65"/>
      <c r="AYP15" s="65"/>
      <c r="AYQ15" s="65"/>
      <c r="AYR15" s="65"/>
      <c r="AYS15" s="65"/>
      <c r="AYT15" s="65"/>
      <c r="AYU15" s="65"/>
      <c r="AYV15" s="65"/>
      <c r="AYW15" s="65"/>
      <c r="AYX15" s="65"/>
      <c r="AYY15" s="65"/>
      <c r="AYZ15" s="65"/>
      <c r="AZA15" s="65"/>
      <c r="AZB15" s="65"/>
      <c r="AZC15" s="65"/>
      <c r="AZD15" s="65"/>
      <c r="AZE15" s="65"/>
      <c r="AZF15" s="65"/>
      <c r="AZG15" s="65"/>
      <c r="AZH15" s="65"/>
      <c r="AZI15" s="65"/>
      <c r="AZJ15" s="65"/>
      <c r="AZK15" s="65"/>
      <c r="AZL15" s="65"/>
      <c r="AZM15" s="65"/>
      <c r="AZN15" s="65"/>
      <c r="AZO15" s="65"/>
      <c r="AZP15" s="65"/>
      <c r="AZQ15" s="65"/>
      <c r="AZR15" s="65"/>
      <c r="AZS15" s="65"/>
      <c r="AZT15" s="65"/>
      <c r="AZU15" s="65"/>
      <c r="AZV15" s="65"/>
      <c r="AZW15" s="65"/>
      <c r="AZX15" s="65"/>
      <c r="AZY15" s="65"/>
      <c r="AZZ15" s="65"/>
      <c r="BAA15" s="65"/>
      <c r="BAB15" s="65"/>
      <c r="BAC15" s="65"/>
      <c r="BAD15" s="65"/>
      <c r="BAE15" s="65"/>
      <c r="BAF15" s="65"/>
      <c r="BAG15" s="65"/>
      <c r="BAH15" s="65"/>
      <c r="BAI15" s="65"/>
      <c r="BAJ15" s="65"/>
      <c r="BAK15" s="65"/>
      <c r="BAL15" s="65"/>
      <c r="BAM15" s="65"/>
      <c r="BAN15" s="65"/>
      <c r="BAO15" s="65"/>
      <c r="BAP15" s="65"/>
      <c r="BAQ15" s="65"/>
      <c r="BAR15" s="65"/>
      <c r="BAS15" s="65"/>
      <c r="BAT15" s="65"/>
      <c r="BAU15" s="65"/>
      <c r="BAV15" s="65"/>
      <c r="BAW15" s="65"/>
      <c r="BAX15" s="65"/>
      <c r="BAY15" s="65"/>
      <c r="BAZ15" s="65"/>
      <c r="BBA15" s="65"/>
      <c r="BBB15" s="65"/>
      <c r="BBC15" s="65"/>
      <c r="BBD15" s="65"/>
      <c r="BBE15" s="65"/>
      <c r="BBF15" s="65"/>
      <c r="BBG15" s="65"/>
      <c r="BBH15" s="65"/>
      <c r="BBI15" s="65"/>
      <c r="BBJ15" s="65"/>
      <c r="BBK15" s="65"/>
      <c r="BBL15" s="65"/>
      <c r="BBM15" s="65"/>
      <c r="BBN15" s="65"/>
      <c r="BBO15" s="65"/>
      <c r="BBP15" s="65"/>
      <c r="BBQ15" s="65"/>
      <c r="BBR15" s="65"/>
      <c r="BBS15" s="65"/>
      <c r="BBT15" s="65"/>
      <c r="BBU15" s="65"/>
      <c r="BBV15" s="65"/>
      <c r="BBW15" s="65"/>
      <c r="BBX15" s="65"/>
      <c r="BBY15" s="65"/>
      <c r="BBZ15" s="65"/>
      <c r="BCA15" s="65"/>
      <c r="BCB15" s="65"/>
      <c r="BCC15" s="65"/>
      <c r="BCD15" s="65"/>
      <c r="BCE15" s="65"/>
      <c r="BCF15" s="65"/>
      <c r="BCG15" s="65"/>
      <c r="BCH15" s="65"/>
      <c r="BCI15" s="65"/>
      <c r="BCJ15" s="65"/>
      <c r="BCK15" s="65"/>
      <c r="BCL15" s="65"/>
      <c r="BCM15" s="65"/>
      <c r="BCN15" s="65"/>
      <c r="BCO15" s="65"/>
      <c r="BCP15" s="65"/>
      <c r="BCQ15" s="65"/>
      <c r="BCR15" s="65"/>
      <c r="BCS15" s="65"/>
      <c r="BCT15" s="65"/>
      <c r="BCU15" s="65"/>
      <c r="BCV15" s="65"/>
      <c r="BCW15" s="65"/>
      <c r="BCX15" s="65"/>
      <c r="BCY15" s="65"/>
      <c r="BCZ15" s="65"/>
      <c r="BDA15" s="65"/>
      <c r="BDB15" s="65"/>
      <c r="BDC15" s="65"/>
      <c r="BDD15" s="65"/>
      <c r="BDE15" s="65"/>
      <c r="BDF15" s="65"/>
      <c r="BDG15" s="65"/>
      <c r="BDH15" s="65"/>
      <c r="BDI15" s="65"/>
      <c r="BDJ15" s="65"/>
      <c r="BDK15" s="65"/>
      <c r="BDL15" s="65"/>
      <c r="BDM15" s="65"/>
      <c r="BDN15" s="65"/>
      <c r="BDO15" s="65"/>
      <c r="BDP15" s="65"/>
      <c r="BDQ15" s="65"/>
      <c r="BDR15" s="65"/>
      <c r="BDS15" s="65"/>
      <c r="BDT15" s="65"/>
      <c r="BDU15" s="65"/>
      <c r="BDV15" s="65"/>
      <c r="BDW15" s="65"/>
      <c r="BDX15" s="65"/>
      <c r="BDY15" s="65"/>
      <c r="BDZ15" s="65"/>
      <c r="BEA15" s="65"/>
      <c r="BEB15" s="65"/>
      <c r="BEC15" s="65"/>
      <c r="BED15" s="65"/>
      <c r="BEE15" s="65"/>
      <c r="BEF15" s="65"/>
      <c r="BEG15" s="65"/>
      <c r="BEH15" s="65"/>
      <c r="BEI15" s="65"/>
      <c r="BEJ15" s="65"/>
      <c r="BEK15" s="65"/>
      <c r="BEL15" s="65"/>
      <c r="BEM15" s="65"/>
      <c r="BEN15" s="65"/>
      <c r="BEO15" s="65"/>
      <c r="BEP15" s="65"/>
      <c r="BEQ15" s="65"/>
      <c r="BER15" s="65"/>
      <c r="BES15" s="65"/>
      <c r="BET15" s="65"/>
      <c r="BEU15" s="65"/>
      <c r="BEV15" s="65"/>
      <c r="BEW15" s="65"/>
      <c r="BEX15" s="65"/>
      <c r="BEY15" s="65"/>
      <c r="BEZ15" s="65"/>
      <c r="BFA15" s="65"/>
      <c r="BFB15" s="65"/>
      <c r="BFC15" s="65"/>
      <c r="BFD15" s="65"/>
      <c r="BFE15" s="65"/>
      <c r="BFF15" s="65"/>
      <c r="BFG15" s="65"/>
      <c r="BFH15" s="65"/>
      <c r="BFI15" s="65"/>
      <c r="BFJ15" s="65"/>
      <c r="BFK15" s="65"/>
      <c r="BFL15" s="65"/>
      <c r="BFM15" s="65"/>
      <c r="BFN15" s="65"/>
      <c r="BFO15" s="65"/>
      <c r="BFP15" s="65"/>
      <c r="BFQ15" s="65"/>
      <c r="BFR15" s="65"/>
      <c r="BFS15" s="65"/>
      <c r="BFT15" s="65"/>
      <c r="BFU15" s="65"/>
      <c r="BFV15" s="65"/>
      <c r="BFW15" s="65"/>
      <c r="BFX15" s="65"/>
      <c r="BFY15" s="65"/>
      <c r="BFZ15" s="65"/>
      <c r="BGA15" s="65"/>
      <c r="BGB15" s="65"/>
      <c r="BGC15" s="65"/>
      <c r="BGD15" s="65"/>
      <c r="BGE15" s="65"/>
      <c r="BGF15" s="65"/>
      <c r="BGG15" s="65"/>
      <c r="BGH15" s="65"/>
      <c r="BGI15" s="65"/>
      <c r="BGJ15" s="65"/>
      <c r="BGK15" s="65"/>
      <c r="BGL15" s="65"/>
      <c r="BGM15" s="65"/>
      <c r="BGN15" s="65"/>
      <c r="BGO15" s="65"/>
      <c r="BGP15" s="65"/>
      <c r="BGQ15" s="65"/>
      <c r="BGR15" s="65"/>
      <c r="BGS15" s="65"/>
      <c r="BGT15" s="65"/>
      <c r="BGU15" s="65"/>
      <c r="BGV15" s="65"/>
      <c r="BGW15" s="65"/>
      <c r="BGX15" s="65"/>
      <c r="BGY15" s="65"/>
      <c r="BGZ15" s="65"/>
      <c r="BHA15" s="65"/>
      <c r="BHB15" s="65"/>
      <c r="BHC15" s="65"/>
      <c r="BHD15" s="65"/>
      <c r="BHE15" s="65"/>
      <c r="BHF15" s="65"/>
      <c r="BHG15" s="65"/>
      <c r="BHH15" s="65"/>
      <c r="BHI15" s="65"/>
      <c r="BHJ15" s="65"/>
      <c r="BHK15" s="65"/>
      <c r="BHL15" s="65"/>
      <c r="BHM15" s="65"/>
      <c r="BHN15" s="65"/>
      <c r="BHO15" s="65"/>
      <c r="BHP15" s="65"/>
      <c r="BHQ15" s="65"/>
      <c r="BHR15" s="65"/>
      <c r="BHS15" s="65"/>
      <c r="BHT15" s="65"/>
      <c r="BHU15" s="65"/>
      <c r="BHV15" s="65"/>
      <c r="BHW15" s="65"/>
      <c r="BHX15" s="65"/>
      <c r="BHY15" s="65"/>
      <c r="BHZ15" s="65"/>
      <c r="BIA15" s="65"/>
      <c r="BIB15" s="65"/>
      <c r="BIC15" s="65"/>
      <c r="BID15" s="65"/>
      <c r="BIE15" s="65"/>
      <c r="BIF15" s="65"/>
      <c r="BIG15" s="65"/>
      <c r="BIH15" s="65"/>
      <c r="BII15" s="65"/>
      <c r="BIJ15" s="65"/>
      <c r="BIK15" s="65"/>
      <c r="BIL15" s="65"/>
      <c r="BIM15" s="65"/>
      <c r="BIN15" s="65"/>
      <c r="BIO15" s="65"/>
      <c r="BIP15" s="65"/>
      <c r="BIQ15" s="65"/>
      <c r="BIR15" s="65"/>
      <c r="BIS15" s="65"/>
      <c r="BIT15" s="65"/>
      <c r="BIU15" s="65"/>
      <c r="BIV15" s="65"/>
      <c r="BIW15" s="65"/>
      <c r="BIX15" s="65"/>
      <c r="BIY15" s="65"/>
      <c r="BIZ15" s="65"/>
      <c r="BJA15" s="65"/>
      <c r="BJB15" s="65"/>
      <c r="BJC15" s="65"/>
      <c r="BJD15" s="65"/>
      <c r="BJE15" s="65"/>
      <c r="BJF15" s="65"/>
      <c r="BJG15" s="65"/>
      <c r="BJH15" s="65"/>
      <c r="BJI15" s="65"/>
      <c r="BJJ15" s="65"/>
      <c r="BJK15" s="65"/>
      <c r="BJL15" s="65"/>
      <c r="BJM15" s="65"/>
      <c r="BJN15" s="65"/>
      <c r="BJO15" s="65"/>
      <c r="BJP15" s="65"/>
      <c r="BJQ15" s="65"/>
      <c r="BJR15" s="65"/>
      <c r="BJS15" s="65"/>
      <c r="BJT15" s="65"/>
      <c r="BJU15" s="65"/>
      <c r="BJV15" s="65"/>
      <c r="BJW15" s="65"/>
      <c r="BJX15" s="65"/>
      <c r="BJY15" s="65"/>
      <c r="BJZ15" s="65"/>
      <c r="BKA15" s="65"/>
      <c r="BKB15" s="65"/>
      <c r="BKC15" s="65"/>
      <c r="BKD15" s="65"/>
      <c r="BKE15" s="65"/>
      <c r="BKF15" s="65"/>
      <c r="BKG15" s="65"/>
      <c r="BKH15" s="65"/>
      <c r="BKI15" s="65"/>
      <c r="BKJ15" s="65"/>
      <c r="BKK15" s="65"/>
      <c r="BKL15" s="65"/>
      <c r="BKM15" s="65"/>
      <c r="BKN15" s="65"/>
      <c r="BKO15" s="65"/>
      <c r="BKP15" s="65"/>
      <c r="BKQ15" s="65"/>
      <c r="BKR15" s="65"/>
      <c r="BKS15" s="65"/>
      <c r="BKT15" s="65"/>
      <c r="BKU15" s="65"/>
      <c r="BKV15" s="65"/>
      <c r="BKW15" s="65"/>
      <c r="BKX15" s="65"/>
      <c r="BKY15" s="65"/>
      <c r="BKZ15" s="65"/>
      <c r="BLA15" s="65"/>
      <c r="BLB15" s="65"/>
      <c r="BLC15" s="65"/>
      <c r="BLD15" s="65"/>
      <c r="BLE15" s="65"/>
      <c r="BLF15" s="65"/>
      <c r="BLG15" s="65"/>
      <c r="BLH15" s="65"/>
      <c r="BLI15" s="65"/>
      <c r="BLJ15" s="65"/>
      <c r="BLK15" s="65"/>
      <c r="BLL15" s="65"/>
      <c r="BLM15" s="65"/>
      <c r="BLN15" s="65"/>
      <c r="BLO15" s="65"/>
      <c r="BLP15" s="65"/>
      <c r="BLQ15" s="65"/>
      <c r="BLR15" s="65"/>
      <c r="BLS15" s="65"/>
      <c r="BLT15" s="65"/>
      <c r="BLU15" s="65"/>
      <c r="BLV15" s="65"/>
      <c r="BLW15" s="65"/>
      <c r="BLX15" s="65"/>
      <c r="BLY15" s="65"/>
      <c r="BLZ15" s="65"/>
      <c r="BMA15" s="65"/>
      <c r="BMB15" s="65"/>
      <c r="BMC15" s="65"/>
      <c r="BMD15" s="65"/>
      <c r="BME15" s="65"/>
      <c r="BMF15" s="65"/>
      <c r="BMG15" s="65"/>
      <c r="BMH15" s="65"/>
      <c r="BMI15" s="65"/>
      <c r="BMJ15" s="65"/>
      <c r="BMK15" s="65"/>
      <c r="BML15" s="65"/>
      <c r="BMM15" s="65"/>
      <c r="BMN15" s="65"/>
      <c r="BMO15" s="65"/>
      <c r="BMP15" s="65"/>
      <c r="BMQ15" s="65"/>
      <c r="BMR15" s="65"/>
      <c r="BMS15" s="65"/>
      <c r="BMT15" s="65"/>
      <c r="BMU15" s="65"/>
      <c r="BMV15" s="65"/>
      <c r="BMW15" s="65"/>
      <c r="BMX15" s="65"/>
      <c r="BMY15" s="65"/>
      <c r="BMZ15" s="65"/>
      <c r="BNA15" s="65"/>
      <c r="BNB15" s="65"/>
      <c r="BNC15" s="65"/>
      <c r="BND15" s="65"/>
      <c r="BNE15" s="65"/>
      <c r="BNF15" s="65"/>
      <c r="BNG15" s="65"/>
      <c r="BNH15" s="65"/>
      <c r="BNI15" s="65"/>
      <c r="BNJ15" s="65"/>
      <c r="BNK15" s="65"/>
      <c r="BNL15" s="65"/>
      <c r="BNM15" s="65"/>
      <c r="BNN15" s="65"/>
      <c r="BNO15" s="65"/>
      <c r="BNP15" s="65"/>
      <c r="BNQ15" s="65"/>
      <c r="BNR15" s="65"/>
      <c r="BNS15" s="65"/>
      <c r="BNT15" s="65"/>
      <c r="BNU15" s="65"/>
      <c r="BNV15" s="65"/>
      <c r="BNW15" s="65"/>
      <c r="BNX15" s="65"/>
      <c r="BNY15" s="65"/>
      <c r="BNZ15" s="65"/>
      <c r="BOA15" s="65"/>
      <c r="BOB15" s="65"/>
      <c r="BOC15" s="65"/>
      <c r="BOD15" s="65"/>
      <c r="BOE15" s="65"/>
      <c r="BOF15" s="65"/>
      <c r="BOG15" s="65"/>
      <c r="BOH15" s="65"/>
      <c r="BOI15" s="65"/>
      <c r="BOJ15" s="65"/>
      <c r="BOK15" s="65"/>
      <c r="BOL15" s="65"/>
      <c r="BOM15" s="65"/>
      <c r="BON15" s="65"/>
      <c r="BOO15" s="65"/>
      <c r="BOP15" s="65"/>
      <c r="BOQ15" s="65"/>
      <c r="BOR15" s="65"/>
      <c r="BOS15" s="65"/>
      <c r="BOT15" s="65"/>
      <c r="BOU15" s="65"/>
      <c r="BOV15" s="65"/>
      <c r="BOW15" s="65"/>
      <c r="BOX15" s="65"/>
      <c r="BOY15" s="65"/>
      <c r="BOZ15" s="65"/>
      <c r="BPA15" s="65"/>
      <c r="BPB15" s="65"/>
      <c r="BPC15" s="65"/>
      <c r="BPD15" s="65"/>
      <c r="BPE15" s="65"/>
      <c r="BPF15" s="65"/>
      <c r="BPG15" s="65"/>
      <c r="BPH15" s="65"/>
      <c r="BPI15" s="65"/>
      <c r="BPJ15" s="65"/>
      <c r="BPK15" s="65"/>
      <c r="BPL15" s="65"/>
      <c r="BPM15" s="65"/>
      <c r="BPN15" s="65"/>
      <c r="BPO15" s="65"/>
      <c r="BPP15" s="65"/>
      <c r="BPQ15" s="65"/>
      <c r="BPR15" s="65"/>
      <c r="BPS15" s="65"/>
      <c r="BPT15" s="65"/>
      <c r="BPU15" s="65"/>
      <c r="BPV15" s="65"/>
      <c r="BPW15" s="65"/>
      <c r="BPX15" s="65"/>
      <c r="BPY15" s="65"/>
      <c r="BPZ15" s="65"/>
      <c r="BQA15" s="65"/>
      <c r="BQB15" s="65"/>
      <c r="BQC15" s="65"/>
      <c r="BQD15" s="65"/>
      <c r="BQE15" s="65"/>
      <c r="BQF15" s="65"/>
      <c r="BQG15" s="65"/>
      <c r="BQH15" s="65"/>
      <c r="BQI15" s="65"/>
      <c r="BQJ15" s="65"/>
      <c r="BQK15" s="65"/>
      <c r="BQL15" s="65"/>
      <c r="BQM15" s="65"/>
      <c r="BQN15" s="65"/>
      <c r="BQO15" s="65"/>
      <c r="BQP15" s="65"/>
      <c r="BQQ15" s="65"/>
      <c r="BQR15" s="65"/>
      <c r="BQS15" s="65"/>
      <c r="BQT15" s="65"/>
      <c r="BQU15" s="65"/>
      <c r="BQV15" s="65"/>
      <c r="BQW15" s="65"/>
      <c r="BQX15" s="65"/>
      <c r="BQY15" s="65"/>
      <c r="BQZ15" s="65"/>
      <c r="BRA15" s="65"/>
      <c r="BRB15" s="65"/>
      <c r="BRC15" s="65"/>
      <c r="BRD15" s="65"/>
      <c r="BRE15" s="65"/>
      <c r="BRF15" s="65"/>
      <c r="BRG15" s="65"/>
      <c r="BRH15" s="65"/>
      <c r="BRI15" s="65"/>
      <c r="BRJ15" s="65"/>
      <c r="BRK15" s="65"/>
      <c r="BRL15" s="65"/>
      <c r="BRM15" s="65"/>
      <c r="BRN15" s="65"/>
      <c r="BRO15" s="65"/>
      <c r="BRP15" s="65"/>
      <c r="BRQ15" s="65"/>
      <c r="BRR15" s="65"/>
      <c r="BRS15" s="65"/>
      <c r="BRT15" s="65"/>
      <c r="BRU15" s="65"/>
      <c r="BRV15" s="65"/>
      <c r="BRW15" s="65"/>
      <c r="BRX15" s="65"/>
      <c r="BRY15" s="65"/>
      <c r="BRZ15" s="65"/>
      <c r="BSA15" s="65"/>
      <c r="BSB15" s="65"/>
      <c r="BSC15" s="65"/>
      <c r="BSD15" s="65"/>
      <c r="BSE15" s="65"/>
      <c r="BSF15" s="65"/>
      <c r="BSG15" s="65"/>
      <c r="BSH15" s="65"/>
      <c r="BSI15" s="65"/>
      <c r="BSJ15" s="65"/>
      <c r="BSK15" s="65"/>
      <c r="BSL15" s="65"/>
      <c r="BSM15" s="65"/>
      <c r="BSN15" s="65"/>
      <c r="BSO15" s="65"/>
      <c r="BSP15" s="65"/>
      <c r="BSQ15" s="65"/>
      <c r="BSR15" s="65"/>
      <c r="BSS15" s="65"/>
      <c r="BST15" s="65"/>
      <c r="BSU15" s="65"/>
      <c r="BSV15" s="65"/>
      <c r="BSW15" s="65"/>
      <c r="BSX15" s="65"/>
      <c r="BSY15" s="65"/>
      <c r="BSZ15" s="65"/>
      <c r="BTA15" s="65"/>
      <c r="BTB15" s="65"/>
      <c r="BTC15" s="65"/>
      <c r="BTD15" s="65"/>
      <c r="BTE15" s="65"/>
      <c r="BTF15" s="65"/>
      <c r="BTG15" s="65"/>
      <c r="BTH15" s="65"/>
      <c r="BTI15" s="65"/>
      <c r="BTJ15" s="65"/>
      <c r="BTK15" s="65"/>
      <c r="BTL15" s="65"/>
      <c r="BTM15" s="65"/>
      <c r="BTN15" s="65"/>
      <c r="BTO15" s="65"/>
      <c r="BTP15" s="65"/>
      <c r="BTQ15" s="65"/>
      <c r="BTR15" s="65"/>
      <c r="BTS15" s="65"/>
      <c r="BTT15" s="65"/>
      <c r="BTU15" s="65"/>
      <c r="BTV15" s="65"/>
      <c r="BTW15" s="65"/>
      <c r="BTX15" s="65"/>
      <c r="BTY15" s="65"/>
      <c r="BTZ15" s="65"/>
      <c r="BUA15" s="65"/>
      <c r="BUB15" s="65"/>
      <c r="BUC15" s="65"/>
      <c r="BUD15" s="65"/>
      <c r="BUE15" s="65"/>
      <c r="BUF15" s="65"/>
      <c r="BUG15" s="65"/>
      <c r="BUH15" s="65"/>
      <c r="BUI15" s="65"/>
      <c r="BUJ15" s="65"/>
      <c r="BUK15" s="65"/>
      <c r="BUL15" s="65"/>
      <c r="BUM15" s="65"/>
      <c r="BUN15" s="65"/>
      <c r="BUO15" s="65"/>
      <c r="BUP15" s="65"/>
      <c r="BUQ15" s="65"/>
      <c r="BUR15" s="65"/>
      <c r="BUS15" s="65"/>
      <c r="BUT15" s="65"/>
      <c r="BUU15" s="65"/>
      <c r="BUV15" s="65"/>
      <c r="BUW15" s="65"/>
      <c r="BUX15" s="65"/>
      <c r="BUY15" s="65"/>
      <c r="BUZ15" s="65"/>
      <c r="BVA15" s="65"/>
      <c r="BVB15" s="65"/>
      <c r="BVC15" s="65"/>
      <c r="BVD15" s="65"/>
      <c r="BVE15" s="65"/>
      <c r="BVF15" s="65"/>
      <c r="BVG15" s="65"/>
      <c r="BVH15" s="65"/>
      <c r="BVI15" s="65"/>
      <c r="BVJ15" s="65"/>
      <c r="BVK15" s="65"/>
      <c r="BVL15" s="65"/>
      <c r="BVM15" s="65"/>
      <c r="BVN15" s="65"/>
      <c r="BVO15" s="65"/>
      <c r="BVP15" s="65"/>
      <c r="BVQ15" s="65"/>
      <c r="BVR15" s="65"/>
      <c r="BVS15" s="65"/>
      <c r="BVT15" s="65"/>
      <c r="BVU15" s="65"/>
      <c r="BVV15" s="65"/>
      <c r="BVW15" s="65"/>
      <c r="BVX15" s="65"/>
      <c r="BVY15" s="65"/>
      <c r="BVZ15" s="65"/>
      <c r="BWA15" s="65"/>
      <c r="BWB15" s="65"/>
      <c r="BWC15" s="65"/>
      <c r="BWD15" s="65"/>
      <c r="BWE15" s="65"/>
      <c r="BWF15" s="65"/>
      <c r="BWG15" s="65"/>
      <c r="BWH15" s="65"/>
      <c r="BWI15" s="65"/>
      <c r="BWJ15" s="65"/>
      <c r="BWK15" s="65"/>
      <c r="BWL15" s="65"/>
      <c r="BWM15" s="65"/>
      <c r="BWN15" s="65"/>
      <c r="BWO15" s="65"/>
      <c r="BWP15" s="65"/>
      <c r="BWQ15" s="65"/>
      <c r="BWR15" s="65"/>
      <c r="BWS15" s="65"/>
      <c r="BWT15" s="65"/>
      <c r="BWU15" s="65"/>
      <c r="BWV15" s="65"/>
      <c r="BWW15" s="65"/>
      <c r="BWX15" s="65"/>
      <c r="BWY15" s="65"/>
      <c r="BWZ15" s="65"/>
      <c r="BXA15" s="65"/>
      <c r="BXB15" s="65"/>
      <c r="BXC15" s="65"/>
      <c r="BXD15" s="65"/>
      <c r="BXE15" s="65"/>
      <c r="BXF15" s="65"/>
      <c r="BXG15" s="65"/>
      <c r="BXH15" s="65"/>
      <c r="BXI15" s="65"/>
      <c r="BXJ15" s="65"/>
      <c r="BXK15" s="65"/>
      <c r="BXL15" s="65"/>
      <c r="BXM15" s="65"/>
      <c r="BXN15" s="65"/>
      <c r="BXO15" s="65"/>
      <c r="BXP15" s="65"/>
      <c r="BXQ15" s="65"/>
      <c r="BXR15" s="65"/>
      <c r="BXS15" s="65"/>
      <c r="BXT15" s="65"/>
      <c r="BXU15" s="65"/>
      <c r="BXV15" s="65"/>
      <c r="BXW15" s="65"/>
      <c r="BXX15" s="65"/>
      <c r="BXY15" s="65"/>
      <c r="BXZ15" s="65"/>
      <c r="BYA15" s="65"/>
      <c r="BYB15" s="65"/>
      <c r="BYC15" s="65"/>
      <c r="BYD15" s="65"/>
      <c r="BYE15" s="65"/>
      <c r="BYF15" s="65"/>
      <c r="BYG15" s="65"/>
      <c r="BYH15" s="65"/>
      <c r="BYI15" s="65"/>
      <c r="BYJ15" s="65"/>
      <c r="BYK15" s="65"/>
      <c r="BYL15" s="65"/>
      <c r="BYM15" s="65"/>
      <c r="BYN15" s="65"/>
      <c r="BYO15" s="65"/>
      <c r="BYP15" s="65"/>
      <c r="BYQ15" s="65"/>
      <c r="BYR15" s="65"/>
      <c r="BYS15" s="65"/>
      <c r="BYT15" s="65"/>
      <c r="BYU15" s="65"/>
      <c r="BYV15" s="65"/>
      <c r="BYW15" s="65"/>
      <c r="BYX15" s="65"/>
      <c r="BYY15" s="65"/>
      <c r="BYZ15" s="65"/>
      <c r="BZA15" s="65"/>
      <c r="BZB15" s="65"/>
      <c r="BZC15" s="65"/>
      <c r="BZD15" s="65"/>
      <c r="BZE15" s="65"/>
      <c r="BZF15" s="65"/>
      <c r="BZG15" s="65"/>
      <c r="BZH15" s="65"/>
      <c r="BZI15" s="65"/>
      <c r="BZJ15" s="65"/>
      <c r="BZK15" s="65"/>
      <c r="BZL15" s="65"/>
      <c r="BZM15" s="65"/>
      <c r="BZN15" s="65"/>
      <c r="BZO15" s="65"/>
      <c r="BZP15" s="65"/>
      <c r="BZQ15" s="65"/>
      <c r="BZR15" s="65"/>
      <c r="BZS15" s="65"/>
      <c r="BZT15" s="65"/>
      <c r="BZU15" s="65"/>
      <c r="BZV15" s="65"/>
      <c r="BZW15" s="65"/>
      <c r="BZX15" s="65"/>
      <c r="BZY15" s="65"/>
      <c r="BZZ15" s="65"/>
      <c r="CAA15" s="65"/>
      <c r="CAB15" s="65"/>
      <c r="CAC15" s="65"/>
      <c r="CAD15" s="65"/>
      <c r="CAE15" s="65"/>
      <c r="CAF15" s="65"/>
      <c r="CAG15" s="65"/>
      <c r="CAH15" s="65"/>
      <c r="CAI15" s="65"/>
      <c r="CAJ15" s="65"/>
      <c r="CAK15" s="65"/>
      <c r="CAL15" s="65"/>
      <c r="CAM15" s="65"/>
      <c r="CAN15" s="65"/>
      <c r="CAO15" s="65"/>
      <c r="CAP15" s="65"/>
      <c r="CAQ15" s="65"/>
      <c r="CAR15" s="65"/>
      <c r="CAS15" s="65"/>
      <c r="CAT15" s="65"/>
      <c r="CAU15" s="65"/>
      <c r="CAV15" s="65"/>
      <c r="CAW15" s="65"/>
      <c r="CAX15" s="65"/>
      <c r="CAY15" s="65"/>
      <c r="CAZ15" s="65"/>
      <c r="CBA15" s="65"/>
      <c r="CBB15" s="65"/>
      <c r="CBC15" s="65"/>
      <c r="CBD15" s="65"/>
      <c r="CBE15" s="65"/>
      <c r="CBF15" s="65"/>
      <c r="CBG15" s="65"/>
      <c r="CBH15" s="65"/>
      <c r="CBI15" s="65"/>
      <c r="CBJ15" s="65"/>
      <c r="CBK15" s="65"/>
      <c r="CBL15" s="65"/>
      <c r="CBM15" s="65"/>
      <c r="CBN15" s="65"/>
      <c r="CBO15" s="65"/>
      <c r="CBP15" s="65"/>
      <c r="CBQ15" s="65"/>
      <c r="CBR15" s="65"/>
      <c r="CBS15" s="65"/>
      <c r="CBT15" s="65"/>
      <c r="CBU15" s="65"/>
      <c r="CBV15" s="65"/>
      <c r="CBW15" s="65"/>
      <c r="CBX15" s="65"/>
      <c r="CBY15" s="65"/>
      <c r="CBZ15" s="65"/>
      <c r="CCA15" s="65"/>
      <c r="CCB15" s="65"/>
      <c r="CCC15" s="65"/>
      <c r="CCD15" s="65"/>
      <c r="CCE15" s="65"/>
      <c r="CCF15" s="65"/>
      <c r="CCG15" s="65"/>
      <c r="CCH15" s="65"/>
      <c r="CCI15" s="65"/>
      <c r="CCJ15" s="65"/>
      <c r="CCK15" s="65"/>
      <c r="CCL15" s="65"/>
      <c r="CCM15" s="65"/>
      <c r="CCN15" s="65"/>
      <c r="CCO15" s="65"/>
      <c r="CCP15" s="65"/>
      <c r="CCQ15" s="65"/>
      <c r="CCR15" s="65"/>
      <c r="CCS15" s="65"/>
      <c r="CCT15" s="65"/>
      <c r="CCU15" s="65"/>
      <c r="CCV15" s="65"/>
      <c r="CCW15" s="65"/>
      <c r="CCX15" s="65"/>
      <c r="CCY15" s="65"/>
      <c r="CCZ15" s="65"/>
      <c r="CDA15" s="65"/>
      <c r="CDB15" s="65"/>
      <c r="CDC15" s="65"/>
      <c r="CDD15" s="65"/>
      <c r="CDE15" s="65"/>
      <c r="CDF15" s="65"/>
      <c r="CDG15" s="65"/>
      <c r="CDH15" s="65"/>
      <c r="CDI15" s="65"/>
      <c r="CDJ15" s="65"/>
      <c r="CDK15" s="65"/>
      <c r="CDL15" s="65"/>
      <c r="CDM15" s="65"/>
      <c r="CDN15" s="65"/>
      <c r="CDO15" s="65"/>
      <c r="CDP15" s="65"/>
      <c r="CDQ15" s="65"/>
      <c r="CDR15" s="65"/>
      <c r="CDS15" s="65"/>
      <c r="CDT15" s="65"/>
      <c r="CDU15" s="65"/>
      <c r="CDV15" s="65"/>
      <c r="CDW15" s="65"/>
      <c r="CDX15" s="65"/>
      <c r="CDY15" s="65"/>
      <c r="CDZ15" s="65"/>
      <c r="CEA15" s="65"/>
      <c r="CEB15" s="65"/>
      <c r="CEC15" s="65"/>
      <c r="CED15" s="65"/>
      <c r="CEE15" s="65"/>
      <c r="CEF15" s="65"/>
      <c r="CEG15" s="65"/>
      <c r="CEH15" s="65"/>
      <c r="CEI15" s="65"/>
      <c r="CEJ15" s="65"/>
      <c r="CEK15" s="65"/>
      <c r="CEL15" s="65"/>
      <c r="CEM15" s="65"/>
      <c r="CEN15" s="65"/>
      <c r="CEO15" s="65"/>
      <c r="CEP15" s="65"/>
      <c r="CEQ15" s="65"/>
      <c r="CER15" s="65"/>
      <c r="CES15" s="65"/>
      <c r="CET15" s="65"/>
      <c r="CEU15" s="65"/>
      <c r="CEV15" s="65"/>
      <c r="CEW15" s="65"/>
      <c r="CEX15" s="65"/>
      <c r="CEY15" s="65"/>
      <c r="CEZ15" s="65"/>
      <c r="CFA15" s="65"/>
      <c r="CFB15" s="65"/>
      <c r="CFC15" s="65"/>
      <c r="CFD15" s="65"/>
      <c r="CFE15" s="65"/>
      <c r="CFF15" s="65"/>
      <c r="CFG15" s="65"/>
      <c r="CFH15" s="65"/>
      <c r="CFI15" s="65"/>
      <c r="CFJ15" s="65"/>
      <c r="CFK15" s="65"/>
      <c r="CFL15" s="65"/>
      <c r="CFM15" s="65"/>
      <c r="CFN15" s="65"/>
      <c r="CFO15" s="65"/>
      <c r="CFP15" s="65"/>
      <c r="CFQ15" s="65"/>
      <c r="CFR15" s="65"/>
      <c r="CFS15" s="65"/>
      <c r="CFT15" s="65"/>
      <c r="CFU15" s="65"/>
      <c r="CFV15" s="65"/>
      <c r="CFW15" s="65"/>
      <c r="CFX15" s="65"/>
      <c r="CFY15" s="65"/>
      <c r="CFZ15" s="65"/>
      <c r="CGA15" s="65"/>
      <c r="CGB15" s="65"/>
      <c r="CGC15" s="65"/>
      <c r="CGD15" s="65"/>
      <c r="CGE15" s="65"/>
      <c r="CGF15" s="65"/>
      <c r="CGG15" s="65"/>
      <c r="CGH15" s="65"/>
      <c r="CGI15" s="65"/>
      <c r="CGJ15" s="65"/>
      <c r="CGK15" s="65"/>
      <c r="CGL15" s="65"/>
      <c r="CGM15" s="65"/>
      <c r="CGN15" s="65"/>
      <c r="CGO15" s="65"/>
      <c r="CGP15" s="65"/>
      <c r="CGQ15" s="65"/>
      <c r="CGR15" s="65"/>
      <c r="CGS15" s="65"/>
      <c r="CGT15" s="65"/>
      <c r="CGU15" s="65"/>
      <c r="CGV15" s="65"/>
      <c r="CGW15" s="65"/>
      <c r="CGX15" s="65"/>
      <c r="CGY15" s="65"/>
      <c r="CGZ15" s="65"/>
      <c r="CHA15" s="65"/>
      <c r="CHB15" s="65"/>
      <c r="CHC15" s="65"/>
      <c r="CHD15" s="65"/>
      <c r="CHE15" s="65"/>
      <c r="CHF15" s="65"/>
      <c r="CHG15" s="65"/>
      <c r="CHH15" s="65"/>
      <c r="CHI15" s="65"/>
      <c r="CHJ15" s="65"/>
      <c r="CHK15" s="65"/>
      <c r="CHL15" s="65"/>
      <c r="CHM15" s="65"/>
      <c r="CHN15" s="65"/>
      <c r="CHO15" s="65"/>
      <c r="CHP15" s="65"/>
      <c r="CHQ15" s="65"/>
      <c r="CHR15" s="65"/>
      <c r="CHS15" s="65"/>
      <c r="CHT15" s="65"/>
      <c r="CHU15" s="65"/>
      <c r="CHV15" s="65"/>
      <c r="CHW15" s="65"/>
      <c r="CHX15" s="65"/>
      <c r="CHY15" s="65"/>
      <c r="CHZ15" s="65"/>
      <c r="CIA15" s="65"/>
      <c r="CIB15" s="65"/>
      <c r="CIC15" s="65"/>
      <c r="CID15" s="65"/>
      <c r="CIE15" s="65"/>
      <c r="CIF15" s="65"/>
      <c r="CIG15" s="65"/>
      <c r="CIH15" s="65"/>
      <c r="CII15" s="65"/>
      <c r="CIJ15" s="65"/>
      <c r="CIK15" s="65"/>
      <c r="CIL15" s="65"/>
      <c r="CIM15" s="65"/>
      <c r="CIN15" s="65"/>
      <c r="CIO15" s="65"/>
      <c r="CIP15" s="65"/>
      <c r="CIQ15" s="65"/>
      <c r="CIR15" s="65"/>
      <c r="CIS15" s="65"/>
      <c r="CIT15" s="65"/>
      <c r="CIU15" s="65"/>
      <c r="CIV15" s="65"/>
      <c r="CIW15" s="65"/>
      <c r="CIX15" s="65"/>
      <c r="CIY15" s="65"/>
      <c r="CIZ15" s="65"/>
      <c r="CJA15" s="65"/>
      <c r="CJB15" s="65"/>
      <c r="CJC15" s="65"/>
      <c r="CJD15" s="65"/>
      <c r="CJE15" s="65"/>
      <c r="CJF15" s="65"/>
      <c r="CJG15" s="65"/>
      <c r="CJH15" s="65"/>
      <c r="CJI15" s="65"/>
      <c r="CJJ15" s="65"/>
      <c r="CJK15" s="65"/>
      <c r="CJL15" s="65"/>
      <c r="CJM15" s="65"/>
      <c r="CJN15" s="65"/>
      <c r="CJO15" s="65"/>
      <c r="CJP15" s="65"/>
      <c r="CJQ15" s="65"/>
      <c r="CJR15" s="65"/>
      <c r="CJS15" s="65"/>
      <c r="CJT15" s="65"/>
      <c r="CJU15" s="65"/>
      <c r="CJV15" s="65"/>
      <c r="CJW15" s="65"/>
      <c r="CJX15" s="65"/>
      <c r="CJY15" s="65"/>
      <c r="CJZ15" s="65"/>
      <c r="CKA15" s="65"/>
      <c r="CKB15" s="65"/>
      <c r="CKC15" s="65"/>
      <c r="CKD15" s="65"/>
      <c r="CKE15" s="65"/>
      <c r="CKF15" s="65"/>
      <c r="CKG15" s="65"/>
      <c r="CKH15" s="65"/>
      <c r="CKI15" s="65"/>
      <c r="CKJ15" s="65"/>
      <c r="CKK15" s="65"/>
      <c r="CKL15" s="65"/>
      <c r="CKM15" s="65"/>
      <c r="CKN15" s="65"/>
      <c r="CKO15" s="65"/>
      <c r="CKP15" s="65"/>
      <c r="CKQ15" s="65"/>
      <c r="CKR15" s="65"/>
      <c r="CKS15" s="65"/>
      <c r="CKT15" s="65"/>
      <c r="CKU15" s="65"/>
      <c r="CKV15" s="65"/>
      <c r="CKW15" s="65"/>
      <c r="CKX15" s="65"/>
      <c r="CKY15" s="65"/>
      <c r="CKZ15" s="65"/>
      <c r="CLA15" s="65"/>
      <c r="CLB15" s="65"/>
      <c r="CLC15" s="65"/>
      <c r="CLD15" s="65"/>
      <c r="CLE15" s="65"/>
      <c r="CLF15" s="65"/>
      <c r="CLG15" s="65"/>
      <c r="CLH15" s="65"/>
      <c r="CLI15" s="65"/>
      <c r="CLJ15" s="65"/>
      <c r="CLK15" s="65"/>
      <c r="CLL15" s="65"/>
      <c r="CLM15" s="65"/>
      <c r="CLN15" s="65"/>
      <c r="CLO15" s="65"/>
      <c r="CLP15" s="65"/>
      <c r="CLQ15" s="65"/>
      <c r="CLR15" s="65"/>
      <c r="CLS15" s="65"/>
      <c r="CLT15" s="65"/>
      <c r="CLU15" s="65"/>
      <c r="CLV15" s="65"/>
      <c r="CLW15" s="65"/>
      <c r="CLX15" s="65"/>
      <c r="CLY15" s="65"/>
      <c r="CLZ15" s="65"/>
      <c r="CMA15" s="65"/>
      <c r="CMB15" s="65"/>
      <c r="CMC15" s="65"/>
      <c r="CMD15" s="65"/>
      <c r="CME15" s="65"/>
      <c r="CMF15" s="65"/>
      <c r="CMG15" s="65"/>
      <c r="CMH15" s="65"/>
      <c r="CMI15" s="65"/>
      <c r="CMJ15" s="65"/>
      <c r="CMK15" s="65"/>
      <c r="CML15" s="65"/>
      <c r="CMM15" s="65"/>
      <c r="CMN15" s="65"/>
      <c r="CMO15" s="65"/>
      <c r="CMP15" s="65"/>
      <c r="CMQ15" s="65"/>
      <c r="CMR15" s="65"/>
      <c r="CMS15" s="65"/>
      <c r="CMT15" s="65"/>
      <c r="CMU15" s="65"/>
      <c r="CMV15" s="65"/>
      <c r="CMW15" s="65"/>
      <c r="CMX15" s="65"/>
      <c r="CMY15" s="65"/>
      <c r="CMZ15" s="65"/>
      <c r="CNA15" s="65"/>
      <c r="CNB15" s="65"/>
      <c r="CNC15" s="65"/>
      <c r="CND15" s="65"/>
      <c r="CNE15" s="65"/>
      <c r="CNF15" s="65"/>
      <c r="CNG15" s="65"/>
      <c r="CNH15" s="65"/>
      <c r="CNI15" s="65"/>
      <c r="CNJ15" s="65"/>
      <c r="CNK15" s="65"/>
      <c r="CNL15" s="65"/>
      <c r="CNM15" s="65"/>
      <c r="CNN15" s="65"/>
      <c r="CNO15" s="65"/>
      <c r="CNP15" s="65"/>
      <c r="CNQ15" s="65"/>
      <c r="CNR15" s="65"/>
      <c r="CNS15" s="65"/>
      <c r="CNT15" s="65"/>
      <c r="CNU15" s="65"/>
      <c r="CNV15" s="65"/>
      <c r="CNW15" s="65"/>
      <c r="CNX15" s="65"/>
      <c r="CNY15" s="65"/>
      <c r="CNZ15" s="65"/>
      <c r="COA15" s="65"/>
      <c r="COB15" s="65"/>
      <c r="COC15" s="65"/>
      <c r="COD15" s="65"/>
      <c r="COE15" s="65"/>
      <c r="COF15" s="65"/>
      <c r="COG15" s="65"/>
      <c r="COH15" s="65"/>
      <c r="COI15" s="65"/>
      <c r="COJ15" s="65"/>
      <c r="COK15" s="65"/>
      <c r="COL15" s="65"/>
      <c r="COM15" s="65"/>
      <c r="CON15" s="65"/>
      <c r="COO15" s="65"/>
      <c r="COP15" s="65"/>
      <c r="COQ15" s="65"/>
      <c r="COR15" s="65"/>
      <c r="COS15" s="65"/>
      <c r="COT15" s="65"/>
      <c r="COU15" s="65"/>
      <c r="COV15" s="65"/>
      <c r="COW15" s="65"/>
      <c r="COX15" s="65"/>
      <c r="COY15" s="65"/>
      <c r="COZ15" s="65"/>
      <c r="CPA15" s="65"/>
      <c r="CPB15" s="65"/>
      <c r="CPC15" s="65"/>
      <c r="CPD15" s="65"/>
      <c r="CPE15" s="65"/>
      <c r="CPF15" s="65"/>
      <c r="CPG15" s="65"/>
      <c r="CPH15" s="65"/>
      <c r="CPI15" s="65"/>
      <c r="CPJ15" s="65"/>
      <c r="CPK15" s="65"/>
      <c r="CPL15" s="65"/>
      <c r="CPM15" s="65"/>
      <c r="CPN15" s="65"/>
      <c r="CPO15" s="65"/>
      <c r="CPP15" s="65"/>
      <c r="CPQ15" s="65"/>
      <c r="CPR15" s="65"/>
      <c r="CPS15" s="65"/>
      <c r="CPT15" s="65"/>
      <c r="CPU15" s="65"/>
      <c r="CPV15" s="65"/>
      <c r="CPW15" s="65"/>
      <c r="CPX15" s="65"/>
      <c r="CPY15" s="65"/>
      <c r="CPZ15" s="65"/>
      <c r="CQA15" s="65"/>
      <c r="CQB15" s="65"/>
      <c r="CQC15" s="65"/>
      <c r="CQD15" s="65"/>
      <c r="CQE15" s="65"/>
      <c r="CQF15" s="65"/>
      <c r="CQG15" s="65"/>
      <c r="CQH15" s="65"/>
      <c r="CQI15" s="65"/>
      <c r="CQJ15" s="65"/>
      <c r="CQK15" s="65"/>
      <c r="CQL15" s="65"/>
      <c r="CQM15" s="65"/>
      <c r="CQN15" s="65"/>
      <c r="CQO15" s="65"/>
      <c r="CQP15" s="65"/>
      <c r="CQQ15" s="65"/>
      <c r="CQR15" s="65"/>
      <c r="CQS15" s="65"/>
      <c r="CQT15" s="65"/>
      <c r="CQU15" s="65"/>
      <c r="CQV15" s="65"/>
      <c r="CQW15" s="65"/>
      <c r="CQX15" s="65"/>
      <c r="CQY15" s="65"/>
      <c r="CQZ15" s="65"/>
      <c r="CRA15" s="65"/>
      <c r="CRB15" s="65"/>
      <c r="CRC15" s="65"/>
      <c r="CRD15" s="65"/>
      <c r="CRE15" s="65"/>
      <c r="CRF15" s="65"/>
      <c r="CRG15" s="65"/>
      <c r="CRH15" s="65"/>
      <c r="CRI15" s="65"/>
      <c r="CRJ15" s="65"/>
      <c r="CRK15" s="65"/>
      <c r="CRL15" s="65"/>
      <c r="CRM15" s="65"/>
      <c r="CRN15" s="65"/>
      <c r="CRO15" s="65"/>
      <c r="CRP15" s="65"/>
      <c r="CRQ15" s="65"/>
      <c r="CRR15" s="65"/>
      <c r="CRS15" s="65"/>
      <c r="CRT15" s="65"/>
      <c r="CRU15" s="65"/>
      <c r="CRV15" s="65"/>
      <c r="CRW15" s="65"/>
      <c r="CRX15" s="65"/>
      <c r="CRY15" s="65"/>
      <c r="CRZ15" s="65"/>
      <c r="CSA15" s="65"/>
      <c r="CSB15" s="65"/>
      <c r="CSC15" s="65"/>
      <c r="CSD15" s="65"/>
      <c r="CSE15" s="65"/>
      <c r="CSF15" s="65"/>
      <c r="CSG15" s="65"/>
      <c r="CSH15" s="65"/>
      <c r="CSI15" s="65"/>
      <c r="CSJ15" s="65"/>
      <c r="CSK15" s="65"/>
      <c r="CSL15" s="65"/>
      <c r="CSM15" s="65"/>
      <c r="CSN15" s="65"/>
      <c r="CSO15" s="65"/>
      <c r="CSP15" s="65"/>
      <c r="CSQ15" s="65"/>
      <c r="CSR15" s="65"/>
      <c r="CSS15" s="65"/>
      <c r="CST15" s="65"/>
      <c r="CSU15" s="65"/>
      <c r="CSV15" s="65"/>
      <c r="CSW15" s="65"/>
      <c r="CSX15" s="65"/>
      <c r="CSY15" s="65"/>
      <c r="CSZ15" s="65"/>
      <c r="CTA15" s="65"/>
      <c r="CTB15" s="65"/>
      <c r="CTC15" s="65"/>
      <c r="CTD15" s="65"/>
      <c r="CTE15" s="65"/>
      <c r="CTF15" s="65"/>
      <c r="CTG15" s="65"/>
      <c r="CTH15" s="65"/>
      <c r="CTI15" s="65"/>
      <c r="CTJ15" s="65"/>
      <c r="CTK15" s="65"/>
      <c r="CTL15" s="65"/>
      <c r="CTM15" s="65"/>
      <c r="CTN15" s="65"/>
      <c r="CTO15" s="65"/>
      <c r="CTP15" s="65"/>
      <c r="CTQ15" s="65"/>
      <c r="CTR15" s="65"/>
      <c r="CTS15" s="65"/>
      <c r="CTT15" s="65"/>
      <c r="CTU15" s="65"/>
      <c r="CTV15" s="65"/>
      <c r="CTW15" s="65"/>
      <c r="CTX15" s="65"/>
      <c r="CTY15" s="65"/>
      <c r="CTZ15" s="65"/>
      <c r="CUA15" s="65"/>
      <c r="CUB15" s="65"/>
      <c r="CUC15" s="65"/>
      <c r="CUD15" s="65"/>
      <c r="CUE15" s="65"/>
      <c r="CUF15" s="65"/>
      <c r="CUG15" s="65"/>
      <c r="CUH15" s="65"/>
      <c r="CUI15" s="65"/>
      <c r="CUJ15" s="65"/>
      <c r="CUK15" s="65"/>
      <c r="CUL15" s="65"/>
      <c r="CUM15" s="65"/>
      <c r="CUN15" s="65"/>
      <c r="CUO15" s="65"/>
      <c r="CUP15" s="65"/>
      <c r="CUQ15" s="65"/>
      <c r="CUR15" s="65"/>
      <c r="CUS15" s="65"/>
      <c r="CUT15" s="65"/>
      <c r="CUU15" s="65"/>
      <c r="CUV15" s="65"/>
      <c r="CUW15" s="65"/>
      <c r="CUX15" s="65"/>
      <c r="CUY15" s="65"/>
      <c r="CUZ15" s="65"/>
      <c r="CVA15" s="65"/>
      <c r="CVB15" s="65"/>
      <c r="CVC15" s="65"/>
      <c r="CVD15" s="65"/>
      <c r="CVE15" s="65"/>
      <c r="CVF15" s="65"/>
      <c r="CVG15" s="65"/>
      <c r="CVH15" s="65"/>
      <c r="CVI15" s="65"/>
      <c r="CVJ15" s="65"/>
      <c r="CVK15" s="65"/>
      <c r="CVL15" s="65"/>
      <c r="CVM15" s="65"/>
      <c r="CVN15" s="65"/>
      <c r="CVO15" s="65"/>
      <c r="CVP15" s="65"/>
      <c r="CVQ15" s="65"/>
      <c r="CVR15" s="65"/>
      <c r="CVS15" s="65"/>
      <c r="CVT15" s="65"/>
      <c r="CVU15" s="65"/>
      <c r="CVV15" s="65"/>
      <c r="CVW15" s="65"/>
      <c r="CVX15" s="65"/>
      <c r="CVY15" s="65"/>
      <c r="CVZ15" s="65"/>
      <c r="CWA15" s="65"/>
      <c r="CWB15" s="65"/>
      <c r="CWC15" s="65"/>
      <c r="CWD15" s="65"/>
      <c r="CWE15" s="65"/>
      <c r="CWF15" s="65"/>
      <c r="CWG15" s="65"/>
      <c r="CWH15" s="65"/>
      <c r="CWI15" s="65"/>
      <c r="CWJ15" s="65"/>
      <c r="CWK15" s="65"/>
      <c r="CWL15" s="65"/>
      <c r="CWM15" s="65"/>
      <c r="CWN15" s="65"/>
      <c r="CWO15" s="65"/>
      <c r="CWP15" s="65"/>
      <c r="CWQ15" s="65"/>
      <c r="CWR15" s="65"/>
      <c r="CWS15" s="65"/>
      <c r="CWT15" s="65"/>
      <c r="CWU15" s="65"/>
      <c r="CWV15" s="65"/>
      <c r="CWW15" s="65"/>
      <c r="CWX15" s="65"/>
      <c r="CWY15" s="65"/>
      <c r="CWZ15" s="65"/>
      <c r="CXA15" s="65"/>
      <c r="CXB15" s="65"/>
      <c r="CXC15" s="65"/>
      <c r="CXD15" s="65"/>
      <c r="CXE15" s="65"/>
      <c r="CXF15" s="65"/>
      <c r="CXG15" s="65"/>
      <c r="CXH15" s="65"/>
      <c r="CXI15" s="65"/>
      <c r="CXJ15" s="65"/>
      <c r="CXK15" s="65"/>
      <c r="CXL15" s="65"/>
      <c r="CXM15" s="65"/>
      <c r="CXN15" s="65"/>
      <c r="CXO15" s="65"/>
      <c r="CXP15" s="65"/>
      <c r="CXQ15" s="65"/>
      <c r="CXR15" s="65"/>
      <c r="CXS15" s="65"/>
      <c r="CXT15" s="65"/>
      <c r="CXU15" s="65"/>
      <c r="CXV15" s="65"/>
      <c r="CXW15" s="65"/>
      <c r="CXX15" s="65"/>
      <c r="CXY15" s="65"/>
      <c r="CXZ15" s="65"/>
      <c r="CYA15" s="65"/>
      <c r="CYB15" s="65"/>
      <c r="CYC15" s="65"/>
      <c r="CYD15" s="65"/>
      <c r="CYE15" s="65"/>
      <c r="CYF15" s="65"/>
      <c r="CYG15" s="65"/>
      <c r="CYH15" s="65"/>
      <c r="CYI15" s="65"/>
      <c r="CYJ15" s="65"/>
      <c r="CYK15" s="65"/>
      <c r="CYL15" s="65"/>
      <c r="CYM15" s="65"/>
      <c r="CYN15" s="65"/>
      <c r="CYO15" s="65"/>
      <c r="CYP15" s="65"/>
      <c r="CYQ15" s="65"/>
      <c r="CYR15" s="65"/>
      <c r="CYS15" s="65"/>
      <c r="CYT15" s="65"/>
      <c r="CYU15" s="65"/>
      <c r="CYV15" s="65"/>
      <c r="CYW15" s="65"/>
      <c r="CYX15" s="65"/>
      <c r="CYY15" s="65"/>
      <c r="CYZ15" s="65"/>
      <c r="CZA15" s="65"/>
      <c r="CZB15" s="65"/>
      <c r="CZC15" s="65"/>
      <c r="CZD15" s="65"/>
      <c r="CZE15" s="65"/>
      <c r="CZF15" s="65"/>
      <c r="CZG15" s="65"/>
      <c r="CZH15" s="65"/>
      <c r="CZI15" s="65"/>
      <c r="CZJ15" s="65"/>
      <c r="CZK15" s="65"/>
      <c r="CZL15" s="65"/>
      <c r="CZM15" s="65"/>
      <c r="CZN15" s="65"/>
      <c r="CZO15" s="65"/>
      <c r="CZP15" s="65"/>
      <c r="CZQ15" s="65"/>
      <c r="CZR15" s="65"/>
      <c r="CZS15" s="65"/>
      <c r="CZT15" s="65"/>
      <c r="CZU15" s="65"/>
      <c r="CZV15" s="65"/>
      <c r="CZW15" s="65"/>
      <c r="CZX15" s="65"/>
      <c r="CZY15" s="65"/>
      <c r="CZZ15" s="65"/>
      <c r="DAA15" s="65"/>
      <c r="DAB15" s="65"/>
      <c r="DAC15" s="65"/>
      <c r="DAD15" s="65"/>
      <c r="DAE15" s="65"/>
      <c r="DAF15" s="65"/>
      <c r="DAG15" s="65"/>
      <c r="DAH15" s="65"/>
      <c r="DAI15" s="65"/>
      <c r="DAJ15" s="65"/>
      <c r="DAK15" s="65"/>
      <c r="DAL15" s="65"/>
      <c r="DAM15" s="65"/>
      <c r="DAN15" s="65"/>
      <c r="DAO15" s="65"/>
      <c r="DAP15" s="65"/>
      <c r="DAQ15" s="65"/>
      <c r="DAR15" s="65"/>
      <c r="DAS15" s="65"/>
      <c r="DAT15" s="65"/>
      <c r="DAU15" s="65"/>
      <c r="DAV15" s="65"/>
      <c r="DAW15" s="65"/>
      <c r="DAX15" s="65"/>
      <c r="DAY15" s="65"/>
      <c r="DAZ15" s="65"/>
      <c r="DBA15" s="65"/>
      <c r="DBB15" s="65"/>
      <c r="DBC15" s="65"/>
      <c r="DBD15" s="65"/>
      <c r="DBE15" s="65"/>
      <c r="DBF15" s="65"/>
      <c r="DBG15" s="65"/>
      <c r="DBH15" s="65"/>
      <c r="DBI15" s="65"/>
      <c r="DBJ15" s="65"/>
      <c r="DBK15" s="65"/>
      <c r="DBL15" s="65"/>
      <c r="DBM15" s="65"/>
      <c r="DBN15" s="65"/>
      <c r="DBO15" s="65"/>
      <c r="DBP15" s="65"/>
      <c r="DBQ15" s="65"/>
      <c r="DBR15" s="65"/>
      <c r="DBS15" s="65"/>
      <c r="DBT15" s="65"/>
      <c r="DBU15" s="65"/>
      <c r="DBV15" s="65"/>
      <c r="DBW15" s="65"/>
      <c r="DBX15" s="65"/>
      <c r="DBY15" s="65"/>
      <c r="DBZ15" s="65"/>
      <c r="DCA15" s="65"/>
      <c r="DCB15" s="65"/>
      <c r="DCC15" s="65"/>
      <c r="DCD15" s="65"/>
      <c r="DCE15" s="65"/>
      <c r="DCF15" s="65"/>
      <c r="DCG15" s="65"/>
      <c r="DCH15" s="65"/>
      <c r="DCI15" s="65"/>
      <c r="DCJ15" s="65"/>
      <c r="DCK15" s="65"/>
      <c r="DCL15" s="65"/>
      <c r="DCM15" s="65"/>
      <c r="DCN15" s="65"/>
      <c r="DCO15" s="65"/>
      <c r="DCP15" s="65"/>
      <c r="DCQ15" s="65"/>
      <c r="DCR15" s="65"/>
      <c r="DCS15" s="65"/>
      <c r="DCT15" s="65"/>
      <c r="DCU15" s="65"/>
      <c r="DCV15" s="65"/>
      <c r="DCW15" s="65"/>
      <c r="DCX15" s="65"/>
      <c r="DCY15" s="65"/>
      <c r="DCZ15" s="65"/>
      <c r="DDA15" s="65"/>
      <c r="DDB15" s="65"/>
      <c r="DDC15" s="65"/>
      <c r="DDD15" s="65"/>
      <c r="DDE15" s="65"/>
      <c r="DDF15" s="65"/>
      <c r="DDG15" s="65"/>
      <c r="DDH15" s="65"/>
      <c r="DDI15" s="65"/>
      <c r="DDJ15" s="65"/>
      <c r="DDK15" s="65"/>
      <c r="DDL15" s="65"/>
      <c r="DDM15" s="65"/>
      <c r="DDN15" s="65"/>
      <c r="DDO15" s="65"/>
      <c r="DDP15" s="65"/>
      <c r="DDQ15" s="65"/>
      <c r="DDR15" s="65"/>
      <c r="DDS15" s="65"/>
      <c r="DDT15" s="65"/>
      <c r="DDU15" s="65"/>
      <c r="DDV15" s="65"/>
      <c r="DDW15" s="65"/>
      <c r="DDX15" s="65"/>
      <c r="DDY15" s="65"/>
      <c r="DDZ15" s="65"/>
      <c r="DEA15" s="65"/>
      <c r="DEB15" s="65"/>
      <c r="DEC15" s="65"/>
      <c r="DED15" s="65"/>
      <c r="DEE15" s="65"/>
      <c r="DEF15" s="65"/>
      <c r="DEG15" s="65"/>
      <c r="DEH15" s="65"/>
      <c r="DEI15" s="65"/>
      <c r="DEJ15" s="65"/>
      <c r="DEK15" s="65"/>
      <c r="DEL15" s="65"/>
      <c r="DEM15" s="65"/>
      <c r="DEN15" s="65"/>
      <c r="DEO15" s="65"/>
      <c r="DEP15" s="65"/>
      <c r="DEQ15" s="65"/>
      <c r="DER15" s="65"/>
      <c r="DES15" s="65"/>
      <c r="DET15" s="65"/>
      <c r="DEU15" s="65"/>
      <c r="DEV15" s="65"/>
      <c r="DEW15" s="65"/>
      <c r="DEX15" s="65"/>
      <c r="DEY15" s="65"/>
      <c r="DEZ15" s="65"/>
      <c r="DFA15" s="65"/>
      <c r="DFB15" s="65"/>
      <c r="DFC15" s="65"/>
      <c r="DFD15" s="65"/>
      <c r="DFE15" s="65"/>
      <c r="DFF15" s="65"/>
      <c r="DFG15" s="65"/>
      <c r="DFH15" s="65"/>
      <c r="DFI15" s="65"/>
      <c r="DFJ15" s="65"/>
      <c r="DFK15" s="65"/>
      <c r="DFL15" s="65"/>
      <c r="DFM15" s="65"/>
      <c r="DFN15" s="65"/>
      <c r="DFO15" s="65"/>
      <c r="DFP15" s="65"/>
      <c r="DFQ15" s="65"/>
      <c r="DFR15" s="65"/>
      <c r="DFS15" s="65"/>
      <c r="DFT15" s="65"/>
      <c r="DFU15" s="65"/>
      <c r="DFV15" s="65"/>
      <c r="DFW15" s="65"/>
      <c r="DFX15" s="65"/>
      <c r="DFY15" s="65"/>
      <c r="DFZ15" s="65"/>
      <c r="DGA15" s="65"/>
      <c r="DGB15" s="65"/>
      <c r="DGC15" s="65"/>
      <c r="DGD15" s="65"/>
      <c r="DGE15" s="65"/>
      <c r="DGF15" s="65"/>
      <c r="DGG15" s="65"/>
      <c r="DGH15" s="65"/>
      <c r="DGI15" s="65"/>
      <c r="DGJ15" s="65"/>
      <c r="DGK15" s="65"/>
      <c r="DGL15" s="65"/>
      <c r="DGM15" s="65"/>
      <c r="DGN15" s="65"/>
      <c r="DGO15" s="65"/>
      <c r="DGP15" s="65"/>
      <c r="DGQ15" s="65"/>
      <c r="DGR15" s="65"/>
      <c r="DGS15" s="65"/>
      <c r="DGT15" s="65"/>
      <c r="DGU15" s="65"/>
      <c r="DGV15" s="65"/>
      <c r="DGW15" s="65"/>
      <c r="DGX15" s="65"/>
      <c r="DGY15" s="65"/>
      <c r="DGZ15" s="65"/>
      <c r="DHA15" s="65"/>
      <c r="DHB15" s="65"/>
      <c r="DHC15" s="65"/>
      <c r="DHD15" s="65"/>
      <c r="DHE15" s="65"/>
      <c r="DHF15" s="65"/>
      <c r="DHG15" s="65"/>
      <c r="DHH15" s="65"/>
      <c r="DHI15" s="65"/>
      <c r="DHJ15" s="65"/>
      <c r="DHK15" s="65"/>
      <c r="DHL15" s="65"/>
      <c r="DHM15" s="65"/>
      <c r="DHN15" s="65"/>
      <c r="DHO15" s="65"/>
      <c r="DHP15" s="65"/>
      <c r="DHQ15" s="65"/>
      <c r="DHR15" s="65"/>
      <c r="DHS15" s="65"/>
      <c r="DHT15" s="65"/>
      <c r="DHU15" s="65"/>
      <c r="DHV15" s="65"/>
      <c r="DHW15" s="65"/>
      <c r="DHX15" s="65"/>
      <c r="DHY15" s="65"/>
      <c r="DHZ15" s="65"/>
      <c r="DIA15" s="65"/>
      <c r="DIB15" s="65"/>
      <c r="DIC15" s="65"/>
      <c r="DID15" s="65"/>
      <c r="DIE15" s="65"/>
      <c r="DIF15" s="65"/>
      <c r="DIG15" s="65"/>
      <c r="DIH15" s="65"/>
      <c r="DII15" s="65"/>
      <c r="DIJ15" s="65"/>
      <c r="DIK15" s="65"/>
      <c r="DIL15" s="65"/>
      <c r="DIM15" s="65"/>
      <c r="DIN15" s="65"/>
      <c r="DIO15" s="65"/>
      <c r="DIP15" s="65"/>
      <c r="DIQ15" s="65"/>
      <c r="DIR15" s="65"/>
      <c r="DIS15" s="65"/>
      <c r="DIT15" s="65"/>
      <c r="DIU15" s="65"/>
      <c r="DIV15" s="65"/>
      <c r="DIW15" s="65"/>
      <c r="DIX15" s="65"/>
      <c r="DIY15" s="65"/>
      <c r="DIZ15" s="65"/>
      <c r="DJA15" s="65"/>
      <c r="DJB15" s="65"/>
      <c r="DJC15" s="65"/>
      <c r="DJD15" s="65"/>
      <c r="DJE15" s="65"/>
      <c r="DJF15" s="65"/>
      <c r="DJG15" s="65"/>
      <c r="DJH15" s="65"/>
      <c r="DJI15" s="65"/>
      <c r="DJJ15" s="65"/>
      <c r="DJK15" s="65"/>
      <c r="DJL15" s="65"/>
      <c r="DJM15" s="65"/>
      <c r="DJN15" s="65"/>
      <c r="DJO15" s="65"/>
      <c r="DJP15" s="65"/>
      <c r="DJQ15" s="65"/>
      <c r="DJR15" s="65"/>
      <c r="DJS15" s="65"/>
      <c r="DJT15" s="65"/>
      <c r="DJU15" s="65"/>
      <c r="DJV15" s="65"/>
      <c r="DJW15" s="65"/>
      <c r="DJX15" s="65"/>
      <c r="DJY15" s="65"/>
      <c r="DJZ15" s="65"/>
      <c r="DKA15" s="65"/>
      <c r="DKB15" s="65"/>
      <c r="DKC15" s="65"/>
      <c r="DKD15" s="65"/>
      <c r="DKE15" s="65"/>
      <c r="DKF15" s="65"/>
      <c r="DKG15" s="65"/>
      <c r="DKH15" s="65"/>
      <c r="DKI15" s="65"/>
      <c r="DKJ15" s="65"/>
      <c r="DKK15" s="65"/>
      <c r="DKL15" s="65"/>
      <c r="DKM15" s="65"/>
      <c r="DKN15" s="65"/>
      <c r="DKO15" s="65"/>
      <c r="DKP15" s="65"/>
      <c r="DKQ15" s="65"/>
      <c r="DKR15" s="65"/>
      <c r="DKS15" s="65"/>
      <c r="DKT15" s="65"/>
      <c r="DKU15" s="65"/>
      <c r="DKV15" s="65"/>
      <c r="DKW15" s="65"/>
      <c r="DKX15" s="65"/>
      <c r="DKY15" s="65"/>
      <c r="DKZ15" s="65"/>
      <c r="DLA15" s="65"/>
      <c r="DLB15" s="65"/>
      <c r="DLC15" s="65"/>
      <c r="DLD15" s="65"/>
      <c r="DLE15" s="65"/>
      <c r="DLF15" s="65"/>
      <c r="DLG15" s="65"/>
      <c r="DLH15" s="65"/>
      <c r="DLI15" s="65"/>
      <c r="DLJ15" s="65"/>
      <c r="DLK15" s="65"/>
      <c r="DLL15" s="65"/>
      <c r="DLM15" s="65"/>
      <c r="DLN15" s="65"/>
      <c r="DLO15" s="65"/>
      <c r="DLP15" s="65"/>
      <c r="DLQ15" s="65"/>
      <c r="DLR15" s="65"/>
      <c r="DLS15" s="65"/>
      <c r="DLT15" s="65"/>
      <c r="DLU15" s="65"/>
      <c r="DLV15" s="65"/>
      <c r="DLW15" s="65"/>
      <c r="DLX15" s="65"/>
      <c r="DLY15" s="65"/>
      <c r="DLZ15" s="65"/>
      <c r="DMA15" s="65"/>
      <c r="DMB15" s="65"/>
      <c r="DMC15" s="65"/>
      <c r="DMD15" s="65"/>
      <c r="DME15" s="65"/>
      <c r="DMF15" s="65"/>
      <c r="DMG15" s="65"/>
      <c r="DMH15" s="65"/>
      <c r="DMI15" s="65"/>
      <c r="DMJ15" s="65"/>
      <c r="DMK15" s="65"/>
      <c r="DML15" s="65"/>
      <c r="DMM15" s="65"/>
      <c r="DMN15" s="65"/>
      <c r="DMO15" s="65"/>
      <c r="DMP15" s="65"/>
      <c r="DMQ15" s="65"/>
      <c r="DMR15" s="65"/>
      <c r="DMS15" s="65"/>
      <c r="DMT15" s="65"/>
      <c r="DMU15" s="65"/>
      <c r="DMV15" s="65"/>
      <c r="DMW15" s="65"/>
      <c r="DMX15" s="65"/>
      <c r="DMY15" s="65"/>
      <c r="DMZ15" s="65"/>
      <c r="DNA15" s="65"/>
      <c r="DNB15" s="65"/>
      <c r="DNC15" s="65"/>
      <c r="DND15" s="65"/>
      <c r="DNE15" s="65"/>
      <c r="DNF15" s="65"/>
      <c r="DNG15" s="65"/>
      <c r="DNH15" s="65"/>
      <c r="DNI15" s="65"/>
      <c r="DNJ15" s="65"/>
      <c r="DNK15" s="65"/>
      <c r="DNL15" s="65"/>
      <c r="DNM15" s="65"/>
      <c r="DNN15" s="65"/>
      <c r="DNO15" s="65"/>
      <c r="DNP15" s="65"/>
      <c r="DNQ15" s="65"/>
      <c r="DNR15" s="65"/>
      <c r="DNS15" s="65"/>
      <c r="DNT15" s="65"/>
      <c r="DNU15" s="65"/>
      <c r="DNV15" s="65"/>
      <c r="DNW15" s="65"/>
      <c r="DNX15" s="65"/>
      <c r="DNY15" s="65"/>
      <c r="DNZ15" s="65"/>
      <c r="DOA15" s="65"/>
      <c r="DOB15" s="65"/>
      <c r="DOC15" s="65"/>
      <c r="DOD15" s="65"/>
      <c r="DOE15" s="65"/>
      <c r="DOF15" s="65"/>
      <c r="DOG15" s="65"/>
      <c r="DOH15" s="65"/>
      <c r="DOI15" s="65"/>
      <c r="DOJ15" s="65"/>
      <c r="DOK15" s="65"/>
      <c r="DOL15" s="65"/>
      <c r="DOM15" s="65"/>
      <c r="DON15" s="65"/>
      <c r="DOO15" s="65"/>
      <c r="DOP15" s="65"/>
      <c r="DOQ15" s="65"/>
      <c r="DOR15" s="65"/>
      <c r="DOS15" s="65"/>
      <c r="DOT15" s="65"/>
      <c r="DOU15" s="65"/>
      <c r="DOV15" s="65"/>
      <c r="DOW15" s="65"/>
      <c r="DOX15" s="65"/>
      <c r="DOY15" s="65"/>
      <c r="DOZ15" s="65"/>
      <c r="DPA15" s="65"/>
      <c r="DPB15" s="65"/>
      <c r="DPC15" s="65"/>
      <c r="DPD15" s="65"/>
      <c r="DPE15" s="65"/>
      <c r="DPF15" s="65"/>
      <c r="DPG15" s="65"/>
      <c r="DPH15" s="65"/>
      <c r="DPI15" s="65"/>
      <c r="DPJ15" s="65"/>
      <c r="DPK15" s="65"/>
      <c r="DPL15" s="65"/>
      <c r="DPM15" s="65"/>
      <c r="DPN15" s="65"/>
      <c r="DPO15" s="65"/>
      <c r="DPP15" s="65"/>
      <c r="DPQ15" s="65"/>
      <c r="DPR15" s="65"/>
      <c r="DPS15" s="65"/>
      <c r="DPT15" s="65"/>
      <c r="DPU15" s="65"/>
      <c r="DPV15" s="65"/>
      <c r="DPW15" s="65"/>
      <c r="DPX15" s="65"/>
      <c r="DPY15" s="65"/>
      <c r="DPZ15" s="65"/>
      <c r="DQA15" s="65"/>
      <c r="DQB15" s="65"/>
      <c r="DQC15" s="65"/>
      <c r="DQD15" s="65"/>
      <c r="DQE15" s="65"/>
      <c r="DQF15" s="65"/>
      <c r="DQG15" s="65"/>
      <c r="DQH15" s="65"/>
      <c r="DQI15" s="65"/>
      <c r="DQJ15" s="65"/>
      <c r="DQK15" s="65"/>
      <c r="DQL15" s="65"/>
      <c r="DQM15" s="65"/>
      <c r="DQN15" s="65"/>
      <c r="DQO15" s="65"/>
      <c r="DQP15" s="65"/>
      <c r="DQQ15" s="65"/>
      <c r="DQR15" s="65"/>
      <c r="DQS15" s="65"/>
      <c r="DQT15" s="65"/>
      <c r="DQU15" s="65"/>
      <c r="DQV15" s="65"/>
      <c r="DQW15" s="65"/>
      <c r="DQX15" s="65"/>
      <c r="DQY15" s="65"/>
      <c r="DQZ15" s="65"/>
      <c r="DRA15" s="65"/>
      <c r="DRB15" s="65"/>
      <c r="DRC15" s="65"/>
      <c r="DRD15" s="65"/>
      <c r="DRE15" s="65"/>
      <c r="DRF15" s="65"/>
      <c r="DRG15" s="65"/>
      <c r="DRH15" s="65"/>
      <c r="DRI15" s="65"/>
      <c r="DRJ15" s="65"/>
      <c r="DRK15" s="65"/>
      <c r="DRL15" s="65"/>
      <c r="DRM15" s="65"/>
      <c r="DRN15" s="65"/>
      <c r="DRO15" s="65"/>
      <c r="DRP15" s="65"/>
      <c r="DRQ15" s="65"/>
      <c r="DRR15" s="65"/>
      <c r="DRS15" s="65"/>
      <c r="DRT15" s="65"/>
      <c r="DRU15" s="65"/>
      <c r="DRV15" s="65"/>
      <c r="DRW15" s="65"/>
      <c r="DRX15" s="65"/>
      <c r="DRY15" s="65"/>
      <c r="DRZ15" s="65"/>
      <c r="DSA15" s="65"/>
      <c r="DSB15" s="65"/>
      <c r="DSC15" s="65"/>
      <c r="DSD15" s="65"/>
      <c r="DSE15" s="65"/>
      <c r="DSF15" s="65"/>
      <c r="DSG15" s="65"/>
      <c r="DSH15" s="65"/>
      <c r="DSI15" s="65"/>
      <c r="DSJ15" s="65"/>
      <c r="DSK15" s="65"/>
      <c r="DSL15" s="65"/>
      <c r="DSM15" s="65"/>
      <c r="DSN15" s="65"/>
      <c r="DSO15" s="65"/>
      <c r="DSP15" s="65"/>
      <c r="DSQ15" s="65"/>
      <c r="DSR15" s="65"/>
      <c r="DSS15" s="65"/>
      <c r="DST15" s="65"/>
      <c r="DSU15" s="65"/>
      <c r="DSV15" s="65"/>
      <c r="DSW15" s="65"/>
      <c r="DSX15" s="65"/>
      <c r="DSY15" s="65"/>
      <c r="DSZ15" s="65"/>
      <c r="DTA15" s="65"/>
      <c r="DTB15" s="65"/>
      <c r="DTC15" s="65"/>
      <c r="DTD15" s="65"/>
      <c r="DTE15" s="65"/>
      <c r="DTF15" s="65"/>
      <c r="DTG15" s="65"/>
      <c r="DTH15" s="65"/>
      <c r="DTI15" s="65"/>
      <c r="DTJ15" s="65"/>
      <c r="DTK15" s="65"/>
      <c r="DTL15" s="65"/>
      <c r="DTM15" s="65"/>
      <c r="DTN15" s="65"/>
      <c r="DTO15" s="65"/>
      <c r="DTP15" s="65"/>
      <c r="DTQ15" s="65"/>
      <c r="DTR15" s="65"/>
      <c r="DTS15" s="65"/>
      <c r="DTT15" s="65"/>
      <c r="DTU15" s="65"/>
      <c r="DTV15" s="65"/>
      <c r="DTW15" s="65"/>
      <c r="DTX15" s="65"/>
      <c r="DTY15" s="65"/>
      <c r="DTZ15" s="65"/>
      <c r="DUA15" s="65"/>
      <c r="DUB15" s="65"/>
      <c r="DUC15" s="65"/>
      <c r="DUD15" s="65"/>
      <c r="DUE15" s="65"/>
      <c r="DUF15" s="65"/>
      <c r="DUG15" s="65"/>
      <c r="DUH15" s="65"/>
      <c r="DUI15" s="65"/>
      <c r="DUJ15" s="65"/>
      <c r="DUK15" s="65"/>
      <c r="DUL15" s="65"/>
      <c r="DUM15" s="65"/>
      <c r="DUN15" s="65"/>
      <c r="DUO15" s="65"/>
      <c r="DUP15" s="65"/>
      <c r="DUQ15" s="65"/>
      <c r="DUR15" s="65"/>
      <c r="DUS15" s="65"/>
      <c r="DUT15" s="65"/>
      <c r="DUU15" s="65"/>
      <c r="DUV15" s="65"/>
      <c r="DUW15" s="65"/>
      <c r="DUX15" s="65"/>
      <c r="DUY15" s="65"/>
      <c r="DUZ15" s="65"/>
      <c r="DVA15" s="65"/>
      <c r="DVB15" s="65"/>
      <c r="DVC15" s="65"/>
      <c r="DVD15" s="65"/>
      <c r="DVE15" s="65"/>
      <c r="DVF15" s="65"/>
      <c r="DVG15" s="65"/>
      <c r="DVH15" s="65"/>
      <c r="DVI15" s="65"/>
      <c r="DVJ15" s="65"/>
      <c r="DVK15" s="65"/>
      <c r="DVL15" s="65"/>
      <c r="DVM15" s="65"/>
      <c r="DVN15" s="65"/>
      <c r="DVO15" s="65"/>
      <c r="DVP15" s="65"/>
      <c r="DVQ15" s="65"/>
      <c r="DVR15" s="65"/>
      <c r="DVS15" s="65"/>
      <c r="DVT15" s="65"/>
      <c r="DVU15" s="65"/>
      <c r="DVV15" s="65"/>
      <c r="DVW15" s="65"/>
      <c r="DVX15" s="65"/>
      <c r="DVY15" s="65"/>
      <c r="DVZ15" s="65"/>
      <c r="DWA15" s="65"/>
      <c r="DWB15" s="65"/>
      <c r="DWC15" s="65"/>
      <c r="DWD15" s="65"/>
      <c r="DWE15" s="65"/>
      <c r="DWF15" s="65"/>
      <c r="DWG15" s="65"/>
      <c r="DWH15" s="65"/>
      <c r="DWI15" s="65"/>
      <c r="DWJ15" s="65"/>
      <c r="DWK15" s="65"/>
      <c r="DWL15" s="65"/>
      <c r="DWM15" s="65"/>
      <c r="DWN15" s="65"/>
      <c r="DWO15" s="65"/>
      <c r="DWP15" s="65"/>
      <c r="DWQ15" s="65"/>
      <c r="DWR15" s="65"/>
      <c r="DWS15" s="65"/>
      <c r="DWT15" s="65"/>
      <c r="DWU15" s="65"/>
      <c r="DWV15" s="65"/>
      <c r="DWW15" s="65"/>
      <c r="DWX15" s="65"/>
      <c r="DWY15" s="65"/>
      <c r="DWZ15" s="65"/>
      <c r="DXA15" s="65"/>
      <c r="DXB15" s="65"/>
      <c r="DXC15" s="65"/>
      <c r="DXD15" s="65"/>
      <c r="DXE15" s="65"/>
      <c r="DXF15" s="65"/>
      <c r="DXG15" s="65"/>
      <c r="DXH15" s="65"/>
      <c r="DXI15" s="65"/>
      <c r="DXJ15" s="65"/>
      <c r="DXK15" s="65"/>
      <c r="DXL15" s="65"/>
      <c r="DXM15" s="65"/>
      <c r="DXN15" s="65"/>
      <c r="DXO15" s="65"/>
      <c r="DXP15" s="65"/>
      <c r="DXQ15" s="65"/>
      <c r="DXR15" s="65"/>
      <c r="DXS15" s="65"/>
      <c r="DXT15" s="65"/>
      <c r="DXU15" s="65"/>
      <c r="DXV15" s="65"/>
      <c r="DXW15" s="65"/>
      <c r="DXX15" s="65"/>
      <c r="DXY15" s="65"/>
      <c r="DXZ15" s="65"/>
      <c r="DYA15" s="65"/>
      <c r="DYB15" s="65"/>
      <c r="DYC15" s="65"/>
      <c r="DYD15" s="65"/>
      <c r="DYE15" s="65"/>
      <c r="DYF15" s="65"/>
      <c r="DYG15" s="65"/>
      <c r="DYH15" s="65"/>
      <c r="DYI15" s="65"/>
      <c r="DYJ15" s="65"/>
      <c r="DYK15" s="65"/>
      <c r="DYL15" s="65"/>
      <c r="DYM15" s="65"/>
      <c r="DYN15" s="65"/>
      <c r="DYO15" s="65"/>
      <c r="DYP15" s="65"/>
      <c r="DYQ15" s="65"/>
      <c r="DYR15" s="65"/>
      <c r="DYS15" s="65"/>
      <c r="DYT15" s="65"/>
      <c r="DYU15" s="65"/>
      <c r="DYV15" s="65"/>
      <c r="DYW15" s="65"/>
      <c r="DYX15" s="65"/>
      <c r="DYY15" s="65"/>
      <c r="DYZ15" s="65"/>
      <c r="DZA15" s="65"/>
      <c r="DZB15" s="65"/>
      <c r="DZC15" s="65"/>
      <c r="DZD15" s="65"/>
      <c r="DZE15" s="65"/>
      <c r="DZF15" s="65"/>
      <c r="DZG15" s="65"/>
      <c r="DZH15" s="65"/>
      <c r="DZI15" s="65"/>
      <c r="DZJ15" s="65"/>
      <c r="DZK15" s="65"/>
      <c r="DZL15" s="65"/>
      <c r="DZM15" s="65"/>
      <c r="DZN15" s="65"/>
      <c r="DZO15" s="65"/>
      <c r="DZP15" s="65"/>
      <c r="DZQ15" s="65"/>
      <c r="DZR15" s="65"/>
      <c r="DZS15" s="65"/>
      <c r="DZT15" s="65"/>
      <c r="DZU15" s="65"/>
      <c r="DZV15" s="65"/>
      <c r="DZW15" s="65"/>
      <c r="DZX15" s="65"/>
      <c r="DZY15" s="65"/>
      <c r="DZZ15" s="65"/>
      <c r="EAA15" s="65"/>
      <c r="EAB15" s="65"/>
      <c r="EAC15" s="65"/>
      <c r="EAD15" s="65"/>
      <c r="EAE15" s="65"/>
      <c r="EAF15" s="65"/>
      <c r="EAG15" s="65"/>
      <c r="EAH15" s="65"/>
      <c r="EAI15" s="65"/>
      <c r="EAJ15" s="65"/>
      <c r="EAK15" s="65"/>
      <c r="EAL15" s="65"/>
      <c r="EAM15" s="65"/>
      <c r="EAN15" s="65"/>
      <c r="EAO15" s="65"/>
      <c r="EAP15" s="65"/>
      <c r="EAQ15" s="65"/>
      <c r="EAR15" s="65"/>
      <c r="EAS15" s="65"/>
      <c r="EAT15" s="65"/>
      <c r="EAU15" s="65"/>
      <c r="EAV15" s="65"/>
      <c r="EAW15" s="65"/>
      <c r="EAX15" s="65"/>
      <c r="EAY15" s="65"/>
      <c r="EAZ15" s="65"/>
      <c r="EBA15" s="65"/>
      <c r="EBB15" s="65"/>
      <c r="EBC15" s="65"/>
      <c r="EBD15" s="65"/>
      <c r="EBE15" s="65"/>
      <c r="EBF15" s="65"/>
      <c r="EBG15" s="65"/>
      <c r="EBH15" s="65"/>
      <c r="EBI15" s="65"/>
      <c r="EBJ15" s="65"/>
      <c r="EBK15" s="65"/>
      <c r="EBL15" s="65"/>
      <c r="EBM15" s="65"/>
      <c r="EBN15" s="65"/>
      <c r="EBO15" s="65"/>
      <c r="EBP15" s="65"/>
      <c r="EBQ15" s="65"/>
      <c r="EBR15" s="65"/>
      <c r="EBS15" s="65"/>
      <c r="EBT15" s="65"/>
      <c r="EBU15" s="65"/>
      <c r="EBV15" s="65"/>
      <c r="EBW15" s="65"/>
      <c r="EBX15" s="65"/>
      <c r="EBY15" s="65"/>
      <c r="EBZ15" s="65"/>
      <c r="ECA15" s="65"/>
      <c r="ECB15" s="65"/>
      <c r="ECC15" s="65"/>
      <c r="ECD15" s="65"/>
      <c r="ECE15" s="65"/>
      <c r="ECF15" s="65"/>
      <c r="ECG15" s="65"/>
      <c r="ECH15" s="65"/>
      <c r="ECI15" s="65"/>
      <c r="ECJ15" s="65"/>
      <c r="ECK15" s="65"/>
      <c r="ECL15" s="65"/>
      <c r="ECM15" s="65"/>
      <c r="ECN15" s="65"/>
      <c r="ECO15" s="65"/>
      <c r="ECP15" s="65"/>
      <c r="ECQ15" s="65"/>
      <c r="ECR15" s="65"/>
      <c r="ECS15" s="65"/>
      <c r="ECT15" s="65"/>
      <c r="ECU15" s="65"/>
      <c r="ECV15" s="65"/>
      <c r="ECW15" s="65"/>
      <c r="ECX15" s="65"/>
      <c r="ECY15" s="65"/>
      <c r="ECZ15" s="65"/>
      <c r="EDA15" s="65"/>
      <c r="EDB15" s="65"/>
      <c r="EDC15" s="65"/>
      <c r="EDD15" s="65"/>
      <c r="EDE15" s="65"/>
      <c r="EDF15" s="65"/>
      <c r="EDG15" s="65"/>
      <c r="EDH15" s="65"/>
      <c r="EDI15" s="65"/>
      <c r="EDJ15" s="65"/>
      <c r="EDK15" s="65"/>
      <c r="EDL15" s="65"/>
      <c r="EDM15" s="65"/>
      <c r="EDN15" s="65"/>
      <c r="EDO15" s="65"/>
      <c r="EDP15" s="65"/>
      <c r="EDQ15" s="65"/>
      <c r="EDR15" s="65"/>
      <c r="EDS15" s="65"/>
      <c r="EDT15" s="65"/>
      <c r="EDU15" s="65"/>
      <c r="EDV15" s="65"/>
      <c r="EDW15" s="65"/>
      <c r="EDX15" s="65"/>
      <c r="EDY15" s="65"/>
      <c r="EDZ15" s="65"/>
      <c r="EEA15" s="65"/>
      <c r="EEB15" s="65"/>
      <c r="EEC15" s="65"/>
      <c r="EED15" s="65"/>
      <c r="EEE15" s="65"/>
      <c r="EEF15" s="65"/>
      <c r="EEG15" s="65"/>
      <c r="EEH15" s="65"/>
      <c r="EEI15" s="65"/>
      <c r="EEJ15" s="65"/>
      <c r="EEK15" s="65"/>
      <c r="EEL15" s="65"/>
      <c r="EEM15" s="65"/>
      <c r="EEN15" s="65"/>
      <c r="EEO15" s="65"/>
      <c r="EEP15" s="65"/>
      <c r="EEQ15" s="65"/>
      <c r="EER15" s="65"/>
      <c r="EES15" s="65"/>
      <c r="EET15" s="65"/>
      <c r="EEU15" s="65"/>
      <c r="EEV15" s="65"/>
      <c r="EEW15" s="65"/>
      <c r="EEX15" s="65"/>
      <c r="EEY15" s="65"/>
      <c r="EEZ15" s="65"/>
      <c r="EFA15" s="65"/>
      <c r="EFB15" s="65"/>
      <c r="EFC15" s="65"/>
      <c r="EFD15" s="65"/>
      <c r="EFE15" s="65"/>
      <c r="EFF15" s="65"/>
      <c r="EFG15" s="65"/>
      <c r="EFH15" s="65"/>
      <c r="EFI15" s="65"/>
      <c r="EFJ15" s="65"/>
      <c r="EFK15" s="65"/>
      <c r="EFL15" s="65"/>
      <c r="EFM15" s="65"/>
      <c r="EFN15" s="65"/>
      <c r="EFO15" s="65"/>
      <c r="EFP15" s="65"/>
      <c r="EFQ15" s="65"/>
      <c r="EFR15" s="65"/>
      <c r="EFS15" s="65"/>
      <c r="EFT15" s="65"/>
      <c r="EFU15" s="65"/>
      <c r="EFV15" s="65"/>
      <c r="EFW15" s="65"/>
      <c r="EFX15" s="65"/>
      <c r="EFY15" s="65"/>
      <c r="EFZ15" s="65"/>
      <c r="EGA15" s="65"/>
      <c r="EGB15" s="65"/>
      <c r="EGC15" s="65"/>
      <c r="EGD15" s="65"/>
      <c r="EGE15" s="65"/>
      <c r="EGF15" s="65"/>
      <c r="EGG15" s="65"/>
      <c r="EGH15" s="65"/>
      <c r="EGI15" s="65"/>
      <c r="EGJ15" s="65"/>
      <c r="EGK15" s="65"/>
      <c r="EGL15" s="65"/>
      <c r="EGM15" s="65"/>
      <c r="EGN15" s="65"/>
      <c r="EGO15" s="65"/>
      <c r="EGP15" s="65"/>
      <c r="EGQ15" s="65"/>
      <c r="EGR15" s="65"/>
      <c r="EGS15" s="65"/>
      <c r="EGT15" s="65"/>
      <c r="EGU15" s="65"/>
      <c r="EGV15" s="65"/>
      <c r="EGW15" s="65"/>
      <c r="EGX15" s="65"/>
      <c r="EGY15" s="65"/>
      <c r="EGZ15" s="65"/>
      <c r="EHA15" s="65"/>
      <c r="EHB15" s="65"/>
      <c r="EHC15" s="65"/>
      <c r="EHD15" s="65"/>
      <c r="EHE15" s="65"/>
      <c r="EHF15" s="65"/>
      <c r="EHG15" s="65"/>
      <c r="EHH15" s="65"/>
      <c r="EHI15" s="65"/>
      <c r="EHJ15" s="65"/>
      <c r="EHK15" s="65"/>
      <c r="EHL15" s="65"/>
      <c r="EHM15" s="65"/>
      <c r="EHN15" s="65"/>
      <c r="EHO15" s="65"/>
      <c r="EHP15" s="65"/>
      <c r="EHQ15" s="65"/>
      <c r="EHR15" s="65"/>
      <c r="EHS15" s="65"/>
      <c r="EHT15" s="65"/>
      <c r="EHU15" s="65"/>
      <c r="EHV15" s="65"/>
      <c r="EHW15" s="65"/>
      <c r="EHX15" s="65"/>
      <c r="EHY15" s="65"/>
      <c r="EHZ15" s="65"/>
      <c r="EIA15" s="65"/>
      <c r="EIB15" s="65"/>
      <c r="EIC15" s="65"/>
      <c r="EID15" s="65"/>
      <c r="EIE15" s="65"/>
      <c r="EIF15" s="65"/>
      <c r="EIG15" s="65"/>
      <c r="EIH15" s="65"/>
      <c r="EII15" s="65"/>
      <c r="EIJ15" s="65"/>
      <c r="EIK15" s="65"/>
      <c r="EIL15" s="65"/>
      <c r="EIM15" s="65"/>
      <c r="EIN15" s="65"/>
      <c r="EIO15" s="65"/>
      <c r="EIP15" s="65"/>
      <c r="EIQ15" s="65"/>
      <c r="EIR15" s="65"/>
      <c r="EIS15" s="65"/>
      <c r="EIT15" s="65"/>
      <c r="EIU15" s="65"/>
      <c r="EIV15" s="65"/>
      <c r="EIW15" s="65"/>
      <c r="EIX15" s="65"/>
      <c r="EIY15" s="65"/>
      <c r="EIZ15" s="65"/>
      <c r="EJA15" s="65"/>
      <c r="EJB15" s="65"/>
      <c r="EJC15" s="65"/>
      <c r="EJD15" s="65"/>
      <c r="EJE15" s="65"/>
      <c r="EJF15" s="65"/>
      <c r="EJG15" s="65"/>
      <c r="EJH15" s="65"/>
      <c r="EJI15" s="65"/>
      <c r="EJJ15" s="65"/>
      <c r="EJK15" s="65"/>
      <c r="EJL15" s="65"/>
      <c r="EJM15" s="65"/>
      <c r="EJN15" s="65"/>
      <c r="EJO15" s="65"/>
      <c r="EJP15" s="65"/>
      <c r="EJQ15" s="65"/>
      <c r="EJR15" s="65"/>
      <c r="EJS15" s="65"/>
      <c r="EJT15" s="65"/>
      <c r="EJU15" s="65"/>
      <c r="EJV15" s="65"/>
      <c r="EJW15" s="65"/>
      <c r="EJX15" s="65"/>
      <c r="EJY15" s="65"/>
      <c r="EJZ15" s="65"/>
      <c r="EKA15" s="65"/>
      <c r="EKB15" s="65"/>
      <c r="EKC15" s="65"/>
      <c r="EKD15" s="65"/>
      <c r="EKE15" s="65"/>
      <c r="EKF15" s="65"/>
      <c r="EKG15" s="65"/>
      <c r="EKH15" s="65"/>
      <c r="EKI15" s="65"/>
      <c r="EKJ15" s="65"/>
      <c r="EKK15" s="65"/>
      <c r="EKL15" s="65"/>
      <c r="EKM15" s="65"/>
      <c r="EKN15" s="65"/>
      <c r="EKO15" s="65"/>
      <c r="EKP15" s="65"/>
      <c r="EKQ15" s="65"/>
      <c r="EKR15" s="65"/>
      <c r="EKS15" s="65"/>
      <c r="EKT15" s="65"/>
      <c r="EKU15" s="65"/>
      <c r="EKV15" s="65"/>
      <c r="EKW15" s="65"/>
      <c r="EKX15" s="65"/>
      <c r="EKY15" s="65"/>
      <c r="EKZ15" s="65"/>
      <c r="ELA15" s="65"/>
      <c r="ELB15" s="65"/>
      <c r="ELC15" s="65"/>
      <c r="ELD15" s="65"/>
      <c r="ELE15" s="65"/>
      <c r="ELF15" s="65"/>
      <c r="ELG15" s="65"/>
      <c r="ELH15" s="65"/>
      <c r="ELI15" s="65"/>
      <c r="ELJ15" s="65"/>
      <c r="ELK15" s="65"/>
      <c r="ELL15" s="65"/>
      <c r="ELM15" s="65"/>
      <c r="ELN15" s="65"/>
      <c r="ELO15" s="65"/>
      <c r="ELP15" s="65"/>
      <c r="ELQ15" s="65"/>
      <c r="ELR15" s="65"/>
      <c r="ELS15" s="65"/>
      <c r="ELT15" s="65"/>
      <c r="ELU15" s="65"/>
      <c r="ELV15" s="65"/>
      <c r="ELW15" s="65"/>
      <c r="ELX15" s="65"/>
      <c r="ELY15" s="65"/>
      <c r="ELZ15" s="65"/>
      <c r="EMA15" s="65"/>
      <c r="EMB15" s="65"/>
      <c r="EMC15" s="65"/>
      <c r="EMD15" s="65"/>
      <c r="EME15" s="65"/>
      <c r="EMF15" s="65"/>
      <c r="EMG15" s="65"/>
      <c r="EMH15" s="65"/>
      <c r="EMI15" s="65"/>
      <c r="EMJ15" s="65"/>
      <c r="EMK15" s="65"/>
      <c r="EML15" s="65"/>
      <c r="EMM15" s="65"/>
      <c r="EMN15" s="65"/>
      <c r="EMO15" s="65"/>
      <c r="EMP15" s="65"/>
      <c r="EMQ15" s="65"/>
      <c r="EMR15" s="65"/>
      <c r="EMS15" s="65"/>
      <c r="EMT15" s="65"/>
      <c r="EMU15" s="65"/>
      <c r="EMV15" s="65"/>
      <c r="EMW15" s="65"/>
      <c r="EMX15" s="65"/>
      <c r="EMY15" s="65"/>
      <c r="EMZ15" s="65"/>
      <c r="ENA15" s="65"/>
      <c r="ENB15" s="65"/>
      <c r="ENC15" s="65"/>
      <c r="END15" s="65"/>
      <c r="ENE15" s="65"/>
      <c r="ENF15" s="65"/>
      <c r="ENG15" s="65"/>
      <c r="ENH15" s="65"/>
      <c r="ENI15" s="65"/>
      <c r="ENJ15" s="65"/>
      <c r="ENK15" s="65"/>
      <c r="ENL15" s="65"/>
      <c r="ENM15" s="65"/>
      <c r="ENN15" s="65"/>
      <c r="ENO15" s="65"/>
      <c r="ENP15" s="65"/>
      <c r="ENQ15" s="65"/>
      <c r="ENR15" s="65"/>
      <c r="ENS15" s="65"/>
      <c r="ENT15" s="65"/>
      <c r="ENU15" s="65"/>
      <c r="ENV15" s="65"/>
      <c r="ENW15" s="65"/>
      <c r="ENX15" s="65"/>
      <c r="ENY15" s="65"/>
      <c r="ENZ15" s="65"/>
      <c r="EOA15" s="65"/>
      <c r="EOB15" s="65"/>
      <c r="EOC15" s="65"/>
      <c r="EOD15" s="65"/>
      <c r="EOE15" s="65"/>
      <c r="EOF15" s="65"/>
      <c r="EOG15" s="65"/>
      <c r="EOH15" s="65"/>
      <c r="EOI15" s="65"/>
      <c r="EOJ15" s="65"/>
      <c r="EOK15" s="65"/>
      <c r="EOL15" s="65"/>
      <c r="EOM15" s="65"/>
      <c r="EON15" s="65"/>
      <c r="EOO15" s="65"/>
      <c r="EOP15" s="65"/>
      <c r="EOQ15" s="65"/>
      <c r="EOR15" s="65"/>
      <c r="EOS15" s="65"/>
      <c r="EOT15" s="65"/>
      <c r="EOU15" s="65"/>
      <c r="EOV15" s="65"/>
      <c r="EOW15" s="65"/>
      <c r="EOX15" s="65"/>
      <c r="EOY15" s="65"/>
      <c r="EOZ15" s="65"/>
      <c r="EPA15" s="65"/>
      <c r="EPB15" s="65"/>
      <c r="EPC15" s="65"/>
      <c r="EPD15" s="65"/>
      <c r="EPE15" s="65"/>
      <c r="EPF15" s="65"/>
      <c r="EPG15" s="65"/>
      <c r="EPH15" s="65"/>
      <c r="EPI15" s="65"/>
      <c r="EPJ15" s="65"/>
      <c r="EPK15" s="65"/>
      <c r="EPL15" s="65"/>
      <c r="EPM15" s="65"/>
      <c r="EPN15" s="65"/>
      <c r="EPO15" s="65"/>
      <c r="EPP15" s="65"/>
      <c r="EPQ15" s="65"/>
      <c r="EPR15" s="65"/>
      <c r="EPS15" s="65"/>
      <c r="EPT15" s="65"/>
      <c r="EPU15" s="65"/>
      <c r="EPV15" s="65"/>
      <c r="EPW15" s="65"/>
      <c r="EPX15" s="65"/>
      <c r="EPY15" s="65"/>
      <c r="EPZ15" s="65"/>
      <c r="EQA15" s="65"/>
      <c r="EQB15" s="65"/>
      <c r="EQC15" s="65"/>
      <c r="EQD15" s="65"/>
      <c r="EQE15" s="65"/>
      <c r="EQF15" s="65"/>
      <c r="EQG15" s="65"/>
      <c r="EQH15" s="65"/>
      <c r="EQI15" s="65"/>
      <c r="EQJ15" s="65"/>
      <c r="EQK15" s="65"/>
      <c r="EQL15" s="65"/>
      <c r="EQM15" s="65"/>
      <c r="EQN15" s="65"/>
      <c r="EQO15" s="65"/>
      <c r="EQP15" s="65"/>
      <c r="EQQ15" s="65"/>
      <c r="EQR15" s="65"/>
      <c r="EQS15" s="65"/>
      <c r="EQT15" s="65"/>
      <c r="EQU15" s="65"/>
      <c r="EQV15" s="65"/>
      <c r="EQW15" s="65"/>
      <c r="EQX15" s="65"/>
      <c r="EQY15" s="65"/>
      <c r="EQZ15" s="65"/>
      <c r="ERA15" s="65"/>
      <c r="ERB15" s="65"/>
      <c r="ERC15" s="65"/>
      <c r="ERD15" s="65"/>
      <c r="ERE15" s="65"/>
      <c r="ERF15" s="65"/>
      <c r="ERG15" s="65"/>
      <c r="ERH15" s="65"/>
      <c r="ERI15" s="65"/>
      <c r="ERJ15" s="65"/>
      <c r="ERK15" s="65"/>
      <c r="ERL15" s="65"/>
      <c r="ERM15" s="65"/>
      <c r="ERN15" s="65"/>
      <c r="ERO15" s="65"/>
      <c r="ERP15" s="65"/>
      <c r="ERQ15" s="65"/>
      <c r="ERR15" s="65"/>
      <c r="ERS15" s="65"/>
      <c r="ERT15" s="65"/>
      <c r="ERU15" s="65"/>
      <c r="ERV15" s="65"/>
      <c r="ERW15" s="65"/>
      <c r="ERX15" s="65"/>
      <c r="ERY15" s="65"/>
      <c r="ERZ15" s="65"/>
      <c r="ESA15" s="65"/>
      <c r="ESB15" s="65"/>
      <c r="ESC15" s="65"/>
      <c r="ESD15" s="65"/>
      <c r="ESE15" s="65"/>
      <c r="ESF15" s="65"/>
      <c r="ESG15" s="65"/>
      <c r="ESH15" s="65"/>
      <c r="ESI15" s="65"/>
      <c r="ESJ15" s="65"/>
      <c r="ESK15" s="65"/>
      <c r="ESL15" s="65"/>
      <c r="ESM15" s="65"/>
      <c r="ESN15" s="65"/>
      <c r="ESO15" s="65"/>
      <c r="ESP15" s="65"/>
      <c r="ESQ15" s="65"/>
      <c r="ESR15" s="65"/>
      <c r="ESS15" s="65"/>
      <c r="EST15" s="65"/>
      <c r="ESU15" s="65"/>
      <c r="ESV15" s="65"/>
      <c r="ESW15" s="65"/>
      <c r="ESX15" s="65"/>
      <c r="ESY15" s="65"/>
      <c r="ESZ15" s="65"/>
      <c r="ETA15" s="65"/>
      <c r="ETB15" s="65"/>
      <c r="ETC15" s="65"/>
      <c r="ETD15" s="65"/>
      <c r="ETE15" s="65"/>
      <c r="ETF15" s="65"/>
      <c r="ETG15" s="65"/>
      <c r="ETH15" s="65"/>
      <c r="ETI15" s="65"/>
      <c r="ETJ15" s="65"/>
      <c r="ETK15" s="65"/>
      <c r="ETL15" s="65"/>
      <c r="ETM15" s="65"/>
      <c r="ETN15" s="65"/>
      <c r="ETO15" s="65"/>
      <c r="ETP15" s="65"/>
      <c r="ETQ15" s="65"/>
      <c r="ETR15" s="65"/>
      <c r="ETS15" s="65"/>
      <c r="ETT15" s="65"/>
      <c r="ETU15" s="65"/>
      <c r="ETV15" s="65"/>
      <c r="ETW15" s="65"/>
      <c r="ETX15" s="65"/>
      <c r="ETY15" s="65"/>
      <c r="ETZ15" s="65"/>
      <c r="EUA15" s="65"/>
      <c r="EUB15" s="65"/>
      <c r="EUC15" s="65"/>
      <c r="EUD15" s="65"/>
      <c r="EUE15" s="65"/>
      <c r="EUF15" s="65"/>
      <c r="EUG15" s="65"/>
      <c r="EUH15" s="65"/>
      <c r="EUI15" s="65"/>
      <c r="EUJ15" s="65"/>
      <c r="EUK15" s="65"/>
      <c r="EUL15" s="65"/>
      <c r="EUM15" s="65"/>
      <c r="EUN15" s="65"/>
      <c r="EUO15" s="65"/>
      <c r="EUP15" s="65"/>
      <c r="EUQ15" s="65"/>
      <c r="EUR15" s="65"/>
      <c r="EUS15" s="65"/>
      <c r="EUT15" s="65"/>
      <c r="EUU15" s="65"/>
      <c r="EUV15" s="65"/>
      <c r="EUW15" s="65"/>
      <c r="EUX15" s="65"/>
      <c r="EUY15" s="65"/>
      <c r="EUZ15" s="65"/>
      <c r="EVA15" s="65"/>
      <c r="EVB15" s="65"/>
      <c r="EVC15" s="65"/>
      <c r="EVD15" s="65"/>
      <c r="EVE15" s="65"/>
      <c r="EVF15" s="65"/>
      <c r="EVG15" s="65"/>
      <c r="EVH15" s="65"/>
      <c r="EVI15" s="65"/>
      <c r="EVJ15" s="65"/>
      <c r="EVK15" s="65"/>
      <c r="EVL15" s="65"/>
      <c r="EVM15" s="65"/>
      <c r="EVN15" s="65"/>
      <c r="EVO15" s="65"/>
      <c r="EVP15" s="65"/>
      <c r="EVQ15" s="65"/>
      <c r="EVR15" s="65"/>
      <c r="EVS15" s="65"/>
      <c r="EVT15" s="65"/>
      <c r="EVU15" s="65"/>
      <c r="EVV15" s="65"/>
      <c r="EVW15" s="65"/>
      <c r="EVX15" s="65"/>
      <c r="EVY15" s="65"/>
      <c r="EVZ15" s="65"/>
      <c r="EWA15" s="65"/>
      <c r="EWB15" s="65"/>
      <c r="EWC15" s="65"/>
      <c r="EWD15" s="65"/>
      <c r="EWE15" s="65"/>
      <c r="EWF15" s="65"/>
      <c r="EWG15" s="65"/>
      <c r="EWH15" s="65"/>
      <c r="EWI15" s="65"/>
      <c r="EWJ15" s="65"/>
      <c r="EWK15" s="65"/>
      <c r="EWL15" s="65"/>
      <c r="EWM15" s="65"/>
      <c r="EWN15" s="65"/>
      <c r="EWO15" s="65"/>
      <c r="EWP15" s="65"/>
      <c r="EWQ15" s="65"/>
      <c r="EWR15" s="65"/>
      <c r="EWS15" s="65"/>
      <c r="EWT15" s="65"/>
      <c r="EWU15" s="65"/>
      <c r="EWV15" s="65"/>
      <c r="EWW15" s="65"/>
      <c r="EWX15" s="65"/>
      <c r="EWY15" s="65"/>
      <c r="EWZ15" s="65"/>
      <c r="EXA15" s="65"/>
      <c r="EXB15" s="65"/>
      <c r="EXC15" s="65"/>
      <c r="EXD15" s="65"/>
      <c r="EXE15" s="65"/>
      <c r="EXF15" s="65"/>
      <c r="EXG15" s="65"/>
      <c r="EXH15" s="65"/>
      <c r="EXI15" s="65"/>
      <c r="EXJ15" s="65"/>
      <c r="EXK15" s="65"/>
      <c r="EXL15" s="65"/>
      <c r="EXM15" s="65"/>
      <c r="EXN15" s="65"/>
      <c r="EXO15" s="65"/>
      <c r="EXP15" s="65"/>
      <c r="EXQ15" s="65"/>
      <c r="EXR15" s="65"/>
      <c r="EXS15" s="65"/>
      <c r="EXT15" s="65"/>
      <c r="EXU15" s="65"/>
      <c r="EXV15" s="65"/>
      <c r="EXW15" s="65"/>
      <c r="EXX15" s="65"/>
      <c r="EXY15" s="65"/>
      <c r="EXZ15" s="65"/>
      <c r="EYA15" s="65"/>
      <c r="EYB15" s="65"/>
      <c r="EYC15" s="65"/>
      <c r="EYD15" s="65"/>
      <c r="EYE15" s="65"/>
      <c r="EYF15" s="65"/>
      <c r="EYG15" s="65"/>
      <c r="EYH15" s="65"/>
      <c r="EYI15" s="65"/>
      <c r="EYJ15" s="65"/>
      <c r="EYK15" s="65"/>
      <c r="EYL15" s="65"/>
      <c r="EYM15" s="65"/>
      <c r="EYN15" s="65"/>
      <c r="EYO15" s="65"/>
      <c r="EYP15" s="65"/>
      <c r="EYQ15" s="65"/>
      <c r="EYR15" s="65"/>
      <c r="EYS15" s="65"/>
      <c r="EYT15" s="65"/>
      <c r="EYU15" s="65"/>
      <c r="EYV15" s="65"/>
      <c r="EYW15" s="65"/>
      <c r="EYX15" s="65"/>
      <c r="EYY15" s="65"/>
      <c r="EYZ15" s="65"/>
      <c r="EZA15" s="65"/>
      <c r="EZB15" s="65"/>
      <c r="EZC15" s="65"/>
      <c r="EZD15" s="65"/>
      <c r="EZE15" s="65"/>
      <c r="EZF15" s="65"/>
      <c r="EZG15" s="65"/>
      <c r="EZH15" s="65"/>
      <c r="EZI15" s="65"/>
      <c r="EZJ15" s="65"/>
      <c r="EZK15" s="65"/>
      <c r="EZL15" s="65"/>
      <c r="EZM15" s="65"/>
      <c r="EZN15" s="65"/>
      <c r="EZO15" s="65"/>
      <c r="EZP15" s="65"/>
      <c r="EZQ15" s="65"/>
      <c r="EZR15" s="65"/>
      <c r="EZS15" s="65"/>
      <c r="EZT15" s="65"/>
      <c r="EZU15" s="65"/>
      <c r="EZV15" s="65"/>
      <c r="EZW15" s="65"/>
      <c r="EZX15" s="65"/>
      <c r="EZY15" s="65"/>
      <c r="EZZ15" s="65"/>
      <c r="FAA15" s="65"/>
      <c r="FAB15" s="65"/>
      <c r="FAC15" s="65"/>
      <c r="FAD15" s="65"/>
      <c r="FAE15" s="65"/>
      <c r="FAF15" s="65"/>
      <c r="FAG15" s="65"/>
      <c r="FAH15" s="65"/>
      <c r="FAI15" s="65"/>
      <c r="FAJ15" s="65"/>
      <c r="FAK15" s="65"/>
      <c r="FAL15" s="65"/>
      <c r="FAM15" s="65"/>
      <c r="FAN15" s="65"/>
      <c r="FAO15" s="65"/>
      <c r="FAP15" s="65"/>
      <c r="FAQ15" s="65"/>
      <c r="FAR15" s="65"/>
      <c r="FAS15" s="65"/>
      <c r="FAT15" s="65"/>
      <c r="FAU15" s="65"/>
      <c r="FAV15" s="65"/>
      <c r="FAW15" s="65"/>
      <c r="FAX15" s="65"/>
      <c r="FAY15" s="65"/>
      <c r="FAZ15" s="65"/>
      <c r="FBA15" s="65"/>
      <c r="FBB15" s="65"/>
      <c r="FBC15" s="65"/>
      <c r="FBD15" s="65"/>
      <c r="FBE15" s="65"/>
      <c r="FBF15" s="65"/>
      <c r="FBG15" s="65"/>
      <c r="FBH15" s="65"/>
      <c r="FBI15" s="65"/>
      <c r="FBJ15" s="65"/>
      <c r="FBK15" s="65"/>
      <c r="FBL15" s="65"/>
      <c r="FBM15" s="65"/>
      <c r="FBN15" s="65"/>
      <c r="FBO15" s="65"/>
      <c r="FBP15" s="65"/>
      <c r="FBQ15" s="65"/>
      <c r="FBR15" s="65"/>
      <c r="FBS15" s="65"/>
      <c r="FBT15" s="65"/>
      <c r="FBU15" s="65"/>
      <c r="FBV15" s="65"/>
      <c r="FBW15" s="65"/>
      <c r="FBX15" s="65"/>
      <c r="FBY15" s="65"/>
      <c r="FBZ15" s="65"/>
      <c r="FCA15" s="65"/>
      <c r="FCB15" s="65"/>
      <c r="FCC15" s="65"/>
      <c r="FCD15" s="65"/>
      <c r="FCE15" s="65"/>
      <c r="FCF15" s="65"/>
      <c r="FCG15" s="65"/>
      <c r="FCH15" s="65"/>
      <c r="FCI15" s="65"/>
      <c r="FCJ15" s="65"/>
      <c r="FCK15" s="65"/>
      <c r="FCL15" s="65"/>
      <c r="FCM15" s="65"/>
      <c r="FCN15" s="65"/>
      <c r="FCO15" s="65"/>
      <c r="FCP15" s="65"/>
      <c r="FCQ15" s="65"/>
      <c r="FCR15" s="65"/>
      <c r="FCS15" s="65"/>
      <c r="FCT15" s="65"/>
      <c r="FCU15" s="65"/>
      <c r="FCV15" s="65"/>
      <c r="FCW15" s="65"/>
      <c r="FCX15" s="65"/>
      <c r="FCY15" s="65"/>
      <c r="FCZ15" s="65"/>
      <c r="FDA15" s="65"/>
      <c r="FDB15" s="65"/>
      <c r="FDC15" s="65"/>
      <c r="FDD15" s="65"/>
      <c r="FDE15" s="65"/>
      <c r="FDF15" s="65"/>
      <c r="FDG15" s="65"/>
      <c r="FDH15" s="65"/>
      <c r="FDI15" s="65"/>
      <c r="FDJ15" s="65"/>
      <c r="FDK15" s="65"/>
      <c r="FDL15" s="65"/>
      <c r="FDM15" s="65"/>
      <c r="FDN15" s="65"/>
      <c r="FDO15" s="65"/>
      <c r="FDP15" s="65"/>
      <c r="FDQ15" s="65"/>
      <c r="FDR15" s="65"/>
      <c r="FDS15" s="65"/>
      <c r="FDT15" s="65"/>
      <c r="FDU15" s="65"/>
      <c r="FDV15" s="65"/>
      <c r="FDW15" s="65"/>
      <c r="FDX15" s="65"/>
      <c r="FDY15" s="65"/>
      <c r="FDZ15" s="65"/>
      <c r="FEA15" s="65"/>
      <c r="FEB15" s="65"/>
      <c r="FEC15" s="65"/>
      <c r="FED15" s="65"/>
      <c r="FEE15" s="65"/>
      <c r="FEF15" s="65"/>
      <c r="FEG15" s="65"/>
      <c r="FEH15" s="65"/>
      <c r="FEI15" s="65"/>
      <c r="FEJ15" s="65"/>
      <c r="FEK15" s="65"/>
      <c r="FEL15" s="65"/>
      <c r="FEM15" s="65"/>
      <c r="FEN15" s="65"/>
      <c r="FEO15" s="65"/>
      <c r="FEP15" s="65"/>
      <c r="FEQ15" s="65"/>
      <c r="FER15" s="65"/>
      <c r="FES15" s="65"/>
      <c r="FET15" s="65"/>
      <c r="FEU15" s="65"/>
      <c r="FEV15" s="65"/>
      <c r="FEW15" s="65"/>
      <c r="FEX15" s="65"/>
      <c r="FEY15" s="65"/>
      <c r="FEZ15" s="65"/>
      <c r="FFA15" s="65"/>
      <c r="FFB15" s="65"/>
      <c r="FFC15" s="65"/>
      <c r="FFD15" s="65"/>
      <c r="FFE15" s="65"/>
      <c r="FFF15" s="65"/>
      <c r="FFG15" s="65"/>
      <c r="FFH15" s="65"/>
      <c r="FFI15" s="65"/>
      <c r="FFJ15" s="65"/>
      <c r="FFK15" s="65"/>
      <c r="FFL15" s="65"/>
      <c r="FFM15" s="65"/>
      <c r="FFN15" s="65"/>
      <c r="FFO15" s="65"/>
      <c r="FFP15" s="65"/>
      <c r="FFQ15" s="65"/>
      <c r="FFR15" s="65"/>
      <c r="FFS15" s="65"/>
      <c r="FFT15" s="65"/>
      <c r="FFU15" s="65"/>
      <c r="FFV15" s="65"/>
      <c r="FFW15" s="65"/>
      <c r="FFX15" s="65"/>
      <c r="FFY15" s="65"/>
      <c r="FFZ15" s="65"/>
      <c r="FGA15" s="65"/>
      <c r="FGB15" s="65"/>
      <c r="FGC15" s="65"/>
      <c r="FGD15" s="65"/>
      <c r="FGE15" s="65"/>
      <c r="FGF15" s="65"/>
      <c r="FGG15" s="65"/>
      <c r="FGH15" s="65"/>
      <c r="FGI15" s="65"/>
      <c r="FGJ15" s="65"/>
      <c r="FGK15" s="65"/>
      <c r="FGL15" s="65"/>
      <c r="FGM15" s="65"/>
      <c r="FGN15" s="65"/>
      <c r="FGO15" s="65"/>
      <c r="FGP15" s="65"/>
      <c r="FGQ15" s="65"/>
      <c r="FGR15" s="65"/>
      <c r="FGS15" s="65"/>
      <c r="FGT15" s="65"/>
      <c r="FGU15" s="65"/>
      <c r="FGV15" s="65"/>
      <c r="FGW15" s="65"/>
      <c r="FGX15" s="65"/>
      <c r="FGY15" s="65"/>
      <c r="FGZ15" s="65"/>
      <c r="FHA15" s="65"/>
      <c r="FHB15" s="65"/>
      <c r="FHC15" s="65"/>
      <c r="FHD15" s="65"/>
      <c r="FHE15" s="65"/>
      <c r="FHF15" s="65"/>
      <c r="FHG15" s="65"/>
      <c r="FHH15" s="65"/>
      <c r="FHI15" s="65"/>
      <c r="FHJ15" s="65"/>
      <c r="FHK15" s="65"/>
      <c r="FHL15" s="65"/>
      <c r="FHM15" s="65"/>
      <c r="FHN15" s="65"/>
      <c r="FHO15" s="65"/>
      <c r="FHP15" s="65"/>
      <c r="FHQ15" s="65"/>
      <c r="FHR15" s="65"/>
      <c r="FHS15" s="65"/>
      <c r="FHT15" s="65"/>
      <c r="FHU15" s="65"/>
      <c r="FHV15" s="65"/>
      <c r="FHW15" s="65"/>
      <c r="FHX15" s="65"/>
      <c r="FHY15" s="65"/>
      <c r="FHZ15" s="65"/>
      <c r="FIA15" s="65"/>
      <c r="FIB15" s="65"/>
      <c r="FIC15" s="65"/>
      <c r="FID15" s="65"/>
      <c r="FIE15" s="65"/>
      <c r="FIF15" s="65"/>
      <c r="FIG15" s="65"/>
      <c r="FIH15" s="65"/>
      <c r="FII15" s="65"/>
      <c r="FIJ15" s="65"/>
      <c r="FIK15" s="65"/>
      <c r="FIL15" s="65"/>
      <c r="FIM15" s="65"/>
      <c r="FIN15" s="65"/>
      <c r="FIO15" s="65"/>
      <c r="FIP15" s="65"/>
      <c r="FIQ15" s="65"/>
      <c r="FIR15" s="65"/>
      <c r="FIS15" s="65"/>
      <c r="FIT15" s="65"/>
      <c r="FIU15" s="65"/>
      <c r="FIV15" s="65"/>
      <c r="FIW15" s="65"/>
      <c r="FIX15" s="65"/>
      <c r="FIY15" s="65"/>
      <c r="FIZ15" s="65"/>
      <c r="FJA15" s="65"/>
      <c r="FJB15" s="65"/>
      <c r="FJC15" s="65"/>
      <c r="FJD15" s="65"/>
      <c r="FJE15" s="65"/>
      <c r="FJF15" s="65"/>
      <c r="FJG15" s="65"/>
      <c r="FJH15" s="65"/>
      <c r="FJI15" s="65"/>
      <c r="FJJ15" s="65"/>
      <c r="FJK15" s="65"/>
      <c r="FJL15" s="65"/>
      <c r="FJM15" s="65"/>
      <c r="FJN15" s="65"/>
      <c r="FJO15" s="65"/>
      <c r="FJP15" s="65"/>
      <c r="FJQ15" s="65"/>
      <c r="FJR15" s="65"/>
      <c r="FJS15" s="65"/>
      <c r="FJT15" s="65"/>
      <c r="FJU15" s="65"/>
      <c r="FJV15" s="65"/>
      <c r="FJW15" s="65"/>
      <c r="FJX15" s="65"/>
      <c r="FJY15" s="65"/>
      <c r="FJZ15" s="65"/>
      <c r="FKA15" s="65"/>
      <c r="FKB15" s="65"/>
      <c r="FKC15" s="65"/>
      <c r="FKD15" s="65"/>
      <c r="FKE15" s="65"/>
      <c r="FKF15" s="65"/>
      <c r="FKG15" s="65"/>
      <c r="FKH15" s="65"/>
      <c r="FKI15" s="65"/>
      <c r="FKJ15" s="65"/>
      <c r="FKK15" s="65"/>
      <c r="FKL15" s="65"/>
      <c r="FKM15" s="65"/>
      <c r="FKN15" s="65"/>
      <c r="FKO15" s="65"/>
      <c r="FKP15" s="65"/>
      <c r="FKQ15" s="65"/>
      <c r="FKR15" s="65"/>
      <c r="FKS15" s="65"/>
      <c r="FKT15" s="65"/>
      <c r="FKU15" s="65"/>
      <c r="FKV15" s="65"/>
      <c r="FKW15" s="65"/>
      <c r="FKX15" s="65"/>
      <c r="FKY15" s="65"/>
      <c r="FKZ15" s="65"/>
      <c r="FLA15" s="65"/>
      <c r="FLB15" s="65"/>
      <c r="FLC15" s="65"/>
      <c r="FLD15" s="65"/>
      <c r="FLE15" s="65"/>
      <c r="FLF15" s="65"/>
      <c r="FLG15" s="65"/>
      <c r="FLH15" s="65"/>
      <c r="FLI15" s="65"/>
      <c r="FLJ15" s="65"/>
      <c r="FLK15" s="65"/>
      <c r="FLL15" s="65"/>
      <c r="FLM15" s="65"/>
      <c r="FLN15" s="65"/>
      <c r="FLO15" s="65"/>
      <c r="FLP15" s="65"/>
      <c r="FLQ15" s="65"/>
      <c r="FLR15" s="65"/>
      <c r="FLS15" s="65"/>
      <c r="FLT15" s="65"/>
      <c r="FLU15" s="65"/>
      <c r="FLV15" s="65"/>
      <c r="FLW15" s="65"/>
      <c r="FLX15" s="65"/>
      <c r="FLY15" s="65"/>
      <c r="FLZ15" s="65"/>
      <c r="FMA15" s="65"/>
      <c r="FMB15" s="65"/>
      <c r="FMC15" s="65"/>
      <c r="FMD15" s="65"/>
      <c r="FME15" s="65"/>
      <c r="FMF15" s="65"/>
      <c r="FMG15" s="65"/>
      <c r="FMH15" s="65"/>
      <c r="FMI15" s="65"/>
      <c r="FMJ15" s="65"/>
      <c r="FMK15" s="65"/>
      <c r="FML15" s="65"/>
      <c r="FMM15" s="65"/>
      <c r="FMN15" s="65"/>
      <c r="FMO15" s="65"/>
      <c r="FMP15" s="65"/>
      <c r="FMQ15" s="65"/>
      <c r="FMR15" s="65"/>
      <c r="FMS15" s="65"/>
      <c r="FMT15" s="65"/>
      <c r="FMU15" s="65"/>
      <c r="FMV15" s="65"/>
      <c r="FMW15" s="65"/>
      <c r="FMX15" s="65"/>
      <c r="FMY15" s="65"/>
      <c r="FMZ15" s="65"/>
      <c r="FNA15" s="65"/>
      <c r="FNB15" s="65"/>
      <c r="FNC15" s="65"/>
      <c r="FND15" s="65"/>
      <c r="FNE15" s="65"/>
      <c r="FNF15" s="65"/>
      <c r="FNG15" s="65"/>
      <c r="FNH15" s="65"/>
      <c r="FNI15" s="65"/>
      <c r="FNJ15" s="65"/>
      <c r="FNK15" s="65"/>
      <c r="FNL15" s="65"/>
      <c r="FNM15" s="65"/>
      <c r="FNN15" s="65"/>
      <c r="FNO15" s="65"/>
      <c r="FNP15" s="65"/>
      <c r="FNQ15" s="65"/>
      <c r="FNR15" s="65"/>
      <c r="FNS15" s="65"/>
      <c r="FNT15" s="65"/>
      <c r="FNU15" s="65"/>
      <c r="FNV15" s="65"/>
      <c r="FNW15" s="65"/>
      <c r="FNX15" s="65"/>
      <c r="FNY15" s="65"/>
      <c r="FNZ15" s="65"/>
      <c r="FOA15" s="65"/>
      <c r="FOB15" s="65"/>
      <c r="FOC15" s="65"/>
      <c r="FOD15" s="65"/>
      <c r="FOE15" s="65"/>
      <c r="FOF15" s="65"/>
      <c r="FOG15" s="65"/>
      <c r="FOH15" s="65"/>
      <c r="FOI15" s="65"/>
      <c r="FOJ15" s="65"/>
      <c r="FOK15" s="65"/>
      <c r="FOL15" s="65"/>
      <c r="FOM15" s="65"/>
      <c r="FON15" s="65"/>
      <c r="FOO15" s="65"/>
      <c r="FOP15" s="65"/>
      <c r="FOQ15" s="65"/>
      <c r="FOR15" s="65"/>
      <c r="FOS15" s="65"/>
      <c r="FOT15" s="65"/>
      <c r="FOU15" s="65"/>
      <c r="FOV15" s="65"/>
      <c r="FOW15" s="65"/>
      <c r="FOX15" s="65"/>
      <c r="FOY15" s="65"/>
      <c r="FOZ15" s="65"/>
      <c r="FPA15" s="65"/>
      <c r="FPB15" s="65"/>
      <c r="FPC15" s="65"/>
      <c r="FPD15" s="65"/>
      <c r="FPE15" s="65"/>
      <c r="FPF15" s="65"/>
      <c r="FPG15" s="65"/>
      <c r="FPH15" s="65"/>
      <c r="FPI15" s="65"/>
      <c r="FPJ15" s="65"/>
      <c r="FPK15" s="65"/>
      <c r="FPL15" s="65"/>
      <c r="FPM15" s="65"/>
      <c r="FPN15" s="65"/>
      <c r="FPO15" s="65"/>
      <c r="FPP15" s="65"/>
      <c r="FPQ15" s="65"/>
      <c r="FPR15" s="65"/>
      <c r="FPS15" s="65"/>
      <c r="FPT15" s="65"/>
      <c r="FPU15" s="65"/>
      <c r="FPV15" s="65"/>
      <c r="FPW15" s="65"/>
      <c r="FPX15" s="65"/>
      <c r="FPY15" s="65"/>
      <c r="FPZ15" s="65"/>
      <c r="FQA15" s="65"/>
      <c r="FQB15" s="65"/>
      <c r="FQC15" s="65"/>
      <c r="FQD15" s="65"/>
      <c r="FQE15" s="65"/>
      <c r="FQF15" s="65"/>
      <c r="FQG15" s="65"/>
      <c r="FQH15" s="65"/>
      <c r="FQI15" s="65"/>
      <c r="FQJ15" s="65"/>
      <c r="FQK15" s="65"/>
      <c r="FQL15" s="65"/>
      <c r="FQM15" s="65"/>
      <c r="FQN15" s="65"/>
      <c r="FQO15" s="65"/>
      <c r="FQP15" s="65"/>
      <c r="FQQ15" s="65"/>
      <c r="FQR15" s="65"/>
      <c r="FQS15" s="65"/>
      <c r="FQT15" s="65"/>
      <c r="FQU15" s="65"/>
      <c r="FQV15" s="65"/>
      <c r="FQW15" s="65"/>
      <c r="FQX15" s="65"/>
      <c r="FQY15" s="65"/>
      <c r="FQZ15" s="65"/>
      <c r="FRA15" s="65"/>
      <c r="FRB15" s="65"/>
      <c r="FRC15" s="65"/>
      <c r="FRD15" s="65"/>
      <c r="FRE15" s="65"/>
      <c r="FRF15" s="65"/>
      <c r="FRG15" s="65"/>
      <c r="FRH15" s="65"/>
      <c r="FRI15" s="65"/>
      <c r="FRJ15" s="65"/>
      <c r="FRK15" s="65"/>
      <c r="FRL15" s="65"/>
      <c r="FRM15" s="65"/>
      <c r="FRN15" s="65"/>
      <c r="FRO15" s="65"/>
      <c r="FRP15" s="65"/>
      <c r="FRQ15" s="65"/>
      <c r="FRR15" s="65"/>
      <c r="FRS15" s="65"/>
      <c r="FRT15" s="65"/>
      <c r="FRU15" s="65"/>
      <c r="FRV15" s="65"/>
      <c r="FRW15" s="65"/>
      <c r="FRX15" s="65"/>
      <c r="FRY15" s="65"/>
      <c r="FRZ15" s="65"/>
      <c r="FSA15" s="65"/>
      <c r="FSB15" s="65"/>
      <c r="FSC15" s="65"/>
      <c r="FSD15" s="65"/>
      <c r="FSE15" s="65"/>
      <c r="FSF15" s="65"/>
      <c r="FSG15" s="65"/>
      <c r="FSH15" s="65"/>
      <c r="FSI15" s="65"/>
      <c r="FSJ15" s="65"/>
      <c r="FSK15" s="65"/>
      <c r="FSL15" s="65"/>
      <c r="FSM15" s="65"/>
      <c r="FSN15" s="65"/>
      <c r="FSO15" s="65"/>
      <c r="FSP15" s="65"/>
      <c r="FSQ15" s="65"/>
      <c r="FSR15" s="65"/>
      <c r="FSS15" s="65"/>
      <c r="FST15" s="65"/>
      <c r="FSU15" s="65"/>
      <c r="FSV15" s="65"/>
      <c r="FSW15" s="65"/>
      <c r="FSX15" s="65"/>
      <c r="FSY15" s="65"/>
      <c r="FSZ15" s="65"/>
      <c r="FTA15" s="65"/>
      <c r="FTB15" s="65"/>
      <c r="FTC15" s="65"/>
      <c r="FTD15" s="65"/>
      <c r="FTE15" s="65"/>
      <c r="FTF15" s="65"/>
      <c r="FTG15" s="65"/>
      <c r="FTH15" s="65"/>
      <c r="FTI15" s="65"/>
      <c r="FTJ15" s="65"/>
      <c r="FTK15" s="65"/>
      <c r="FTL15" s="65"/>
      <c r="FTM15" s="65"/>
      <c r="FTN15" s="65"/>
      <c r="FTO15" s="65"/>
      <c r="FTP15" s="65"/>
      <c r="FTQ15" s="65"/>
      <c r="FTR15" s="65"/>
      <c r="FTS15" s="65"/>
      <c r="FTT15" s="65"/>
      <c r="FTU15" s="65"/>
      <c r="FTV15" s="65"/>
      <c r="FTW15" s="65"/>
      <c r="FTX15" s="65"/>
      <c r="FTY15" s="65"/>
      <c r="FTZ15" s="65"/>
      <c r="FUA15" s="65"/>
      <c r="FUB15" s="65"/>
      <c r="FUC15" s="65"/>
      <c r="FUD15" s="65"/>
      <c r="FUE15" s="65"/>
      <c r="FUF15" s="65"/>
      <c r="FUG15" s="65"/>
      <c r="FUH15" s="65"/>
      <c r="FUI15" s="65"/>
      <c r="FUJ15" s="65"/>
      <c r="FUK15" s="65"/>
      <c r="FUL15" s="65"/>
      <c r="FUM15" s="65"/>
      <c r="FUN15" s="65"/>
      <c r="FUO15" s="65"/>
      <c r="FUP15" s="65"/>
      <c r="FUQ15" s="65"/>
      <c r="FUR15" s="65"/>
      <c r="FUS15" s="65"/>
      <c r="FUT15" s="65"/>
      <c r="FUU15" s="65"/>
      <c r="FUV15" s="65"/>
      <c r="FUW15" s="65"/>
      <c r="FUX15" s="65"/>
      <c r="FUY15" s="65"/>
      <c r="FUZ15" s="65"/>
      <c r="FVA15" s="65"/>
      <c r="FVB15" s="65"/>
      <c r="FVC15" s="65"/>
      <c r="FVD15" s="65"/>
      <c r="FVE15" s="65"/>
      <c r="FVF15" s="65"/>
      <c r="FVG15" s="65"/>
      <c r="FVH15" s="65"/>
      <c r="FVI15" s="65"/>
      <c r="FVJ15" s="65"/>
      <c r="FVK15" s="65"/>
      <c r="FVL15" s="65"/>
      <c r="FVM15" s="65"/>
      <c r="FVN15" s="65"/>
      <c r="FVO15" s="65"/>
      <c r="FVP15" s="65"/>
      <c r="FVQ15" s="65"/>
      <c r="FVR15" s="65"/>
      <c r="FVS15" s="65"/>
      <c r="FVT15" s="65"/>
      <c r="FVU15" s="65"/>
      <c r="FVV15" s="65"/>
      <c r="FVW15" s="65"/>
      <c r="FVX15" s="65"/>
      <c r="FVY15" s="65"/>
      <c r="FVZ15" s="65"/>
      <c r="FWA15" s="65"/>
      <c r="FWB15" s="65"/>
      <c r="FWC15" s="65"/>
      <c r="FWD15" s="65"/>
      <c r="FWE15" s="65"/>
      <c r="FWF15" s="65"/>
      <c r="FWG15" s="65"/>
      <c r="FWH15" s="65"/>
      <c r="FWI15" s="65"/>
      <c r="FWJ15" s="65"/>
      <c r="FWK15" s="65"/>
      <c r="FWL15" s="65"/>
      <c r="FWM15" s="65"/>
      <c r="FWN15" s="65"/>
      <c r="FWO15" s="65"/>
      <c r="FWP15" s="65"/>
      <c r="FWQ15" s="65"/>
      <c r="FWR15" s="65"/>
      <c r="FWS15" s="65"/>
      <c r="FWT15" s="65"/>
      <c r="FWU15" s="65"/>
      <c r="FWV15" s="65"/>
      <c r="FWW15" s="65"/>
      <c r="FWX15" s="65"/>
      <c r="FWY15" s="65"/>
      <c r="FWZ15" s="65"/>
      <c r="FXA15" s="65"/>
      <c r="FXB15" s="65"/>
      <c r="FXC15" s="65"/>
      <c r="FXD15" s="65"/>
      <c r="FXE15" s="65"/>
      <c r="FXF15" s="65"/>
      <c r="FXG15" s="65"/>
      <c r="FXH15" s="65"/>
      <c r="FXI15" s="65"/>
      <c r="FXJ15" s="65"/>
      <c r="FXK15" s="65"/>
      <c r="FXL15" s="65"/>
      <c r="FXM15" s="65"/>
      <c r="FXN15" s="65"/>
      <c r="FXO15" s="65"/>
      <c r="FXP15" s="65"/>
      <c r="FXQ15" s="65"/>
      <c r="FXR15" s="65"/>
      <c r="FXS15" s="65"/>
      <c r="FXT15" s="65"/>
      <c r="FXU15" s="65"/>
      <c r="FXV15" s="65"/>
      <c r="FXW15" s="65"/>
      <c r="FXX15" s="65"/>
      <c r="FXY15" s="65"/>
      <c r="FXZ15" s="65"/>
      <c r="FYA15" s="65"/>
      <c r="FYB15" s="65"/>
      <c r="FYC15" s="65"/>
      <c r="FYD15" s="65"/>
      <c r="FYE15" s="65"/>
      <c r="FYF15" s="65"/>
      <c r="FYG15" s="65"/>
      <c r="FYH15" s="65"/>
      <c r="FYI15" s="65"/>
      <c r="FYJ15" s="65"/>
      <c r="FYK15" s="65"/>
      <c r="FYL15" s="65"/>
      <c r="FYM15" s="65"/>
      <c r="FYN15" s="65"/>
      <c r="FYO15" s="65"/>
      <c r="FYP15" s="65"/>
      <c r="FYQ15" s="65"/>
      <c r="FYR15" s="65"/>
      <c r="FYS15" s="65"/>
      <c r="FYT15" s="65"/>
      <c r="FYU15" s="65"/>
      <c r="FYV15" s="65"/>
      <c r="FYW15" s="65"/>
      <c r="FYX15" s="65"/>
      <c r="FYY15" s="65"/>
      <c r="FYZ15" s="65"/>
      <c r="FZA15" s="65"/>
      <c r="FZB15" s="65"/>
      <c r="FZC15" s="65"/>
      <c r="FZD15" s="65"/>
      <c r="FZE15" s="65"/>
      <c r="FZF15" s="65"/>
      <c r="FZG15" s="65"/>
      <c r="FZH15" s="65"/>
      <c r="FZI15" s="65"/>
      <c r="FZJ15" s="65"/>
      <c r="FZK15" s="65"/>
      <c r="FZL15" s="65"/>
      <c r="FZM15" s="65"/>
      <c r="FZN15" s="65"/>
      <c r="FZO15" s="65"/>
      <c r="FZP15" s="65"/>
      <c r="FZQ15" s="65"/>
      <c r="FZR15" s="65"/>
      <c r="FZS15" s="65"/>
      <c r="FZT15" s="65"/>
      <c r="FZU15" s="65"/>
      <c r="FZV15" s="65"/>
      <c r="FZW15" s="65"/>
      <c r="FZX15" s="65"/>
      <c r="FZY15" s="65"/>
      <c r="FZZ15" s="65"/>
      <c r="GAA15" s="65"/>
      <c r="GAB15" s="65"/>
      <c r="GAC15" s="65"/>
      <c r="GAD15" s="65"/>
      <c r="GAE15" s="65"/>
      <c r="GAF15" s="65"/>
      <c r="GAG15" s="65"/>
      <c r="GAH15" s="65"/>
      <c r="GAI15" s="65"/>
      <c r="GAJ15" s="65"/>
      <c r="GAK15" s="65"/>
      <c r="GAL15" s="65"/>
      <c r="GAM15" s="65"/>
      <c r="GAN15" s="65"/>
      <c r="GAO15" s="65"/>
      <c r="GAP15" s="65"/>
      <c r="GAQ15" s="65"/>
      <c r="GAR15" s="65"/>
      <c r="GAS15" s="65"/>
      <c r="GAT15" s="65"/>
      <c r="GAU15" s="65"/>
      <c r="GAV15" s="65"/>
      <c r="GAW15" s="65"/>
      <c r="GAX15" s="65"/>
      <c r="GAY15" s="65"/>
      <c r="GAZ15" s="65"/>
      <c r="GBA15" s="65"/>
      <c r="GBB15" s="65"/>
      <c r="GBC15" s="65"/>
      <c r="GBD15" s="65"/>
      <c r="GBE15" s="65"/>
      <c r="GBF15" s="65"/>
      <c r="GBG15" s="65"/>
      <c r="GBH15" s="65"/>
      <c r="GBI15" s="65"/>
      <c r="GBJ15" s="65"/>
      <c r="GBK15" s="65"/>
      <c r="GBL15" s="65"/>
      <c r="GBM15" s="65"/>
      <c r="GBN15" s="65"/>
      <c r="GBO15" s="65"/>
      <c r="GBP15" s="65"/>
      <c r="GBQ15" s="65"/>
      <c r="GBR15" s="65"/>
      <c r="GBS15" s="65"/>
      <c r="GBT15" s="65"/>
      <c r="GBU15" s="65"/>
      <c r="GBV15" s="65"/>
      <c r="GBW15" s="65"/>
      <c r="GBX15" s="65"/>
      <c r="GBY15" s="65"/>
      <c r="GBZ15" s="65"/>
      <c r="GCA15" s="65"/>
      <c r="GCB15" s="65"/>
      <c r="GCC15" s="65"/>
      <c r="GCD15" s="65"/>
      <c r="GCE15" s="65"/>
      <c r="GCF15" s="65"/>
      <c r="GCG15" s="65"/>
      <c r="GCH15" s="65"/>
      <c r="GCI15" s="65"/>
      <c r="GCJ15" s="65"/>
      <c r="GCK15" s="65"/>
      <c r="GCL15" s="65"/>
      <c r="GCM15" s="65"/>
      <c r="GCN15" s="65"/>
      <c r="GCO15" s="65"/>
      <c r="GCP15" s="65"/>
      <c r="GCQ15" s="65"/>
      <c r="GCR15" s="65"/>
      <c r="GCS15" s="65"/>
      <c r="GCT15" s="65"/>
      <c r="GCU15" s="65"/>
      <c r="GCV15" s="65"/>
      <c r="GCW15" s="65"/>
      <c r="GCX15" s="65"/>
      <c r="GCY15" s="65"/>
      <c r="GCZ15" s="65"/>
      <c r="GDA15" s="65"/>
      <c r="GDB15" s="65"/>
      <c r="GDC15" s="65"/>
      <c r="GDD15" s="65"/>
      <c r="GDE15" s="65"/>
      <c r="GDF15" s="65"/>
      <c r="GDG15" s="65"/>
      <c r="GDH15" s="65"/>
      <c r="GDI15" s="65"/>
      <c r="GDJ15" s="65"/>
      <c r="GDK15" s="65"/>
      <c r="GDL15" s="65"/>
      <c r="GDM15" s="65"/>
      <c r="GDN15" s="65"/>
      <c r="GDO15" s="65"/>
      <c r="GDP15" s="65"/>
      <c r="GDQ15" s="65"/>
      <c r="GDR15" s="65"/>
      <c r="GDS15" s="65"/>
      <c r="GDT15" s="65"/>
      <c r="GDU15" s="65"/>
      <c r="GDV15" s="65"/>
      <c r="GDW15" s="65"/>
      <c r="GDX15" s="65"/>
      <c r="GDY15" s="65"/>
      <c r="GDZ15" s="65"/>
      <c r="GEA15" s="65"/>
      <c r="GEB15" s="65"/>
      <c r="GEC15" s="65"/>
      <c r="GED15" s="65"/>
      <c r="GEE15" s="65"/>
      <c r="GEF15" s="65"/>
      <c r="GEG15" s="65"/>
      <c r="GEH15" s="65"/>
      <c r="GEI15" s="65"/>
      <c r="GEJ15" s="65"/>
      <c r="GEK15" s="65"/>
      <c r="GEL15" s="65"/>
      <c r="GEM15" s="65"/>
      <c r="GEN15" s="65"/>
      <c r="GEO15" s="65"/>
      <c r="GEP15" s="65"/>
      <c r="GEQ15" s="65"/>
      <c r="GER15" s="65"/>
      <c r="GES15" s="65"/>
      <c r="GET15" s="65"/>
      <c r="GEU15" s="65"/>
      <c r="GEV15" s="65"/>
      <c r="GEW15" s="65"/>
      <c r="GEX15" s="65"/>
      <c r="GEY15" s="65"/>
      <c r="GEZ15" s="65"/>
      <c r="GFA15" s="65"/>
      <c r="GFB15" s="65"/>
      <c r="GFC15" s="65"/>
      <c r="GFD15" s="65"/>
      <c r="GFE15" s="65"/>
      <c r="GFF15" s="65"/>
      <c r="GFG15" s="65"/>
      <c r="GFH15" s="65"/>
      <c r="GFI15" s="65"/>
      <c r="GFJ15" s="65"/>
      <c r="GFK15" s="65"/>
      <c r="GFL15" s="65"/>
      <c r="GFM15" s="65"/>
      <c r="GFN15" s="65"/>
      <c r="GFO15" s="65"/>
      <c r="GFP15" s="65"/>
      <c r="GFQ15" s="65"/>
      <c r="GFR15" s="65"/>
      <c r="GFS15" s="65"/>
      <c r="GFT15" s="65"/>
      <c r="GFU15" s="65"/>
      <c r="GFV15" s="65"/>
      <c r="GFW15" s="65"/>
      <c r="GFX15" s="65"/>
      <c r="GFY15" s="65"/>
      <c r="GFZ15" s="65"/>
      <c r="GGA15" s="65"/>
      <c r="GGB15" s="65"/>
      <c r="GGC15" s="65"/>
      <c r="GGD15" s="65"/>
      <c r="GGE15" s="65"/>
      <c r="GGF15" s="65"/>
      <c r="GGG15" s="65"/>
      <c r="GGH15" s="65"/>
      <c r="GGI15" s="65"/>
      <c r="GGJ15" s="65"/>
      <c r="GGK15" s="65"/>
      <c r="GGL15" s="65"/>
      <c r="GGM15" s="65"/>
      <c r="GGN15" s="65"/>
      <c r="GGO15" s="65"/>
      <c r="GGP15" s="65"/>
      <c r="GGQ15" s="65"/>
      <c r="GGR15" s="65"/>
      <c r="GGS15" s="65"/>
      <c r="GGT15" s="65"/>
      <c r="GGU15" s="65"/>
      <c r="GGV15" s="65"/>
      <c r="GGW15" s="65"/>
      <c r="GGX15" s="65"/>
      <c r="GGY15" s="65"/>
      <c r="GGZ15" s="65"/>
      <c r="GHA15" s="65"/>
      <c r="GHB15" s="65"/>
      <c r="GHC15" s="65"/>
      <c r="GHD15" s="65"/>
      <c r="GHE15" s="65"/>
      <c r="GHF15" s="65"/>
      <c r="GHG15" s="65"/>
      <c r="GHH15" s="65"/>
      <c r="GHI15" s="65"/>
      <c r="GHJ15" s="65"/>
      <c r="GHK15" s="65"/>
      <c r="GHL15" s="65"/>
      <c r="GHM15" s="65"/>
      <c r="GHN15" s="65"/>
      <c r="GHO15" s="65"/>
      <c r="GHP15" s="65"/>
      <c r="GHQ15" s="65"/>
      <c r="GHR15" s="65"/>
      <c r="GHS15" s="65"/>
      <c r="GHT15" s="65"/>
      <c r="GHU15" s="65"/>
      <c r="GHV15" s="65"/>
      <c r="GHW15" s="65"/>
      <c r="GHX15" s="65"/>
      <c r="GHY15" s="65"/>
      <c r="GHZ15" s="65"/>
      <c r="GIA15" s="65"/>
      <c r="GIB15" s="65"/>
      <c r="GIC15" s="65"/>
      <c r="GID15" s="65"/>
      <c r="GIE15" s="65"/>
      <c r="GIF15" s="65"/>
      <c r="GIG15" s="65"/>
      <c r="GIH15" s="65"/>
      <c r="GII15" s="65"/>
      <c r="GIJ15" s="65"/>
      <c r="GIK15" s="65"/>
      <c r="GIL15" s="65"/>
      <c r="GIM15" s="65"/>
      <c r="GIN15" s="65"/>
      <c r="GIO15" s="65"/>
      <c r="GIP15" s="65"/>
      <c r="GIQ15" s="65"/>
      <c r="GIR15" s="65"/>
      <c r="GIS15" s="65"/>
      <c r="GIT15" s="65"/>
      <c r="GIU15" s="65"/>
      <c r="GIV15" s="65"/>
      <c r="GIW15" s="65"/>
      <c r="GIX15" s="65"/>
      <c r="GIY15" s="65"/>
      <c r="GIZ15" s="65"/>
      <c r="GJA15" s="65"/>
      <c r="GJB15" s="65"/>
      <c r="GJC15" s="65"/>
      <c r="GJD15" s="65"/>
      <c r="GJE15" s="65"/>
      <c r="GJF15" s="65"/>
      <c r="GJG15" s="65"/>
      <c r="GJH15" s="65"/>
      <c r="GJI15" s="65"/>
      <c r="GJJ15" s="65"/>
      <c r="GJK15" s="65"/>
      <c r="GJL15" s="65"/>
      <c r="GJM15" s="65"/>
      <c r="GJN15" s="65"/>
      <c r="GJO15" s="65"/>
      <c r="GJP15" s="65"/>
      <c r="GJQ15" s="65"/>
      <c r="GJR15" s="65"/>
      <c r="GJS15" s="65"/>
      <c r="GJT15" s="65"/>
      <c r="GJU15" s="65"/>
      <c r="GJV15" s="65"/>
      <c r="GJW15" s="65"/>
      <c r="GJX15" s="65"/>
      <c r="GJY15" s="65"/>
      <c r="GJZ15" s="65"/>
      <c r="GKA15" s="65"/>
      <c r="GKB15" s="65"/>
      <c r="GKC15" s="65"/>
      <c r="GKD15" s="65"/>
      <c r="GKE15" s="65"/>
      <c r="GKF15" s="65"/>
      <c r="GKG15" s="65"/>
      <c r="GKH15" s="65"/>
      <c r="GKI15" s="65"/>
      <c r="GKJ15" s="65"/>
      <c r="GKK15" s="65"/>
      <c r="GKL15" s="65"/>
      <c r="GKM15" s="65"/>
      <c r="GKN15" s="65"/>
      <c r="GKO15" s="65"/>
      <c r="GKP15" s="65"/>
      <c r="GKQ15" s="65"/>
      <c r="GKR15" s="65"/>
      <c r="GKS15" s="65"/>
      <c r="GKT15" s="65"/>
      <c r="GKU15" s="65"/>
      <c r="GKV15" s="65"/>
      <c r="GKW15" s="65"/>
      <c r="GKX15" s="65"/>
      <c r="GKY15" s="65"/>
      <c r="GKZ15" s="65"/>
      <c r="GLA15" s="65"/>
      <c r="GLB15" s="65"/>
      <c r="GLC15" s="65"/>
      <c r="GLD15" s="65"/>
      <c r="GLE15" s="65"/>
      <c r="GLF15" s="65"/>
      <c r="GLG15" s="65"/>
      <c r="GLH15" s="65"/>
      <c r="GLI15" s="65"/>
      <c r="GLJ15" s="65"/>
      <c r="GLK15" s="65"/>
      <c r="GLL15" s="65"/>
      <c r="GLM15" s="65"/>
      <c r="GLN15" s="65"/>
      <c r="GLO15" s="65"/>
      <c r="GLP15" s="65"/>
      <c r="GLQ15" s="65"/>
      <c r="GLR15" s="65"/>
      <c r="GLS15" s="65"/>
      <c r="GLT15" s="65"/>
      <c r="GLU15" s="65"/>
      <c r="GLV15" s="65"/>
      <c r="GLW15" s="65"/>
      <c r="GLX15" s="65"/>
      <c r="GLY15" s="65"/>
      <c r="GLZ15" s="65"/>
      <c r="GMA15" s="65"/>
      <c r="GMB15" s="65"/>
      <c r="GMC15" s="65"/>
      <c r="GMD15" s="65"/>
      <c r="GME15" s="65"/>
      <c r="GMF15" s="65"/>
      <c r="GMG15" s="65"/>
      <c r="GMH15" s="65"/>
      <c r="GMI15" s="65"/>
      <c r="GMJ15" s="65"/>
      <c r="GMK15" s="65"/>
      <c r="GML15" s="65"/>
      <c r="GMM15" s="65"/>
      <c r="GMN15" s="65"/>
      <c r="GMO15" s="65"/>
      <c r="GMP15" s="65"/>
      <c r="GMQ15" s="65"/>
      <c r="GMR15" s="65"/>
      <c r="GMS15" s="65"/>
      <c r="GMT15" s="65"/>
      <c r="GMU15" s="65"/>
      <c r="GMV15" s="65"/>
      <c r="GMW15" s="65"/>
      <c r="GMX15" s="65"/>
      <c r="GMY15" s="65"/>
      <c r="GMZ15" s="65"/>
      <c r="GNA15" s="65"/>
      <c r="GNB15" s="65"/>
      <c r="GNC15" s="65"/>
      <c r="GND15" s="65"/>
      <c r="GNE15" s="65"/>
      <c r="GNF15" s="65"/>
      <c r="GNG15" s="65"/>
      <c r="GNH15" s="65"/>
      <c r="GNI15" s="65"/>
      <c r="GNJ15" s="65"/>
      <c r="GNK15" s="65"/>
      <c r="GNL15" s="65"/>
      <c r="GNM15" s="65"/>
      <c r="GNN15" s="65"/>
      <c r="GNO15" s="65"/>
      <c r="GNP15" s="65"/>
      <c r="GNQ15" s="65"/>
      <c r="GNR15" s="65"/>
      <c r="GNS15" s="65"/>
      <c r="GNT15" s="65"/>
      <c r="GNU15" s="65"/>
      <c r="GNV15" s="65"/>
      <c r="GNW15" s="65"/>
      <c r="GNX15" s="65"/>
      <c r="GNY15" s="65"/>
      <c r="GNZ15" s="65"/>
      <c r="GOA15" s="65"/>
      <c r="GOB15" s="65"/>
      <c r="GOC15" s="65"/>
      <c r="GOD15" s="65"/>
      <c r="GOE15" s="65"/>
      <c r="GOF15" s="65"/>
      <c r="GOG15" s="65"/>
      <c r="GOH15" s="65"/>
      <c r="GOI15" s="65"/>
      <c r="GOJ15" s="65"/>
      <c r="GOK15" s="65"/>
      <c r="GOL15" s="65"/>
      <c r="GOM15" s="65"/>
      <c r="GON15" s="65"/>
      <c r="GOO15" s="65"/>
      <c r="GOP15" s="65"/>
      <c r="GOQ15" s="65"/>
      <c r="GOR15" s="65"/>
      <c r="GOS15" s="65"/>
      <c r="GOT15" s="65"/>
      <c r="GOU15" s="65"/>
      <c r="GOV15" s="65"/>
      <c r="GOW15" s="65"/>
      <c r="GOX15" s="65"/>
      <c r="GOY15" s="65"/>
      <c r="GOZ15" s="65"/>
      <c r="GPA15" s="65"/>
      <c r="GPB15" s="65"/>
      <c r="GPC15" s="65"/>
      <c r="GPD15" s="65"/>
      <c r="GPE15" s="65"/>
      <c r="GPF15" s="65"/>
      <c r="GPG15" s="65"/>
      <c r="GPH15" s="65"/>
      <c r="GPI15" s="65"/>
      <c r="GPJ15" s="65"/>
      <c r="GPK15" s="65"/>
      <c r="GPL15" s="65"/>
      <c r="GPM15" s="65"/>
      <c r="GPN15" s="65"/>
      <c r="GPO15" s="65"/>
      <c r="GPP15" s="65"/>
      <c r="GPQ15" s="65"/>
      <c r="GPR15" s="65"/>
      <c r="GPS15" s="65"/>
      <c r="GPT15" s="65"/>
      <c r="GPU15" s="65"/>
      <c r="GPV15" s="65"/>
      <c r="GPW15" s="65"/>
      <c r="GPX15" s="65"/>
      <c r="GPY15" s="65"/>
      <c r="GPZ15" s="65"/>
      <c r="GQA15" s="65"/>
      <c r="GQB15" s="65"/>
      <c r="GQC15" s="65"/>
      <c r="GQD15" s="65"/>
      <c r="GQE15" s="65"/>
      <c r="GQF15" s="65"/>
      <c r="GQG15" s="65"/>
      <c r="GQH15" s="65"/>
      <c r="GQI15" s="65"/>
      <c r="GQJ15" s="65"/>
      <c r="GQK15" s="65"/>
      <c r="GQL15" s="65"/>
      <c r="GQM15" s="65"/>
      <c r="GQN15" s="65"/>
      <c r="GQO15" s="65"/>
      <c r="GQP15" s="65"/>
      <c r="GQQ15" s="65"/>
      <c r="GQR15" s="65"/>
      <c r="GQS15" s="65"/>
      <c r="GQT15" s="65"/>
      <c r="GQU15" s="65"/>
      <c r="GQV15" s="65"/>
      <c r="GQW15" s="65"/>
      <c r="GQX15" s="65"/>
      <c r="GQY15" s="65"/>
      <c r="GQZ15" s="65"/>
      <c r="GRA15" s="65"/>
      <c r="GRB15" s="65"/>
      <c r="GRC15" s="65"/>
      <c r="GRD15" s="65"/>
      <c r="GRE15" s="65"/>
      <c r="GRF15" s="65"/>
      <c r="GRG15" s="65"/>
      <c r="GRH15" s="65"/>
      <c r="GRI15" s="65"/>
      <c r="GRJ15" s="65"/>
      <c r="GRK15" s="65"/>
      <c r="GRL15" s="65"/>
      <c r="GRM15" s="65"/>
      <c r="GRN15" s="65"/>
      <c r="GRO15" s="65"/>
      <c r="GRP15" s="65"/>
      <c r="GRQ15" s="65"/>
      <c r="GRR15" s="65"/>
      <c r="GRS15" s="65"/>
      <c r="GRT15" s="65"/>
      <c r="GRU15" s="65"/>
      <c r="GRV15" s="65"/>
      <c r="GRW15" s="65"/>
      <c r="GRX15" s="65"/>
      <c r="GRY15" s="65"/>
      <c r="GRZ15" s="65"/>
      <c r="GSA15" s="65"/>
      <c r="GSB15" s="65"/>
      <c r="GSC15" s="65"/>
      <c r="GSD15" s="65"/>
      <c r="GSE15" s="65"/>
      <c r="GSF15" s="65"/>
      <c r="GSG15" s="65"/>
      <c r="GSH15" s="65"/>
      <c r="GSI15" s="65"/>
      <c r="GSJ15" s="65"/>
      <c r="GSK15" s="65"/>
      <c r="GSL15" s="65"/>
      <c r="GSM15" s="65"/>
      <c r="GSN15" s="65"/>
      <c r="GSO15" s="65"/>
      <c r="GSP15" s="65"/>
      <c r="GSQ15" s="65"/>
      <c r="GSR15" s="65"/>
      <c r="GSS15" s="65"/>
      <c r="GST15" s="65"/>
      <c r="GSU15" s="65"/>
      <c r="GSV15" s="65"/>
      <c r="GSW15" s="65"/>
      <c r="GSX15" s="65"/>
      <c r="GSY15" s="65"/>
      <c r="GSZ15" s="65"/>
      <c r="GTA15" s="65"/>
      <c r="GTB15" s="65"/>
      <c r="GTC15" s="65"/>
      <c r="GTD15" s="65"/>
      <c r="GTE15" s="65"/>
      <c r="GTF15" s="65"/>
      <c r="GTG15" s="65"/>
      <c r="GTH15" s="65"/>
      <c r="GTI15" s="65"/>
      <c r="GTJ15" s="65"/>
      <c r="GTK15" s="65"/>
      <c r="GTL15" s="65"/>
      <c r="GTM15" s="65"/>
      <c r="GTN15" s="65"/>
      <c r="GTO15" s="65"/>
      <c r="GTP15" s="65"/>
      <c r="GTQ15" s="65"/>
      <c r="GTR15" s="65"/>
      <c r="GTS15" s="65"/>
      <c r="GTT15" s="65"/>
      <c r="GTU15" s="65"/>
      <c r="GTV15" s="65"/>
      <c r="GTW15" s="65"/>
      <c r="GTX15" s="65"/>
      <c r="GTY15" s="65"/>
      <c r="GTZ15" s="65"/>
      <c r="GUA15" s="65"/>
      <c r="GUB15" s="65"/>
      <c r="GUC15" s="65"/>
      <c r="GUD15" s="65"/>
      <c r="GUE15" s="65"/>
      <c r="GUF15" s="65"/>
      <c r="GUG15" s="65"/>
      <c r="GUH15" s="65"/>
      <c r="GUI15" s="65"/>
      <c r="GUJ15" s="65"/>
      <c r="GUK15" s="65"/>
      <c r="GUL15" s="65"/>
      <c r="GUM15" s="65"/>
      <c r="GUN15" s="65"/>
      <c r="GUO15" s="65"/>
      <c r="GUP15" s="65"/>
      <c r="GUQ15" s="65"/>
      <c r="GUR15" s="65"/>
      <c r="GUS15" s="65"/>
      <c r="GUT15" s="65"/>
      <c r="GUU15" s="65"/>
      <c r="GUV15" s="65"/>
      <c r="GUW15" s="65"/>
      <c r="GUX15" s="65"/>
      <c r="GUY15" s="65"/>
      <c r="GUZ15" s="65"/>
      <c r="GVA15" s="65"/>
      <c r="GVB15" s="65"/>
      <c r="GVC15" s="65"/>
      <c r="GVD15" s="65"/>
      <c r="GVE15" s="65"/>
      <c r="GVF15" s="65"/>
      <c r="GVG15" s="65"/>
      <c r="GVH15" s="65"/>
      <c r="GVI15" s="65"/>
      <c r="GVJ15" s="65"/>
      <c r="GVK15" s="65"/>
      <c r="GVL15" s="65"/>
      <c r="GVM15" s="65"/>
      <c r="GVN15" s="65"/>
      <c r="GVO15" s="65"/>
      <c r="GVP15" s="65"/>
      <c r="GVQ15" s="65"/>
      <c r="GVR15" s="65"/>
      <c r="GVS15" s="65"/>
      <c r="GVT15" s="65"/>
      <c r="GVU15" s="65"/>
      <c r="GVV15" s="65"/>
      <c r="GVW15" s="65"/>
      <c r="GVX15" s="65"/>
      <c r="GVY15" s="65"/>
      <c r="GVZ15" s="65"/>
      <c r="GWA15" s="65"/>
      <c r="GWB15" s="65"/>
      <c r="GWC15" s="65"/>
      <c r="GWD15" s="65"/>
      <c r="GWE15" s="65"/>
      <c r="GWF15" s="65"/>
      <c r="GWG15" s="65"/>
      <c r="GWH15" s="65"/>
      <c r="GWI15" s="65"/>
      <c r="GWJ15" s="65"/>
      <c r="GWK15" s="65"/>
      <c r="GWL15" s="65"/>
      <c r="GWM15" s="65"/>
      <c r="GWN15" s="65"/>
      <c r="GWO15" s="65"/>
      <c r="GWP15" s="65"/>
      <c r="GWQ15" s="65"/>
      <c r="GWR15" s="65"/>
      <c r="GWS15" s="65"/>
      <c r="GWT15" s="65"/>
      <c r="GWU15" s="65"/>
      <c r="GWV15" s="65"/>
      <c r="GWW15" s="65"/>
      <c r="GWX15" s="65"/>
      <c r="GWY15" s="65"/>
      <c r="GWZ15" s="65"/>
      <c r="GXA15" s="65"/>
      <c r="GXB15" s="65"/>
      <c r="GXC15" s="65"/>
      <c r="GXD15" s="65"/>
      <c r="GXE15" s="65"/>
      <c r="GXF15" s="65"/>
      <c r="GXG15" s="65"/>
      <c r="GXH15" s="65"/>
      <c r="GXI15" s="65"/>
      <c r="GXJ15" s="65"/>
      <c r="GXK15" s="65"/>
      <c r="GXL15" s="65"/>
      <c r="GXM15" s="65"/>
      <c r="GXN15" s="65"/>
      <c r="GXO15" s="65"/>
      <c r="GXP15" s="65"/>
      <c r="GXQ15" s="65"/>
      <c r="GXR15" s="65"/>
      <c r="GXS15" s="65"/>
      <c r="GXT15" s="65"/>
      <c r="GXU15" s="65"/>
      <c r="GXV15" s="65"/>
      <c r="GXW15" s="65"/>
      <c r="GXX15" s="65"/>
      <c r="GXY15" s="65"/>
      <c r="GXZ15" s="65"/>
      <c r="GYA15" s="65"/>
      <c r="GYB15" s="65"/>
      <c r="GYC15" s="65"/>
      <c r="GYD15" s="65"/>
      <c r="GYE15" s="65"/>
      <c r="GYF15" s="65"/>
      <c r="GYG15" s="65"/>
      <c r="GYH15" s="65"/>
      <c r="GYI15" s="65"/>
      <c r="GYJ15" s="65"/>
      <c r="GYK15" s="65"/>
      <c r="GYL15" s="65"/>
      <c r="GYM15" s="65"/>
      <c r="GYN15" s="65"/>
      <c r="GYO15" s="65"/>
      <c r="GYP15" s="65"/>
      <c r="GYQ15" s="65"/>
      <c r="GYR15" s="65"/>
      <c r="GYS15" s="65"/>
      <c r="GYT15" s="65"/>
      <c r="GYU15" s="65"/>
      <c r="GYV15" s="65"/>
      <c r="GYW15" s="65"/>
      <c r="GYX15" s="65"/>
      <c r="GYY15" s="65"/>
      <c r="GYZ15" s="65"/>
      <c r="GZA15" s="65"/>
      <c r="GZB15" s="65"/>
      <c r="GZC15" s="65"/>
      <c r="GZD15" s="65"/>
      <c r="GZE15" s="65"/>
      <c r="GZF15" s="65"/>
      <c r="GZG15" s="65"/>
      <c r="GZH15" s="65"/>
      <c r="GZI15" s="65"/>
      <c r="GZJ15" s="65"/>
      <c r="GZK15" s="65"/>
      <c r="GZL15" s="65"/>
      <c r="GZM15" s="65"/>
      <c r="GZN15" s="65"/>
      <c r="GZO15" s="65"/>
      <c r="GZP15" s="65"/>
      <c r="GZQ15" s="65"/>
      <c r="GZR15" s="65"/>
      <c r="GZS15" s="65"/>
      <c r="GZT15" s="65"/>
      <c r="GZU15" s="65"/>
      <c r="GZV15" s="65"/>
      <c r="GZW15" s="65"/>
      <c r="GZX15" s="65"/>
      <c r="GZY15" s="65"/>
      <c r="GZZ15" s="65"/>
      <c r="HAA15" s="65"/>
      <c r="HAB15" s="65"/>
      <c r="HAC15" s="65"/>
      <c r="HAD15" s="65"/>
      <c r="HAE15" s="65"/>
      <c r="HAF15" s="65"/>
      <c r="HAG15" s="65"/>
      <c r="HAH15" s="65"/>
      <c r="HAI15" s="65"/>
      <c r="HAJ15" s="65"/>
      <c r="HAK15" s="65"/>
      <c r="HAL15" s="65"/>
      <c r="HAM15" s="65"/>
      <c r="HAN15" s="65"/>
      <c r="HAO15" s="65"/>
      <c r="HAP15" s="65"/>
      <c r="HAQ15" s="65"/>
      <c r="HAR15" s="65"/>
      <c r="HAS15" s="65"/>
      <c r="HAT15" s="65"/>
      <c r="HAU15" s="65"/>
      <c r="HAV15" s="65"/>
      <c r="HAW15" s="65"/>
      <c r="HAX15" s="65"/>
      <c r="HAY15" s="65"/>
      <c r="HAZ15" s="65"/>
      <c r="HBA15" s="65"/>
      <c r="HBB15" s="65"/>
      <c r="HBC15" s="65"/>
      <c r="HBD15" s="65"/>
      <c r="HBE15" s="65"/>
      <c r="HBF15" s="65"/>
      <c r="HBG15" s="65"/>
      <c r="HBH15" s="65"/>
      <c r="HBI15" s="65"/>
      <c r="HBJ15" s="65"/>
      <c r="HBK15" s="65"/>
      <c r="HBL15" s="65"/>
      <c r="HBM15" s="65"/>
      <c r="HBN15" s="65"/>
      <c r="HBO15" s="65"/>
      <c r="HBP15" s="65"/>
      <c r="HBQ15" s="65"/>
      <c r="HBR15" s="65"/>
      <c r="HBS15" s="65"/>
      <c r="HBT15" s="65"/>
      <c r="HBU15" s="65"/>
      <c r="HBV15" s="65"/>
      <c r="HBW15" s="65"/>
      <c r="HBX15" s="65"/>
      <c r="HBY15" s="65"/>
      <c r="HBZ15" s="65"/>
      <c r="HCA15" s="65"/>
      <c r="HCB15" s="65"/>
      <c r="HCC15" s="65"/>
      <c r="HCD15" s="65"/>
      <c r="HCE15" s="65"/>
      <c r="HCF15" s="65"/>
      <c r="HCG15" s="65"/>
      <c r="HCH15" s="65"/>
      <c r="HCI15" s="65"/>
      <c r="HCJ15" s="65"/>
      <c r="HCK15" s="65"/>
      <c r="HCL15" s="65"/>
      <c r="HCM15" s="65"/>
      <c r="HCN15" s="65"/>
      <c r="HCO15" s="65"/>
      <c r="HCP15" s="65"/>
      <c r="HCQ15" s="65"/>
      <c r="HCR15" s="65"/>
      <c r="HCS15" s="65"/>
      <c r="HCT15" s="65"/>
      <c r="HCU15" s="65"/>
      <c r="HCV15" s="65"/>
      <c r="HCW15" s="65"/>
      <c r="HCX15" s="65"/>
      <c r="HCY15" s="65"/>
      <c r="HCZ15" s="65"/>
      <c r="HDA15" s="65"/>
      <c r="HDB15" s="65"/>
      <c r="HDC15" s="65"/>
      <c r="HDD15" s="65"/>
      <c r="HDE15" s="65"/>
      <c r="HDF15" s="65"/>
      <c r="HDG15" s="65"/>
      <c r="HDH15" s="65"/>
      <c r="HDI15" s="65"/>
      <c r="HDJ15" s="65"/>
      <c r="HDK15" s="65"/>
      <c r="HDL15" s="65"/>
      <c r="HDM15" s="65"/>
      <c r="HDN15" s="65"/>
      <c r="HDO15" s="65"/>
      <c r="HDP15" s="65"/>
      <c r="HDQ15" s="65"/>
      <c r="HDR15" s="65"/>
      <c r="HDS15" s="65"/>
      <c r="HDT15" s="65"/>
      <c r="HDU15" s="65"/>
      <c r="HDV15" s="65"/>
      <c r="HDW15" s="65"/>
      <c r="HDX15" s="65"/>
      <c r="HDY15" s="65"/>
      <c r="HDZ15" s="65"/>
      <c r="HEA15" s="65"/>
      <c r="HEB15" s="65"/>
      <c r="HEC15" s="65"/>
      <c r="HED15" s="65"/>
      <c r="HEE15" s="65"/>
      <c r="HEF15" s="65"/>
      <c r="HEG15" s="65"/>
      <c r="HEH15" s="65"/>
      <c r="HEI15" s="65"/>
      <c r="HEJ15" s="65"/>
      <c r="HEK15" s="65"/>
      <c r="HEL15" s="65"/>
      <c r="HEM15" s="65"/>
      <c r="HEN15" s="65"/>
      <c r="HEO15" s="65"/>
      <c r="HEP15" s="65"/>
      <c r="HEQ15" s="65"/>
      <c r="HER15" s="65"/>
      <c r="HES15" s="65"/>
      <c r="HET15" s="65"/>
      <c r="HEU15" s="65"/>
      <c r="HEV15" s="65"/>
      <c r="HEW15" s="65"/>
      <c r="HEX15" s="65"/>
      <c r="HEY15" s="65"/>
      <c r="HEZ15" s="65"/>
      <c r="HFA15" s="65"/>
      <c r="HFB15" s="65"/>
      <c r="HFC15" s="65"/>
      <c r="HFD15" s="65"/>
      <c r="HFE15" s="65"/>
      <c r="HFF15" s="65"/>
      <c r="HFG15" s="65"/>
      <c r="HFH15" s="65"/>
      <c r="HFI15" s="65"/>
      <c r="HFJ15" s="65"/>
      <c r="HFK15" s="65"/>
      <c r="HFL15" s="65"/>
      <c r="HFM15" s="65"/>
      <c r="HFN15" s="65"/>
      <c r="HFO15" s="65"/>
      <c r="HFP15" s="65"/>
      <c r="HFQ15" s="65"/>
      <c r="HFR15" s="65"/>
      <c r="HFS15" s="65"/>
      <c r="HFT15" s="65"/>
      <c r="HFU15" s="65"/>
      <c r="HFV15" s="65"/>
      <c r="HFW15" s="65"/>
      <c r="HFX15" s="65"/>
      <c r="HFY15" s="65"/>
      <c r="HFZ15" s="65"/>
      <c r="HGA15" s="65"/>
      <c r="HGB15" s="65"/>
      <c r="HGC15" s="65"/>
      <c r="HGD15" s="65"/>
      <c r="HGE15" s="65"/>
      <c r="HGF15" s="65"/>
      <c r="HGG15" s="65"/>
      <c r="HGH15" s="65"/>
      <c r="HGI15" s="65"/>
      <c r="HGJ15" s="65"/>
      <c r="HGK15" s="65"/>
      <c r="HGL15" s="65"/>
      <c r="HGM15" s="65"/>
      <c r="HGN15" s="65"/>
      <c r="HGO15" s="65"/>
      <c r="HGP15" s="65"/>
      <c r="HGQ15" s="65"/>
      <c r="HGR15" s="65"/>
      <c r="HGS15" s="65"/>
      <c r="HGT15" s="65"/>
      <c r="HGU15" s="65"/>
      <c r="HGV15" s="65"/>
      <c r="HGW15" s="65"/>
      <c r="HGX15" s="65"/>
      <c r="HGY15" s="65"/>
      <c r="HGZ15" s="65"/>
      <c r="HHA15" s="65"/>
      <c r="HHB15" s="65"/>
      <c r="HHC15" s="65"/>
      <c r="HHD15" s="65"/>
      <c r="HHE15" s="65"/>
      <c r="HHF15" s="65"/>
      <c r="HHG15" s="65"/>
      <c r="HHH15" s="65"/>
      <c r="HHI15" s="65"/>
      <c r="HHJ15" s="65"/>
      <c r="HHK15" s="65"/>
      <c r="HHL15" s="65"/>
      <c r="HHM15" s="65"/>
      <c r="HHN15" s="65"/>
      <c r="HHO15" s="65"/>
      <c r="HHP15" s="65"/>
      <c r="HHQ15" s="65"/>
      <c r="HHR15" s="65"/>
      <c r="HHS15" s="65"/>
      <c r="HHT15" s="65"/>
      <c r="HHU15" s="65"/>
      <c r="HHV15" s="65"/>
      <c r="HHW15" s="65"/>
      <c r="HHX15" s="65"/>
      <c r="HHY15" s="65"/>
      <c r="HHZ15" s="65"/>
      <c r="HIA15" s="65"/>
      <c r="HIB15" s="65"/>
      <c r="HIC15" s="65"/>
      <c r="HID15" s="65"/>
      <c r="HIE15" s="65"/>
      <c r="HIF15" s="65"/>
      <c r="HIG15" s="65"/>
      <c r="HIH15" s="65"/>
      <c r="HII15" s="65"/>
      <c r="HIJ15" s="65"/>
      <c r="HIK15" s="65"/>
      <c r="HIL15" s="65"/>
      <c r="HIM15" s="65"/>
      <c r="HIN15" s="65"/>
      <c r="HIO15" s="65"/>
      <c r="HIP15" s="65"/>
      <c r="HIQ15" s="65"/>
      <c r="HIR15" s="65"/>
      <c r="HIS15" s="65"/>
      <c r="HIT15" s="65"/>
      <c r="HIU15" s="65"/>
      <c r="HIV15" s="65"/>
      <c r="HIW15" s="65"/>
      <c r="HIX15" s="65"/>
      <c r="HIY15" s="65"/>
      <c r="HIZ15" s="65"/>
      <c r="HJA15" s="65"/>
      <c r="HJB15" s="65"/>
      <c r="HJC15" s="65"/>
      <c r="HJD15" s="65"/>
      <c r="HJE15" s="65"/>
      <c r="HJF15" s="65"/>
      <c r="HJG15" s="65"/>
      <c r="HJH15" s="65"/>
      <c r="HJI15" s="65"/>
      <c r="HJJ15" s="65"/>
      <c r="HJK15" s="65"/>
      <c r="HJL15" s="65"/>
      <c r="HJM15" s="65"/>
      <c r="HJN15" s="65"/>
      <c r="HJO15" s="65"/>
      <c r="HJP15" s="65"/>
      <c r="HJQ15" s="65"/>
      <c r="HJR15" s="65"/>
      <c r="HJS15" s="65"/>
      <c r="HJT15" s="65"/>
      <c r="HJU15" s="65"/>
      <c r="HJV15" s="65"/>
      <c r="HJW15" s="65"/>
      <c r="HJX15" s="65"/>
      <c r="HJY15" s="65"/>
      <c r="HJZ15" s="65"/>
      <c r="HKA15" s="65"/>
      <c r="HKB15" s="65"/>
      <c r="HKC15" s="65"/>
      <c r="HKD15" s="65"/>
      <c r="HKE15" s="65"/>
      <c r="HKF15" s="65"/>
      <c r="HKG15" s="65"/>
      <c r="HKH15" s="65"/>
      <c r="HKI15" s="65"/>
      <c r="HKJ15" s="65"/>
      <c r="HKK15" s="65"/>
      <c r="HKL15" s="65"/>
      <c r="HKM15" s="65"/>
      <c r="HKN15" s="65"/>
      <c r="HKO15" s="65"/>
      <c r="HKP15" s="65"/>
      <c r="HKQ15" s="65"/>
      <c r="HKR15" s="65"/>
      <c r="HKS15" s="65"/>
      <c r="HKT15" s="65"/>
      <c r="HKU15" s="65"/>
      <c r="HKV15" s="65"/>
      <c r="HKW15" s="65"/>
      <c r="HKX15" s="65"/>
      <c r="HKY15" s="65"/>
      <c r="HKZ15" s="65"/>
      <c r="HLA15" s="65"/>
      <c r="HLB15" s="65"/>
      <c r="HLC15" s="65"/>
      <c r="HLD15" s="65"/>
      <c r="HLE15" s="65"/>
      <c r="HLF15" s="65"/>
      <c r="HLG15" s="65"/>
      <c r="HLH15" s="65"/>
      <c r="HLI15" s="65"/>
      <c r="HLJ15" s="65"/>
      <c r="HLK15" s="65"/>
      <c r="HLL15" s="65"/>
      <c r="HLM15" s="65"/>
      <c r="HLN15" s="65"/>
      <c r="HLO15" s="65"/>
      <c r="HLP15" s="65"/>
      <c r="HLQ15" s="65"/>
      <c r="HLR15" s="65"/>
      <c r="HLS15" s="65"/>
      <c r="HLT15" s="65"/>
      <c r="HLU15" s="65"/>
      <c r="HLV15" s="65"/>
      <c r="HLW15" s="65"/>
      <c r="HLX15" s="65"/>
      <c r="HLY15" s="65"/>
      <c r="HLZ15" s="65"/>
      <c r="HMA15" s="65"/>
      <c r="HMB15" s="65"/>
      <c r="HMC15" s="65"/>
      <c r="HMD15" s="65"/>
      <c r="HME15" s="65"/>
      <c r="HMF15" s="65"/>
      <c r="HMG15" s="65"/>
      <c r="HMH15" s="65"/>
      <c r="HMI15" s="65"/>
      <c r="HMJ15" s="65"/>
      <c r="HMK15" s="65"/>
      <c r="HML15" s="65"/>
      <c r="HMM15" s="65"/>
      <c r="HMN15" s="65"/>
      <c r="HMO15" s="65"/>
      <c r="HMP15" s="65"/>
      <c r="HMQ15" s="65"/>
      <c r="HMR15" s="65"/>
      <c r="HMS15" s="65"/>
      <c r="HMT15" s="65"/>
      <c r="HMU15" s="65"/>
      <c r="HMV15" s="65"/>
      <c r="HMW15" s="65"/>
      <c r="HMX15" s="65"/>
      <c r="HMY15" s="65"/>
      <c r="HMZ15" s="65"/>
      <c r="HNA15" s="65"/>
      <c r="HNB15" s="65"/>
      <c r="HNC15" s="65"/>
      <c r="HND15" s="65"/>
      <c r="HNE15" s="65"/>
      <c r="HNF15" s="65"/>
      <c r="HNG15" s="65"/>
      <c r="HNH15" s="65"/>
      <c r="HNI15" s="65"/>
      <c r="HNJ15" s="65"/>
      <c r="HNK15" s="65"/>
      <c r="HNL15" s="65"/>
      <c r="HNM15" s="65"/>
      <c r="HNN15" s="65"/>
      <c r="HNO15" s="65"/>
      <c r="HNP15" s="65"/>
      <c r="HNQ15" s="65"/>
      <c r="HNR15" s="65"/>
      <c r="HNS15" s="65"/>
      <c r="HNT15" s="65"/>
      <c r="HNU15" s="65"/>
      <c r="HNV15" s="65"/>
      <c r="HNW15" s="65"/>
      <c r="HNX15" s="65"/>
      <c r="HNY15" s="65"/>
      <c r="HNZ15" s="65"/>
      <c r="HOA15" s="65"/>
      <c r="HOB15" s="65"/>
      <c r="HOC15" s="65"/>
      <c r="HOD15" s="65"/>
      <c r="HOE15" s="65"/>
      <c r="HOF15" s="65"/>
      <c r="HOG15" s="65"/>
      <c r="HOH15" s="65"/>
      <c r="HOI15" s="65"/>
      <c r="HOJ15" s="65"/>
      <c r="HOK15" s="65"/>
      <c r="HOL15" s="65"/>
      <c r="HOM15" s="65"/>
      <c r="HON15" s="65"/>
      <c r="HOO15" s="65"/>
      <c r="HOP15" s="65"/>
      <c r="HOQ15" s="65"/>
      <c r="HOR15" s="65"/>
      <c r="HOS15" s="65"/>
      <c r="HOT15" s="65"/>
      <c r="HOU15" s="65"/>
      <c r="HOV15" s="65"/>
      <c r="HOW15" s="65"/>
      <c r="HOX15" s="65"/>
      <c r="HOY15" s="65"/>
      <c r="HOZ15" s="65"/>
      <c r="HPA15" s="65"/>
      <c r="HPB15" s="65"/>
      <c r="HPC15" s="65"/>
      <c r="HPD15" s="65"/>
      <c r="HPE15" s="65"/>
      <c r="HPF15" s="65"/>
      <c r="HPG15" s="65"/>
      <c r="HPH15" s="65"/>
      <c r="HPI15" s="65"/>
      <c r="HPJ15" s="65"/>
      <c r="HPK15" s="65"/>
      <c r="HPL15" s="65"/>
      <c r="HPM15" s="65"/>
      <c r="HPN15" s="65"/>
      <c r="HPO15" s="65"/>
      <c r="HPP15" s="65"/>
      <c r="HPQ15" s="65"/>
      <c r="HPR15" s="65"/>
      <c r="HPS15" s="65"/>
      <c r="HPT15" s="65"/>
      <c r="HPU15" s="65"/>
      <c r="HPV15" s="65"/>
      <c r="HPW15" s="65"/>
      <c r="HPX15" s="65"/>
      <c r="HPY15" s="65"/>
      <c r="HPZ15" s="65"/>
      <c r="HQA15" s="65"/>
      <c r="HQB15" s="65"/>
      <c r="HQC15" s="65"/>
      <c r="HQD15" s="65"/>
      <c r="HQE15" s="65"/>
      <c r="HQF15" s="65"/>
      <c r="HQG15" s="65"/>
      <c r="HQH15" s="65"/>
      <c r="HQI15" s="65"/>
      <c r="HQJ15" s="65"/>
      <c r="HQK15" s="65"/>
      <c r="HQL15" s="65"/>
      <c r="HQM15" s="65"/>
      <c r="HQN15" s="65"/>
      <c r="HQO15" s="65"/>
      <c r="HQP15" s="65"/>
      <c r="HQQ15" s="65"/>
      <c r="HQR15" s="65"/>
      <c r="HQS15" s="65"/>
      <c r="HQT15" s="65"/>
      <c r="HQU15" s="65"/>
      <c r="HQV15" s="65"/>
      <c r="HQW15" s="65"/>
      <c r="HQX15" s="65"/>
      <c r="HQY15" s="65"/>
      <c r="HQZ15" s="65"/>
      <c r="HRA15" s="65"/>
      <c r="HRB15" s="65"/>
      <c r="HRC15" s="65"/>
      <c r="HRD15" s="65"/>
      <c r="HRE15" s="65"/>
      <c r="HRF15" s="65"/>
      <c r="HRG15" s="65"/>
      <c r="HRH15" s="65"/>
      <c r="HRI15" s="65"/>
      <c r="HRJ15" s="65"/>
      <c r="HRK15" s="65"/>
      <c r="HRL15" s="65"/>
      <c r="HRM15" s="65"/>
      <c r="HRN15" s="65"/>
      <c r="HRO15" s="65"/>
      <c r="HRP15" s="65"/>
      <c r="HRQ15" s="65"/>
      <c r="HRR15" s="65"/>
      <c r="HRS15" s="65"/>
      <c r="HRT15" s="65"/>
      <c r="HRU15" s="65"/>
      <c r="HRV15" s="65"/>
      <c r="HRW15" s="65"/>
      <c r="HRX15" s="65"/>
      <c r="HRY15" s="65"/>
      <c r="HRZ15" s="65"/>
      <c r="HSA15" s="65"/>
      <c r="HSB15" s="65"/>
      <c r="HSC15" s="65"/>
      <c r="HSD15" s="65"/>
      <c r="HSE15" s="65"/>
      <c r="HSF15" s="65"/>
      <c r="HSG15" s="65"/>
      <c r="HSH15" s="65"/>
      <c r="HSI15" s="65"/>
      <c r="HSJ15" s="65"/>
      <c r="HSK15" s="65"/>
      <c r="HSL15" s="65"/>
      <c r="HSM15" s="65"/>
      <c r="HSN15" s="65"/>
      <c r="HSO15" s="65"/>
      <c r="HSP15" s="65"/>
      <c r="HSQ15" s="65"/>
      <c r="HSR15" s="65"/>
      <c r="HSS15" s="65"/>
      <c r="HST15" s="65"/>
      <c r="HSU15" s="65"/>
      <c r="HSV15" s="65"/>
      <c r="HSW15" s="65"/>
      <c r="HSX15" s="65"/>
      <c r="HSY15" s="65"/>
      <c r="HSZ15" s="65"/>
      <c r="HTA15" s="65"/>
      <c r="HTB15" s="65"/>
      <c r="HTC15" s="65"/>
      <c r="HTD15" s="65"/>
      <c r="HTE15" s="65"/>
      <c r="HTF15" s="65"/>
      <c r="HTG15" s="65"/>
      <c r="HTH15" s="65"/>
      <c r="HTI15" s="65"/>
      <c r="HTJ15" s="65"/>
      <c r="HTK15" s="65"/>
      <c r="HTL15" s="65"/>
      <c r="HTM15" s="65"/>
      <c r="HTN15" s="65"/>
      <c r="HTO15" s="65"/>
      <c r="HTP15" s="65"/>
      <c r="HTQ15" s="65"/>
      <c r="HTR15" s="65"/>
      <c r="HTS15" s="65"/>
      <c r="HTT15" s="65"/>
      <c r="HTU15" s="65"/>
      <c r="HTV15" s="65"/>
      <c r="HTW15" s="65"/>
      <c r="HTX15" s="65"/>
      <c r="HTY15" s="65"/>
      <c r="HTZ15" s="65"/>
      <c r="HUA15" s="65"/>
      <c r="HUB15" s="65"/>
      <c r="HUC15" s="65"/>
      <c r="HUD15" s="65"/>
      <c r="HUE15" s="65"/>
      <c r="HUF15" s="65"/>
      <c r="HUG15" s="65"/>
      <c r="HUH15" s="65"/>
      <c r="HUI15" s="65"/>
      <c r="HUJ15" s="65"/>
      <c r="HUK15" s="65"/>
      <c r="HUL15" s="65"/>
      <c r="HUM15" s="65"/>
      <c r="HUN15" s="65"/>
      <c r="HUO15" s="65"/>
      <c r="HUP15" s="65"/>
      <c r="HUQ15" s="65"/>
      <c r="HUR15" s="65"/>
      <c r="HUS15" s="65"/>
      <c r="HUT15" s="65"/>
      <c r="HUU15" s="65"/>
      <c r="HUV15" s="65"/>
      <c r="HUW15" s="65"/>
      <c r="HUX15" s="65"/>
      <c r="HUY15" s="65"/>
      <c r="HUZ15" s="65"/>
      <c r="HVA15" s="65"/>
      <c r="HVB15" s="65"/>
      <c r="HVC15" s="65"/>
      <c r="HVD15" s="65"/>
      <c r="HVE15" s="65"/>
      <c r="HVF15" s="65"/>
      <c r="HVG15" s="65"/>
      <c r="HVH15" s="65"/>
      <c r="HVI15" s="65"/>
      <c r="HVJ15" s="65"/>
      <c r="HVK15" s="65"/>
      <c r="HVL15" s="65"/>
      <c r="HVM15" s="65"/>
      <c r="HVN15" s="65"/>
      <c r="HVO15" s="65"/>
      <c r="HVP15" s="65"/>
      <c r="HVQ15" s="65"/>
      <c r="HVR15" s="65"/>
      <c r="HVS15" s="65"/>
      <c r="HVT15" s="65"/>
      <c r="HVU15" s="65"/>
      <c r="HVV15" s="65"/>
      <c r="HVW15" s="65"/>
      <c r="HVX15" s="65"/>
      <c r="HVY15" s="65"/>
      <c r="HVZ15" s="65"/>
      <c r="HWA15" s="65"/>
      <c r="HWB15" s="65"/>
      <c r="HWC15" s="65"/>
      <c r="HWD15" s="65"/>
      <c r="HWE15" s="65"/>
      <c r="HWF15" s="65"/>
      <c r="HWG15" s="65"/>
      <c r="HWH15" s="65"/>
      <c r="HWI15" s="65"/>
      <c r="HWJ15" s="65"/>
      <c r="HWK15" s="65"/>
      <c r="HWL15" s="65"/>
      <c r="HWM15" s="65"/>
      <c r="HWN15" s="65"/>
      <c r="HWO15" s="65"/>
      <c r="HWP15" s="65"/>
      <c r="HWQ15" s="65"/>
      <c r="HWR15" s="65"/>
      <c r="HWS15" s="65"/>
      <c r="HWT15" s="65"/>
      <c r="HWU15" s="65"/>
      <c r="HWV15" s="65"/>
      <c r="HWW15" s="65"/>
      <c r="HWX15" s="65"/>
      <c r="HWY15" s="65"/>
      <c r="HWZ15" s="65"/>
      <c r="HXA15" s="65"/>
      <c r="HXB15" s="65"/>
      <c r="HXC15" s="65"/>
      <c r="HXD15" s="65"/>
      <c r="HXE15" s="65"/>
      <c r="HXF15" s="65"/>
      <c r="HXG15" s="65"/>
      <c r="HXH15" s="65"/>
      <c r="HXI15" s="65"/>
      <c r="HXJ15" s="65"/>
      <c r="HXK15" s="65"/>
      <c r="HXL15" s="65"/>
      <c r="HXM15" s="65"/>
      <c r="HXN15" s="65"/>
      <c r="HXO15" s="65"/>
      <c r="HXP15" s="65"/>
      <c r="HXQ15" s="65"/>
      <c r="HXR15" s="65"/>
      <c r="HXS15" s="65"/>
      <c r="HXT15" s="65"/>
      <c r="HXU15" s="65"/>
      <c r="HXV15" s="65"/>
      <c r="HXW15" s="65"/>
      <c r="HXX15" s="65"/>
      <c r="HXY15" s="65"/>
      <c r="HXZ15" s="65"/>
      <c r="HYA15" s="65"/>
      <c r="HYB15" s="65"/>
      <c r="HYC15" s="65"/>
      <c r="HYD15" s="65"/>
      <c r="HYE15" s="65"/>
      <c r="HYF15" s="65"/>
      <c r="HYG15" s="65"/>
      <c r="HYH15" s="65"/>
      <c r="HYI15" s="65"/>
      <c r="HYJ15" s="65"/>
      <c r="HYK15" s="65"/>
      <c r="HYL15" s="65"/>
      <c r="HYM15" s="65"/>
      <c r="HYN15" s="65"/>
      <c r="HYO15" s="65"/>
      <c r="HYP15" s="65"/>
      <c r="HYQ15" s="65"/>
      <c r="HYR15" s="65"/>
      <c r="HYS15" s="65"/>
      <c r="HYT15" s="65"/>
      <c r="HYU15" s="65"/>
      <c r="HYV15" s="65"/>
      <c r="HYW15" s="65"/>
      <c r="HYX15" s="65"/>
      <c r="HYY15" s="65"/>
      <c r="HYZ15" s="65"/>
      <c r="HZA15" s="65"/>
      <c r="HZB15" s="65"/>
      <c r="HZC15" s="65"/>
      <c r="HZD15" s="65"/>
      <c r="HZE15" s="65"/>
      <c r="HZF15" s="65"/>
      <c r="HZG15" s="65"/>
      <c r="HZH15" s="65"/>
      <c r="HZI15" s="65"/>
      <c r="HZJ15" s="65"/>
      <c r="HZK15" s="65"/>
      <c r="HZL15" s="65"/>
      <c r="HZM15" s="65"/>
      <c r="HZN15" s="65"/>
      <c r="HZO15" s="65"/>
      <c r="HZP15" s="65"/>
      <c r="HZQ15" s="65"/>
      <c r="HZR15" s="65"/>
      <c r="HZS15" s="65"/>
      <c r="HZT15" s="65"/>
      <c r="HZU15" s="65"/>
      <c r="HZV15" s="65"/>
      <c r="HZW15" s="65"/>
      <c r="HZX15" s="65"/>
      <c r="HZY15" s="65"/>
      <c r="HZZ15" s="65"/>
      <c r="IAA15" s="65"/>
      <c r="IAB15" s="65"/>
      <c r="IAC15" s="65"/>
      <c r="IAD15" s="65"/>
      <c r="IAE15" s="65"/>
      <c r="IAF15" s="65"/>
      <c r="IAG15" s="65"/>
      <c r="IAH15" s="65"/>
      <c r="IAI15" s="65"/>
      <c r="IAJ15" s="65"/>
      <c r="IAK15" s="65"/>
      <c r="IAL15" s="65"/>
      <c r="IAM15" s="65"/>
      <c r="IAN15" s="65"/>
      <c r="IAO15" s="65"/>
      <c r="IAP15" s="65"/>
      <c r="IAQ15" s="65"/>
      <c r="IAR15" s="65"/>
      <c r="IAS15" s="65"/>
      <c r="IAT15" s="65"/>
      <c r="IAU15" s="65"/>
      <c r="IAV15" s="65"/>
      <c r="IAW15" s="65"/>
      <c r="IAX15" s="65"/>
      <c r="IAY15" s="65"/>
      <c r="IAZ15" s="65"/>
      <c r="IBA15" s="65"/>
      <c r="IBB15" s="65"/>
      <c r="IBC15" s="65"/>
      <c r="IBD15" s="65"/>
      <c r="IBE15" s="65"/>
      <c r="IBF15" s="65"/>
      <c r="IBG15" s="65"/>
      <c r="IBH15" s="65"/>
      <c r="IBI15" s="65"/>
      <c r="IBJ15" s="65"/>
      <c r="IBK15" s="65"/>
      <c r="IBL15" s="65"/>
      <c r="IBM15" s="65"/>
      <c r="IBN15" s="65"/>
      <c r="IBO15" s="65"/>
      <c r="IBP15" s="65"/>
      <c r="IBQ15" s="65"/>
      <c r="IBR15" s="65"/>
      <c r="IBS15" s="65"/>
      <c r="IBT15" s="65"/>
      <c r="IBU15" s="65"/>
      <c r="IBV15" s="65"/>
      <c r="IBW15" s="65"/>
      <c r="IBX15" s="65"/>
      <c r="IBY15" s="65"/>
      <c r="IBZ15" s="65"/>
      <c r="ICA15" s="65"/>
      <c r="ICB15" s="65"/>
      <c r="ICC15" s="65"/>
      <c r="ICD15" s="65"/>
      <c r="ICE15" s="65"/>
      <c r="ICF15" s="65"/>
      <c r="ICG15" s="65"/>
      <c r="ICH15" s="65"/>
      <c r="ICI15" s="65"/>
      <c r="ICJ15" s="65"/>
      <c r="ICK15" s="65"/>
      <c r="ICL15" s="65"/>
      <c r="ICM15" s="65"/>
      <c r="ICN15" s="65"/>
      <c r="ICO15" s="65"/>
      <c r="ICP15" s="65"/>
      <c r="ICQ15" s="65"/>
      <c r="ICR15" s="65"/>
      <c r="ICS15" s="65"/>
      <c r="ICT15" s="65"/>
      <c r="ICU15" s="65"/>
      <c r="ICV15" s="65"/>
      <c r="ICW15" s="65"/>
      <c r="ICX15" s="65"/>
      <c r="ICY15" s="65"/>
      <c r="ICZ15" s="65"/>
      <c r="IDA15" s="65"/>
      <c r="IDB15" s="65"/>
      <c r="IDC15" s="65"/>
      <c r="IDD15" s="65"/>
      <c r="IDE15" s="65"/>
      <c r="IDF15" s="65"/>
      <c r="IDG15" s="65"/>
      <c r="IDH15" s="65"/>
      <c r="IDI15" s="65"/>
      <c r="IDJ15" s="65"/>
      <c r="IDK15" s="65"/>
      <c r="IDL15" s="65"/>
      <c r="IDM15" s="65"/>
      <c r="IDN15" s="65"/>
      <c r="IDO15" s="65"/>
      <c r="IDP15" s="65"/>
      <c r="IDQ15" s="65"/>
      <c r="IDR15" s="65"/>
      <c r="IDS15" s="65"/>
      <c r="IDT15" s="65"/>
      <c r="IDU15" s="65"/>
      <c r="IDV15" s="65"/>
      <c r="IDW15" s="65"/>
      <c r="IDX15" s="65"/>
      <c r="IDY15" s="65"/>
      <c r="IDZ15" s="65"/>
      <c r="IEA15" s="65"/>
      <c r="IEB15" s="65"/>
      <c r="IEC15" s="65"/>
      <c r="IED15" s="65"/>
      <c r="IEE15" s="65"/>
      <c r="IEF15" s="65"/>
      <c r="IEG15" s="65"/>
      <c r="IEH15" s="65"/>
      <c r="IEI15" s="65"/>
      <c r="IEJ15" s="65"/>
      <c r="IEK15" s="65"/>
      <c r="IEL15" s="65"/>
      <c r="IEM15" s="65"/>
      <c r="IEN15" s="65"/>
      <c r="IEO15" s="65"/>
      <c r="IEP15" s="65"/>
      <c r="IEQ15" s="65"/>
      <c r="IER15" s="65"/>
      <c r="IES15" s="65"/>
      <c r="IET15" s="65"/>
      <c r="IEU15" s="65"/>
      <c r="IEV15" s="65"/>
      <c r="IEW15" s="65"/>
      <c r="IEX15" s="65"/>
      <c r="IEY15" s="65"/>
      <c r="IEZ15" s="65"/>
      <c r="IFA15" s="65"/>
      <c r="IFB15" s="65"/>
      <c r="IFC15" s="65"/>
      <c r="IFD15" s="65"/>
      <c r="IFE15" s="65"/>
      <c r="IFF15" s="65"/>
      <c r="IFG15" s="65"/>
      <c r="IFH15" s="65"/>
      <c r="IFI15" s="65"/>
      <c r="IFJ15" s="65"/>
      <c r="IFK15" s="65"/>
      <c r="IFL15" s="65"/>
      <c r="IFM15" s="65"/>
      <c r="IFN15" s="65"/>
      <c r="IFO15" s="65"/>
      <c r="IFP15" s="65"/>
      <c r="IFQ15" s="65"/>
      <c r="IFR15" s="65"/>
      <c r="IFS15" s="65"/>
      <c r="IFT15" s="65"/>
      <c r="IFU15" s="65"/>
      <c r="IFV15" s="65"/>
      <c r="IFW15" s="65"/>
      <c r="IFX15" s="65"/>
      <c r="IFY15" s="65"/>
      <c r="IFZ15" s="65"/>
      <c r="IGA15" s="65"/>
      <c r="IGB15" s="65"/>
      <c r="IGC15" s="65"/>
      <c r="IGD15" s="65"/>
      <c r="IGE15" s="65"/>
      <c r="IGF15" s="65"/>
      <c r="IGG15" s="65"/>
      <c r="IGH15" s="65"/>
      <c r="IGI15" s="65"/>
      <c r="IGJ15" s="65"/>
      <c r="IGK15" s="65"/>
      <c r="IGL15" s="65"/>
      <c r="IGM15" s="65"/>
      <c r="IGN15" s="65"/>
      <c r="IGO15" s="65"/>
      <c r="IGP15" s="65"/>
      <c r="IGQ15" s="65"/>
      <c r="IGR15" s="65"/>
      <c r="IGS15" s="65"/>
      <c r="IGT15" s="65"/>
      <c r="IGU15" s="65"/>
      <c r="IGV15" s="65"/>
      <c r="IGW15" s="65"/>
      <c r="IGX15" s="65"/>
      <c r="IGY15" s="65"/>
      <c r="IGZ15" s="65"/>
      <c r="IHA15" s="65"/>
      <c r="IHB15" s="65"/>
      <c r="IHC15" s="65"/>
      <c r="IHD15" s="65"/>
      <c r="IHE15" s="65"/>
      <c r="IHF15" s="65"/>
      <c r="IHG15" s="65"/>
      <c r="IHH15" s="65"/>
      <c r="IHI15" s="65"/>
      <c r="IHJ15" s="65"/>
      <c r="IHK15" s="65"/>
      <c r="IHL15" s="65"/>
      <c r="IHM15" s="65"/>
      <c r="IHN15" s="65"/>
      <c r="IHO15" s="65"/>
      <c r="IHP15" s="65"/>
      <c r="IHQ15" s="65"/>
      <c r="IHR15" s="65"/>
      <c r="IHS15" s="65"/>
      <c r="IHT15" s="65"/>
      <c r="IHU15" s="65"/>
      <c r="IHV15" s="65"/>
      <c r="IHW15" s="65"/>
      <c r="IHX15" s="65"/>
      <c r="IHY15" s="65"/>
      <c r="IHZ15" s="65"/>
      <c r="IIA15" s="65"/>
      <c r="IIB15" s="65"/>
      <c r="IIC15" s="65"/>
      <c r="IID15" s="65"/>
      <c r="IIE15" s="65"/>
      <c r="IIF15" s="65"/>
      <c r="IIG15" s="65"/>
      <c r="IIH15" s="65"/>
      <c r="III15" s="65"/>
      <c r="IIJ15" s="65"/>
      <c r="IIK15" s="65"/>
      <c r="IIL15" s="65"/>
      <c r="IIM15" s="65"/>
      <c r="IIN15" s="65"/>
      <c r="IIO15" s="65"/>
      <c r="IIP15" s="65"/>
      <c r="IIQ15" s="65"/>
      <c r="IIR15" s="65"/>
      <c r="IIS15" s="65"/>
      <c r="IIT15" s="65"/>
      <c r="IIU15" s="65"/>
      <c r="IIV15" s="65"/>
      <c r="IIW15" s="65"/>
      <c r="IIX15" s="65"/>
      <c r="IIY15" s="65"/>
      <c r="IIZ15" s="65"/>
      <c r="IJA15" s="65"/>
      <c r="IJB15" s="65"/>
      <c r="IJC15" s="65"/>
      <c r="IJD15" s="65"/>
      <c r="IJE15" s="65"/>
      <c r="IJF15" s="65"/>
      <c r="IJG15" s="65"/>
      <c r="IJH15" s="65"/>
      <c r="IJI15" s="65"/>
      <c r="IJJ15" s="65"/>
      <c r="IJK15" s="65"/>
      <c r="IJL15" s="65"/>
      <c r="IJM15" s="65"/>
      <c r="IJN15" s="65"/>
      <c r="IJO15" s="65"/>
      <c r="IJP15" s="65"/>
      <c r="IJQ15" s="65"/>
      <c r="IJR15" s="65"/>
      <c r="IJS15" s="65"/>
      <c r="IJT15" s="65"/>
      <c r="IJU15" s="65"/>
      <c r="IJV15" s="65"/>
      <c r="IJW15" s="65"/>
      <c r="IJX15" s="65"/>
      <c r="IJY15" s="65"/>
      <c r="IJZ15" s="65"/>
      <c r="IKA15" s="65"/>
      <c r="IKB15" s="65"/>
      <c r="IKC15" s="65"/>
      <c r="IKD15" s="65"/>
      <c r="IKE15" s="65"/>
      <c r="IKF15" s="65"/>
      <c r="IKG15" s="65"/>
      <c r="IKH15" s="65"/>
      <c r="IKI15" s="65"/>
      <c r="IKJ15" s="65"/>
      <c r="IKK15" s="65"/>
      <c r="IKL15" s="65"/>
      <c r="IKM15" s="65"/>
      <c r="IKN15" s="65"/>
      <c r="IKO15" s="65"/>
      <c r="IKP15" s="65"/>
      <c r="IKQ15" s="65"/>
      <c r="IKR15" s="65"/>
      <c r="IKS15" s="65"/>
      <c r="IKT15" s="65"/>
      <c r="IKU15" s="65"/>
      <c r="IKV15" s="65"/>
      <c r="IKW15" s="65"/>
      <c r="IKX15" s="65"/>
      <c r="IKY15" s="65"/>
      <c r="IKZ15" s="65"/>
      <c r="ILA15" s="65"/>
      <c r="ILB15" s="65"/>
      <c r="ILC15" s="65"/>
      <c r="ILD15" s="65"/>
      <c r="ILE15" s="65"/>
      <c r="ILF15" s="65"/>
      <c r="ILG15" s="65"/>
      <c r="ILH15" s="65"/>
      <c r="ILI15" s="65"/>
      <c r="ILJ15" s="65"/>
      <c r="ILK15" s="65"/>
      <c r="ILL15" s="65"/>
      <c r="ILM15" s="65"/>
      <c r="ILN15" s="65"/>
      <c r="ILO15" s="65"/>
      <c r="ILP15" s="65"/>
      <c r="ILQ15" s="65"/>
      <c r="ILR15" s="65"/>
      <c r="ILS15" s="65"/>
      <c r="ILT15" s="65"/>
      <c r="ILU15" s="65"/>
      <c r="ILV15" s="65"/>
      <c r="ILW15" s="65"/>
      <c r="ILX15" s="65"/>
      <c r="ILY15" s="65"/>
      <c r="ILZ15" s="65"/>
      <c r="IMA15" s="65"/>
      <c r="IMB15" s="65"/>
      <c r="IMC15" s="65"/>
      <c r="IMD15" s="65"/>
      <c r="IME15" s="65"/>
      <c r="IMF15" s="65"/>
      <c r="IMG15" s="65"/>
      <c r="IMH15" s="65"/>
      <c r="IMI15" s="65"/>
      <c r="IMJ15" s="65"/>
      <c r="IMK15" s="65"/>
      <c r="IML15" s="65"/>
      <c r="IMM15" s="65"/>
      <c r="IMN15" s="65"/>
      <c r="IMO15" s="65"/>
      <c r="IMP15" s="65"/>
      <c r="IMQ15" s="65"/>
      <c r="IMR15" s="65"/>
      <c r="IMS15" s="65"/>
      <c r="IMT15" s="65"/>
      <c r="IMU15" s="65"/>
      <c r="IMV15" s="65"/>
      <c r="IMW15" s="65"/>
      <c r="IMX15" s="65"/>
      <c r="IMY15" s="65"/>
      <c r="IMZ15" s="65"/>
      <c r="INA15" s="65"/>
      <c r="INB15" s="65"/>
      <c r="INC15" s="65"/>
      <c r="IND15" s="65"/>
      <c r="INE15" s="65"/>
      <c r="INF15" s="65"/>
      <c r="ING15" s="65"/>
      <c r="INH15" s="65"/>
      <c r="INI15" s="65"/>
      <c r="INJ15" s="65"/>
      <c r="INK15" s="65"/>
      <c r="INL15" s="65"/>
      <c r="INM15" s="65"/>
      <c r="INN15" s="65"/>
      <c r="INO15" s="65"/>
      <c r="INP15" s="65"/>
      <c r="INQ15" s="65"/>
      <c r="INR15" s="65"/>
      <c r="INS15" s="65"/>
      <c r="INT15" s="65"/>
      <c r="INU15" s="65"/>
      <c r="INV15" s="65"/>
      <c r="INW15" s="65"/>
      <c r="INX15" s="65"/>
      <c r="INY15" s="65"/>
      <c r="INZ15" s="65"/>
      <c r="IOA15" s="65"/>
      <c r="IOB15" s="65"/>
      <c r="IOC15" s="65"/>
      <c r="IOD15" s="65"/>
      <c r="IOE15" s="65"/>
      <c r="IOF15" s="65"/>
      <c r="IOG15" s="65"/>
      <c r="IOH15" s="65"/>
      <c r="IOI15" s="65"/>
      <c r="IOJ15" s="65"/>
      <c r="IOK15" s="65"/>
      <c r="IOL15" s="65"/>
      <c r="IOM15" s="65"/>
      <c r="ION15" s="65"/>
      <c r="IOO15" s="65"/>
      <c r="IOP15" s="65"/>
      <c r="IOQ15" s="65"/>
      <c r="IOR15" s="65"/>
      <c r="IOS15" s="65"/>
      <c r="IOT15" s="65"/>
      <c r="IOU15" s="65"/>
      <c r="IOV15" s="65"/>
      <c r="IOW15" s="65"/>
      <c r="IOX15" s="65"/>
      <c r="IOY15" s="65"/>
      <c r="IOZ15" s="65"/>
      <c r="IPA15" s="65"/>
      <c r="IPB15" s="65"/>
      <c r="IPC15" s="65"/>
      <c r="IPD15" s="65"/>
      <c r="IPE15" s="65"/>
      <c r="IPF15" s="65"/>
      <c r="IPG15" s="65"/>
      <c r="IPH15" s="65"/>
      <c r="IPI15" s="65"/>
      <c r="IPJ15" s="65"/>
      <c r="IPK15" s="65"/>
      <c r="IPL15" s="65"/>
      <c r="IPM15" s="65"/>
      <c r="IPN15" s="65"/>
      <c r="IPO15" s="65"/>
      <c r="IPP15" s="65"/>
      <c r="IPQ15" s="65"/>
      <c r="IPR15" s="65"/>
      <c r="IPS15" s="65"/>
      <c r="IPT15" s="65"/>
      <c r="IPU15" s="65"/>
      <c r="IPV15" s="65"/>
      <c r="IPW15" s="65"/>
      <c r="IPX15" s="65"/>
      <c r="IPY15" s="65"/>
      <c r="IPZ15" s="65"/>
      <c r="IQA15" s="65"/>
      <c r="IQB15" s="65"/>
      <c r="IQC15" s="65"/>
      <c r="IQD15" s="65"/>
      <c r="IQE15" s="65"/>
      <c r="IQF15" s="65"/>
      <c r="IQG15" s="65"/>
      <c r="IQH15" s="65"/>
      <c r="IQI15" s="65"/>
      <c r="IQJ15" s="65"/>
      <c r="IQK15" s="65"/>
      <c r="IQL15" s="65"/>
      <c r="IQM15" s="65"/>
      <c r="IQN15" s="65"/>
      <c r="IQO15" s="65"/>
      <c r="IQP15" s="65"/>
      <c r="IQQ15" s="65"/>
      <c r="IQR15" s="65"/>
      <c r="IQS15" s="65"/>
      <c r="IQT15" s="65"/>
      <c r="IQU15" s="65"/>
      <c r="IQV15" s="65"/>
      <c r="IQW15" s="65"/>
      <c r="IQX15" s="65"/>
      <c r="IQY15" s="65"/>
      <c r="IQZ15" s="65"/>
      <c r="IRA15" s="65"/>
      <c r="IRB15" s="65"/>
      <c r="IRC15" s="65"/>
      <c r="IRD15" s="65"/>
      <c r="IRE15" s="65"/>
      <c r="IRF15" s="65"/>
      <c r="IRG15" s="65"/>
      <c r="IRH15" s="65"/>
      <c r="IRI15" s="65"/>
      <c r="IRJ15" s="65"/>
      <c r="IRK15" s="65"/>
      <c r="IRL15" s="65"/>
      <c r="IRM15" s="65"/>
      <c r="IRN15" s="65"/>
      <c r="IRO15" s="65"/>
      <c r="IRP15" s="65"/>
      <c r="IRQ15" s="65"/>
      <c r="IRR15" s="65"/>
      <c r="IRS15" s="65"/>
      <c r="IRT15" s="65"/>
      <c r="IRU15" s="65"/>
      <c r="IRV15" s="65"/>
      <c r="IRW15" s="65"/>
      <c r="IRX15" s="65"/>
      <c r="IRY15" s="65"/>
      <c r="IRZ15" s="65"/>
      <c r="ISA15" s="65"/>
      <c r="ISB15" s="65"/>
      <c r="ISC15" s="65"/>
      <c r="ISD15" s="65"/>
      <c r="ISE15" s="65"/>
      <c r="ISF15" s="65"/>
      <c r="ISG15" s="65"/>
      <c r="ISH15" s="65"/>
      <c r="ISI15" s="65"/>
      <c r="ISJ15" s="65"/>
      <c r="ISK15" s="65"/>
      <c r="ISL15" s="65"/>
      <c r="ISM15" s="65"/>
      <c r="ISN15" s="65"/>
      <c r="ISO15" s="65"/>
      <c r="ISP15" s="65"/>
      <c r="ISQ15" s="65"/>
      <c r="ISR15" s="65"/>
      <c r="ISS15" s="65"/>
      <c r="IST15" s="65"/>
      <c r="ISU15" s="65"/>
      <c r="ISV15" s="65"/>
      <c r="ISW15" s="65"/>
      <c r="ISX15" s="65"/>
      <c r="ISY15" s="65"/>
      <c r="ISZ15" s="65"/>
      <c r="ITA15" s="65"/>
      <c r="ITB15" s="65"/>
      <c r="ITC15" s="65"/>
      <c r="ITD15" s="65"/>
      <c r="ITE15" s="65"/>
      <c r="ITF15" s="65"/>
      <c r="ITG15" s="65"/>
      <c r="ITH15" s="65"/>
      <c r="ITI15" s="65"/>
      <c r="ITJ15" s="65"/>
      <c r="ITK15" s="65"/>
      <c r="ITL15" s="65"/>
      <c r="ITM15" s="65"/>
      <c r="ITN15" s="65"/>
      <c r="ITO15" s="65"/>
      <c r="ITP15" s="65"/>
      <c r="ITQ15" s="65"/>
      <c r="ITR15" s="65"/>
      <c r="ITS15" s="65"/>
      <c r="ITT15" s="65"/>
      <c r="ITU15" s="65"/>
      <c r="ITV15" s="65"/>
      <c r="ITW15" s="65"/>
      <c r="ITX15" s="65"/>
      <c r="ITY15" s="65"/>
      <c r="ITZ15" s="65"/>
      <c r="IUA15" s="65"/>
      <c r="IUB15" s="65"/>
      <c r="IUC15" s="65"/>
      <c r="IUD15" s="65"/>
      <c r="IUE15" s="65"/>
      <c r="IUF15" s="65"/>
      <c r="IUG15" s="65"/>
      <c r="IUH15" s="65"/>
      <c r="IUI15" s="65"/>
      <c r="IUJ15" s="65"/>
      <c r="IUK15" s="65"/>
      <c r="IUL15" s="65"/>
      <c r="IUM15" s="65"/>
      <c r="IUN15" s="65"/>
      <c r="IUO15" s="65"/>
      <c r="IUP15" s="65"/>
      <c r="IUQ15" s="65"/>
      <c r="IUR15" s="65"/>
      <c r="IUS15" s="65"/>
      <c r="IUT15" s="65"/>
      <c r="IUU15" s="65"/>
      <c r="IUV15" s="65"/>
      <c r="IUW15" s="65"/>
      <c r="IUX15" s="65"/>
      <c r="IUY15" s="65"/>
      <c r="IUZ15" s="65"/>
      <c r="IVA15" s="65"/>
      <c r="IVB15" s="65"/>
      <c r="IVC15" s="65"/>
      <c r="IVD15" s="65"/>
      <c r="IVE15" s="65"/>
      <c r="IVF15" s="65"/>
      <c r="IVG15" s="65"/>
      <c r="IVH15" s="65"/>
      <c r="IVI15" s="65"/>
      <c r="IVJ15" s="65"/>
      <c r="IVK15" s="65"/>
      <c r="IVL15" s="65"/>
      <c r="IVM15" s="65"/>
      <c r="IVN15" s="65"/>
      <c r="IVO15" s="65"/>
      <c r="IVP15" s="65"/>
      <c r="IVQ15" s="65"/>
      <c r="IVR15" s="65"/>
      <c r="IVS15" s="65"/>
      <c r="IVT15" s="65"/>
      <c r="IVU15" s="65"/>
      <c r="IVV15" s="65"/>
      <c r="IVW15" s="65"/>
      <c r="IVX15" s="65"/>
      <c r="IVY15" s="65"/>
      <c r="IVZ15" s="65"/>
      <c r="IWA15" s="65"/>
      <c r="IWB15" s="65"/>
      <c r="IWC15" s="65"/>
      <c r="IWD15" s="65"/>
      <c r="IWE15" s="65"/>
      <c r="IWF15" s="65"/>
      <c r="IWG15" s="65"/>
      <c r="IWH15" s="65"/>
      <c r="IWI15" s="65"/>
      <c r="IWJ15" s="65"/>
      <c r="IWK15" s="65"/>
      <c r="IWL15" s="65"/>
      <c r="IWM15" s="65"/>
      <c r="IWN15" s="65"/>
      <c r="IWO15" s="65"/>
      <c r="IWP15" s="65"/>
      <c r="IWQ15" s="65"/>
      <c r="IWR15" s="65"/>
      <c r="IWS15" s="65"/>
      <c r="IWT15" s="65"/>
      <c r="IWU15" s="65"/>
      <c r="IWV15" s="65"/>
      <c r="IWW15" s="65"/>
      <c r="IWX15" s="65"/>
      <c r="IWY15" s="65"/>
      <c r="IWZ15" s="65"/>
      <c r="IXA15" s="65"/>
      <c r="IXB15" s="65"/>
      <c r="IXC15" s="65"/>
      <c r="IXD15" s="65"/>
      <c r="IXE15" s="65"/>
      <c r="IXF15" s="65"/>
      <c r="IXG15" s="65"/>
      <c r="IXH15" s="65"/>
      <c r="IXI15" s="65"/>
      <c r="IXJ15" s="65"/>
      <c r="IXK15" s="65"/>
      <c r="IXL15" s="65"/>
      <c r="IXM15" s="65"/>
      <c r="IXN15" s="65"/>
      <c r="IXO15" s="65"/>
      <c r="IXP15" s="65"/>
      <c r="IXQ15" s="65"/>
      <c r="IXR15" s="65"/>
      <c r="IXS15" s="65"/>
      <c r="IXT15" s="65"/>
      <c r="IXU15" s="65"/>
      <c r="IXV15" s="65"/>
      <c r="IXW15" s="65"/>
      <c r="IXX15" s="65"/>
      <c r="IXY15" s="65"/>
      <c r="IXZ15" s="65"/>
      <c r="IYA15" s="65"/>
      <c r="IYB15" s="65"/>
      <c r="IYC15" s="65"/>
      <c r="IYD15" s="65"/>
      <c r="IYE15" s="65"/>
      <c r="IYF15" s="65"/>
      <c r="IYG15" s="65"/>
      <c r="IYH15" s="65"/>
      <c r="IYI15" s="65"/>
      <c r="IYJ15" s="65"/>
      <c r="IYK15" s="65"/>
      <c r="IYL15" s="65"/>
      <c r="IYM15" s="65"/>
      <c r="IYN15" s="65"/>
      <c r="IYO15" s="65"/>
      <c r="IYP15" s="65"/>
      <c r="IYQ15" s="65"/>
      <c r="IYR15" s="65"/>
      <c r="IYS15" s="65"/>
      <c r="IYT15" s="65"/>
      <c r="IYU15" s="65"/>
      <c r="IYV15" s="65"/>
      <c r="IYW15" s="65"/>
      <c r="IYX15" s="65"/>
      <c r="IYY15" s="65"/>
      <c r="IYZ15" s="65"/>
      <c r="IZA15" s="65"/>
      <c r="IZB15" s="65"/>
      <c r="IZC15" s="65"/>
      <c r="IZD15" s="65"/>
      <c r="IZE15" s="65"/>
      <c r="IZF15" s="65"/>
      <c r="IZG15" s="65"/>
      <c r="IZH15" s="65"/>
      <c r="IZI15" s="65"/>
      <c r="IZJ15" s="65"/>
      <c r="IZK15" s="65"/>
      <c r="IZL15" s="65"/>
      <c r="IZM15" s="65"/>
      <c r="IZN15" s="65"/>
      <c r="IZO15" s="65"/>
      <c r="IZP15" s="65"/>
      <c r="IZQ15" s="65"/>
      <c r="IZR15" s="65"/>
      <c r="IZS15" s="65"/>
      <c r="IZT15" s="65"/>
      <c r="IZU15" s="65"/>
      <c r="IZV15" s="65"/>
      <c r="IZW15" s="65"/>
      <c r="IZX15" s="65"/>
      <c r="IZY15" s="65"/>
      <c r="IZZ15" s="65"/>
      <c r="JAA15" s="65"/>
      <c r="JAB15" s="65"/>
      <c r="JAC15" s="65"/>
      <c r="JAD15" s="65"/>
      <c r="JAE15" s="65"/>
      <c r="JAF15" s="65"/>
      <c r="JAG15" s="65"/>
      <c r="JAH15" s="65"/>
      <c r="JAI15" s="65"/>
      <c r="JAJ15" s="65"/>
      <c r="JAK15" s="65"/>
      <c r="JAL15" s="65"/>
      <c r="JAM15" s="65"/>
      <c r="JAN15" s="65"/>
      <c r="JAO15" s="65"/>
      <c r="JAP15" s="65"/>
      <c r="JAQ15" s="65"/>
      <c r="JAR15" s="65"/>
      <c r="JAS15" s="65"/>
      <c r="JAT15" s="65"/>
      <c r="JAU15" s="65"/>
      <c r="JAV15" s="65"/>
      <c r="JAW15" s="65"/>
      <c r="JAX15" s="65"/>
      <c r="JAY15" s="65"/>
      <c r="JAZ15" s="65"/>
      <c r="JBA15" s="65"/>
      <c r="JBB15" s="65"/>
      <c r="JBC15" s="65"/>
      <c r="JBD15" s="65"/>
      <c r="JBE15" s="65"/>
      <c r="JBF15" s="65"/>
      <c r="JBG15" s="65"/>
      <c r="JBH15" s="65"/>
      <c r="JBI15" s="65"/>
      <c r="JBJ15" s="65"/>
      <c r="JBK15" s="65"/>
      <c r="JBL15" s="65"/>
      <c r="JBM15" s="65"/>
      <c r="JBN15" s="65"/>
      <c r="JBO15" s="65"/>
      <c r="JBP15" s="65"/>
      <c r="JBQ15" s="65"/>
      <c r="JBR15" s="65"/>
      <c r="JBS15" s="65"/>
      <c r="JBT15" s="65"/>
      <c r="JBU15" s="65"/>
      <c r="JBV15" s="65"/>
      <c r="JBW15" s="65"/>
      <c r="JBX15" s="65"/>
      <c r="JBY15" s="65"/>
      <c r="JBZ15" s="65"/>
      <c r="JCA15" s="65"/>
      <c r="JCB15" s="65"/>
      <c r="JCC15" s="65"/>
      <c r="JCD15" s="65"/>
      <c r="JCE15" s="65"/>
      <c r="JCF15" s="65"/>
      <c r="JCG15" s="65"/>
      <c r="JCH15" s="65"/>
      <c r="JCI15" s="65"/>
      <c r="JCJ15" s="65"/>
      <c r="JCK15" s="65"/>
      <c r="JCL15" s="65"/>
      <c r="JCM15" s="65"/>
      <c r="JCN15" s="65"/>
      <c r="JCO15" s="65"/>
      <c r="JCP15" s="65"/>
      <c r="JCQ15" s="65"/>
      <c r="JCR15" s="65"/>
      <c r="JCS15" s="65"/>
      <c r="JCT15" s="65"/>
      <c r="JCU15" s="65"/>
      <c r="JCV15" s="65"/>
      <c r="JCW15" s="65"/>
      <c r="JCX15" s="65"/>
      <c r="JCY15" s="65"/>
      <c r="JCZ15" s="65"/>
      <c r="JDA15" s="65"/>
      <c r="JDB15" s="65"/>
      <c r="JDC15" s="65"/>
      <c r="JDD15" s="65"/>
      <c r="JDE15" s="65"/>
      <c r="JDF15" s="65"/>
      <c r="JDG15" s="65"/>
      <c r="JDH15" s="65"/>
      <c r="JDI15" s="65"/>
      <c r="JDJ15" s="65"/>
      <c r="JDK15" s="65"/>
      <c r="JDL15" s="65"/>
      <c r="JDM15" s="65"/>
      <c r="JDN15" s="65"/>
      <c r="JDO15" s="65"/>
      <c r="JDP15" s="65"/>
      <c r="JDQ15" s="65"/>
      <c r="JDR15" s="65"/>
      <c r="JDS15" s="65"/>
      <c r="JDT15" s="65"/>
      <c r="JDU15" s="65"/>
      <c r="JDV15" s="65"/>
      <c r="JDW15" s="65"/>
      <c r="JDX15" s="65"/>
      <c r="JDY15" s="65"/>
      <c r="JDZ15" s="65"/>
      <c r="JEA15" s="65"/>
      <c r="JEB15" s="65"/>
      <c r="JEC15" s="65"/>
      <c r="JED15" s="65"/>
      <c r="JEE15" s="65"/>
      <c r="JEF15" s="65"/>
      <c r="JEG15" s="65"/>
      <c r="JEH15" s="65"/>
      <c r="JEI15" s="65"/>
      <c r="JEJ15" s="65"/>
      <c r="JEK15" s="65"/>
      <c r="JEL15" s="65"/>
      <c r="JEM15" s="65"/>
      <c r="JEN15" s="65"/>
      <c r="JEO15" s="65"/>
      <c r="JEP15" s="65"/>
      <c r="JEQ15" s="65"/>
      <c r="JER15" s="65"/>
      <c r="JES15" s="65"/>
      <c r="JET15" s="65"/>
      <c r="JEU15" s="65"/>
      <c r="JEV15" s="65"/>
      <c r="JEW15" s="65"/>
      <c r="JEX15" s="65"/>
      <c r="JEY15" s="65"/>
      <c r="JEZ15" s="65"/>
      <c r="JFA15" s="65"/>
      <c r="JFB15" s="65"/>
      <c r="JFC15" s="65"/>
      <c r="JFD15" s="65"/>
      <c r="JFE15" s="65"/>
      <c r="JFF15" s="65"/>
      <c r="JFG15" s="65"/>
      <c r="JFH15" s="65"/>
      <c r="JFI15" s="65"/>
      <c r="JFJ15" s="65"/>
      <c r="JFK15" s="65"/>
      <c r="JFL15" s="65"/>
      <c r="JFM15" s="65"/>
      <c r="JFN15" s="65"/>
      <c r="JFO15" s="65"/>
      <c r="JFP15" s="65"/>
      <c r="JFQ15" s="65"/>
      <c r="JFR15" s="65"/>
      <c r="JFS15" s="65"/>
      <c r="JFT15" s="65"/>
      <c r="JFU15" s="65"/>
      <c r="JFV15" s="65"/>
      <c r="JFW15" s="65"/>
      <c r="JFX15" s="65"/>
      <c r="JFY15" s="65"/>
      <c r="JFZ15" s="65"/>
      <c r="JGA15" s="65"/>
      <c r="JGB15" s="65"/>
      <c r="JGC15" s="65"/>
      <c r="JGD15" s="65"/>
      <c r="JGE15" s="65"/>
      <c r="JGF15" s="65"/>
      <c r="JGG15" s="65"/>
      <c r="JGH15" s="65"/>
      <c r="JGI15" s="65"/>
      <c r="JGJ15" s="65"/>
      <c r="JGK15" s="65"/>
      <c r="JGL15" s="65"/>
      <c r="JGM15" s="65"/>
      <c r="JGN15" s="65"/>
      <c r="JGO15" s="65"/>
      <c r="JGP15" s="65"/>
      <c r="JGQ15" s="65"/>
      <c r="JGR15" s="65"/>
      <c r="JGS15" s="65"/>
      <c r="JGT15" s="65"/>
      <c r="JGU15" s="65"/>
      <c r="JGV15" s="65"/>
      <c r="JGW15" s="65"/>
      <c r="JGX15" s="65"/>
      <c r="JGY15" s="65"/>
      <c r="JGZ15" s="65"/>
      <c r="JHA15" s="65"/>
      <c r="JHB15" s="65"/>
      <c r="JHC15" s="65"/>
      <c r="JHD15" s="65"/>
      <c r="JHE15" s="65"/>
      <c r="JHF15" s="65"/>
      <c r="JHG15" s="65"/>
      <c r="JHH15" s="65"/>
      <c r="JHI15" s="65"/>
      <c r="JHJ15" s="65"/>
      <c r="JHK15" s="65"/>
      <c r="JHL15" s="65"/>
      <c r="JHM15" s="65"/>
      <c r="JHN15" s="65"/>
      <c r="JHO15" s="65"/>
      <c r="JHP15" s="65"/>
      <c r="JHQ15" s="65"/>
      <c r="JHR15" s="65"/>
      <c r="JHS15" s="65"/>
      <c r="JHT15" s="65"/>
      <c r="JHU15" s="65"/>
      <c r="JHV15" s="65"/>
      <c r="JHW15" s="65"/>
      <c r="JHX15" s="65"/>
      <c r="JHY15" s="65"/>
      <c r="JHZ15" s="65"/>
      <c r="JIA15" s="65"/>
      <c r="JIB15" s="65"/>
      <c r="JIC15" s="65"/>
      <c r="JID15" s="65"/>
      <c r="JIE15" s="65"/>
      <c r="JIF15" s="65"/>
      <c r="JIG15" s="65"/>
      <c r="JIH15" s="65"/>
      <c r="JII15" s="65"/>
      <c r="JIJ15" s="65"/>
      <c r="JIK15" s="65"/>
      <c r="JIL15" s="65"/>
      <c r="JIM15" s="65"/>
      <c r="JIN15" s="65"/>
      <c r="JIO15" s="65"/>
      <c r="JIP15" s="65"/>
      <c r="JIQ15" s="65"/>
      <c r="JIR15" s="65"/>
      <c r="JIS15" s="65"/>
      <c r="JIT15" s="65"/>
      <c r="JIU15" s="65"/>
      <c r="JIV15" s="65"/>
      <c r="JIW15" s="65"/>
      <c r="JIX15" s="65"/>
      <c r="JIY15" s="65"/>
      <c r="JIZ15" s="65"/>
      <c r="JJA15" s="65"/>
      <c r="JJB15" s="65"/>
      <c r="JJC15" s="65"/>
      <c r="JJD15" s="65"/>
      <c r="JJE15" s="65"/>
      <c r="JJF15" s="65"/>
      <c r="JJG15" s="65"/>
      <c r="JJH15" s="65"/>
      <c r="JJI15" s="65"/>
      <c r="JJJ15" s="65"/>
      <c r="JJK15" s="65"/>
      <c r="JJL15" s="65"/>
      <c r="JJM15" s="65"/>
      <c r="JJN15" s="65"/>
      <c r="JJO15" s="65"/>
      <c r="JJP15" s="65"/>
      <c r="JJQ15" s="65"/>
      <c r="JJR15" s="65"/>
      <c r="JJS15" s="65"/>
      <c r="JJT15" s="65"/>
      <c r="JJU15" s="65"/>
      <c r="JJV15" s="65"/>
      <c r="JJW15" s="65"/>
      <c r="JJX15" s="65"/>
      <c r="JJY15" s="65"/>
      <c r="JJZ15" s="65"/>
      <c r="JKA15" s="65"/>
      <c r="JKB15" s="65"/>
      <c r="JKC15" s="65"/>
      <c r="JKD15" s="65"/>
      <c r="JKE15" s="65"/>
      <c r="JKF15" s="65"/>
      <c r="JKG15" s="65"/>
      <c r="JKH15" s="65"/>
      <c r="JKI15" s="65"/>
      <c r="JKJ15" s="65"/>
      <c r="JKK15" s="65"/>
      <c r="JKL15" s="65"/>
      <c r="JKM15" s="65"/>
      <c r="JKN15" s="65"/>
      <c r="JKO15" s="65"/>
      <c r="JKP15" s="65"/>
      <c r="JKQ15" s="65"/>
      <c r="JKR15" s="65"/>
      <c r="JKS15" s="65"/>
      <c r="JKT15" s="65"/>
      <c r="JKU15" s="65"/>
      <c r="JKV15" s="65"/>
      <c r="JKW15" s="65"/>
      <c r="JKX15" s="65"/>
      <c r="JKY15" s="65"/>
      <c r="JKZ15" s="65"/>
      <c r="JLA15" s="65"/>
      <c r="JLB15" s="65"/>
      <c r="JLC15" s="65"/>
      <c r="JLD15" s="65"/>
      <c r="JLE15" s="65"/>
      <c r="JLF15" s="65"/>
      <c r="JLG15" s="65"/>
      <c r="JLH15" s="65"/>
      <c r="JLI15" s="65"/>
      <c r="JLJ15" s="65"/>
      <c r="JLK15" s="65"/>
      <c r="JLL15" s="65"/>
      <c r="JLM15" s="65"/>
      <c r="JLN15" s="65"/>
      <c r="JLO15" s="65"/>
      <c r="JLP15" s="65"/>
      <c r="JLQ15" s="65"/>
      <c r="JLR15" s="65"/>
      <c r="JLS15" s="65"/>
      <c r="JLT15" s="65"/>
      <c r="JLU15" s="65"/>
      <c r="JLV15" s="65"/>
      <c r="JLW15" s="65"/>
      <c r="JLX15" s="65"/>
      <c r="JLY15" s="65"/>
      <c r="JLZ15" s="65"/>
      <c r="JMA15" s="65"/>
      <c r="JMB15" s="65"/>
      <c r="JMC15" s="65"/>
      <c r="JMD15" s="65"/>
      <c r="JME15" s="65"/>
      <c r="JMF15" s="65"/>
      <c r="JMG15" s="65"/>
      <c r="JMH15" s="65"/>
      <c r="JMI15" s="65"/>
      <c r="JMJ15" s="65"/>
      <c r="JMK15" s="65"/>
      <c r="JML15" s="65"/>
      <c r="JMM15" s="65"/>
      <c r="JMN15" s="65"/>
      <c r="JMO15" s="65"/>
      <c r="JMP15" s="65"/>
      <c r="JMQ15" s="65"/>
      <c r="JMR15" s="65"/>
      <c r="JMS15" s="65"/>
      <c r="JMT15" s="65"/>
      <c r="JMU15" s="65"/>
      <c r="JMV15" s="65"/>
      <c r="JMW15" s="65"/>
      <c r="JMX15" s="65"/>
      <c r="JMY15" s="65"/>
      <c r="JMZ15" s="65"/>
      <c r="JNA15" s="65"/>
      <c r="JNB15" s="65"/>
      <c r="JNC15" s="65"/>
      <c r="JND15" s="65"/>
      <c r="JNE15" s="65"/>
      <c r="JNF15" s="65"/>
      <c r="JNG15" s="65"/>
      <c r="JNH15" s="65"/>
      <c r="JNI15" s="65"/>
      <c r="JNJ15" s="65"/>
      <c r="JNK15" s="65"/>
      <c r="JNL15" s="65"/>
      <c r="JNM15" s="65"/>
      <c r="JNN15" s="65"/>
      <c r="JNO15" s="65"/>
      <c r="JNP15" s="65"/>
      <c r="JNQ15" s="65"/>
      <c r="JNR15" s="65"/>
      <c r="JNS15" s="65"/>
      <c r="JNT15" s="65"/>
      <c r="JNU15" s="65"/>
      <c r="JNV15" s="65"/>
      <c r="JNW15" s="65"/>
      <c r="JNX15" s="65"/>
      <c r="JNY15" s="65"/>
      <c r="JNZ15" s="65"/>
      <c r="JOA15" s="65"/>
      <c r="JOB15" s="65"/>
      <c r="JOC15" s="65"/>
      <c r="JOD15" s="65"/>
      <c r="JOE15" s="65"/>
      <c r="JOF15" s="65"/>
      <c r="JOG15" s="65"/>
      <c r="JOH15" s="65"/>
      <c r="JOI15" s="65"/>
      <c r="JOJ15" s="65"/>
      <c r="JOK15" s="65"/>
      <c r="JOL15" s="65"/>
      <c r="JOM15" s="65"/>
      <c r="JON15" s="65"/>
      <c r="JOO15" s="65"/>
      <c r="JOP15" s="65"/>
      <c r="JOQ15" s="65"/>
      <c r="JOR15" s="65"/>
      <c r="JOS15" s="65"/>
      <c r="JOT15" s="65"/>
      <c r="JOU15" s="65"/>
      <c r="JOV15" s="65"/>
      <c r="JOW15" s="65"/>
      <c r="JOX15" s="65"/>
      <c r="JOY15" s="65"/>
      <c r="JOZ15" s="65"/>
      <c r="JPA15" s="65"/>
      <c r="JPB15" s="65"/>
      <c r="JPC15" s="65"/>
      <c r="JPD15" s="65"/>
      <c r="JPE15" s="65"/>
      <c r="JPF15" s="65"/>
      <c r="JPG15" s="65"/>
      <c r="JPH15" s="65"/>
      <c r="JPI15" s="65"/>
      <c r="JPJ15" s="65"/>
      <c r="JPK15" s="65"/>
      <c r="JPL15" s="65"/>
      <c r="JPM15" s="65"/>
      <c r="JPN15" s="65"/>
      <c r="JPO15" s="65"/>
      <c r="JPP15" s="65"/>
      <c r="JPQ15" s="65"/>
      <c r="JPR15" s="65"/>
      <c r="JPS15" s="65"/>
      <c r="JPT15" s="65"/>
      <c r="JPU15" s="65"/>
      <c r="JPV15" s="65"/>
      <c r="JPW15" s="65"/>
      <c r="JPX15" s="65"/>
      <c r="JPY15" s="65"/>
      <c r="JPZ15" s="65"/>
      <c r="JQA15" s="65"/>
      <c r="JQB15" s="65"/>
      <c r="JQC15" s="65"/>
      <c r="JQD15" s="65"/>
      <c r="JQE15" s="65"/>
      <c r="JQF15" s="65"/>
      <c r="JQG15" s="65"/>
      <c r="JQH15" s="65"/>
      <c r="JQI15" s="65"/>
      <c r="JQJ15" s="65"/>
      <c r="JQK15" s="65"/>
      <c r="JQL15" s="65"/>
      <c r="JQM15" s="65"/>
      <c r="JQN15" s="65"/>
      <c r="JQO15" s="65"/>
      <c r="JQP15" s="65"/>
      <c r="JQQ15" s="65"/>
      <c r="JQR15" s="65"/>
      <c r="JQS15" s="65"/>
      <c r="JQT15" s="65"/>
      <c r="JQU15" s="65"/>
      <c r="JQV15" s="65"/>
      <c r="JQW15" s="65"/>
      <c r="JQX15" s="65"/>
      <c r="JQY15" s="65"/>
      <c r="JQZ15" s="65"/>
      <c r="JRA15" s="65"/>
      <c r="JRB15" s="65"/>
      <c r="JRC15" s="65"/>
      <c r="JRD15" s="65"/>
      <c r="JRE15" s="65"/>
      <c r="JRF15" s="65"/>
      <c r="JRG15" s="65"/>
      <c r="JRH15" s="65"/>
      <c r="JRI15" s="65"/>
      <c r="JRJ15" s="65"/>
      <c r="JRK15" s="65"/>
      <c r="JRL15" s="65"/>
      <c r="JRM15" s="65"/>
      <c r="JRN15" s="65"/>
      <c r="JRO15" s="65"/>
      <c r="JRP15" s="65"/>
      <c r="JRQ15" s="65"/>
      <c r="JRR15" s="65"/>
      <c r="JRS15" s="65"/>
      <c r="JRT15" s="65"/>
      <c r="JRU15" s="65"/>
      <c r="JRV15" s="65"/>
      <c r="JRW15" s="65"/>
      <c r="JRX15" s="65"/>
      <c r="JRY15" s="65"/>
      <c r="JRZ15" s="65"/>
      <c r="JSA15" s="65"/>
      <c r="JSB15" s="65"/>
      <c r="JSC15" s="65"/>
      <c r="JSD15" s="65"/>
      <c r="JSE15" s="65"/>
      <c r="JSF15" s="65"/>
      <c r="JSG15" s="65"/>
      <c r="JSH15" s="65"/>
      <c r="JSI15" s="65"/>
      <c r="JSJ15" s="65"/>
      <c r="JSK15" s="65"/>
      <c r="JSL15" s="65"/>
      <c r="JSM15" s="65"/>
      <c r="JSN15" s="65"/>
      <c r="JSO15" s="65"/>
      <c r="JSP15" s="65"/>
      <c r="JSQ15" s="65"/>
      <c r="JSR15" s="65"/>
      <c r="JSS15" s="65"/>
      <c r="JST15" s="65"/>
      <c r="JSU15" s="65"/>
      <c r="JSV15" s="65"/>
      <c r="JSW15" s="65"/>
      <c r="JSX15" s="65"/>
      <c r="JSY15" s="65"/>
      <c r="JSZ15" s="65"/>
      <c r="JTA15" s="65"/>
      <c r="JTB15" s="65"/>
      <c r="JTC15" s="65"/>
      <c r="JTD15" s="65"/>
      <c r="JTE15" s="65"/>
      <c r="JTF15" s="65"/>
      <c r="JTG15" s="65"/>
      <c r="JTH15" s="65"/>
      <c r="JTI15" s="65"/>
      <c r="JTJ15" s="65"/>
      <c r="JTK15" s="65"/>
      <c r="JTL15" s="65"/>
      <c r="JTM15" s="65"/>
      <c r="JTN15" s="65"/>
      <c r="JTO15" s="65"/>
      <c r="JTP15" s="65"/>
      <c r="JTQ15" s="65"/>
      <c r="JTR15" s="65"/>
      <c r="JTS15" s="65"/>
      <c r="JTT15" s="65"/>
      <c r="JTU15" s="65"/>
      <c r="JTV15" s="65"/>
      <c r="JTW15" s="65"/>
      <c r="JTX15" s="65"/>
      <c r="JTY15" s="65"/>
      <c r="JTZ15" s="65"/>
      <c r="JUA15" s="65"/>
      <c r="JUB15" s="65"/>
      <c r="JUC15" s="65"/>
      <c r="JUD15" s="65"/>
      <c r="JUE15" s="65"/>
      <c r="JUF15" s="65"/>
      <c r="JUG15" s="65"/>
      <c r="JUH15" s="65"/>
      <c r="JUI15" s="65"/>
      <c r="JUJ15" s="65"/>
      <c r="JUK15" s="65"/>
      <c r="JUL15" s="65"/>
      <c r="JUM15" s="65"/>
      <c r="JUN15" s="65"/>
      <c r="JUO15" s="65"/>
      <c r="JUP15" s="65"/>
      <c r="JUQ15" s="65"/>
      <c r="JUR15" s="65"/>
      <c r="JUS15" s="65"/>
      <c r="JUT15" s="65"/>
      <c r="JUU15" s="65"/>
      <c r="JUV15" s="65"/>
      <c r="JUW15" s="65"/>
      <c r="JUX15" s="65"/>
      <c r="JUY15" s="65"/>
      <c r="JUZ15" s="65"/>
      <c r="JVA15" s="65"/>
      <c r="JVB15" s="65"/>
      <c r="JVC15" s="65"/>
      <c r="JVD15" s="65"/>
      <c r="JVE15" s="65"/>
      <c r="JVF15" s="65"/>
      <c r="JVG15" s="65"/>
      <c r="JVH15" s="65"/>
      <c r="JVI15" s="65"/>
      <c r="JVJ15" s="65"/>
      <c r="JVK15" s="65"/>
      <c r="JVL15" s="65"/>
      <c r="JVM15" s="65"/>
      <c r="JVN15" s="65"/>
      <c r="JVO15" s="65"/>
      <c r="JVP15" s="65"/>
      <c r="JVQ15" s="65"/>
      <c r="JVR15" s="65"/>
      <c r="JVS15" s="65"/>
      <c r="JVT15" s="65"/>
      <c r="JVU15" s="65"/>
      <c r="JVV15" s="65"/>
      <c r="JVW15" s="65"/>
      <c r="JVX15" s="65"/>
      <c r="JVY15" s="65"/>
      <c r="JVZ15" s="65"/>
      <c r="JWA15" s="65"/>
      <c r="JWB15" s="65"/>
      <c r="JWC15" s="65"/>
      <c r="JWD15" s="65"/>
      <c r="JWE15" s="65"/>
      <c r="JWF15" s="65"/>
      <c r="JWG15" s="65"/>
      <c r="JWH15" s="65"/>
      <c r="JWI15" s="65"/>
      <c r="JWJ15" s="65"/>
      <c r="JWK15" s="65"/>
      <c r="JWL15" s="65"/>
      <c r="JWM15" s="65"/>
      <c r="JWN15" s="65"/>
      <c r="JWO15" s="65"/>
      <c r="JWP15" s="65"/>
      <c r="JWQ15" s="65"/>
      <c r="JWR15" s="65"/>
      <c r="JWS15" s="65"/>
      <c r="JWT15" s="65"/>
      <c r="JWU15" s="65"/>
      <c r="JWV15" s="65"/>
      <c r="JWW15" s="65"/>
      <c r="JWX15" s="65"/>
      <c r="JWY15" s="65"/>
      <c r="JWZ15" s="65"/>
      <c r="JXA15" s="65"/>
      <c r="JXB15" s="65"/>
      <c r="JXC15" s="65"/>
      <c r="JXD15" s="65"/>
      <c r="JXE15" s="65"/>
      <c r="JXF15" s="65"/>
      <c r="JXG15" s="65"/>
      <c r="JXH15" s="65"/>
      <c r="JXI15" s="65"/>
      <c r="JXJ15" s="65"/>
      <c r="JXK15" s="65"/>
      <c r="JXL15" s="65"/>
      <c r="JXM15" s="65"/>
      <c r="JXN15" s="65"/>
      <c r="JXO15" s="65"/>
      <c r="JXP15" s="65"/>
      <c r="JXQ15" s="65"/>
      <c r="JXR15" s="65"/>
      <c r="JXS15" s="65"/>
      <c r="JXT15" s="65"/>
      <c r="JXU15" s="65"/>
      <c r="JXV15" s="65"/>
      <c r="JXW15" s="65"/>
      <c r="JXX15" s="65"/>
      <c r="JXY15" s="65"/>
      <c r="JXZ15" s="65"/>
      <c r="JYA15" s="65"/>
      <c r="JYB15" s="65"/>
      <c r="JYC15" s="65"/>
      <c r="JYD15" s="65"/>
      <c r="JYE15" s="65"/>
      <c r="JYF15" s="65"/>
      <c r="JYG15" s="65"/>
      <c r="JYH15" s="65"/>
      <c r="JYI15" s="65"/>
      <c r="JYJ15" s="65"/>
      <c r="JYK15" s="65"/>
      <c r="JYL15" s="65"/>
      <c r="JYM15" s="65"/>
      <c r="JYN15" s="65"/>
      <c r="JYO15" s="65"/>
      <c r="JYP15" s="65"/>
      <c r="JYQ15" s="65"/>
      <c r="JYR15" s="65"/>
      <c r="JYS15" s="65"/>
      <c r="JYT15" s="65"/>
      <c r="JYU15" s="65"/>
      <c r="JYV15" s="65"/>
      <c r="JYW15" s="65"/>
      <c r="JYX15" s="65"/>
      <c r="JYY15" s="65"/>
      <c r="JYZ15" s="65"/>
      <c r="JZA15" s="65"/>
      <c r="JZB15" s="65"/>
      <c r="JZC15" s="65"/>
      <c r="JZD15" s="65"/>
      <c r="JZE15" s="65"/>
      <c r="JZF15" s="65"/>
      <c r="JZG15" s="65"/>
      <c r="JZH15" s="65"/>
      <c r="JZI15" s="65"/>
      <c r="JZJ15" s="65"/>
      <c r="JZK15" s="65"/>
      <c r="JZL15" s="65"/>
      <c r="JZM15" s="65"/>
      <c r="JZN15" s="65"/>
      <c r="JZO15" s="65"/>
      <c r="JZP15" s="65"/>
      <c r="JZQ15" s="65"/>
      <c r="JZR15" s="65"/>
      <c r="JZS15" s="65"/>
      <c r="JZT15" s="65"/>
      <c r="JZU15" s="65"/>
      <c r="JZV15" s="65"/>
      <c r="JZW15" s="65"/>
      <c r="JZX15" s="65"/>
      <c r="JZY15" s="65"/>
      <c r="JZZ15" s="65"/>
      <c r="KAA15" s="65"/>
      <c r="KAB15" s="65"/>
      <c r="KAC15" s="65"/>
      <c r="KAD15" s="65"/>
      <c r="KAE15" s="65"/>
      <c r="KAF15" s="65"/>
      <c r="KAG15" s="65"/>
      <c r="KAH15" s="65"/>
      <c r="KAI15" s="65"/>
      <c r="KAJ15" s="65"/>
      <c r="KAK15" s="65"/>
      <c r="KAL15" s="65"/>
      <c r="KAM15" s="65"/>
      <c r="KAN15" s="65"/>
      <c r="KAO15" s="65"/>
      <c r="KAP15" s="65"/>
      <c r="KAQ15" s="65"/>
      <c r="KAR15" s="65"/>
      <c r="KAS15" s="65"/>
      <c r="KAT15" s="65"/>
      <c r="KAU15" s="65"/>
      <c r="KAV15" s="65"/>
      <c r="KAW15" s="65"/>
      <c r="KAX15" s="65"/>
      <c r="KAY15" s="65"/>
      <c r="KAZ15" s="65"/>
      <c r="KBA15" s="65"/>
      <c r="KBB15" s="65"/>
      <c r="KBC15" s="65"/>
      <c r="KBD15" s="65"/>
      <c r="KBE15" s="65"/>
      <c r="KBF15" s="65"/>
      <c r="KBG15" s="65"/>
      <c r="KBH15" s="65"/>
      <c r="KBI15" s="65"/>
      <c r="KBJ15" s="65"/>
      <c r="KBK15" s="65"/>
      <c r="KBL15" s="65"/>
      <c r="KBM15" s="65"/>
      <c r="KBN15" s="65"/>
      <c r="KBO15" s="65"/>
      <c r="KBP15" s="65"/>
      <c r="KBQ15" s="65"/>
      <c r="KBR15" s="65"/>
      <c r="KBS15" s="65"/>
      <c r="KBT15" s="65"/>
      <c r="KBU15" s="65"/>
      <c r="KBV15" s="65"/>
      <c r="KBW15" s="65"/>
      <c r="KBX15" s="65"/>
      <c r="KBY15" s="65"/>
      <c r="KBZ15" s="65"/>
      <c r="KCA15" s="65"/>
      <c r="KCB15" s="65"/>
      <c r="KCC15" s="65"/>
      <c r="KCD15" s="65"/>
      <c r="KCE15" s="65"/>
      <c r="KCF15" s="65"/>
      <c r="KCG15" s="65"/>
      <c r="KCH15" s="65"/>
      <c r="KCI15" s="65"/>
      <c r="KCJ15" s="65"/>
      <c r="KCK15" s="65"/>
      <c r="KCL15" s="65"/>
      <c r="KCM15" s="65"/>
      <c r="KCN15" s="65"/>
      <c r="KCO15" s="65"/>
      <c r="KCP15" s="65"/>
      <c r="KCQ15" s="65"/>
      <c r="KCR15" s="65"/>
      <c r="KCS15" s="65"/>
      <c r="KCT15" s="65"/>
      <c r="KCU15" s="65"/>
      <c r="KCV15" s="65"/>
      <c r="KCW15" s="65"/>
      <c r="KCX15" s="65"/>
      <c r="KCY15" s="65"/>
      <c r="KCZ15" s="65"/>
      <c r="KDA15" s="65"/>
      <c r="KDB15" s="65"/>
      <c r="KDC15" s="65"/>
      <c r="KDD15" s="65"/>
      <c r="KDE15" s="65"/>
      <c r="KDF15" s="65"/>
      <c r="KDG15" s="65"/>
      <c r="KDH15" s="65"/>
      <c r="KDI15" s="65"/>
      <c r="KDJ15" s="65"/>
      <c r="KDK15" s="65"/>
      <c r="KDL15" s="65"/>
      <c r="KDM15" s="65"/>
      <c r="KDN15" s="65"/>
      <c r="KDO15" s="65"/>
      <c r="KDP15" s="65"/>
      <c r="KDQ15" s="65"/>
      <c r="KDR15" s="65"/>
      <c r="KDS15" s="65"/>
      <c r="KDT15" s="65"/>
      <c r="KDU15" s="65"/>
      <c r="KDV15" s="65"/>
      <c r="KDW15" s="65"/>
      <c r="KDX15" s="65"/>
      <c r="KDY15" s="65"/>
      <c r="KDZ15" s="65"/>
      <c r="KEA15" s="65"/>
      <c r="KEB15" s="65"/>
      <c r="KEC15" s="65"/>
      <c r="KED15" s="65"/>
      <c r="KEE15" s="65"/>
      <c r="KEF15" s="65"/>
      <c r="KEG15" s="65"/>
      <c r="KEH15" s="65"/>
      <c r="KEI15" s="65"/>
      <c r="KEJ15" s="65"/>
      <c r="KEK15" s="65"/>
      <c r="KEL15" s="65"/>
      <c r="KEM15" s="65"/>
      <c r="KEN15" s="65"/>
      <c r="KEO15" s="65"/>
      <c r="KEP15" s="65"/>
      <c r="KEQ15" s="65"/>
      <c r="KER15" s="65"/>
      <c r="KES15" s="65"/>
      <c r="KET15" s="65"/>
      <c r="KEU15" s="65"/>
      <c r="KEV15" s="65"/>
      <c r="KEW15" s="65"/>
      <c r="KEX15" s="65"/>
      <c r="KEY15" s="65"/>
      <c r="KEZ15" s="65"/>
      <c r="KFA15" s="65"/>
      <c r="KFB15" s="65"/>
      <c r="KFC15" s="65"/>
      <c r="KFD15" s="65"/>
      <c r="KFE15" s="65"/>
      <c r="KFF15" s="65"/>
      <c r="KFG15" s="65"/>
      <c r="KFH15" s="65"/>
      <c r="KFI15" s="65"/>
      <c r="KFJ15" s="65"/>
      <c r="KFK15" s="65"/>
      <c r="KFL15" s="65"/>
      <c r="KFM15" s="65"/>
      <c r="KFN15" s="65"/>
      <c r="KFO15" s="65"/>
      <c r="KFP15" s="65"/>
      <c r="KFQ15" s="65"/>
      <c r="KFR15" s="65"/>
      <c r="KFS15" s="65"/>
      <c r="KFT15" s="65"/>
      <c r="KFU15" s="65"/>
      <c r="KFV15" s="65"/>
      <c r="KFW15" s="65"/>
      <c r="KFX15" s="65"/>
      <c r="KFY15" s="65"/>
      <c r="KFZ15" s="65"/>
      <c r="KGA15" s="65"/>
      <c r="KGB15" s="65"/>
      <c r="KGC15" s="65"/>
      <c r="KGD15" s="65"/>
      <c r="KGE15" s="65"/>
      <c r="KGF15" s="65"/>
      <c r="KGG15" s="65"/>
      <c r="KGH15" s="65"/>
      <c r="KGI15" s="65"/>
      <c r="KGJ15" s="65"/>
      <c r="KGK15" s="65"/>
      <c r="KGL15" s="65"/>
      <c r="KGM15" s="65"/>
      <c r="KGN15" s="65"/>
      <c r="KGO15" s="65"/>
      <c r="KGP15" s="65"/>
      <c r="KGQ15" s="65"/>
      <c r="KGR15" s="65"/>
      <c r="KGS15" s="65"/>
      <c r="KGT15" s="65"/>
      <c r="KGU15" s="65"/>
      <c r="KGV15" s="65"/>
      <c r="KGW15" s="65"/>
      <c r="KGX15" s="65"/>
      <c r="KGY15" s="65"/>
      <c r="KGZ15" s="65"/>
      <c r="KHA15" s="65"/>
      <c r="KHB15" s="65"/>
      <c r="KHC15" s="65"/>
      <c r="KHD15" s="65"/>
      <c r="KHE15" s="65"/>
      <c r="KHF15" s="65"/>
      <c r="KHG15" s="65"/>
      <c r="KHH15" s="65"/>
      <c r="KHI15" s="65"/>
      <c r="KHJ15" s="65"/>
      <c r="KHK15" s="65"/>
      <c r="KHL15" s="65"/>
      <c r="KHM15" s="65"/>
      <c r="KHN15" s="65"/>
      <c r="KHO15" s="65"/>
      <c r="KHP15" s="65"/>
      <c r="KHQ15" s="65"/>
      <c r="KHR15" s="65"/>
      <c r="KHS15" s="65"/>
      <c r="KHT15" s="65"/>
      <c r="KHU15" s="65"/>
      <c r="KHV15" s="65"/>
      <c r="KHW15" s="65"/>
      <c r="KHX15" s="65"/>
      <c r="KHY15" s="65"/>
      <c r="KHZ15" s="65"/>
      <c r="KIA15" s="65"/>
      <c r="KIB15" s="65"/>
      <c r="KIC15" s="65"/>
      <c r="KID15" s="65"/>
      <c r="KIE15" s="65"/>
      <c r="KIF15" s="65"/>
      <c r="KIG15" s="65"/>
      <c r="KIH15" s="65"/>
      <c r="KII15" s="65"/>
      <c r="KIJ15" s="65"/>
      <c r="KIK15" s="65"/>
      <c r="KIL15" s="65"/>
      <c r="KIM15" s="65"/>
      <c r="KIN15" s="65"/>
      <c r="KIO15" s="65"/>
      <c r="KIP15" s="65"/>
      <c r="KIQ15" s="65"/>
      <c r="KIR15" s="65"/>
      <c r="KIS15" s="65"/>
      <c r="KIT15" s="65"/>
      <c r="KIU15" s="65"/>
      <c r="KIV15" s="65"/>
      <c r="KIW15" s="65"/>
      <c r="KIX15" s="65"/>
      <c r="KIY15" s="65"/>
      <c r="KIZ15" s="65"/>
      <c r="KJA15" s="65"/>
      <c r="KJB15" s="65"/>
      <c r="KJC15" s="65"/>
      <c r="KJD15" s="65"/>
      <c r="KJE15" s="65"/>
      <c r="KJF15" s="65"/>
      <c r="KJG15" s="65"/>
      <c r="KJH15" s="65"/>
      <c r="KJI15" s="65"/>
      <c r="KJJ15" s="65"/>
      <c r="KJK15" s="65"/>
      <c r="KJL15" s="65"/>
      <c r="KJM15" s="65"/>
      <c r="KJN15" s="65"/>
      <c r="KJO15" s="65"/>
      <c r="KJP15" s="65"/>
      <c r="KJQ15" s="65"/>
      <c r="KJR15" s="65"/>
      <c r="KJS15" s="65"/>
      <c r="KJT15" s="65"/>
      <c r="KJU15" s="65"/>
      <c r="KJV15" s="65"/>
      <c r="KJW15" s="65"/>
      <c r="KJX15" s="65"/>
      <c r="KJY15" s="65"/>
      <c r="KJZ15" s="65"/>
      <c r="KKA15" s="65"/>
      <c r="KKB15" s="65"/>
      <c r="KKC15" s="65"/>
      <c r="KKD15" s="65"/>
      <c r="KKE15" s="65"/>
      <c r="KKF15" s="65"/>
      <c r="KKG15" s="65"/>
      <c r="KKH15" s="65"/>
      <c r="KKI15" s="65"/>
      <c r="KKJ15" s="65"/>
      <c r="KKK15" s="65"/>
      <c r="KKL15" s="65"/>
      <c r="KKM15" s="65"/>
      <c r="KKN15" s="65"/>
      <c r="KKO15" s="65"/>
      <c r="KKP15" s="65"/>
      <c r="KKQ15" s="65"/>
      <c r="KKR15" s="65"/>
      <c r="KKS15" s="65"/>
      <c r="KKT15" s="65"/>
      <c r="KKU15" s="65"/>
      <c r="KKV15" s="65"/>
      <c r="KKW15" s="65"/>
      <c r="KKX15" s="65"/>
      <c r="KKY15" s="65"/>
      <c r="KKZ15" s="65"/>
      <c r="KLA15" s="65"/>
      <c r="KLB15" s="65"/>
      <c r="KLC15" s="65"/>
      <c r="KLD15" s="65"/>
      <c r="KLE15" s="65"/>
      <c r="KLF15" s="65"/>
      <c r="KLG15" s="65"/>
      <c r="KLH15" s="65"/>
      <c r="KLI15" s="65"/>
      <c r="KLJ15" s="65"/>
      <c r="KLK15" s="65"/>
      <c r="KLL15" s="65"/>
      <c r="KLM15" s="65"/>
      <c r="KLN15" s="65"/>
      <c r="KLO15" s="65"/>
      <c r="KLP15" s="65"/>
      <c r="KLQ15" s="65"/>
      <c r="KLR15" s="65"/>
      <c r="KLS15" s="65"/>
      <c r="KLT15" s="65"/>
      <c r="KLU15" s="65"/>
      <c r="KLV15" s="65"/>
      <c r="KLW15" s="65"/>
      <c r="KLX15" s="65"/>
      <c r="KLY15" s="65"/>
      <c r="KLZ15" s="65"/>
      <c r="KMA15" s="65"/>
      <c r="KMB15" s="65"/>
      <c r="KMC15" s="65"/>
      <c r="KMD15" s="65"/>
      <c r="KME15" s="65"/>
      <c r="KMF15" s="65"/>
      <c r="KMG15" s="65"/>
      <c r="KMH15" s="65"/>
      <c r="KMI15" s="65"/>
      <c r="KMJ15" s="65"/>
      <c r="KMK15" s="65"/>
      <c r="KML15" s="65"/>
      <c r="KMM15" s="65"/>
      <c r="KMN15" s="65"/>
      <c r="KMO15" s="65"/>
      <c r="KMP15" s="65"/>
      <c r="KMQ15" s="65"/>
      <c r="KMR15" s="65"/>
      <c r="KMS15" s="65"/>
      <c r="KMT15" s="65"/>
      <c r="KMU15" s="65"/>
      <c r="KMV15" s="65"/>
      <c r="KMW15" s="65"/>
      <c r="KMX15" s="65"/>
      <c r="KMY15" s="65"/>
      <c r="KMZ15" s="65"/>
      <c r="KNA15" s="65"/>
      <c r="KNB15" s="65"/>
      <c r="KNC15" s="65"/>
      <c r="KND15" s="65"/>
      <c r="KNE15" s="65"/>
      <c r="KNF15" s="65"/>
      <c r="KNG15" s="65"/>
      <c r="KNH15" s="65"/>
      <c r="KNI15" s="65"/>
      <c r="KNJ15" s="65"/>
      <c r="KNK15" s="65"/>
      <c r="KNL15" s="65"/>
      <c r="KNM15" s="65"/>
      <c r="KNN15" s="65"/>
      <c r="KNO15" s="65"/>
      <c r="KNP15" s="65"/>
      <c r="KNQ15" s="65"/>
      <c r="KNR15" s="65"/>
      <c r="KNS15" s="65"/>
      <c r="KNT15" s="65"/>
      <c r="KNU15" s="65"/>
      <c r="KNV15" s="65"/>
      <c r="KNW15" s="65"/>
      <c r="KNX15" s="65"/>
      <c r="KNY15" s="65"/>
      <c r="KNZ15" s="65"/>
      <c r="KOA15" s="65"/>
      <c r="KOB15" s="65"/>
      <c r="KOC15" s="65"/>
      <c r="KOD15" s="65"/>
      <c r="KOE15" s="65"/>
      <c r="KOF15" s="65"/>
      <c r="KOG15" s="65"/>
      <c r="KOH15" s="65"/>
      <c r="KOI15" s="65"/>
      <c r="KOJ15" s="65"/>
      <c r="KOK15" s="65"/>
      <c r="KOL15" s="65"/>
      <c r="KOM15" s="65"/>
      <c r="KON15" s="65"/>
      <c r="KOO15" s="65"/>
      <c r="KOP15" s="65"/>
      <c r="KOQ15" s="65"/>
      <c r="KOR15" s="65"/>
      <c r="KOS15" s="65"/>
      <c r="KOT15" s="65"/>
      <c r="KOU15" s="65"/>
      <c r="KOV15" s="65"/>
      <c r="KOW15" s="65"/>
      <c r="KOX15" s="65"/>
      <c r="KOY15" s="65"/>
      <c r="KOZ15" s="65"/>
      <c r="KPA15" s="65"/>
      <c r="KPB15" s="65"/>
      <c r="KPC15" s="65"/>
      <c r="KPD15" s="65"/>
      <c r="KPE15" s="65"/>
      <c r="KPF15" s="65"/>
      <c r="KPG15" s="65"/>
      <c r="KPH15" s="65"/>
      <c r="KPI15" s="65"/>
      <c r="KPJ15" s="65"/>
      <c r="KPK15" s="65"/>
      <c r="KPL15" s="65"/>
      <c r="KPM15" s="65"/>
      <c r="KPN15" s="65"/>
      <c r="KPO15" s="65"/>
      <c r="KPP15" s="65"/>
      <c r="KPQ15" s="65"/>
      <c r="KPR15" s="65"/>
      <c r="KPS15" s="65"/>
      <c r="KPT15" s="65"/>
      <c r="KPU15" s="65"/>
      <c r="KPV15" s="65"/>
      <c r="KPW15" s="65"/>
      <c r="KPX15" s="65"/>
      <c r="KPY15" s="65"/>
      <c r="KPZ15" s="65"/>
      <c r="KQA15" s="65"/>
      <c r="KQB15" s="65"/>
      <c r="KQC15" s="65"/>
      <c r="KQD15" s="65"/>
      <c r="KQE15" s="65"/>
      <c r="KQF15" s="65"/>
      <c r="KQG15" s="65"/>
      <c r="KQH15" s="65"/>
      <c r="KQI15" s="65"/>
      <c r="KQJ15" s="65"/>
      <c r="KQK15" s="65"/>
      <c r="KQL15" s="65"/>
      <c r="KQM15" s="65"/>
      <c r="KQN15" s="65"/>
      <c r="KQO15" s="65"/>
      <c r="KQP15" s="65"/>
      <c r="KQQ15" s="65"/>
      <c r="KQR15" s="65"/>
      <c r="KQS15" s="65"/>
      <c r="KQT15" s="65"/>
      <c r="KQU15" s="65"/>
      <c r="KQV15" s="65"/>
      <c r="KQW15" s="65"/>
      <c r="KQX15" s="65"/>
      <c r="KQY15" s="65"/>
      <c r="KQZ15" s="65"/>
      <c r="KRA15" s="65"/>
      <c r="KRB15" s="65"/>
      <c r="KRC15" s="65"/>
      <c r="KRD15" s="65"/>
      <c r="KRE15" s="65"/>
      <c r="KRF15" s="65"/>
      <c r="KRG15" s="65"/>
      <c r="KRH15" s="65"/>
      <c r="KRI15" s="65"/>
      <c r="KRJ15" s="65"/>
      <c r="KRK15" s="65"/>
      <c r="KRL15" s="65"/>
      <c r="KRM15" s="65"/>
      <c r="KRN15" s="65"/>
      <c r="KRO15" s="65"/>
      <c r="KRP15" s="65"/>
      <c r="KRQ15" s="65"/>
      <c r="KRR15" s="65"/>
      <c r="KRS15" s="65"/>
      <c r="KRT15" s="65"/>
      <c r="KRU15" s="65"/>
      <c r="KRV15" s="65"/>
      <c r="KRW15" s="65"/>
      <c r="KRX15" s="65"/>
      <c r="KRY15" s="65"/>
      <c r="KRZ15" s="65"/>
      <c r="KSA15" s="65"/>
      <c r="KSB15" s="65"/>
      <c r="KSC15" s="65"/>
      <c r="KSD15" s="65"/>
      <c r="KSE15" s="65"/>
      <c r="KSF15" s="65"/>
      <c r="KSG15" s="65"/>
      <c r="KSH15" s="65"/>
      <c r="KSI15" s="65"/>
      <c r="KSJ15" s="65"/>
      <c r="KSK15" s="65"/>
      <c r="KSL15" s="65"/>
      <c r="KSM15" s="65"/>
      <c r="KSN15" s="65"/>
      <c r="KSO15" s="65"/>
      <c r="KSP15" s="65"/>
      <c r="KSQ15" s="65"/>
      <c r="KSR15" s="65"/>
      <c r="KSS15" s="65"/>
      <c r="KST15" s="65"/>
      <c r="KSU15" s="65"/>
      <c r="KSV15" s="65"/>
      <c r="KSW15" s="65"/>
      <c r="KSX15" s="65"/>
      <c r="KSY15" s="65"/>
      <c r="KSZ15" s="65"/>
      <c r="KTA15" s="65"/>
      <c r="KTB15" s="65"/>
      <c r="KTC15" s="65"/>
      <c r="KTD15" s="65"/>
      <c r="KTE15" s="65"/>
      <c r="KTF15" s="65"/>
      <c r="KTG15" s="65"/>
      <c r="KTH15" s="65"/>
      <c r="KTI15" s="65"/>
      <c r="KTJ15" s="65"/>
      <c r="KTK15" s="65"/>
      <c r="KTL15" s="65"/>
      <c r="KTM15" s="65"/>
      <c r="KTN15" s="65"/>
      <c r="KTO15" s="65"/>
      <c r="KTP15" s="65"/>
      <c r="KTQ15" s="65"/>
      <c r="KTR15" s="65"/>
      <c r="KTS15" s="65"/>
      <c r="KTT15" s="65"/>
      <c r="KTU15" s="65"/>
      <c r="KTV15" s="65"/>
      <c r="KTW15" s="65"/>
      <c r="KTX15" s="65"/>
      <c r="KTY15" s="65"/>
      <c r="KTZ15" s="65"/>
      <c r="KUA15" s="65"/>
      <c r="KUB15" s="65"/>
      <c r="KUC15" s="65"/>
      <c r="KUD15" s="65"/>
      <c r="KUE15" s="65"/>
      <c r="KUF15" s="65"/>
      <c r="KUG15" s="65"/>
      <c r="KUH15" s="65"/>
      <c r="KUI15" s="65"/>
      <c r="KUJ15" s="65"/>
      <c r="KUK15" s="65"/>
      <c r="KUL15" s="65"/>
      <c r="KUM15" s="65"/>
      <c r="KUN15" s="65"/>
      <c r="KUO15" s="65"/>
      <c r="KUP15" s="65"/>
      <c r="KUQ15" s="65"/>
      <c r="KUR15" s="65"/>
      <c r="KUS15" s="65"/>
      <c r="KUT15" s="65"/>
      <c r="KUU15" s="65"/>
      <c r="KUV15" s="65"/>
      <c r="KUW15" s="65"/>
      <c r="KUX15" s="65"/>
      <c r="KUY15" s="65"/>
      <c r="KUZ15" s="65"/>
      <c r="KVA15" s="65"/>
      <c r="KVB15" s="65"/>
      <c r="KVC15" s="65"/>
      <c r="KVD15" s="65"/>
      <c r="KVE15" s="65"/>
      <c r="KVF15" s="65"/>
      <c r="KVG15" s="65"/>
      <c r="KVH15" s="65"/>
      <c r="KVI15" s="65"/>
      <c r="KVJ15" s="65"/>
      <c r="KVK15" s="65"/>
      <c r="KVL15" s="65"/>
      <c r="KVM15" s="65"/>
      <c r="KVN15" s="65"/>
      <c r="KVO15" s="65"/>
      <c r="KVP15" s="65"/>
      <c r="KVQ15" s="65"/>
      <c r="KVR15" s="65"/>
      <c r="KVS15" s="65"/>
      <c r="KVT15" s="65"/>
      <c r="KVU15" s="65"/>
      <c r="KVV15" s="65"/>
      <c r="KVW15" s="65"/>
      <c r="KVX15" s="65"/>
      <c r="KVY15" s="65"/>
      <c r="KVZ15" s="65"/>
      <c r="KWA15" s="65"/>
      <c r="KWB15" s="65"/>
      <c r="KWC15" s="65"/>
      <c r="KWD15" s="65"/>
      <c r="KWE15" s="65"/>
      <c r="KWF15" s="65"/>
      <c r="KWG15" s="65"/>
      <c r="KWH15" s="65"/>
      <c r="KWI15" s="65"/>
      <c r="KWJ15" s="65"/>
      <c r="KWK15" s="65"/>
      <c r="KWL15" s="65"/>
      <c r="KWM15" s="65"/>
      <c r="KWN15" s="65"/>
      <c r="KWO15" s="65"/>
      <c r="KWP15" s="65"/>
      <c r="KWQ15" s="65"/>
      <c r="KWR15" s="65"/>
      <c r="KWS15" s="65"/>
      <c r="KWT15" s="65"/>
      <c r="KWU15" s="65"/>
      <c r="KWV15" s="65"/>
      <c r="KWW15" s="65"/>
      <c r="KWX15" s="65"/>
      <c r="KWY15" s="65"/>
      <c r="KWZ15" s="65"/>
      <c r="KXA15" s="65"/>
      <c r="KXB15" s="65"/>
      <c r="KXC15" s="65"/>
      <c r="KXD15" s="65"/>
      <c r="KXE15" s="65"/>
      <c r="KXF15" s="65"/>
      <c r="KXG15" s="65"/>
      <c r="KXH15" s="65"/>
      <c r="KXI15" s="65"/>
      <c r="KXJ15" s="65"/>
      <c r="KXK15" s="65"/>
      <c r="KXL15" s="65"/>
      <c r="KXM15" s="65"/>
      <c r="KXN15" s="65"/>
      <c r="KXO15" s="65"/>
      <c r="KXP15" s="65"/>
      <c r="KXQ15" s="65"/>
      <c r="KXR15" s="65"/>
      <c r="KXS15" s="65"/>
      <c r="KXT15" s="65"/>
      <c r="KXU15" s="65"/>
      <c r="KXV15" s="65"/>
      <c r="KXW15" s="65"/>
      <c r="KXX15" s="65"/>
      <c r="KXY15" s="65"/>
      <c r="KXZ15" s="65"/>
      <c r="KYA15" s="65"/>
      <c r="KYB15" s="65"/>
      <c r="KYC15" s="65"/>
      <c r="KYD15" s="65"/>
      <c r="KYE15" s="65"/>
      <c r="KYF15" s="65"/>
      <c r="KYG15" s="65"/>
      <c r="KYH15" s="65"/>
      <c r="KYI15" s="65"/>
      <c r="KYJ15" s="65"/>
      <c r="KYK15" s="65"/>
      <c r="KYL15" s="65"/>
      <c r="KYM15" s="65"/>
      <c r="KYN15" s="65"/>
      <c r="KYO15" s="65"/>
      <c r="KYP15" s="65"/>
      <c r="KYQ15" s="65"/>
      <c r="KYR15" s="65"/>
      <c r="KYS15" s="65"/>
      <c r="KYT15" s="65"/>
      <c r="KYU15" s="65"/>
      <c r="KYV15" s="65"/>
      <c r="KYW15" s="65"/>
      <c r="KYX15" s="65"/>
      <c r="KYY15" s="65"/>
      <c r="KYZ15" s="65"/>
      <c r="KZA15" s="65"/>
      <c r="KZB15" s="65"/>
      <c r="KZC15" s="65"/>
      <c r="KZD15" s="65"/>
      <c r="KZE15" s="65"/>
      <c r="KZF15" s="65"/>
      <c r="KZG15" s="65"/>
      <c r="KZH15" s="65"/>
      <c r="KZI15" s="65"/>
      <c r="KZJ15" s="65"/>
      <c r="KZK15" s="65"/>
      <c r="KZL15" s="65"/>
      <c r="KZM15" s="65"/>
      <c r="KZN15" s="65"/>
      <c r="KZO15" s="65"/>
      <c r="KZP15" s="65"/>
      <c r="KZQ15" s="65"/>
      <c r="KZR15" s="65"/>
      <c r="KZS15" s="65"/>
      <c r="KZT15" s="65"/>
      <c r="KZU15" s="65"/>
      <c r="KZV15" s="65"/>
      <c r="KZW15" s="65"/>
      <c r="KZX15" s="65"/>
      <c r="KZY15" s="65"/>
      <c r="KZZ15" s="65"/>
      <c r="LAA15" s="65"/>
      <c r="LAB15" s="65"/>
      <c r="LAC15" s="65"/>
      <c r="LAD15" s="65"/>
      <c r="LAE15" s="65"/>
      <c r="LAF15" s="65"/>
      <c r="LAG15" s="65"/>
      <c r="LAH15" s="65"/>
      <c r="LAI15" s="65"/>
      <c r="LAJ15" s="65"/>
      <c r="LAK15" s="65"/>
      <c r="LAL15" s="65"/>
      <c r="LAM15" s="65"/>
      <c r="LAN15" s="65"/>
      <c r="LAO15" s="65"/>
      <c r="LAP15" s="65"/>
      <c r="LAQ15" s="65"/>
      <c r="LAR15" s="65"/>
      <c r="LAS15" s="65"/>
      <c r="LAT15" s="65"/>
      <c r="LAU15" s="65"/>
      <c r="LAV15" s="65"/>
      <c r="LAW15" s="65"/>
      <c r="LAX15" s="65"/>
      <c r="LAY15" s="65"/>
      <c r="LAZ15" s="65"/>
      <c r="LBA15" s="65"/>
      <c r="LBB15" s="65"/>
      <c r="LBC15" s="65"/>
      <c r="LBD15" s="65"/>
      <c r="LBE15" s="65"/>
      <c r="LBF15" s="65"/>
      <c r="LBG15" s="65"/>
      <c r="LBH15" s="65"/>
      <c r="LBI15" s="65"/>
      <c r="LBJ15" s="65"/>
      <c r="LBK15" s="65"/>
      <c r="LBL15" s="65"/>
      <c r="LBM15" s="65"/>
      <c r="LBN15" s="65"/>
      <c r="LBO15" s="65"/>
      <c r="LBP15" s="65"/>
      <c r="LBQ15" s="65"/>
      <c r="LBR15" s="65"/>
      <c r="LBS15" s="65"/>
      <c r="LBT15" s="65"/>
      <c r="LBU15" s="65"/>
      <c r="LBV15" s="65"/>
      <c r="LBW15" s="65"/>
      <c r="LBX15" s="65"/>
      <c r="LBY15" s="65"/>
      <c r="LBZ15" s="65"/>
      <c r="LCA15" s="65"/>
      <c r="LCB15" s="65"/>
      <c r="LCC15" s="65"/>
      <c r="LCD15" s="65"/>
      <c r="LCE15" s="65"/>
      <c r="LCF15" s="65"/>
      <c r="LCG15" s="65"/>
      <c r="LCH15" s="65"/>
      <c r="LCI15" s="65"/>
      <c r="LCJ15" s="65"/>
      <c r="LCK15" s="65"/>
      <c r="LCL15" s="65"/>
      <c r="LCM15" s="65"/>
      <c r="LCN15" s="65"/>
      <c r="LCO15" s="65"/>
      <c r="LCP15" s="65"/>
      <c r="LCQ15" s="65"/>
      <c r="LCR15" s="65"/>
      <c r="LCS15" s="65"/>
      <c r="LCT15" s="65"/>
      <c r="LCU15" s="65"/>
      <c r="LCV15" s="65"/>
      <c r="LCW15" s="65"/>
      <c r="LCX15" s="65"/>
      <c r="LCY15" s="65"/>
      <c r="LCZ15" s="65"/>
      <c r="LDA15" s="65"/>
      <c r="LDB15" s="65"/>
      <c r="LDC15" s="65"/>
      <c r="LDD15" s="65"/>
      <c r="LDE15" s="65"/>
      <c r="LDF15" s="65"/>
      <c r="LDG15" s="65"/>
      <c r="LDH15" s="65"/>
      <c r="LDI15" s="65"/>
      <c r="LDJ15" s="65"/>
      <c r="LDK15" s="65"/>
      <c r="LDL15" s="65"/>
      <c r="LDM15" s="65"/>
      <c r="LDN15" s="65"/>
      <c r="LDO15" s="65"/>
      <c r="LDP15" s="65"/>
      <c r="LDQ15" s="65"/>
      <c r="LDR15" s="65"/>
      <c r="LDS15" s="65"/>
      <c r="LDT15" s="65"/>
      <c r="LDU15" s="65"/>
      <c r="LDV15" s="65"/>
      <c r="LDW15" s="65"/>
      <c r="LDX15" s="65"/>
      <c r="LDY15" s="65"/>
      <c r="LDZ15" s="65"/>
      <c r="LEA15" s="65"/>
      <c r="LEB15" s="65"/>
      <c r="LEC15" s="65"/>
      <c r="LED15" s="65"/>
      <c r="LEE15" s="65"/>
      <c r="LEF15" s="65"/>
      <c r="LEG15" s="65"/>
      <c r="LEH15" s="65"/>
      <c r="LEI15" s="65"/>
      <c r="LEJ15" s="65"/>
      <c r="LEK15" s="65"/>
      <c r="LEL15" s="65"/>
      <c r="LEM15" s="65"/>
      <c r="LEN15" s="65"/>
      <c r="LEO15" s="65"/>
      <c r="LEP15" s="65"/>
      <c r="LEQ15" s="65"/>
      <c r="LER15" s="65"/>
      <c r="LES15" s="65"/>
      <c r="LET15" s="65"/>
      <c r="LEU15" s="65"/>
      <c r="LEV15" s="65"/>
      <c r="LEW15" s="65"/>
      <c r="LEX15" s="65"/>
      <c r="LEY15" s="65"/>
      <c r="LEZ15" s="65"/>
      <c r="LFA15" s="65"/>
      <c r="LFB15" s="65"/>
      <c r="LFC15" s="65"/>
      <c r="LFD15" s="65"/>
      <c r="LFE15" s="65"/>
      <c r="LFF15" s="65"/>
      <c r="LFG15" s="65"/>
      <c r="LFH15" s="65"/>
      <c r="LFI15" s="65"/>
      <c r="LFJ15" s="65"/>
      <c r="LFK15" s="65"/>
      <c r="LFL15" s="65"/>
      <c r="LFM15" s="65"/>
      <c r="LFN15" s="65"/>
      <c r="LFO15" s="65"/>
      <c r="LFP15" s="65"/>
      <c r="LFQ15" s="65"/>
      <c r="LFR15" s="65"/>
      <c r="LFS15" s="65"/>
      <c r="LFT15" s="65"/>
      <c r="LFU15" s="65"/>
      <c r="LFV15" s="65"/>
      <c r="LFW15" s="65"/>
      <c r="LFX15" s="65"/>
      <c r="LFY15" s="65"/>
      <c r="LFZ15" s="65"/>
      <c r="LGA15" s="65"/>
      <c r="LGB15" s="65"/>
      <c r="LGC15" s="65"/>
      <c r="LGD15" s="65"/>
      <c r="LGE15" s="65"/>
      <c r="LGF15" s="65"/>
      <c r="LGG15" s="65"/>
      <c r="LGH15" s="65"/>
      <c r="LGI15" s="65"/>
      <c r="LGJ15" s="65"/>
      <c r="LGK15" s="65"/>
      <c r="LGL15" s="65"/>
      <c r="LGM15" s="65"/>
      <c r="LGN15" s="65"/>
      <c r="LGO15" s="65"/>
      <c r="LGP15" s="65"/>
      <c r="LGQ15" s="65"/>
      <c r="LGR15" s="65"/>
      <c r="LGS15" s="65"/>
      <c r="LGT15" s="65"/>
      <c r="LGU15" s="65"/>
      <c r="LGV15" s="65"/>
      <c r="LGW15" s="65"/>
      <c r="LGX15" s="65"/>
      <c r="LGY15" s="65"/>
      <c r="LGZ15" s="65"/>
      <c r="LHA15" s="65"/>
      <c r="LHB15" s="65"/>
      <c r="LHC15" s="65"/>
      <c r="LHD15" s="65"/>
      <c r="LHE15" s="65"/>
      <c r="LHF15" s="65"/>
      <c r="LHG15" s="65"/>
      <c r="LHH15" s="65"/>
      <c r="LHI15" s="65"/>
      <c r="LHJ15" s="65"/>
      <c r="LHK15" s="65"/>
      <c r="LHL15" s="65"/>
      <c r="LHM15" s="65"/>
      <c r="LHN15" s="65"/>
      <c r="LHO15" s="65"/>
      <c r="LHP15" s="65"/>
      <c r="LHQ15" s="65"/>
      <c r="LHR15" s="65"/>
      <c r="LHS15" s="65"/>
      <c r="LHT15" s="65"/>
      <c r="LHU15" s="65"/>
      <c r="LHV15" s="65"/>
      <c r="LHW15" s="65"/>
      <c r="LHX15" s="65"/>
      <c r="LHY15" s="65"/>
      <c r="LHZ15" s="65"/>
      <c r="LIA15" s="65"/>
      <c r="LIB15" s="65"/>
      <c r="LIC15" s="65"/>
      <c r="LID15" s="65"/>
      <c r="LIE15" s="65"/>
      <c r="LIF15" s="65"/>
      <c r="LIG15" s="65"/>
      <c r="LIH15" s="65"/>
      <c r="LII15" s="65"/>
      <c r="LIJ15" s="65"/>
      <c r="LIK15" s="65"/>
      <c r="LIL15" s="65"/>
      <c r="LIM15" s="65"/>
      <c r="LIN15" s="65"/>
      <c r="LIO15" s="65"/>
      <c r="LIP15" s="65"/>
      <c r="LIQ15" s="65"/>
      <c r="LIR15" s="65"/>
      <c r="LIS15" s="65"/>
      <c r="LIT15" s="65"/>
      <c r="LIU15" s="65"/>
      <c r="LIV15" s="65"/>
      <c r="LIW15" s="65"/>
      <c r="LIX15" s="65"/>
      <c r="LIY15" s="65"/>
      <c r="LIZ15" s="65"/>
      <c r="LJA15" s="65"/>
      <c r="LJB15" s="65"/>
      <c r="LJC15" s="65"/>
      <c r="LJD15" s="65"/>
      <c r="LJE15" s="65"/>
      <c r="LJF15" s="65"/>
      <c r="LJG15" s="65"/>
      <c r="LJH15" s="65"/>
      <c r="LJI15" s="65"/>
      <c r="LJJ15" s="65"/>
      <c r="LJK15" s="65"/>
      <c r="LJL15" s="65"/>
      <c r="LJM15" s="65"/>
      <c r="LJN15" s="65"/>
      <c r="LJO15" s="65"/>
      <c r="LJP15" s="65"/>
      <c r="LJQ15" s="65"/>
      <c r="LJR15" s="65"/>
      <c r="LJS15" s="65"/>
      <c r="LJT15" s="65"/>
      <c r="LJU15" s="65"/>
      <c r="LJV15" s="65"/>
      <c r="LJW15" s="65"/>
      <c r="LJX15" s="65"/>
      <c r="LJY15" s="65"/>
      <c r="LJZ15" s="65"/>
      <c r="LKA15" s="65"/>
      <c r="LKB15" s="65"/>
      <c r="LKC15" s="65"/>
      <c r="LKD15" s="65"/>
      <c r="LKE15" s="65"/>
      <c r="LKF15" s="65"/>
      <c r="LKG15" s="65"/>
      <c r="LKH15" s="65"/>
      <c r="LKI15" s="65"/>
      <c r="LKJ15" s="65"/>
      <c r="LKK15" s="65"/>
      <c r="LKL15" s="65"/>
      <c r="LKM15" s="65"/>
      <c r="LKN15" s="65"/>
      <c r="LKO15" s="65"/>
      <c r="LKP15" s="65"/>
      <c r="LKQ15" s="65"/>
      <c r="LKR15" s="65"/>
      <c r="LKS15" s="65"/>
      <c r="LKT15" s="65"/>
      <c r="LKU15" s="65"/>
      <c r="LKV15" s="65"/>
      <c r="LKW15" s="65"/>
      <c r="LKX15" s="65"/>
      <c r="LKY15" s="65"/>
      <c r="LKZ15" s="65"/>
      <c r="LLA15" s="65"/>
      <c r="LLB15" s="65"/>
      <c r="LLC15" s="65"/>
      <c r="LLD15" s="65"/>
      <c r="LLE15" s="65"/>
      <c r="LLF15" s="65"/>
      <c r="LLG15" s="65"/>
      <c r="LLH15" s="65"/>
      <c r="LLI15" s="65"/>
      <c r="LLJ15" s="65"/>
      <c r="LLK15" s="65"/>
      <c r="LLL15" s="65"/>
      <c r="LLM15" s="65"/>
      <c r="LLN15" s="65"/>
      <c r="LLO15" s="65"/>
      <c r="LLP15" s="65"/>
      <c r="LLQ15" s="65"/>
      <c r="LLR15" s="65"/>
      <c r="LLS15" s="65"/>
      <c r="LLT15" s="65"/>
      <c r="LLU15" s="65"/>
      <c r="LLV15" s="65"/>
      <c r="LLW15" s="65"/>
      <c r="LLX15" s="65"/>
      <c r="LLY15" s="65"/>
      <c r="LLZ15" s="65"/>
      <c r="LMA15" s="65"/>
      <c r="LMB15" s="65"/>
      <c r="LMC15" s="65"/>
      <c r="LMD15" s="65"/>
      <c r="LME15" s="65"/>
      <c r="LMF15" s="65"/>
      <c r="LMG15" s="65"/>
      <c r="LMH15" s="65"/>
      <c r="LMI15" s="65"/>
      <c r="LMJ15" s="65"/>
      <c r="LMK15" s="65"/>
      <c r="LML15" s="65"/>
      <c r="LMM15" s="65"/>
      <c r="LMN15" s="65"/>
      <c r="LMO15" s="65"/>
      <c r="LMP15" s="65"/>
      <c r="LMQ15" s="65"/>
      <c r="LMR15" s="65"/>
      <c r="LMS15" s="65"/>
      <c r="LMT15" s="65"/>
      <c r="LMU15" s="65"/>
      <c r="LMV15" s="65"/>
      <c r="LMW15" s="65"/>
      <c r="LMX15" s="65"/>
      <c r="LMY15" s="65"/>
      <c r="LMZ15" s="65"/>
      <c r="LNA15" s="65"/>
      <c r="LNB15" s="65"/>
      <c r="LNC15" s="65"/>
      <c r="LND15" s="65"/>
      <c r="LNE15" s="65"/>
      <c r="LNF15" s="65"/>
      <c r="LNG15" s="65"/>
      <c r="LNH15" s="65"/>
      <c r="LNI15" s="65"/>
      <c r="LNJ15" s="65"/>
      <c r="LNK15" s="65"/>
      <c r="LNL15" s="65"/>
      <c r="LNM15" s="65"/>
      <c r="LNN15" s="65"/>
      <c r="LNO15" s="65"/>
      <c r="LNP15" s="65"/>
      <c r="LNQ15" s="65"/>
      <c r="LNR15" s="65"/>
      <c r="LNS15" s="65"/>
      <c r="LNT15" s="65"/>
      <c r="LNU15" s="65"/>
      <c r="LNV15" s="65"/>
      <c r="LNW15" s="65"/>
      <c r="LNX15" s="65"/>
      <c r="LNY15" s="65"/>
      <c r="LNZ15" s="65"/>
      <c r="LOA15" s="65"/>
      <c r="LOB15" s="65"/>
      <c r="LOC15" s="65"/>
      <c r="LOD15" s="65"/>
      <c r="LOE15" s="65"/>
      <c r="LOF15" s="65"/>
      <c r="LOG15" s="65"/>
      <c r="LOH15" s="65"/>
      <c r="LOI15" s="65"/>
      <c r="LOJ15" s="65"/>
      <c r="LOK15" s="65"/>
      <c r="LOL15" s="65"/>
      <c r="LOM15" s="65"/>
      <c r="LON15" s="65"/>
      <c r="LOO15" s="65"/>
      <c r="LOP15" s="65"/>
      <c r="LOQ15" s="65"/>
      <c r="LOR15" s="65"/>
      <c r="LOS15" s="65"/>
      <c r="LOT15" s="65"/>
      <c r="LOU15" s="65"/>
      <c r="LOV15" s="65"/>
      <c r="LOW15" s="65"/>
      <c r="LOX15" s="65"/>
      <c r="LOY15" s="65"/>
      <c r="LOZ15" s="65"/>
      <c r="LPA15" s="65"/>
      <c r="LPB15" s="65"/>
      <c r="LPC15" s="65"/>
      <c r="LPD15" s="65"/>
      <c r="LPE15" s="65"/>
      <c r="LPF15" s="65"/>
      <c r="LPG15" s="65"/>
      <c r="LPH15" s="65"/>
      <c r="LPI15" s="65"/>
      <c r="LPJ15" s="65"/>
      <c r="LPK15" s="65"/>
      <c r="LPL15" s="65"/>
      <c r="LPM15" s="65"/>
      <c r="LPN15" s="65"/>
      <c r="LPO15" s="65"/>
      <c r="LPP15" s="65"/>
      <c r="LPQ15" s="65"/>
      <c r="LPR15" s="65"/>
      <c r="LPS15" s="65"/>
      <c r="LPT15" s="65"/>
      <c r="LPU15" s="65"/>
      <c r="LPV15" s="65"/>
      <c r="LPW15" s="65"/>
      <c r="LPX15" s="65"/>
      <c r="LPY15" s="65"/>
      <c r="LPZ15" s="65"/>
      <c r="LQA15" s="65"/>
      <c r="LQB15" s="65"/>
      <c r="LQC15" s="65"/>
      <c r="LQD15" s="65"/>
      <c r="LQE15" s="65"/>
      <c r="LQF15" s="65"/>
      <c r="LQG15" s="65"/>
      <c r="LQH15" s="65"/>
      <c r="LQI15" s="65"/>
      <c r="LQJ15" s="65"/>
      <c r="LQK15" s="65"/>
      <c r="LQL15" s="65"/>
      <c r="LQM15" s="65"/>
      <c r="LQN15" s="65"/>
      <c r="LQO15" s="65"/>
      <c r="LQP15" s="65"/>
      <c r="LQQ15" s="65"/>
      <c r="LQR15" s="65"/>
      <c r="LQS15" s="65"/>
      <c r="LQT15" s="65"/>
      <c r="LQU15" s="65"/>
      <c r="LQV15" s="65"/>
      <c r="LQW15" s="65"/>
      <c r="LQX15" s="65"/>
      <c r="LQY15" s="65"/>
      <c r="LQZ15" s="65"/>
      <c r="LRA15" s="65"/>
      <c r="LRB15" s="65"/>
      <c r="LRC15" s="65"/>
      <c r="LRD15" s="65"/>
      <c r="LRE15" s="65"/>
      <c r="LRF15" s="65"/>
      <c r="LRG15" s="65"/>
      <c r="LRH15" s="65"/>
      <c r="LRI15" s="65"/>
      <c r="LRJ15" s="65"/>
      <c r="LRK15" s="65"/>
      <c r="LRL15" s="65"/>
      <c r="LRM15" s="65"/>
      <c r="LRN15" s="65"/>
      <c r="LRO15" s="65"/>
      <c r="LRP15" s="65"/>
      <c r="LRQ15" s="65"/>
      <c r="LRR15" s="65"/>
      <c r="LRS15" s="65"/>
      <c r="LRT15" s="65"/>
      <c r="LRU15" s="65"/>
      <c r="LRV15" s="65"/>
      <c r="LRW15" s="65"/>
      <c r="LRX15" s="65"/>
      <c r="LRY15" s="65"/>
      <c r="LRZ15" s="65"/>
      <c r="LSA15" s="65"/>
      <c r="LSB15" s="65"/>
      <c r="LSC15" s="65"/>
      <c r="LSD15" s="65"/>
      <c r="LSE15" s="65"/>
      <c r="LSF15" s="65"/>
      <c r="LSG15" s="65"/>
      <c r="LSH15" s="65"/>
      <c r="LSI15" s="65"/>
      <c r="LSJ15" s="65"/>
      <c r="LSK15" s="65"/>
      <c r="LSL15" s="65"/>
      <c r="LSM15" s="65"/>
      <c r="LSN15" s="65"/>
      <c r="LSO15" s="65"/>
      <c r="LSP15" s="65"/>
      <c r="LSQ15" s="65"/>
      <c r="LSR15" s="65"/>
      <c r="LSS15" s="65"/>
      <c r="LST15" s="65"/>
      <c r="LSU15" s="65"/>
      <c r="LSV15" s="65"/>
      <c r="LSW15" s="65"/>
      <c r="LSX15" s="65"/>
      <c r="LSY15" s="65"/>
      <c r="LSZ15" s="65"/>
      <c r="LTA15" s="65"/>
      <c r="LTB15" s="65"/>
      <c r="LTC15" s="65"/>
      <c r="LTD15" s="65"/>
      <c r="LTE15" s="65"/>
      <c r="LTF15" s="65"/>
      <c r="LTG15" s="65"/>
      <c r="LTH15" s="65"/>
      <c r="LTI15" s="65"/>
      <c r="LTJ15" s="65"/>
      <c r="LTK15" s="65"/>
      <c r="LTL15" s="65"/>
      <c r="LTM15" s="65"/>
      <c r="LTN15" s="65"/>
      <c r="LTO15" s="65"/>
      <c r="LTP15" s="65"/>
      <c r="LTQ15" s="65"/>
      <c r="LTR15" s="65"/>
      <c r="LTS15" s="65"/>
      <c r="LTT15" s="65"/>
      <c r="LTU15" s="65"/>
      <c r="LTV15" s="65"/>
      <c r="LTW15" s="65"/>
      <c r="LTX15" s="65"/>
      <c r="LTY15" s="65"/>
      <c r="LTZ15" s="65"/>
      <c r="LUA15" s="65"/>
      <c r="LUB15" s="65"/>
      <c r="LUC15" s="65"/>
      <c r="LUD15" s="65"/>
      <c r="LUE15" s="65"/>
      <c r="LUF15" s="65"/>
      <c r="LUG15" s="65"/>
      <c r="LUH15" s="65"/>
      <c r="LUI15" s="65"/>
      <c r="LUJ15" s="65"/>
      <c r="LUK15" s="65"/>
      <c r="LUL15" s="65"/>
      <c r="LUM15" s="65"/>
      <c r="LUN15" s="65"/>
      <c r="LUO15" s="65"/>
      <c r="LUP15" s="65"/>
      <c r="LUQ15" s="65"/>
      <c r="LUR15" s="65"/>
      <c r="LUS15" s="65"/>
      <c r="LUT15" s="65"/>
      <c r="LUU15" s="65"/>
      <c r="LUV15" s="65"/>
      <c r="LUW15" s="65"/>
      <c r="LUX15" s="65"/>
      <c r="LUY15" s="65"/>
      <c r="LUZ15" s="65"/>
      <c r="LVA15" s="65"/>
      <c r="LVB15" s="65"/>
      <c r="LVC15" s="65"/>
      <c r="LVD15" s="65"/>
      <c r="LVE15" s="65"/>
      <c r="LVF15" s="65"/>
      <c r="LVG15" s="65"/>
      <c r="LVH15" s="65"/>
      <c r="LVI15" s="65"/>
      <c r="LVJ15" s="65"/>
      <c r="LVK15" s="65"/>
      <c r="LVL15" s="65"/>
      <c r="LVM15" s="65"/>
      <c r="LVN15" s="65"/>
      <c r="LVO15" s="65"/>
      <c r="LVP15" s="65"/>
      <c r="LVQ15" s="65"/>
      <c r="LVR15" s="65"/>
      <c r="LVS15" s="65"/>
      <c r="LVT15" s="65"/>
      <c r="LVU15" s="65"/>
      <c r="LVV15" s="65"/>
      <c r="LVW15" s="65"/>
      <c r="LVX15" s="65"/>
      <c r="LVY15" s="65"/>
      <c r="LVZ15" s="65"/>
      <c r="LWA15" s="65"/>
      <c r="LWB15" s="65"/>
      <c r="LWC15" s="65"/>
      <c r="LWD15" s="65"/>
      <c r="LWE15" s="65"/>
      <c r="LWF15" s="65"/>
      <c r="LWG15" s="65"/>
      <c r="LWH15" s="65"/>
      <c r="LWI15" s="65"/>
      <c r="LWJ15" s="65"/>
      <c r="LWK15" s="65"/>
      <c r="LWL15" s="65"/>
      <c r="LWM15" s="65"/>
      <c r="LWN15" s="65"/>
      <c r="LWO15" s="65"/>
      <c r="LWP15" s="65"/>
      <c r="LWQ15" s="65"/>
      <c r="LWR15" s="65"/>
      <c r="LWS15" s="65"/>
      <c r="LWT15" s="65"/>
      <c r="LWU15" s="65"/>
      <c r="LWV15" s="65"/>
      <c r="LWW15" s="65"/>
      <c r="LWX15" s="65"/>
      <c r="LWY15" s="65"/>
      <c r="LWZ15" s="65"/>
      <c r="LXA15" s="65"/>
      <c r="LXB15" s="65"/>
      <c r="LXC15" s="65"/>
      <c r="LXD15" s="65"/>
      <c r="LXE15" s="65"/>
      <c r="LXF15" s="65"/>
      <c r="LXG15" s="65"/>
      <c r="LXH15" s="65"/>
      <c r="LXI15" s="65"/>
      <c r="LXJ15" s="65"/>
      <c r="LXK15" s="65"/>
      <c r="LXL15" s="65"/>
      <c r="LXM15" s="65"/>
      <c r="LXN15" s="65"/>
      <c r="LXO15" s="65"/>
      <c r="LXP15" s="65"/>
      <c r="LXQ15" s="65"/>
      <c r="LXR15" s="65"/>
      <c r="LXS15" s="65"/>
      <c r="LXT15" s="65"/>
      <c r="LXU15" s="65"/>
      <c r="LXV15" s="65"/>
      <c r="LXW15" s="65"/>
      <c r="LXX15" s="65"/>
      <c r="LXY15" s="65"/>
      <c r="LXZ15" s="65"/>
      <c r="LYA15" s="65"/>
      <c r="LYB15" s="65"/>
      <c r="LYC15" s="65"/>
      <c r="LYD15" s="65"/>
      <c r="LYE15" s="65"/>
      <c r="LYF15" s="65"/>
      <c r="LYG15" s="65"/>
      <c r="LYH15" s="65"/>
      <c r="LYI15" s="65"/>
      <c r="LYJ15" s="65"/>
      <c r="LYK15" s="65"/>
      <c r="LYL15" s="65"/>
      <c r="LYM15" s="65"/>
      <c r="LYN15" s="65"/>
      <c r="LYO15" s="65"/>
      <c r="LYP15" s="65"/>
      <c r="LYQ15" s="65"/>
      <c r="LYR15" s="65"/>
      <c r="LYS15" s="65"/>
      <c r="LYT15" s="65"/>
      <c r="LYU15" s="65"/>
      <c r="LYV15" s="65"/>
      <c r="LYW15" s="65"/>
      <c r="LYX15" s="65"/>
      <c r="LYY15" s="65"/>
      <c r="LYZ15" s="65"/>
      <c r="LZA15" s="65"/>
      <c r="LZB15" s="65"/>
      <c r="LZC15" s="65"/>
      <c r="LZD15" s="65"/>
      <c r="LZE15" s="65"/>
      <c r="LZF15" s="65"/>
      <c r="LZG15" s="65"/>
      <c r="LZH15" s="65"/>
      <c r="LZI15" s="65"/>
      <c r="LZJ15" s="65"/>
      <c r="LZK15" s="65"/>
      <c r="LZL15" s="65"/>
      <c r="LZM15" s="65"/>
      <c r="LZN15" s="65"/>
      <c r="LZO15" s="65"/>
      <c r="LZP15" s="65"/>
      <c r="LZQ15" s="65"/>
      <c r="LZR15" s="65"/>
      <c r="LZS15" s="65"/>
      <c r="LZT15" s="65"/>
      <c r="LZU15" s="65"/>
      <c r="LZV15" s="65"/>
      <c r="LZW15" s="65"/>
      <c r="LZX15" s="65"/>
      <c r="LZY15" s="65"/>
      <c r="LZZ15" s="65"/>
      <c r="MAA15" s="65"/>
      <c r="MAB15" s="65"/>
      <c r="MAC15" s="65"/>
      <c r="MAD15" s="65"/>
      <c r="MAE15" s="65"/>
      <c r="MAF15" s="65"/>
      <c r="MAG15" s="65"/>
      <c r="MAH15" s="65"/>
      <c r="MAI15" s="65"/>
      <c r="MAJ15" s="65"/>
      <c r="MAK15" s="65"/>
      <c r="MAL15" s="65"/>
      <c r="MAM15" s="65"/>
      <c r="MAN15" s="65"/>
      <c r="MAO15" s="65"/>
      <c r="MAP15" s="65"/>
      <c r="MAQ15" s="65"/>
      <c r="MAR15" s="65"/>
      <c r="MAS15" s="65"/>
      <c r="MAT15" s="65"/>
      <c r="MAU15" s="65"/>
      <c r="MAV15" s="65"/>
      <c r="MAW15" s="65"/>
      <c r="MAX15" s="65"/>
      <c r="MAY15" s="65"/>
      <c r="MAZ15" s="65"/>
      <c r="MBA15" s="65"/>
      <c r="MBB15" s="65"/>
      <c r="MBC15" s="65"/>
      <c r="MBD15" s="65"/>
      <c r="MBE15" s="65"/>
      <c r="MBF15" s="65"/>
      <c r="MBG15" s="65"/>
      <c r="MBH15" s="65"/>
      <c r="MBI15" s="65"/>
      <c r="MBJ15" s="65"/>
      <c r="MBK15" s="65"/>
      <c r="MBL15" s="65"/>
      <c r="MBM15" s="65"/>
      <c r="MBN15" s="65"/>
      <c r="MBO15" s="65"/>
      <c r="MBP15" s="65"/>
      <c r="MBQ15" s="65"/>
      <c r="MBR15" s="65"/>
      <c r="MBS15" s="65"/>
      <c r="MBT15" s="65"/>
      <c r="MBU15" s="65"/>
      <c r="MBV15" s="65"/>
      <c r="MBW15" s="65"/>
      <c r="MBX15" s="65"/>
      <c r="MBY15" s="65"/>
      <c r="MBZ15" s="65"/>
      <c r="MCA15" s="65"/>
      <c r="MCB15" s="65"/>
      <c r="MCC15" s="65"/>
      <c r="MCD15" s="65"/>
      <c r="MCE15" s="65"/>
      <c r="MCF15" s="65"/>
      <c r="MCG15" s="65"/>
      <c r="MCH15" s="65"/>
      <c r="MCI15" s="65"/>
      <c r="MCJ15" s="65"/>
      <c r="MCK15" s="65"/>
      <c r="MCL15" s="65"/>
      <c r="MCM15" s="65"/>
      <c r="MCN15" s="65"/>
      <c r="MCO15" s="65"/>
      <c r="MCP15" s="65"/>
      <c r="MCQ15" s="65"/>
      <c r="MCR15" s="65"/>
      <c r="MCS15" s="65"/>
      <c r="MCT15" s="65"/>
      <c r="MCU15" s="65"/>
      <c r="MCV15" s="65"/>
      <c r="MCW15" s="65"/>
      <c r="MCX15" s="65"/>
      <c r="MCY15" s="65"/>
      <c r="MCZ15" s="65"/>
      <c r="MDA15" s="65"/>
      <c r="MDB15" s="65"/>
      <c r="MDC15" s="65"/>
      <c r="MDD15" s="65"/>
      <c r="MDE15" s="65"/>
      <c r="MDF15" s="65"/>
      <c r="MDG15" s="65"/>
      <c r="MDH15" s="65"/>
      <c r="MDI15" s="65"/>
      <c r="MDJ15" s="65"/>
      <c r="MDK15" s="65"/>
      <c r="MDL15" s="65"/>
      <c r="MDM15" s="65"/>
      <c r="MDN15" s="65"/>
      <c r="MDO15" s="65"/>
      <c r="MDP15" s="65"/>
      <c r="MDQ15" s="65"/>
      <c r="MDR15" s="65"/>
      <c r="MDS15" s="65"/>
      <c r="MDT15" s="65"/>
      <c r="MDU15" s="65"/>
      <c r="MDV15" s="65"/>
      <c r="MDW15" s="65"/>
      <c r="MDX15" s="65"/>
      <c r="MDY15" s="65"/>
      <c r="MDZ15" s="65"/>
      <c r="MEA15" s="65"/>
      <c r="MEB15" s="65"/>
      <c r="MEC15" s="65"/>
      <c r="MED15" s="65"/>
      <c r="MEE15" s="65"/>
      <c r="MEF15" s="65"/>
      <c r="MEG15" s="65"/>
      <c r="MEH15" s="65"/>
      <c r="MEI15" s="65"/>
      <c r="MEJ15" s="65"/>
      <c r="MEK15" s="65"/>
      <c r="MEL15" s="65"/>
      <c r="MEM15" s="65"/>
      <c r="MEN15" s="65"/>
      <c r="MEO15" s="65"/>
      <c r="MEP15" s="65"/>
      <c r="MEQ15" s="65"/>
      <c r="MER15" s="65"/>
      <c r="MES15" s="65"/>
      <c r="MET15" s="65"/>
      <c r="MEU15" s="65"/>
      <c r="MEV15" s="65"/>
      <c r="MEW15" s="65"/>
      <c r="MEX15" s="65"/>
      <c r="MEY15" s="65"/>
      <c r="MEZ15" s="65"/>
      <c r="MFA15" s="65"/>
      <c r="MFB15" s="65"/>
      <c r="MFC15" s="65"/>
      <c r="MFD15" s="65"/>
      <c r="MFE15" s="65"/>
      <c r="MFF15" s="65"/>
      <c r="MFG15" s="65"/>
      <c r="MFH15" s="65"/>
      <c r="MFI15" s="65"/>
      <c r="MFJ15" s="65"/>
      <c r="MFK15" s="65"/>
      <c r="MFL15" s="65"/>
      <c r="MFM15" s="65"/>
      <c r="MFN15" s="65"/>
      <c r="MFO15" s="65"/>
      <c r="MFP15" s="65"/>
      <c r="MFQ15" s="65"/>
      <c r="MFR15" s="65"/>
      <c r="MFS15" s="65"/>
      <c r="MFT15" s="65"/>
      <c r="MFU15" s="65"/>
      <c r="MFV15" s="65"/>
      <c r="MFW15" s="65"/>
      <c r="MFX15" s="65"/>
      <c r="MFY15" s="65"/>
      <c r="MFZ15" s="65"/>
      <c r="MGA15" s="65"/>
      <c r="MGB15" s="65"/>
      <c r="MGC15" s="65"/>
      <c r="MGD15" s="65"/>
      <c r="MGE15" s="65"/>
      <c r="MGF15" s="65"/>
      <c r="MGG15" s="65"/>
      <c r="MGH15" s="65"/>
      <c r="MGI15" s="65"/>
      <c r="MGJ15" s="65"/>
      <c r="MGK15" s="65"/>
      <c r="MGL15" s="65"/>
      <c r="MGM15" s="65"/>
      <c r="MGN15" s="65"/>
      <c r="MGO15" s="65"/>
      <c r="MGP15" s="65"/>
      <c r="MGQ15" s="65"/>
      <c r="MGR15" s="65"/>
      <c r="MGS15" s="65"/>
      <c r="MGT15" s="65"/>
      <c r="MGU15" s="65"/>
      <c r="MGV15" s="65"/>
      <c r="MGW15" s="65"/>
      <c r="MGX15" s="65"/>
      <c r="MGY15" s="65"/>
      <c r="MGZ15" s="65"/>
      <c r="MHA15" s="65"/>
      <c r="MHB15" s="65"/>
      <c r="MHC15" s="65"/>
      <c r="MHD15" s="65"/>
      <c r="MHE15" s="65"/>
      <c r="MHF15" s="65"/>
      <c r="MHG15" s="65"/>
      <c r="MHH15" s="65"/>
      <c r="MHI15" s="65"/>
      <c r="MHJ15" s="65"/>
      <c r="MHK15" s="65"/>
      <c r="MHL15" s="65"/>
      <c r="MHM15" s="65"/>
      <c r="MHN15" s="65"/>
      <c r="MHO15" s="65"/>
      <c r="MHP15" s="65"/>
      <c r="MHQ15" s="65"/>
      <c r="MHR15" s="65"/>
      <c r="MHS15" s="65"/>
      <c r="MHT15" s="65"/>
      <c r="MHU15" s="65"/>
      <c r="MHV15" s="65"/>
      <c r="MHW15" s="65"/>
      <c r="MHX15" s="65"/>
      <c r="MHY15" s="65"/>
      <c r="MHZ15" s="65"/>
      <c r="MIA15" s="65"/>
      <c r="MIB15" s="65"/>
      <c r="MIC15" s="65"/>
      <c r="MID15" s="65"/>
      <c r="MIE15" s="65"/>
      <c r="MIF15" s="65"/>
      <c r="MIG15" s="65"/>
      <c r="MIH15" s="65"/>
      <c r="MII15" s="65"/>
      <c r="MIJ15" s="65"/>
      <c r="MIK15" s="65"/>
      <c r="MIL15" s="65"/>
      <c r="MIM15" s="65"/>
      <c r="MIN15" s="65"/>
      <c r="MIO15" s="65"/>
      <c r="MIP15" s="65"/>
      <c r="MIQ15" s="65"/>
      <c r="MIR15" s="65"/>
      <c r="MIS15" s="65"/>
      <c r="MIT15" s="65"/>
      <c r="MIU15" s="65"/>
      <c r="MIV15" s="65"/>
      <c r="MIW15" s="65"/>
      <c r="MIX15" s="65"/>
      <c r="MIY15" s="65"/>
      <c r="MIZ15" s="65"/>
      <c r="MJA15" s="65"/>
      <c r="MJB15" s="65"/>
      <c r="MJC15" s="65"/>
      <c r="MJD15" s="65"/>
      <c r="MJE15" s="65"/>
      <c r="MJF15" s="65"/>
      <c r="MJG15" s="65"/>
      <c r="MJH15" s="65"/>
      <c r="MJI15" s="65"/>
      <c r="MJJ15" s="65"/>
      <c r="MJK15" s="65"/>
      <c r="MJL15" s="65"/>
      <c r="MJM15" s="65"/>
      <c r="MJN15" s="65"/>
      <c r="MJO15" s="65"/>
      <c r="MJP15" s="65"/>
      <c r="MJQ15" s="65"/>
      <c r="MJR15" s="65"/>
      <c r="MJS15" s="65"/>
      <c r="MJT15" s="65"/>
      <c r="MJU15" s="65"/>
      <c r="MJV15" s="65"/>
      <c r="MJW15" s="65"/>
      <c r="MJX15" s="65"/>
      <c r="MJY15" s="65"/>
      <c r="MJZ15" s="65"/>
      <c r="MKA15" s="65"/>
      <c r="MKB15" s="65"/>
      <c r="MKC15" s="65"/>
      <c r="MKD15" s="65"/>
      <c r="MKE15" s="65"/>
      <c r="MKF15" s="65"/>
      <c r="MKG15" s="65"/>
      <c r="MKH15" s="65"/>
      <c r="MKI15" s="65"/>
      <c r="MKJ15" s="65"/>
      <c r="MKK15" s="65"/>
      <c r="MKL15" s="65"/>
      <c r="MKM15" s="65"/>
      <c r="MKN15" s="65"/>
      <c r="MKO15" s="65"/>
      <c r="MKP15" s="65"/>
      <c r="MKQ15" s="65"/>
      <c r="MKR15" s="65"/>
      <c r="MKS15" s="65"/>
      <c r="MKT15" s="65"/>
      <c r="MKU15" s="65"/>
      <c r="MKV15" s="65"/>
      <c r="MKW15" s="65"/>
      <c r="MKX15" s="65"/>
      <c r="MKY15" s="65"/>
      <c r="MKZ15" s="65"/>
      <c r="MLA15" s="65"/>
      <c r="MLB15" s="65"/>
      <c r="MLC15" s="65"/>
      <c r="MLD15" s="65"/>
      <c r="MLE15" s="65"/>
      <c r="MLF15" s="65"/>
      <c r="MLG15" s="65"/>
      <c r="MLH15" s="65"/>
      <c r="MLI15" s="65"/>
      <c r="MLJ15" s="65"/>
      <c r="MLK15" s="65"/>
      <c r="MLL15" s="65"/>
      <c r="MLM15" s="65"/>
      <c r="MLN15" s="65"/>
      <c r="MLO15" s="65"/>
      <c r="MLP15" s="65"/>
      <c r="MLQ15" s="65"/>
      <c r="MLR15" s="65"/>
      <c r="MLS15" s="65"/>
      <c r="MLT15" s="65"/>
      <c r="MLU15" s="65"/>
      <c r="MLV15" s="65"/>
      <c r="MLW15" s="65"/>
      <c r="MLX15" s="65"/>
      <c r="MLY15" s="65"/>
      <c r="MLZ15" s="65"/>
      <c r="MMA15" s="65"/>
      <c r="MMB15" s="65"/>
      <c r="MMC15" s="65"/>
      <c r="MMD15" s="65"/>
      <c r="MME15" s="65"/>
      <c r="MMF15" s="65"/>
      <c r="MMG15" s="65"/>
      <c r="MMH15" s="65"/>
      <c r="MMI15" s="65"/>
      <c r="MMJ15" s="65"/>
      <c r="MMK15" s="65"/>
      <c r="MML15" s="65"/>
      <c r="MMM15" s="65"/>
      <c r="MMN15" s="65"/>
      <c r="MMO15" s="65"/>
      <c r="MMP15" s="65"/>
      <c r="MMQ15" s="65"/>
      <c r="MMR15" s="65"/>
      <c r="MMS15" s="65"/>
      <c r="MMT15" s="65"/>
      <c r="MMU15" s="65"/>
      <c r="MMV15" s="65"/>
      <c r="MMW15" s="65"/>
      <c r="MMX15" s="65"/>
      <c r="MMY15" s="65"/>
      <c r="MMZ15" s="65"/>
      <c r="MNA15" s="65"/>
      <c r="MNB15" s="65"/>
      <c r="MNC15" s="65"/>
      <c r="MND15" s="65"/>
      <c r="MNE15" s="65"/>
      <c r="MNF15" s="65"/>
      <c r="MNG15" s="65"/>
      <c r="MNH15" s="65"/>
      <c r="MNI15" s="65"/>
      <c r="MNJ15" s="65"/>
      <c r="MNK15" s="65"/>
      <c r="MNL15" s="65"/>
      <c r="MNM15" s="65"/>
      <c r="MNN15" s="65"/>
      <c r="MNO15" s="65"/>
      <c r="MNP15" s="65"/>
      <c r="MNQ15" s="65"/>
      <c r="MNR15" s="65"/>
      <c r="MNS15" s="65"/>
      <c r="MNT15" s="65"/>
      <c r="MNU15" s="65"/>
      <c r="MNV15" s="65"/>
      <c r="MNW15" s="65"/>
      <c r="MNX15" s="65"/>
      <c r="MNY15" s="65"/>
      <c r="MNZ15" s="65"/>
      <c r="MOA15" s="65"/>
      <c r="MOB15" s="65"/>
      <c r="MOC15" s="65"/>
      <c r="MOD15" s="65"/>
      <c r="MOE15" s="65"/>
      <c r="MOF15" s="65"/>
      <c r="MOG15" s="65"/>
      <c r="MOH15" s="65"/>
      <c r="MOI15" s="65"/>
      <c r="MOJ15" s="65"/>
      <c r="MOK15" s="65"/>
      <c r="MOL15" s="65"/>
      <c r="MOM15" s="65"/>
      <c r="MON15" s="65"/>
      <c r="MOO15" s="65"/>
      <c r="MOP15" s="65"/>
      <c r="MOQ15" s="65"/>
      <c r="MOR15" s="65"/>
      <c r="MOS15" s="65"/>
      <c r="MOT15" s="65"/>
      <c r="MOU15" s="65"/>
      <c r="MOV15" s="65"/>
      <c r="MOW15" s="65"/>
      <c r="MOX15" s="65"/>
      <c r="MOY15" s="65"/>
      <c r="MOZ15" s="65"/>
      <c r="MPA15" s="65"/>
      <c r="MPB15" s="65"/>
      <c r="MPC15" s="65"/>
      <c r="MPD15" s="65"/>
      <c r="MPE15" s="65"/>
      <c r="MPF15" s="65"/>
      <c r="MPG15" s="65"/>
      <c r="MPH15" s="65"/>
      <c r="MPI15" s="65"/>
      <c r="MPJ15" s="65"/>
      <c r="MPK15" s="65"/>
      <c r="MPL15" s="65"/>
      <c r="MPM15" s="65"/>
      <c r="MPN15" s="65"/>
      <c r="MPO15" s="65"/>
      <c r="MPP15" s="65"/>
      <c r="MPQ15" s="65"/>
      <c r="MPR15" s="65"/>
      <c r="MPS15" s="65"/>
      <c r="MPT15" s="65"/>
      <c r="MPU15" s="65"/>
      <c r="MPV15" s="65"/>
      <c r="MPW15" s="65"/>
      <c r="MPX15" s="65"/>
      <c r="MPY15" s="65"/>
      <c r="MPZ15" s="65"/>
      <c r="MQA15" s="65"/>
      <c r="MQB15" s="65"/>
      <c r="MQC15" s="65"/>
      <c r="MQD15" s="65"/>
      <c r="MQE15" s="65"/>
      <c r="MQF15" s="65"/>
      <c r="MQG15" s="65"/>
      <c r="MQH15" s="65"/>
      <c r="MQI15" s="65"/>
      <c r="MQJ15" s="65"/>
      <c r="MQK15" s="65"/>
      <c r="MQL15" s="65"/>
      <c r="MQM15" s="65"/>
      <c r="MQN15" s="65"/>
      <c r="MQO15" s="65"/>
      <c r="MQP15" s="65"/>
      <c r="MQQ15" s="65"/>
      <c r="MQR15" s="65"/>
      <c r="MQS15" s="65"/>
      <c r="MQT15" s="65"/>
      <c r="MQU15" s="65"/>
      <c r="MQV15" s="65"/>
      <c r="MQW15" s="65"/>
      <c r="MQX15" s="65"/>
      <c r="MQY15" s="65"/>
      <c r="MQZ15" s="65"/>
      <c r="MRA15" s="65"/>
      <c r="MRB15" s="65"/>
      <c r="MRC15" s="65"/>
      <c r="MRD15" s="65"/>
      <c r="MRE15" s="65"/>
      <c r="MRF15" s="65"/>
      <c r="MRG15" s="65"/>
      <c r="MRH15" s="65"/>
      <c r="MRI15" s="65"/>
      <c r="MRJ15" s="65"/>
      <c r="MRK15" s="65"/>
      <c r="MRL15" s="65"/>
      <c r="MRM15" s="65"/>
      <c r="MRN15" s="65"/>
      <c r="MRO15" s="65"/>
      <c r="MRP15" s="65"/>
      <c r="MRQ15" s="65"/>
      <c r="MRR15" s="65"/>
      <c r="MRS15" s="65"/>
      <c r="MRT15" s="65"/>
      <c r="MRU15" s="65"/>
      <c r="MRV15" s="65"/>
      <c r="MRW15" s="65"/>
      <c r="MRX15" s="65"/>
      <c r="MRY15" s="65"/>
      <c r="MRZ15" s="65"/>
      <c r="MSA15" s="65"/>
      <c r="MSB15" s="65"/>
      <c r="MSC15" s="65"/>
      <c r="MSD15" s="65"/>
      <c r="MSE15" s="65"/>
      <c r="MSF15" s="65"/>
      <c r="MSG15" s="65"/>
      <c r="MSH15" s="65"/>
      <c r="MSI15" s="65"/>
      <c r="MSJ15" s="65"/>
      <c r="MSK15" s="65"/>
      <c r="MSL15" s="65"/>
      <c r="MSM15" s="65"/>
      <c r="MSN15" s="65"/>
      <c r="MSO15" s="65"/>
      <c r="MSP15" s="65"/>
      <c r="MSQ15" s="65"/>
      <c r="MSR15" s="65"/>
      <c r="MSS15" s="65"/>
      <c r="MST15" s="65"/>
      <c r="MSU15" s="65"/>
      <c r="MSV15" s="65"/>
      <c r="MSW15" s="65"/>
      <c r="MSX15" s="65"/>
      <c r="MSY15" s="65"/>
      <c r="MSZ15" s="65"/>
      <c r="MTA15" s="65"/>
      <c r="MTB15" s="65"/>
      <c r="MTC15" s="65"/>
      <c r="MTD15" s="65"/>
      <c r="MTE15" s="65"/>
      <c r="MTF15" s="65"/>
      <c r="MTG15" s="65"/>
      <c r="MTH15" s="65"/>
      <c r="MTI15" s="65"/>
      <c r="MTJ15" s="65"/>
      <c r="MTK15" s="65"/>
      <c r="MTL15" s="65"/>
      <c r="MTM15" s="65"/>
      <c r="MTN15" s="65"/>
      <c r="MTO15" s="65"/>
      <c r="MTP15" s="65"/>
      <c r="MTQ15" s="65"/>
      <c r="MTR15" s="65"/>
      <c r="MTS15" s="65"/>
      <c r="MTT15" s="65"/>
      <c r="MTU15" s="65"/>
      <c r="MTV15" s="65"/>
      <c r="MTW15" s="65"/>
      <c r="MTX15" s="65"/>
      <c r="MTY15" s="65"/>
      <c r="MTZ15" s="65"/>
      <c r="MUA15" s="65"/>
      <c r="MUB15" s="65"/>
      <c r="MUC15" s="65"/>
      <c r="MUD15" s="65"/>
      <c r="MUE15" s="65"/>
      <c r="MUF15" s="65"/>
      <c r="MUG15" s="65"/>
      <c r="MUH15" s="65"/>
      <c r="MUI15" s="65"/>
      <c r="MUJ15" s="65"/>
      <c r="MUK15" s="65"/>
      <c r="MUL15" s="65"/>
      <c r="MUM15" s="65"/>
      <c r="MUN15" s="65"/>
      <c r="MUO15" s="65"/>
      <c r="MUP15" s="65"/>
      <c r="MUQ15" s="65"/>
      <c r="MUR15" s="65"/>
      <c r="MUS15" s="65"/>
      <c r="MUT15" s="65"/>
      <c r="MUU15" s="65"/>
      <c r="MUV15" s="65"/>
      <c r="MUW15" s="65"/>
      <c r="MUX15" s="65"/>
      <c r="MUY15" s="65"/>
      <c r="MUZ15" s="65"/>
      <c r="MVA15" s="65"/>
      <c r="MVB15" s="65"/>
      <c r="MVC15" s="65"/>
      <c r="MVD15" s="65"/>
      <c r="MVE15" s="65"/>
      <c r="MVF15" s="65"/>
      <c r="MVG15" s="65"/>
      <c r="MVH15" s="65"/>
      <c r="MVI15" s="65"/>
      <c r="MVJ15" s="65"/>
      <c r="MVK15" s="65"/>
      <c r="MVL15" s="65"/>
      <c r="MVM15" s="65"/>
      <c r="MVN15" s="65"/>
      <c r="MVO15" s="65"/>
      <c r="MVP15" s="65"/>
      <c r="MVQ15" s="65"/>
      <c r="MVR15" s="65"/>
      <c r="MVS15" s="65"/>
      <c r="MVT15" s="65"/>
      <c r="MVU15" s="65"/>
      <c r="MVV15" s="65"/>
      <c r="MVW15" s="65"/>
      <c r="MVX15" s="65"/>
      <c r="MVY15" s="65"/>
      <c r="MVZ15" s="65"/>
      <c r="MWA15" s="65"/>
      <c r="MWB15" s="65"/>
      <c r="MWC15" s="65"/>
      <c r="MWD15" s="65"/>
      <c r="MWE15" s="65"/>
      <c r="MWF15" s="65"/>
      <c r="MWG15" s="65"/>
      <c r="MWH15" s="65"/>
      <c r="MWI15" s="65"/>
      <c r="MWJ15" s="65"/>
      <c r="MWK15" s="65"/>
      <c r="MWL15" s="65"/>
      <c r="MWM15" s="65"/>
      <c r="MWN15" s="65"/>
      <c r="MWO15" s="65"/>
      <c r="MWP15" s="65"/>
      <c r="MWQ15" s="65"/>
      <c r="MWR15" s="65"/>
      <c r="MWS15" s="65"/>
      <c r="MWT15" s="65"/>
      <c r="MWU15" s="65"/>
      <c r="MWV15" s="65"/>
      <c r="MWW15" s="65"/>
      <c r="MWX15" s="65"/>
      <c r="MWY15" s="65"/>
      <c r="MWZ15" s="65"/>
      <c r="MXA15" s="65"/>
      <c r="MXB15" s="65"/>
      <c r="MXC15" s="65"/>
      <c r="MXD15" s="65"/>
      <c r="MXE15" s="65"/>
      <c r="MXF15" s="65"/>
      <c r="MXG15" s="65"/>
      <c r="MXH15" s="65"/>
      <c r="MXI15" s="65"/>
      <c r="MXJ15" s="65"/>
      <c r="MXK15" s="65"/>
      <c r="MXL15" s="65"/>
      <c r="MXM15" s="65"/>
      <c r="MXN15" s="65"/>
      <c r="MXO15" s="65"/>
      <c r="MXP15" s="65"/>
      <c r="MXQ15" s="65"/>
      <c r="MXR15" s="65"/>
      <c r="MXS15" s="65"/>
      <c r="MXT15" s="65"/>
      <c r="MXU15" s="65"/>
      <c r="MXV15" s="65"/>
      <c r="MXW15" s="65"/>
      <c r="MXX15" s="65"/>
      <c r="MXY15" s="65"/>
      <c r="MXZ15" s="65"/>
      <c r="MYA15" s="65"/>
      <c r="MYB15" s="65"/>
      <c r="MYC15" s="65"/>
      <c r="MYD15" s="65"/>
      <c r="MYE15" s="65"/>
      <c r="MYF15" s="65"/>
      <c r="MYG15" s="65"/>
      <c r="MYH15" s="65"/>
      <c r="MYI15" s="65"/>
      <c r="MYJ15" s="65"/>
      <c r="MYK15" s="65"/>
      <c r="MYL15" s="65"/>
      <c r="MYM15" s="65"/>
      <c r="MYN15" s="65"/>
      <c r="MYO15" s="65"/>
      <c r="MYP15" s="65"/>
      <c r="MYQ15" s="65"/>
      <c r="MYR15" s="65"/>
      <c r="MYS15" s="65"/>
      <c r="MYT15" s="65"/>
      <c r="MYU15" s="65"/>
      <c r="MYV15" s="65"/>
      <c r="MYW15" s="65"/>
      <c r="MYX15" s="65"/>
      <c r="MYY15" s="65"/>
      <c r="MYZ15" s="65"/>
      <c r="MZA15" s="65"/>
      <c r="MZB15" s="65"/>
      <c r="MZC15" s="65"/>
      <c r="MZD15" s="65"/>
      <c r="MZE15" s="65"/>
      <c r="MZF15" s="65"/>
      <c r="MZG15" s="65"/>
      <c r="MZH15" s="65"/>
      <c r="MZI15" s="65"/>
      <c r="MZJ15" s="65"/>
      <c r="MZK15" s="65"/>
      <c r="MZL15" s="65"/>
      <c r="MZM15" s="65"/>
      <c r="MZN15" s="65"/>
      <c r="MZO15" s="65"/>
      <c r="MZP15" s="65"/>
      <c r="MZQ15" s="65"/>
      <c r="MZR15" s="65"/>
      <c r="MZS15" s="65"/>
      <c r="MZT15" s="65"/>
      <c r="MZU15" s="65"/>
      <c r="MZV15" s="65"/>
      <c r="MZW15" s="65"/>
      <c r="MZX15" s="65"/>
      <c r="MZY15" s="65"/>
      <c r="MZZ15" s="65"/>
      <c r="NAA15" s="65"/>
      <c r="NAB15" s="65"/>
      <c r="NAC15" s="65"/>
      <c r="NAD15" s="65"/>
      <c r="NAE15" s="65"/>
      <c r="NAF15" s="65"/>
      <c r="NAG15" s="65"/>
      <c r="NAH15" s="65"/>
      <c r="NAI15" s="65"/>
      <c r="NAJ15" s="65"/>
      <c r="NAK15" s="65"/>
      <c r="NAL15" s="65"/>
      <c r="NAM15" s="65"/>
      <c r="NAN15" s="65"/>
      <c r="NAO15" s="65"/>
      <c r="NAP15" s="65"/>
      <c r="NAQ15" s="65"/>
      <c r="NAR15" s="65"/>
      <c r="NAS15" s="65"/>
      <c r="NAT15" s="65"/>
      <c r="NAU15" s="65"/>
      <c r="NAV15" s="65"/>
      <c r="NAW15" s="65"/>
      <c r="NAX15" s="65"/>
      <c r="NAY15" s="65"/>
      <c r="NAZ15" s="65"/>
      <c r="NBA15" s="65"/>
      <c r="NBB15" s="65"/>
      <c r="NBC15" s="65"/>
      <c r="NBD15" s="65"/>
      <c r="NBE15" s="65"/>
      <c r="NBF15" s="65"/>
      <c r="NBG15" s="65"/>
      <c r="NBH15" s="65"/>
      <c r="NBI15" s="65"/>
      <c r="NBJ15" s="65"/>
      <c r="NBK15" s="65"/>
      <c r="NBL15" s="65"/>
      <c r="NBM15" s="65"/>
      <c r="NBN15" s="65"/>
      <c r="NBO15" s="65"/>
      <c r="NBP15" s="65"/>
      <c r="NBQ15" s="65"/>
      <c r="NBR15" s="65"/>
      <c r="NBS15" s="65"/>
      <c r="NBT15" s="65"/>
      <c r="NBU15" s="65"/>
      <c r="NBV15" s="65"/>
      <c r="NBW15" s="65"/>
      <c r="NBX15" s="65"/>
      <c r="NBY15" s="65"/>
      <c r="NBZ15" s="65"/>
      <c r="NCA15" s="65"/>
      <c r="NCB15" s="65"/>
      <c r="NCC15" s="65"/>
      <c r="NCD15" s="65"/>
      <c r="NCE15" s="65"/>
      <c r="NCF15" s="65"/>
      <c r="NCG15" s="65"/>
      <c r="NCH15" s="65"/>
      <c r="NCI15" s="65"/>
      <c r="NCJ15" s="65"/>
      <c r="NCK15" s="65"/>
      <c r="NCL15" s="65"/>
      <c r="NCM15" s="65"/>
      <c r="NCN15" s="65"/>
      <c r="NCO15" s="65"/>
      <c r="NCP15" s="65"/>
      <c r="NCQ15" s="65"/>
      <c r="NCR15" s="65"/>
      <c r="NCS15" s="65"/>
      <c r="NCT15" s="65"/>
      <c r="NCU15" s="65"/>
      <c r="NCV15" s="65"/>
      <c r="NCW15" s="65"/>
      <c r="NCX15" s="65"/>
      <c r="NCY15" s="65"/>
      <c r="NCZ15" s="65"/>
      <c r="NDA15" s="65"/>
      <c r="NDB15" s="65"/>
      <c r="NDC15" s="65"/>
      <c r="NDD15" s="65"/>
      <c r="NDE15" s="65"/>
      <c r="NDF15" s="65"/>
      <c r="NDG15" s="65"/>
      <c r="NDH15" s="65"/>
      <c r="NDI15" s="65"/>
      <c r="NDJ15" s="65"/>
      <c r="NDK15" s="65"/>
      <c r="NDL15" s="65"/>
      <c r="NDM15" s="65"/>
      <c r="NDN15" s="65"/>
      <c r="NDO15" s="65"/>
      <c r="NDP15" s="65"/>
      <c r="NDQ15" s="65"/>
      <c r="NDR15" s="65"/>
      <c r="NDS15" s="65"/>
      <c r="NDT15" s="65"/>
      <c r="NDU15" s="65"/>
      <c r="NDV15" s="65"/>
      <c r="NDW15" s="65"/>
      <c r="NDX15" s="65"/>
      <c r="NDY15" s="65"/>
      <c r="NDZ15" s="65"/>
      <c r="NEA15" s="65"/>
      <c r="NEB15" s="65"/>
      <c r="NEC15" s="65"/>
      <c r="NED15" s="65"/>
      <c r="NEE15" s="65"/>
      <c r="NEF15" s="65"/>
      <c r="NEG15" s="65"/>
      <c r="NEH15" s="65"/>
      <c r="NEI15" s="65"/>
      <c r="NEJ15" s="65"/>
      <c r="NEK15" s="65"/>
      <c r="NEL15" s="65"/>
      <c r="NEM15" s="65"/>
      <c r="NEN15" s="65"/>
      <c r="NEO15" s="65"/>
      <c r="NEP15" s="65"/>
      <c r="NEQ15" s="65"/>
      <c r="NER15" s="65"/>
      <c r="NES15" s="65"/>
      <c r="NET15" s="65"/>
      <c r="NEU15" s="65"/>
      <c r="NEV15" s="65"/>
      <c r="NEW15" s="65"/>
      <c r="NEX15" s="65"/>
      <c r="NEY15" s="65"/>
      <c r="NEZ15" s="65"/>
      <c r="NFA15" s="65"/>
      <c r="NFB15" s="65"/>
      <c r="NFC15" s="65"/>
      <c r="NFD15" s="65"/>
      <c r="NFE15" s="65"/>
      <c r="NFF15" s="65"/>
      <c r="NFG15" s="65"/>
      <c r="NFH15" s="65"/>
      <c r="NFI15" s="65"/>
      <c r="NFJ15" s="65"/>
      <c r="NFK15" s="65"/>
      <c r="NFL15" s="65"/>
      <c r="NFM15" s="65"/>
      <c r="NFN15" s="65"/>
      <c r="NFO15" s="65"/>
      <c r="NFP15" s="65"/>
      <c r="NFQ15" s="65"/>
      <c r="NFR15" s="65"/>
      <c r="NFS15" s="65"/>
      <c r="NFT15" s="65"/>
      <c r="NFU15" s="65"/>
      <c r="NFV15" s="65"/>
      <c r="NFW15" s="65"/>
      <c r="NFX15" s="65"/>
      <c r="NFY15" s="65"/>
      <c r="NFZ15" s="65"/>
      <c r="NGA15" s="65"/>
      <c r="NGB15" s="65"/>
      <c r="NGC15" s="65"/>
      <c r="NGD15" s="65"/>
      <c r="NGE15" s="65"/>
      <c r="NGF15" s="65"/>
      <c r="NGG15" s="65"/>
      <c r="NGH15" s="65"/>
      <c r="NGI15" s="65"/>
      <c r="NGJ15" s="65"/>
      <c r="NGK15" s="65"/>
      <c r="NGL15" s="65"/>
      <c r="NGM15" s="65"/>
      <c r="NGN15" s="65"/>
      <c r="NGO15" s="65"/>
      <c r="NGP15" s="65"/>
      <c r="NGQ15" s="65"/>
      <c r="NGR15" s="65"/>
      <c r="NGS15" s="65"/>
      <c r="NGT15" s="65"/>
      <c r="NGU15" s="65"/>
      <c r="NGV15" s="65"/>
      <c r="NGW15" s="65"/>
      <c r="NGX15" s="65"/>
      <c r="NGY15" s="65"/>
      <c r="NGZ15" s="65"/>
      <c r="NHA15" s="65"/>
      <c r="NHB15" s="65"/>
      <c r="NHC15" s="65"/>
      <c r="NHD15" s="65"/>
      <c r="NHE15" s="65"/>
      <c r="NHF15" s="65"/>
      <c r="NHG15" s="65"/>
      <c r="NHH15" s="65"/>
      <c r="NHI15" s="65"/>
      <c r="NHJ15" s="65"/>
      <c r="NHK15" s="65"/>
      <c r="NHL15" s="65"/>
      <c r="NHM15" s="65"/>
      <c r="NHN15" s="65"/>
      <c r="NHO15" s="65"/>
      <c r="NHP15" s="65"/>
      <c r="NHQ15" s="65"/>
      <c r="NHR15" s="65"/>
      <c r="NHS15" s="65"/>
      <c r="NHT15" s="65"/>
      <c r="NHU15" s="65"/>
      <c r="NHV15" s="65"/>
      <c r="NHW15" s="65"/>
      <c r="NHX15" s="65"/>
      <c r="NHY15" s="65"/>
      <c r="NHZ15" s="65"/>
      <c r="NIA15" s="65"/>
      <c r="NIB15" s="65"/>
      <c r="NIC15" s="65"/>
      <c r="NID15" s="65"/>
      <c r="NIE15" s="65"/>
      <c r="NIF15" s="65"/>
      <c r="NIG15" s="65"/>
      <c r="NIH15" s="65"/>
      <c r="NII15" s="65"/>
      <c r="NIJ15" s="65"/>
      <c r="NIK15" s="65"/>
      <c r="NIL15" s="65"/>
      <c r="NIM15" s="65"/>
      <c r="NIN15" s="65"/>
      <c r="NIO15" s="65"/>
      <c r="NIP15" s="65"/>
      <c r="NIQ15" s="65"/>
      <c r="NIR15" s="65"/>
      <c r="NIS15" s="65"/>
      <c r="NIT15" s="65"/>
      <c r="NIU15" s="65"/>
      <c r="NIV15" s="65"/>
      <c r="NIW15" s="65"/>
      <c r="NIX15" s="65"/>
      <c r="NIY15" s="65"/>
      <c r="NIZ15" s="65"/>
      <c r="NJA15" s="65"/>
      <c r="NJB15" s="65"/>
      <c r="NJC15" s="65"/>
      <c r="NJD15" s="65"/>
      <c r="NJE15" s="65"/>
      <c r="NJF15" s="65"/>
      <c r="NJG15" s="65"/>
      <c r="NJH15" s="65"/>
      <c r="NJI15" s="65"/>
      <c r="NJJ15" s="65"/>
      <c r="NJK15" s="65"/>
      <c r="NJL15" s="65"/>
      <c r="NJM15" s="65"/>
      <c r="NJN15" s="65"/>
      <c r="NJO15" s="65"/>
      <c r="NJP15" s="65"/>
      <c r="NJQ15" s="65"/>
      <c r="NJR15" s="65"/>
      <c r="NJS15" s="65"/>
      <c r="NJT15" s="65"/>
      <c r="NJU15" s="65"/>
      <c r="NJV15" s="65"/>
      <c r="NJW15" s="65"/>
      <c r="NJX15" s="65"/>
      <c r="NJY15" s="65"/>
      <c r="NJZ15" s="65"/>
      <c r="NKA15" s="65"/>
      <c r="NKB15" s="65"/>
      <c r="NKC15" s="65"/>
      <c r="NKD15" s="65"/>
      <c r="NKE15" s="65"/>
      <c r="NKF15" s="65"/>
      <c r="NKG15" s="65"/>
      <c r="NKH15" s="65"/>
      <c r="NKI15" s="65"/>
      <c r="NKJ15" s="65"/>
      <c r="NKK15" s="65"/>
      <c r="NKL15" s="65"/>
      <c r="NKM15" s="65"/>
      <c r="NKN15" s="65"/>
      <c r="NKO15" s="65"/>
      <c r="NKP15" s="65"/>
      <c r="NKQ15" s="65"/>
      <c r="NKR15" s="65"/>
      <c r="NKS15" s="65"/>
      <c r="NKT15" s="65"/>
      <c r="NKU15" s="65"/>
      <c r="NKV15" s="65"/>
      <c r="NKW15" s="65"/>
      <c r="NKX15" s="65"/>
      <c r="NKY15" s="65"/>
      <c r="NKZ15" s="65"/>
      <c r="NLA15" s="65"/>
      <c r="NLB15" s="65"/>
      <c r="NLC15" s="65"/>
      <c r="NLD15" s="65"/>
      <c r="NLE15" s="65"/>
      <c r="NLF15" s="65"/>
      <c r="NLG15" s="65"/>
      <c r="NLH15" s="65"/>
      <c r="NLI15" s="65"/>
      <c r="NLJ15" s="65"/>
      <c r="NLK15" s="65"/>
      <c r="NLL15" s="65"/>
      <c r="NLM15" s="65"/>
      <c r="NLN15" s="65"/>
      <c r="NLO15" s="65"/>
      <c r="NLP15" s="65"/>
      <c r="NLQ15" s="65"/>
      <c r="NLR15" s="65"/>
      <c r="NLS15" s="65"/>
      <c r="NLT15" s="65"/>
      <c r="NLU15" s="65"/>
      <c r="NLV15" s="65"/>
      <c r="NLW15" s="65"/>
      <c r="NLX15" s="65"/>
      <c r="NLY15" s="65"/>
      <c r="NLZ15" s="65"/>
      <c r="NMA15" s="65"/>
      <c r="NMB15" s="65"/>
      <c r="NMC15" s="65"/>
      <c r="NMD15" s="65"/>
      <c r="NME15" s="65"/>
      <c r="NMF15" s="65"/>
      <c r="NMG15" s="65"/>
      <c r="NMH15" s="65"/>
      <c r="NMI15" s="65"/>
      <c r="NMJ15" s="65"/>
      <c r="NMK15" s="65"/>
      <c r="NML15" s="65"/>
      <c r="NMM15" s="65"/>
      <c r="NMN15" s="65"/>
      <c r="NMO15" s="65"/>
      <c r="NMP15" s="65"/>
      <c r="NMQ15" s="65"/>
      <c r="NMR15" s="65"/>
      <c r="NMS15" s="65"/>
      <c r="NMT15" s="65"/>
      <c r="NMU15" s="65"/>
      <c r="NMV15" s="65"/>
      <c r="NMW15" s="65"/>
      <c r="NMX15" s="65"/>
      <c r="NMY15" s="65"/>
      <c r="NMZ15" s="65"/>
      <c r="NNA15" s="65"/>
      <c r="NNB15" s="65"/>
      <c r="NNC15" s="65"/>
      <c r="NND15" s="65"/>
      <c r="NNE15" s="65"/>
      <c r="NNF15" s="65"/>
      <c r="NNG15" s="65"/>
      <c r="NNH15" s="65"/>
      <c r="NNI15" s="65"/>
      <c r="NNJ15" s="65"/>
      <c r="NNK15" s="65"/>
      <c r="NNL15" s="65"/>
      <c r="NNM15" s="65"/>
      <c r="NNN15" s="65"/>
      <c r="NNO15" s="65"/>
      <c r="NNP15" s="65"/>
      <c r="NNQ15" s="65"/>
      <c r="NNR15" s="65"/>
      <c r="NNS15" s="65"/>
      <c r="NNT15" s="65"/>
      <c r="NNU15" s="65"/>
      <c r="NNV15" s="65"/>
      <c r="NNW15" s="65"/>
      <c r="NNX15" s="65"/>
      <c r="NNY15" s="65"/>
      <c r="NNZ15" s="65"/>
      <c r="NOA15" s="65"/>
      <c r="NOB15" s="65"/>
      <c r="NOC15" s="65"/>
      <c r="NOD15" s="65"/>
      <c r="NOE15" s="65"/>
      <c r="NOF15" s="65"/>
      <c r="NOG15" s="65"/>
      <c r="NOH15" s="65"/>
      <c r="NOI15" s="65"/>
      <c r="NOJ15" s="65"/>
      <c r="NOK15" s="65"/>
      <c r="NOL15" s="65"/>
      <c r="NOM15" s="65"/>
      <c r="NON15" s="65"/>
      <c r="NOO15" s="65"/>
      <c r="NOP15" s="65"/>
      <c r="NOQ15" s="65"/>
      <c r="NOR15" s="65"/>
      <c r="NOS15" s="65"/>
      <c r="NOT15" s="65"/>
      <c r="NOU15" s="65"/>
      <c r="NOV15" s="65"/>
      <c r="NOW15" s="65"/>
      <c r="NOX15" s="65"/>
      <c r="NOY15" s="65"/>
      <c r="NOZ15" s="65"/>
      <c r="NPA15" s="65"/>
      <c r="NPB15" s="65"/>
      <c r="NPC15" s="65"/>
      <c r="NPD15" s="65"/>
      <c r="NPE15" s="65"/>
      <c r="NPF15" s="65"/>
      <c r="NPG15" s="65"/>
      <c r="NPH15" s="65"/>
      <c r="NPI15" s="65"/>
      <c r="NPJ15" s="65"/>
      <c r="NPK15" s="65"/>
      <c r="NPL15" s="65"/>
      <c r="NPM15" s="65"/>
      <c r="NPN15" s="65"/>
      <c r="NPO15" s="65"/>
      <c r="NPP15" s="65"/>
      <c r="NPQ15" s="65"/>
      <c r="NPR15" s="65"/>
      <c r="NPS15" s="65"/>
      <c r="NPT15" s="65"/>
      <c r="NPU15" s="65"/>
      <c r="NPV15" s="65"/>
      <c r="NPW15" s="65"/>
      <c r="NPX15" s="65"/>
      <c r="NPY15" s="65"/>
      <c r="NPZ15" s="65"/>
      <c r="NQA15" s="65"/>
      <c r="NQB15" s="65"/>
      <c r="NQC15" s="65"/>
      <c r="NQD15" s="65"/>
      <c r="NQE15" s="65"/>
      <c r="NQF15" s="65"/>
      <c r="NQG15" s="65"/>
      <c r="NQH15" s="65"/>
      <c r="NQI15" s="65"/>
      <c r="NQJ15" s="65"/>
      <c r="NQK15" s="65"/>
      <c r="NQL15" s="65"/>
      <c r="NQM15" s="65"/>
      <c r="NQN15" s="65"/>
      <c r="NQO15" s="65"/>
      <c r="NQP15" s="65"/>
      <c r="NQQ15" s="65"/>
      <c r="NQR15" s="65"/>
      <c r="NQS15" s="65"/>
      <c r="NQT15" s="65"/>
      <c r="NQU15" s="65"/>
      <c r="NQV15" s="65"/>
      <c r="NQW15" s="65"/>
      <c r="NQX15" s="65"/>
      <c r="NQY15" s="65"/>
      <c r="NQZ15" s="65"/>
      <c r="NRA15" s="65"/>
      <c r="NRB15" s="65"/>
      <c r="NRC15" s="65"/>
      <c r="NRD15" s="65"/>
      <c r="NRE15" s="65"/>
      <c r="NRF15" s="65"/>
      <c r="NRG15" s="65"/>
      <c r="NRH15" s="65"/>
      <c r="NRI15" s="65"/>
      <c r="NRJ15" s="65"/>
      <c r="NRK15" s="65"/>
      <c r="NRL15" s="65"/>
      <c r="NRM15" s="65"/>
      <c r="NRN15" s="65"/>
      <c r="NRO15" s="65"/>
      <c r="NRP15" s="65"/>
      <c r="NRQ15" s="65"/>
      <c r="NRR15" s="65"/>
      <c r="NRS15" s="65"/>
      <c r="NRT15" s="65"/>
      <c r="NRU15" s="65"/>
      <c r="NRV15" s="65"/>
      <c r="NRW15" s="65"/>
      <c r="NRX15" s="65"/>
      <c r="NRY15" s="65"/>
      <c r="NRZ15" s="65"/>
      <c r="NSA15" s="65"/>
      <c r="NSB15" s="65"/>
      <c r="NSC15" s="65"/>
      <c r="NSD15" s="65"/>
      <c r="NSE15" s="65"/>
      <c r="NSF15" s="65"/>
      <c r="NSG15" s="65"/>
      <c r="NSH15" s="65"/>
      <c r="NSI15" s="65"/>
      <c r="NSJ15" s="65"/>
      <c r="NSK15" s="65"/>
      <c r="NSL15" s="65"/>
      <c r="NSM15" s="65"/>
      <c r="NSN15" s="65"/>
      <c r="NSO15" s="65"/>
      <c r="NSP15" s="65"/>
      <c r="NSQ15" s="65"/>
      <c r="NSR15" s="65"/>
      <c r="NSS15" s="65"/>
      <c r="NST15" s="65"/>
      <c r="NSU15" s="65"/>
      <c r="NSV15" s="65"/>
      <c r="NSW15" s="65"/>
      <c r="NSX15" s="65"/>
      <c r="NSY15" s="65"/>
      <c r="NSZ15" s="65"/>
      <c r="NTA15" s="65"/>
      <c r="NTB15" s="65"/>
      <c r="NTC15" s="65"/>
      <c r="NTD15" s="65"/>
      <c r="NTE15" s="65"/>
      <c r="NTF15" s="65"/>
      <c r="NTG15" s="65"/>
      <c r="NTH15" s="65"/>
      <c r="NTI15" s="65"/>
      <c r="NTJ15" s="65"/>
      <c r="NTK15" s="65"/>
      <c r="NTL15" s="65"/>
      <c r="NTM15" s="65"/>
      <c r="NTN15" s="65"/>
      <c r="NTO15" s="65"/>
      <c r="NTP15" s="65"/>
      <c r="NTQ15" s="65"/>
      <c r="NTR15" s="65"/>
      <c r="NTS15" s="65"/>
      <c r="NTT15" s="65"/>
      <c r="NTU15" s="65"/>
      <c r="NTV15" s="65"/>
      <c r="NTW15" s="65"/>
      <c r="NTX15" s="65"/>
      <c r="NTY15" s="65"/>
      <c r="NTZ15" s="65"/>
      <c r="NUA15" s="65"/>
      <c r="NUB15" s="65"/>
      <c r="NUC15" s="65"/>
      <c r="NUD15" s="65"/>
      <c r="NUE15" s="65"/>
      <c r="NUF15" s="65"/>
      <c r="NUG15" s="65"/>
      <c r="NUH15" s="65"/>
      <c r="NUI15" s="65"/>
      <c r="NUJ15" s="65"/>
      <c r="NUK15" s="65"/>
      <c r="NUL15" s="65"/>
      <c r="NUM15" s="65"/>
      <c r="NUN15" s="65"/>
      <c r="NUO15" s="65"/>
      <c r="NUP15" s="65"/>
      <c r="NUQ15" s="65"/>
      <c r="NUR15" s="65"/>
      <c r="NUS15" s="65"/>
      <c r="NUT15" s="65"/>
      <c r="NUU15" s="65"/>
      <c r="NUV15" s="65"/>
      <c r="NUW15" s="65"/>
      <c r="NUX15" s="65"/>
      <c r="NUY15" s="65"/>
      <c r="NUZ15" s="65"/>
      <c r="NVA15" s="65"/>
      <c r="NVB15" s="65"/>
      <c r="NVC15" s="65"/>
      <c r="NVD15" s="65"/>
      <c r="NVE15" s="65"/>
      <c r="NVF15" s="65"/>
      <c r="NVG15" s="65"/>
      <c r="NVH15" s="65"/>
      <c r="NVI15" s="65"/>
      <c r="NVJ15" s="65"/>
      <c r="NVK15" s="65"/>
      <c r="NVL15" s="65"/>
      <c r="NVM15" s="65"/>
      <c r="NVN15" s="65"/>
      <c r="NVO15" s="65"/>
      <c r="NVP15" s="65"/>
      <c r="NVQ15" s="65"/>
      <c r="NVR15" s="65"/>
      <c r="NVS15" s="65"/>
      <c r="NVT15" s="65"/>
      <c r="NVU15" s="65"/>
      <c r="NVV15" s="65"/>
      <c r="NVW15" s="65"/>
      <c r="NVX15" s="65"/>
      <c r="NVY15" s="65"/>
      <c r="NVZ15" s="65"/>
      <c r="NWA15" s="65"/>
      <c r="NWB15" s="65"/>
      <c r="NWC15" s="65"/>
      <c r="NWD15" s="65"/>
      <c r="NWE15" s="65"/>
      <c r="NWF15" s="65"/>
      <c r="NWG15" s="65"/>
      <c r="NWH15" s="65"/>
      <c r="NWI15" s="65"/>
      <c r="NWJ15" s="65"/>
      <c r="NWK15" s="65"/>
      <c r="NWL15" s="65"/>
      <c r="NWM15" s="65"/>
      <c r="NWN15" s="65"/>
      <c r="NWO15" s="65"/>
      <c r="NWP15" s="65"/>
      <c r="NWQ15" s="65"/>
      <c r="NWR15" s="65"/>
      <c r="NWS15" s="65"/>
      <c r="NWT15" s="65"/>
      <c r="NWU15" s="65"/>
      <c r="NWV15" s="65"/>
      <c r="NWW15" s="65"/>
      <c r="NWX15" s="65"/>
      <c r="NWY15" s="65"/>
      <c r="NWZ15" s="65"/>
      <c r="NXA15" s="65"/>
      <c r="NXB15" s="65"/>
      <c r="NXC15" s="65"/>
      <c r="NXD15" s="65"/>
      <c r="NXE15" s="65"/>
      <c r="NXF15" s="65"/>
      <c r="NXG15" s="65"/>
      <c r="NXH15" s="65"/>
      <c r="NXI15" s="65"/>
      <c r="NXJ15" s="65"/>
      <c r="NXK15" s="65"/>
      <c r="NXL15" s="65"/>
      <c r="NXM15" s="65"/>
      <c r="NXN15" s="65"/>
      <c r="NXO15" s="65"/>
      <c r="NXP15" s="65"/>
      <c r="NXQ15" s="65"/>
      <c r="NXR15" s="65"/>
      <c r="NXS15" s="65"/>
      <c r="NXT15" s="65"/>
      <c r="NXU15" s="65"/>
      <c r="NXV15" s="65"/>
      <c r="NXW15" s="65"/>
      <c r="NXX15" s="65"/>
      <c r="NXY15" s="65"/>
      <c r="NXZ15" s="65"/>
      <c r="NYA15" s="65"/>
      <c r="NYB15" s="65"/>
      <c r="NYC15" s="65"/>
      <c r="NYD15" s="65"/>
      <c r="NYE15" s="65"/>
      <c r="NYF15" s="65"/>
      <c r="NYG15" s="65"/>
      <c r="NYH15" s="65"/>
      <c r="NYI15" s="65"/>
      <c r="NYJ15" s="65"/>
      <c r="NYK15" s="65"/>
      <c r="NYL15" s="65"/>
      <c r="NYM15" s="65"/>
      <c r="NYN15" s="65"/>
      <c r="NYO15" s="65"/>
      <c r="NYP15" s="65"/>
      <c r="NYQ15" s="65"/>
      <c r="NYR15" s="65"/>
      <c r="NYS15" s="65"/>
      <c r="NYT15" s="65"/>
      <c r="NYU15" s="65"/>
      <c r="NYV15" s="65"/>
      <c r="NYW15" s="65"/>
      <c r="NYX15" s="65"/>
      <c r="NYY15" s="65"/>
      <c r="NYZ15" s="65"/>
      <c r="NZA15" s="65"/>
      <c r="NZB15" s="65"/>
      <c r="NZC15" s="65"/>
      <c r="NZD15" s="65"/>
      <c r="NZE15" s="65"/>
      <c r="NZF15" s="65"/>
      <c r="NZG15" s="65"/>
      <c r="NZH15" s="65"/>
      <c r="NZI15" s="65"/>
      <c r="NZJ15" s="65"/>
      <c r="NZK15" s="65"/>
      <c r="NZL15" s="65"/>
      <c r="NZM15" s="65"/>
      <c r="NZN15" s="65"/>
      <c r="NZO15" s="65"/>
      <c r="NZP15" s="65"/>
      <c r="NZQ15" s="65"/>
      <c r="NZR15" s="65"/>
      <c r="NZS15" s="65"/>
      <c r="NZT15" s="65"/>
      <c r="NZU15" s="65"/>
      <c r="NZV15" s="65"/>
      <c r="NZW15" s="65"/>
      <c r="NZX15" s="65"/>
      <c r="NZY15" s="65"/>
      <c r="NZZ15" s="65"/>
      <c r="OAA15" s="65"/>
      <c r="OAB15" s="65"/>
      <c r="OAC15" s="65"/>
      <c r="OAD15" s="65"/>
      <c r="OAE15" s="65"/>
      <c r="OAF15" s="65"/>
      <c r="OAG15" s="65"/>
      <c r="OAH15" s="65"/>
      <c r="OAI15" s="65"/>
      <c r="OAJ15" s="65"/>
      <c r="OAK15" s="65"/>
      <c r="OAL15" s="65"/>
      <c r="OAM15" s="65"/>
      <c r="OAN15" s="65"/>
      <c r="OAO15" s="65"/>
      <c r="OAP15" s="65"/>
      <c r="OAQ15" s="65"/>
      <c r="OAR15" s="65"/>
      <c r="OAS15" s="65"/>
      <c r="OAT15" s="65"/>
      <c r="OAU15" s="65"/>
      <c r="OAV15" s="65"/>
      <c r="OAW15" s="65"/>
      <c r="OAX15" s="65"/>
      <c r="OAY15" s="65"/>
      <c r="OAZ15" s="65"/>
      <c r="OBA15" s="65"/>
      <c r="OBB15" s="65"/>
      <c r="OBC15" s="65"/>
      <c r="OBD15" s="65"/>
      <c r="OBE15" s="65"/>
      <c r="OBF15" s="65"/>
      <c r="OBG15" s="65"/>
      <c r="OBH15" s="65"/>
      <c r="OBI15" s="65"/>
      <c r="OBJ15" s="65"/>
      <c r="OBK15" s="65"/>
      <c r="OBL15" s="65"/>
      <c r="OBM15" s="65"/>
      <c r="OBN15" s="65"/>
      <c r="OBO15" s="65"/>
      <c r="OBP15" s="65"/>
      <c r="OBQ15" s="65"/>
      <c r="OBR15" s="65"/>
      <c r="OBS15" s="65"/>
      <c r="OBT15" s="65"/>
      <c r="OBU15" s="65"/>
      <c r="OBV15" s="65"/>
      <c r="OBW15" s="65"/>
      <c r="OBX15" s="65"/>
      <c r="OBY15" s="65"/>
      <c r="OBZ15" s="65"/>
      <c r="OCA15" s="65"/>
      <c r="OCB15" s="65"/>
      <c r="OCC15" s="65"/>
      <c r="OCD15" s="65"/>
      <c r="OCE15" s="65"/>
      <c r="OCF15" s="65"/>
      <c r="OCG15" s="65"/>
      <c r="OCH15" s="65"/>
      <c r="OCI15" s="65"/>
      <c r="OCJ15" s="65"/>
      <c r="OCK15" s="65"/>
      <c r="OCL15" s="65"/>
      <c r="OCM15" s="65"/>
      <c r="OCN15" s="65"/>
      <c r="OCO15" s="65"/>
      <c r="OCP15" s="65"/>
      <c r="OCQ15" s="65"/>
      <c r="OCR15" s="65"/>
      <c r="OCS15" s="65"/>
      <c r="OCT15" s="65"/>
      <c r="OCU15" s="65"/>
      <c r="OCV15" s="65"/>
      <c r="OCW15" s="65"/>
      <c r="OCX15" s="65"/>
      <c r="OCY15" s="65"/>
      <c r="OCZ15" s="65"/>
      <c r="ODA15" s="65"/>
      <c r="ODB15" s="65"/>
      <c r="ODC15" s="65"/>
      <c r="ODD15" s="65"/>
      <c r="ODE15" s="65"/>
      <c r="ODF15" s="65"/>
      <c r="ODG15" s="65"/>
      <c r="ODH15" s="65"/>
      <c r="ODI15" s="65"/>
      <c r="ODJ15" s="65"/>
      <c r="ODK15" s="65"/>
      <c r="ODL15" s="65"/>
      <c r="ODM15" s="65"/>
      <c r="ODN15" s="65"/>
      <c r="ODO15" s="65"/>
      <c r="ODP15" s="65"/>
      <c r="ODQ15" s="65"/>
      <c r="ODR15" s="65"/>
      <c r="ODS15" s="65"/>
      <c r="ODT15" s="65"/>
      <c r="ODU15" s="65"/>
      <c r="ODV15" s="65"/>
      <c r="ODW15" s="65"/>
      <c r="ODX15" s="65"/>
      <c r="ODY15" s="65"/>
      <c r="ODZ15" s="65"/>
      <c r="OEA15" s="65"/>
      <c r="OEB15" s="65"/>
      <c r="OEC15" s="65"/>
      <c r="OED15" s="65"/>
      <c r="OEE15" s="65"/>
      <c r="OEF15" s="65"/>
      <c r="OEG15" s="65"/>
      <c r="OEH15" s="65"/>
      <c r="OEI15" s="65"/>
      <c r="OEJ15" s="65"/>
      <c r="OEK15" s="65"/>
      <c r="OEL15" s="65"/>
      <c r="OEM15" s="65"/>
      <c r="OEN15" s="65"/>
      <c r="OEO15" s="65"/>
      <c r="OEP15" s="65"/>
      <c r="OEQ15" s="65"/>
      <c r="OER15" s="65"/>
      <c r="OES15" s="65"/>
      <c r="OET15" s="65"/>
      <c r="OEU15" s="65"/>
      <c r="OEV15" s="65"/>
      <c r="OEW15" s="65"/>
      <c r="OEX15" s="65"/>
      <c r="OEY15" s="65"/>
      <c r="OEZ15" s="65"/>
      <c r="OFA15" s="65"/>
      <c r="OFB15" s="65"/>
      <c r="OFC15" s="65"/>
      <c r="OFD15" s="65"/>
      <c r="OFE15" s="65"/>
      <c r="OFF15" s="65"/>
      <c r="OFG15" s="65"/>
      <c r="OFH15" s="65"/>
      <c r="OFI15" s="65"/>
      <c r="OFJ15" s="65"/>
      <c r="OFK15" s="65"/>
      <c r="OFL15" s="65"/>
      <c r="OFM15" s="65"/>
      <c r="OFN15" s="65"/>
      <c r="OFO15" s="65"/>
      <c r="OFP15" s="65"/>
      <c r="OFQ15" s="65"/>
      <c r="OFR15" s="65"/>
      <c r="OFS15" s="65"/>
      <c r="OFT15" s="65"/>
      <c r="OFU15" s="65"/>
      <c r="OFV15" s="65"/>
      <c r="OFW15" s="65"/>
      <c r="OFX15" s="65"/>
      <c r="OFY15" s="65"/>
      <c r="OFZ15" s="65"/>
      <c r="OGA15" s="65"/>
      <c r="OGB15" s="65"/>
      <c r="OGC15" s="65"/>
      <c r="OGD15" s="65"/>
      <c r="OGE15" s="65"/>
      <c r="OGF15" s="65"/>
      <c r="OGG15" s="65"/>
      <c r="OGH15" s="65"/>
      <c r="OGI15" s="65"/>
      <c r="OGJ15" s="65"/>
      <c r="OGK15" s="65"/>
      <c r="OGL15" s="65"/>
      <c r="OGM15" s="65"/>
      <c r="OGN15" s="65"/>
      <c r="OGO15" s="65"/>
      <c r="OGP15" s="65"/>
      <c r="OGQ15" s="65"/>
      <c r="OGR15" s="65"/>
      <c r="OGS15" s="65"/>
      <c r="OGT15" s="65"/>
      <c r="OGU15" s="65"/>
      <c r="OGV15" s="65"/>
      <c r="OGW15" s="65"/>
      <c r="OGX15" s="65"/>
      <c r="OGY15" s="65"/>
      <c r="OGZ15" s="65"/>
      <c r="OHA15" s="65"/>
      <c r="OHB15" s="65"/>
      <c r="OHC15" s="65"/>
      <c r="OHD15" s="65"/>
      <c r="OHE15" s="65"/>
      <c r="OHF15" s="65"/>
      <c r="OHG15" s="65"/>
      <c r="OHH15" s="65"/>
      <c r="OHI15" s="65"/>
      <c r="OHJ15" s="65"/>
      <c r="OHK15" s="65"/>
      <c r="OHL15" s="65"/>
      <c r="OHM15" s="65"/>
      <c r="OHN15" s="65"/>
      <c r="OHO15" s="65"/>
      <c r="OHP15" s="65"/>
      <c r="OHQ15" s="65"/>
      <c r="OHR15" s="65"/>
      <c r="OHS15" s="65"/>
      <c r="OHT15" s="65"/>
      <c r="OHU15" s="65"/>
      <c r="OHV15" s="65"/>
      <c r="OHW15" s="65"/>
      <c r="OHX15" s="65"/>
      <c r="OHY15" s="65"/>
      <c r="OHZ15" s="65"/>
      <c r="OIA15" s="65"/>
      <c r="OIB15" s="65"/>
      <c r="OIC15" s="65"/>
      <c r="OID15" s="65"/>
      <c r="OIE15" s="65"/>
      <c r="OIF15" s="65"/>
      <c r="OIG15" s="65"/>
      <c r="OIH15" s="65"/>
      <c r="OII15" s="65"/>
      <c r="OIJ15" s="65"/>
      <c r="OIK15" s="65"/>
      <c r="OIL15" s="65"/>
      <c r="OIM15" s="65"/>
      <c r="OIN15" s="65"/>
      <c r="OIO15" s="65"/>
      <c r="OIP15" s="65"/>
      <c r="OIQ15" s="65"/>
      <c r="OIR15" s="65"/>
      <c r="OIS15" s="65"/>
      <c r="OIT15" s="65"/>
      <c r="OIU15" s="65"/>
      <c r="OIV15" s="65"/>
      <c r="OIW15" s="65"/>
      <c r="OIX15" s="65"/>
      <c r="OIY15" s="65"/>
      <c r="OIZ15" s="65"/>
      <c r="OJA15" s="65"/>
      <c r="OJB15" s="65"/>
      <c r="OJC15" s="65"/>
      <c r="OJD15" s="65"/>
      <c r="OJE15" s="65"/>
      <c r="OJF15" s="65"/>
      <c r="OJG15" s="65"/>
      <c r="OJH15" s="65"/>
      <c r="OJI15" s="65"/>
      <c r="OJJ15" s="65"/>
      <c r="OJK15" s="65"/>
      <c r="OJL15" s="65"/>
      <c r="OJM15" s="65"/>
      <c r="OJN15" s="65"/>
      <c r="OJO15" s="65"/>
      <c r="OJP15" s="65"/>
      <c r="OJQ15" s="65"/>
      <c r="OJR15" s="65"/>
      <c r="OJS15" s="65"/>
      <c r="OJT15" s="65"/>
      <c r="OJU15" s="65"/>
      <c r="OJV15" s="65"/>
      <c r="OJW15" s="65"/>
      <c r="OJX15" s="65"/>
      <c r="OJY15" s="65"/>
      <c r="OJZ15" s="65"/>
      <c r="OKA15" s="65"/>
      <c r="OKB15" s="65"/>
      <c r="OKC15" s="65"/>
      <c r="OKD15" s="65"/>
      <c r="OKE15" s="65"/>
      <c r="OKF15" s="65"/>
      <c r="OKG15" s="65"/>
      <c r="OKH15" s="65"/>
      <c r="OKI15" s="65"/>
      <c r="OKJ15" s="65"/>
      <c r="OKK15" s="65"/>
      <c r="OKL15" s="65"/>
      <c r="OKM15" s="65"/>
      <c r="OKN15" s="65"/>
      <c r="OKO15" s="65"/>
      <c r="OKP15" s="65"/>
      <c r="OKQ15" s="65"/>
      <c r="OKR15" s="65"/>
      <c r="OKS15" s="65"/>
      <c r="OKT15" s="65"/>
      <c r="OKU15" s="65"/>
      <c r="OKV15" s="65"/>
      <c r="OKW15" s="65"/>
      <c r="OKX15" s="65"/>
      <c r="OKY15" s="65"/>
      <c r="OKZ15" s="65"/>
      <c r="OLA15" s="65"/>
      <c r="OLB15" s="65"/>
      <c r="OLC15" s="65"/>
      <c r="OLD15" s="65"/>
      <c r="OLE15" s="65"/>
      <c r="OLF15" s="65"/>
      <c r="OLG15" s="65"/>
      <c r="OLH15" s="65"/>
      <c r="OLI15" s="65"/>
      <c r="OLJ15" s="65"/>
      <c r="OLK15" s="65"/>
      <c r="OLL15" s="65"/>
      <c r="OLM15" s="65"/>
      <c r="OLN15" s="65"/>
      <c r="OLO15" s="65"/>
      <c r="OLP15" s="65"/>
      <c r="OLQ15" s="65"/>
      <c r="OLR15" s="65"/>
      <c r="OLS15" s="65"/>
      <c r="OLT15" s="65"/>
      <c r="OLU15" s="65"/>
      <c r="OLV15" s="65"/>
      <c r="OLW15" s="65"/>
      <c r="OLX15" s="65"/>
      <c r="OLY15" s="65"/>
      <c r="OLZ15" s="65"/>
      <c r="OMA15" s="65"/>
      <c r="OMB15" s="65"/>
      <c r="OMC15" s="65"/>
      <c r="OMD15" s="65"/>
      <c r="OME15" s="65"/>
      <c r="OMF15" s="65"/>
      <c r="OMG15" s="65"/>
      <c r="OMH15" s="65"/>
      <c r="OMI15" s="65"/>
      <c r="OMJ15" s="65"/>
      <c r="OMK15" s="65"/>
      <c r="OML15" s="65"/>
      <c r="OMM15" s="65"/>
      <c r="OMN15" s="65"/>
      <c r="OMO15" s="65"/>
      <c r="OMP15" s="65"/>
      <c r="OMQ15" s="65"/>
      <c r="OMR15" s="65"/>
      <c r="OMS15" s="65"/>
      <c r="OMT15" s="65"/>
      <c r="OMU15" s="65"/>
      <c r="OMV15" s="65"/>
      <c r="OMW15" s="65"/>
      <c r="OMX15" s="65"/>
      <c r="OMY15" s="65"/>
      <c r="OMZ15" s="65"/>
      <c r="ONA15" s="65"/>
      <c r="ONB15" s="65"/>
      <c r="ONC15" s="65"/>
      <c r="OND15" s="65"/>
      <c r="ONE15" s="65"/>
      <c r="ONF15" s="65"/>
      <c r="ONG15" s="65"/>
      <c r="ONH15" s="65"/>
      <c r="ONI15" s="65"/>
      <c r="ONJ15" s="65"/>
      <c r="ONK15" s="65"/>
      <c r="ONL15" s="65"/>
      <c r="ONM15" s="65"/>
      <c r="ONN15" s="65"/>
      <c r="ONO15" s="65"/>
      <c r="ONP15" s="65"/>
      <c r="ONQ15" s="65"/>
      <c r="ONR15" s="65"/>
      <c r="ONS15" s="65"/>
      <c r="ONT15" s="65"/>
      <c r="ONU15" s="65"/>
      <c r="ONV15" s="65"/>
      <c r="ONW15" s="65"/>
      <c r="ONX15" s="65"/>
      <c r="ONY15" s="65"/>
      <c r="ONZ15" s="65"/>
      <c r="OOA15" s="65"/>
      <c r="OOB15" s="65"/>
      <c r="OOC15" s="65"/>
      <c r="OOD15" s="65"/>
      <c r="OOE15" s="65"/>
      <c r="OOF15" s="65"/>
      <c r="OOG15" s="65"/>
      <c r="OOH15" s="65"/>
      <c r="OOI15" s="65"/>
      <c r="OOJ15" s="65"/>
      <c r="OOK15" s="65"/>
      <c r="OOL15" s="65"/>
      <c r="OOM15" s="65"/>
      <c r="OON15" s="65"/>
      <c r="OOO15" s="65"/>
      <c r="OOP15" s="65"/>
      <c r="OOQ15" s="65"/>
      <c r="OOR15" s="65"/>
      <c r="OOS15" s="65"/>
      <c r="OOT15" s="65"/>
      <c r="OOU15" s="65"/>
      <c r="OOV15" s="65"/>
      <c r="OOW15" s="65"/>
      <c r="OOX15" s="65"/>
      <c r="OOY15" s="65"/>
      <c r="OOZ15" s="65"/>
      <c r="OPA15" s="65"/>
      <c r="OPB15" s="65"/>
      <c r="OPC15" s="65"/>
      <c r="OPD15" s="65"/>
      <c r="OPE15" s="65"/>
      <c r="OPF15" s="65"/>
      <c r="OPG15" s="65"/>
      <c r="OPH15" s="65"/>
      <c r="OPI15" s="65"/>
      <c r="OPJ15" s="65"/>
      <c r="OPK15" s="65"/>
      <c r="OPL15" s="65"/>
      <c r="OPM15" s="65"/>
      <c r="OPN15" s="65"/>
      <c r="OPO15" s="65"/>
      <c r="OPP15" s="65"/>
      <c r="OPQ15" s="65"/>
      <c r="OPR15" s="65"/>
      <c r="OPS15" s="65"/>
      <c r="OPT15" s="65"/>
      <c r="OPU15" s="65"/>
      <c r="OPV15" s="65"/>
      <c r="OPW15" s="65"/>
      <c r="OPX15" s="65"/>
      <c r="OPY15" s="65"/>
      <c r="OPZ15" s="65"/>
      <c r="OQA15" s="65"/>
      <c r="OQB15" s="65"/>
      <c r="OQC15" s="65"/>
      <c r="OQD15" s="65"/>
      <c r="OQE15" s="65"/>
      <c r="OQF15" s="65"/>
      <c r="OQG15" s="65"/>
      <c r="OQH15" s="65"/>
      <c r="OQI15" s="65"/>
      <c r="OQJ15" s="65"/>
      <c r="OQK15" s="65"/>
      <c r="OQL15" s="65"/>
      <c r="OQM15" s="65"/>
      <c r="OQN15" s="65"/>
      <c r="OQO15" s="65"/>
      <c r="OQP15" s="65"/>
      <c r="OQQ15" s="65"/>
      <c r="OQR15" s="65"/>
      <c r="OQS15" s="65"/>
      <c r="OQT15" s="65"/>
      <c r="OQU15" s="65"/>
      <c r="OQV15" s="65"/>
      <c r="OQW15" s="65"/>
      <c r="OQX15" s="65"/>
      <c r="OQY15" s="65"/>
      <c r="OQZ15" s="65"/>
      <c r="ORA15" s="65"/>
      <c r="ORB15" s="65"/>
      <c r="ORC15" s="65"/>
      <c r="ORD15" s="65"/>
      <c r="ORE15" s="65"/>
      <c r="ORF15" s="65"/>
      <c r="ORG15" s="65"/>
      <c r="ORH15" s="65"/>
      <c r="ORI15" s="65"/>
      <c r="ORJ15" s="65"/>
      <c r="ORK15" s="65"/>
      <c r="ORL15" s="65"/>
      <c r="ORM15" s="65"/>
      <c r="ORN15" s="65"/>
      <c r="ORO15" s="65"/>
      <c r="ORP15" s="65"/>
      <c r="ORQ15" s="65"/>
      <c r="ORR15" s="65"/>
      <c r="ORS15" s="65"/>
      <c r="ORT15" s="65"/>
      <c r="ORU15" s="65"/>
      <c r="ORV15" s="65"/>
      <c r="ORW15" s="65"/>
      <c r="ORX15" s="65"/>
      <c r="ORY15" s="65"/>
      <c r="ORZ15" s="65"/>
      <c r="OSA15" s="65"/>
      <c r="OSB15" s="65"/>
      <c r="OSC15" s="65"/>
      <c r="OSD15" s="65"/>
      <c r="OSE15" s="65"/>
      <c r="OSF15" s="65"/>
      <c r="OSG15" s="65"/>
      <c r="OSH15" s="65"/>
      <c r="OSI15" s="65"/>
      <c r="OSJ15" s="65"/>
      <c r="OSK15" s="65"/>
      <c r="OSL15" s="65"/>
      <c r="OSM15" s="65"/>
      <c r="OSN15" s="65"/>
      <c r="OSO15" s="65"/>
      <c r="OSP15" s="65"/>
      <c r="OSQ15" s="65"/>
      <c r="OSR15" s="65"/>
      <c r="OSS15" s="65"/>
      <c r="OST15" s="65"/>
      <c r="OSU15" s="65"/>
      <c r="OSV15" s="65"/>
      <c r="OSW15" s="65"/>
      <c r="OSX15" s="65"/>
      <c r="OSY15" s="65"/>
      <c r="OSZ15" s="65"/>
      <c r="OTA15" s="65"/>
      <c r="OTB15" s="65"/>
      <c r="OTC15" s="65"/>
      <c r="OTD15" s="65"/>
      <c r="OTE15" s="65"/>
      <c r="OTF15" s="65"/>
      <c r="OTG15" s="65"/>
      <c r="OTH15" s="65"/>
      <c r="OTI15" s="65"/>
      <c r="OTJ15" s="65"/>
      <c r="OTK15" s="65"/>
      <c r="OTL15" s="65"/>
      <c r="OTM15" s="65"/>
      <c r="OTN15" s="65"/>
      <c r="OTO15" s="65"/>
      <c r="OTP15" s="65"/>
      <c r="OTQ15" s="65"/>
      <c r="OTR15" s="65"/>
      <c r="OTS15" s="65"/>
      <c r="OTT15" s="65"/>
      <c r="OTU15" s="65"/>
      <c r="OTV15" s="65"/>
      <c r="OTW15" s="65"/>
      <c r="OTX15" s="65"/>
      <c r="OTY15" s="65"/>
      <c r="OTZ15" s="65"/>
      <c r="OUA15" s="65"/>
      <c r="OUB15" s="65"/>
      <c r="OUC15" s="65"/>
      <c r="OUD15" s="65"/>
      <c r="OUE15" s="65"/>
      <c r="OUF15" s="65"/>
      <c r="OUG15" s="65"/>
      <c r="OUH15" s="65"/>
      <c r="OUI15" s="65"/>
      <c r="OUJ15" s="65"/>
      <c r="OUK15" s="65"/>
      <c r="OUL15" s="65"/>
      <c r="OUM15" s="65"/>
      <c r="OUN15" s="65"/>
      <c r="OUO15" s="65"/>
      <c r="OUP15" s="65"/>
      <c r="OUQ15" s="65"/>
      <c r="OUR15" s="65"/>
      <c r="OUS15" s="65"/>
      <c r="OUT15" s="65"/>
      <c r="OUU15" s="65"/>
      <c r="OUV15" s="65"/>
      <c r="OUW15" s="65"/>
      <c r="OUX15" s="65"/>
      <c r="OUY15" s="65"/>
      <c r="OUZ15" s="65"/>
      <c r="OVA15" s="65"/>
      <c r="OVB15" s="65"/>
      <c r="OVC15" s="65"/>
      <c r="OVD15" s="65"/>
      <c r="OVE15" s="65"/>
      <c r="OVF15" s="65"/>
      <c r="OVG15" s="65"/>
      <c r="OVH15" s="65"/>
      <c r="OVI15" s="65"/>
      <c r="OVJ15" s="65"/>
      <c r="OVK15" s="65"/>
      <c r="OVL15" s="65"/>
      <c r="OVM15" s="65"/>
      <c r="OVN15" s="65"/>
      <c r="OVO15" s="65"/>
      <c r="OVP15" s="65"/>
      <c r="OVQ15" s="65"/>
      <c r="OVR15" s="65"/>
      <c r="OVS15" s="65"/>
      <c r="OVT15" s="65"/>
      <c r="OVU15" s="65"/>
      <c r="OVV15" s="65"/>
      <c r="OVW15" s="65"/>
      <c r="OVX15" s="65"/>
      <c r="OVY15" s="65"/>
      <c r="OVZ15" s="65"/>
      <c r="OWA15" s="65"/>
      <c r="OWB15" s="65"/>
      <c r="OWC15" s="65"/>
      <c r="OWD15" s="65"/>
      <c r="OWE15" s="65"/>
      <c r="OWF15" s="65"/>
      <c r="OWG15" s="65"/>
      <c r="OWH15" s="65"/>
      <c r="OWI15" s="65"/>
      <c r="OWJ15" s="65"/>
      <c r="OWK15" s="65"/>
      <c r="OWL15" s="65"/>
      <c r="OWM15" s="65"/>
      <c r="OWN15" s="65"/>
      <c r="OWO15" s="65"/>
      <c r="OWP15" s="65"/>
      <c r="OWQ15" s="65"/>
      <c r="OWR15" s="65"/>
      <c r="OWS15" s="65"/>
      <c r="OWT15" s="65"/>
      <c r="OWU15" s="65"/>
      <c r="OWV15" s="65"/>
      <c r="OWW15" s="65"/>
      <c r="OWX15" s="65"/>
      <c r="OWY15" s="65"/>
      <c r="OWZ15" s="65"/>
      <c r="OXA15" s="65"/>
      <c r="OXB15" s="65"/>
      <c r="OXC15" s="65"/>
      <c r="OXD15" s="65"/>
      <c r="OXE15" s="65"/>
      <c r="OXF15" s="65"/>
      <c r="OXG15" s="65"/>
      <c r="OXH15" s="65"/>
      <c r="OXI15" s="65"/>
      <c r="OXJ15" s="65"/>
      <c r="OXK15" s="65"/>
      <c r="OXL15" s="65"/>
      <c r="OXM15" s="65"/>
      <c r="OXN15" s="65"/>
      <c r="OXO15" s="65"/>
      <c r="OXP15" s="65"/>
      <c r="OXQ15" s="65"/>
      <c r="OXR15" s="65"/>
      <c r="OXS15" s="65"/>
      <c r="OXT15" s="65"/>
      <c r="OXU15" s="65"/>
      <c r="OXV15" s="65"/>
      <c r="OXW15" s="65"/>
      <c r="OXX15" s="65"/>
      <c r="OXY15" s="65"/>
      <c r="OXZ15" s="65"/>
      <c r="OYA15" s="65"/>
      <c r="OYB15" s="65"/>
      <c r="OYC15" s="65"/>
      <c r="OYD15" s="65"/>
      <c r="OYE15" s="65"/>
      <c r="OYF15" s="65"/>
      <c r="OYG15" s="65"/>
      <c r="OYH15" s="65"/>
      <c r="OYI15" s="65"/>
      <c r="OYJ15" s="65"/>
      <c r="OYK15" s="65"/>
      <c r="OYL15" s="65"/>
      <c r="OYM15" s="65"/>
      <c r="OYN15" s="65"/>
      <c r="OYO15" s="65"/>
      <c r="OYP15" s="65"/>
      <c r="OYQ15" s="65"/>
      <c r="OYR15" s="65"/>
      <c r="OYS15" s="65"/>
      <c r="OYT15" s="65"/>
      <c r="OYU15" s="65"/>
      <c r="OYV15" s="65"/>
      <c r="OYW15" s="65"/>
      <c r="OYX15" s="65"/>
      <c r="OYY15" s="65"/>
      <c r="OYZ15" s="65"/>
      <c r="OZA15" s="65"/>
      <c r="OZB15" s="65"/>
      <c r="OZC15" s="65"/>
      <c r="OZD15" s="65"/>
      <c r="OZE15" s="65"/>
      <c r="OZF15" s="65"/>
      <c r="OZG15" s="65"/>
      <c r="OZH15" s="65"/>
      <c r="OZI15" s="65"/>
      <c r="OZJ15" s="65"/>
      <c r="OZK15" s="65"/>
      <c r="OZL15" s="65"/>
      <c r="OZM15" s="65"/>
      <c r="OZN15" s="65"/>
      <c r="OZO15" s="65"/>
      <c r="OZP15" s="65"/>
      <c r="OZQ15" s="65"/>
      <c r="OZR15" s="65"/>
      <c r="OZS15" s="65"/>
      <c r="OZT15" s="65"/>
      <c r="OZU15" s="65"/>
      <c r="OZV15" s="65"/>
      <c r="OZW15" s="65"/>
      <c r="OZX15" s="65"/>
      <c r="OZY15" s="65"/>
      <c r="OZZ15" s="65"/>
      <c r="PAA15" s="65"/>
      <c r="PAB15" s="65"/>
      <c r="PAC15" s="65"/>
      <c r="PAD15" s="65"/>
      <c r="PAE15" s="65"/>
      <c r="PAF15" s="65"/>
      <c r="PAG15" s="65"/>
      <c r="PAH15" s="65"/>
      <c r="PAI15" s="65"/>
      <c r="PAJ15" s="65"/>
      <c r="PAK15" s="65"/>
      <c r="PAL15" s="65"/>
      <c r="PAM15" s="65"/>
      <c r="PAN15" s="65"/>
      <c r="PAO15" s="65"/>
      <c r="PAP15" s="65"/>
      <c r="PAQ15" s="65"/>
      <c r="PAR15" s="65"/>
      <c r="PAS15" s="65"/>
      <c r="PAT15" s="65"/>
      <c r="PAU15" s="65"/>
      <c r="PAV15" s="65"/>
      <c r="PAW15" s="65"/>
      <c r="PAX15" s="65"/>
      <c r="PAY15" s="65"/>
      <c r="PAZ15" s="65"/>
      <c r="PBA15" s="65"/>
      <c r="PBB15" s="65"/>
      <c r="PBC15" s="65"/>
      <c r="PBD15" s="65"/>
      <c r="PBE15" s="65"/>
      <c r="PBF15" s="65"/>
      <c r="PBG15" s="65"/>
      <c r="PBH15" s="65"/>
      <c r="PBI15" s="65"/>
      <c r="PBJ15" s="65"/>
      <c r="PBK15" s="65"/>
      <c r="PBL15" s="65"/>
      <c r="PBM15" s="65"/>
      <c r="PBN15" s="65"/>
      <c r="PBO15" s="65"/>
      <c r="PBP15" s="65"/>
      <c r="PBQ15" s="65"/>
      <c r="PBR15" s="65"/>
      <c r="PBS15" s="65"/>
      <c r="PBT15" s="65"/>
      <c r="PBU15" s="65"/>
      <c r="PBV15" s="65"/>
      <c r="PBW15" s="65"/>
      <c r="PBX15" s="65"/>
      <c r="PBY15" s="65"/>
      <c r="PBZ15" s="65"/>
      <c r="PCA15" s="65"/>
      <c r="PCB15" s="65"/>
      <c r="PCC15" s="65"/>
      <c r="PCD15" s="65"/>
      <c r="PCE15" s="65"/>
      <c r="PCF15" s="65"/>
      <c r="PCG15" s="65"/>
      <c r="PCH15" s="65"/>
      <c r="PCI15" s="65"/>
      <c r="PCJ15" s="65"/>
      <c r="PCK15" s="65"/>
      <c r="PCL15" s="65"/>
      <c r="PCM15" s="65"/>
      <c r="PCN15" s="65"/>
      <c r="PCO15" s="65"/>
      <c r="PCP15" s="65"/>
      <c r="PCQ15" s="65"/>
      <c r="PCR15" s="65"/>
      <c r="PCS15" s="65"/>
      <c r="PCT15" s="65"/>
      <c r="PCU15" s="65"/>
      <c r="PCV15" s="65"/>
      <c r="PCW15" s="65"/>
      <c r="PCX15" s="65"/>
      <c r="PCY15" s="65"/>
      <c r="PCZ15" s="65"/>
      <c r="PDA15" s="65"/>
      <c r="PDB15" s="65"/>
      <c r="PDC15" s="65"/>
      <c r="PDD15" s="65"/>
      <c r="PDE15" s="65"/>
      <c r="PDF15" s="65"/>
      <c r="PDG15" s="65"/>
      <c r="PDH15" s="65"/>
      <c r="PDI15" s="65"/>
      <c r="PDJ15" s="65"/>
      <c r="PDK15" s="65"/>
      <c r="PDL15" s="65"/>
      <c r="PDM15" s="65"/>
      <c r="PDN15" s="65"/>
      <c r="PDO15" s="65"/>
      <c r="PDP15" s="65"/>
      <c r="PDQ15" s="65"/>
      <c r="PDR15" s="65"/>
      <c r="PDS15" s="65"/>
      <c r="PDT15" s="65"/>
      <c r="PDU15" s="65"/>
      <c r="PDV15" s="65"/>
      <c r="PDW15" s="65"/>
      <c r="PDX15" s="65"/>
      <c r="PDY15" s="65"/>
      <c r="PDZ15" s="65"/>
      <c r="PEA15" s="65"/>
      <c r="PEB15" s="65"/>
      <c r="PEC15" s="65"/>
      <c r="PED15" s="65"/>
      <c r="PEE15" s="65"/>
      <c r="PEF15" s="65"/>
      <c r="PEG15" s="65"/>
      <c r="PEH15" s="65"/>
      <c r="PEI15" s="65"/>
      <c r="PEJ15" s="65"/>
      <c r="PEK15" s="65"/>
      <c r="PEL15" s="65"/>
      <c r="PEM15" s="65"/>
      <c r="PEN15" s="65"/>
      <c r="PEO15" s="65"/>
      <c r="PEP15" s="65"/>
      <c r="PEQ15" s="65"/>
      <c r="PER15" s="65"/>
      <c r="PES15" s="65"/>
      <c r="PET15" s="65"/>
      <c r="PEU15" s="65"/>
      <c r="PEV15" s="65"/>
      <c r="PEW15" s="65"/>
      <c r="PEX15" s="65"/>
      <c r="PEY15" s="65"/>
      <c r="PEZ15" s="65"/>
      <c r="PFA15" s="65"/>
      <c r="PFB15" s="65"/>
      <c r="PFC15" s="65"/>
      <c r="PFD15" s="65"/>
      <c r="PFE15" s="65"/>
      <c r="PFF15" s="65"/>
      <c r="PFG15" s="65"/>
      <c r="PFH15" s="65"/>
      <c r="PFI15" s="65"/>
      <c r="PFJ15" s="65"/>
      <c r="PFK15" s="65"/>
      <c r="PFL15" s="65"/>
      <c r="PFM15" s="65"/>
      <c r="PFN15" s="65"/>
      <c r="PFO15" s="65"/>
      <c r="PFP15" s="65"/>
      <c r="PFQ15" s="65"/>
      <c r="PFR15" s="65"/>
      <c r="PFS15" s="65"/>
      <c r="PFT15" s="65"/>
      <c r="PFU15" s="65"/>
      <c r="PFV15" s="65"/>
      <c r="PFW15" s="65"/>
      <c r="PFX15" s="65"/>
      <c r="PFY15" s="65"/>
      <c r="PFZ15" s="65"/>
      <c r="PGA15" s="65"/>
      <c r="PGB15" s="65"/>
      <c r="PGC15" s="65"/>
      <c r="PGD15" s="65"/>
      <c r="PGE15" s="65"/>
      <c r="PGF15" s="65"/>
      <c r="PGG15" s="65"/>
      <c r="PGH15" s="65"/>
      <c r="PGI15" s="65"/>
      <c r="PGJ15" s="65"/>
      <c r="PGK15" s="65"/>
      <c r="PGL15" s="65"/>
      <c r="PGM15" s="65"/>
      <c r="PGN15" s="65"/>
      <c r="PGO15" s="65"/>
      <c r="PGP15" s="65"/>
      <c r="PGQ15" s="65"/>
      <c r="PGR15" s="65"/>
      <c r="PGS15" s="65"/>
      <c r="PGT15" s="65"/>
      <c r="PGU15" s="65"/>
      <c r="PGV15" s="65"/>
      <c r="PGW15" s="65"/>
      <c r="PGX15" s="65"/>
      <c r="PGY15" s="65"/>
      <c r="PGZ15" s="65"/>
      <c r="PHA15" s="65"/>
      <c r="PHB15" s="65"/>
      <c r="PHC15" s="65"/>
      <c r="PHD15" s="65"/>
      <c r="PHE15" s="65"/>
      <c r="PHF15" s="65"/>
      <c r="PHG15" s="65"/>
      <c r="PHH15" s="65"/>
      <c r="PHI15" s="65"/>
      <c r="PHJ15" s="65"/>
      <c r="PHK15" s="65"/>
      <c r="PHL15" s="65"/>
      <c r="PHM15" s="65"/>
      <c r="PHN15" s="65"/>
      <c r="PHO15" s="65"/>
      <c r="PHP15" s="65"/>
      <c r="PHQ15" s="65"/>
      <c r="PHR15" s="65"/>
      <c r="PHS15" s="65"/>
      <c r="PHT15" s="65"/>
      <c r="PHU15" s="65"/>
      <c r="PHV15" s="65"/>
      <c r="PHW15" s="65"/>
      <c r="PHX15" s="65"/>
      <c r="PHY15" s="65"/>
      <c r="PHZ15" s="65"/>
      <c r="PIA15" s="65"/>
      <c r="PIB15" s="65"/>
      <c r="PIC15" s="65"/>
      <c r="PID15" s="65"/>
      <c r="PIE15" s="65"/>
      <c r="PIF15" s="65"/>
      <c r="PIG15" s="65"/>
      <c r="PIH15" s="65"/>
      <c r="PII15" s="65"/>
      <c r="PIJ15" s="65"/>
      <c r="PIK15" s="65"/>
      <c r="PIL15" s="65"/>
      <c r="PIM15" s="65"/>
      <c r="PIN15" s="65"/>
      <c r="PIO15" s="65"/>
      <c r="PIP15" s="65"/>
      <c r="PIQ15" s="65"/>
      <c r="PIR15" s="65"/>
      <c r="PIS15" s="65"/>
      <c r="PIT15" s="65"/>
      <c r="PIU15" s="65"/>
      <c r="PIV15" s="65"/>
      <c r="PIW15" s="65"/>
      <c r="PIX15" s="65"/>
      <c r="PIY15" s="65"/>
      <c r="PIZ15" s="65"/>
      <c r="PJA15" s="65"/>
      <c r="PJB15" s="65"/>
      <c r="PJC15" s="65"/>
      <c r="PJD15" s="65"/>
      <c r="PJE15" s="65"/>
      <c r="PJF15" s="65"/>
      <c r="PJG15" s="65"/>
      <c r="PJH15" s="65"/>
      <c r="PJI15" s="65"/>
      <c r="PJJ15" s="65"/>
      <c r="PJK15" s="65"/>
      <c r="PJL15" s="65"/>
      <c r="PJM15" s="65"/>
      <c r="PJN15" s="65"/>
      <c r="PJO15" s="65"/>
      <c r="PJP15" s="65"/>
      <c r="PJQ15" s="65"/>
      <c r="PJR15" s="65"/>
      <c r="PJS15" s="65"/>
      <c r="PJT15" s="65"/>
      <c r="PJU15" s="65"/>
      <c r="PJV15" s="65"/>
      <c r="PJW15" s="65"/>
      <c r="PJX15" s="65"/>
      <c r="PJY15" s="65"/>
      <c r="PJZ15" s="65"/>
      <c r="PKA15" s="65"/>
      <c r="PKB15" s="65"/>
      <c r="PKC15" s="65"/>
      <c r="PKD15" s="65"/>
      <c r="PKE15" s="65"/>
      <c r="PKF15" s="65"/>
      <c r="PKG15" s="65"/>
      <c r="PKH15" s="65"/>
      <c r="PKI15" s="65"/>
      <c r="PKJ15" s="65"/>
      <c r="PKK15" s="65"/>
      <c r="PKL15" s="65"/>
      <c r="PKM15" s="65"/>
      <c r="PKN15" s="65"/>
      <c r="PKO15" s="65"/>
      <c r="PKP15" s="65"/>
      <c r="PKQ15" s="65"/>
      <c r="PKR15" s="65"/>
      <c r="PKS15" s="65"/>
      <c r="PKT15" s="65"/>
      <c r="PKU15" s="65"/>
      <c r="PKV15" s="65"/>
      <c r="PKW15" s="65"/>
      <c r="PKX15" s="65"/>
      <c r="PKY15" s="65"/>
      <c r="PKZ15" s="65"/>
      <c r="PLA15" s="65"/>
      <c r="PLB15" s="65"/>
      <c r="PLC15" s="65"/>
      <c r="PLD15" s="65"/>
      <c r="PLE15" s="65"/>
      <c r="PLF15" s="65"/>
      <c r="PLG15" s="65"/>
      <c r="PLH15" s="65"/>
      <c r="PLI15" s="65"/>
      <c r="PLJ15" s="65"/>
      <c r="PLK15" s="65"/>
      <c r="PLL15" s="65"/>
      <c r="PLM15" s="65"/>
      <c r="PLN15" s="65"/>
      <c r="PLO15" s="65"/>
      <c r="PLP15" s="65"/>
      <c r="PLQ15" s="65"/>
      <c r="PLR15" s="65"/>
      <c r="PLS15" s="65"/>
      <c r="PLT15" s="65"/>
      <c r="PLU15" s="65"/>
      <c r="PLV15" s="65"/>
      <c r="PLW15" s="65"/>
      <c r="PLX15" s="65"/>
      <c r="PLY15" s="65"/>
      <c r="PLZ15" s="65"/>
      <c r="PMA15" s="65"/>
      <c r="PMB15" s="65"/>
      <c r="PMC15" s="65"/>
      <c r="PMD15" s="65"/>
      <c r="PME15" s="65"/>
      <c r="PMF15" s="65"/>
      <c r="PMG15" s="65"/>
      <c r="PMH15" s="65"/>
      <c r="PMI15" s="65"/>
      <c r="PMJ15" s="65"/>
      <c r="PMK15" s="65"/>
      <c r="PML15" s="65"/>
      <c r="PMM15" s="65"/>
      <c r="PMN15" s="65"/>
      <c r="PMO15" s="65"/>
      <c r="PMP15" s="65"/>
      <c r="PMQ15" s="65"/>
      <c r="PMR15" s="65"/>
      <c r="PMS15" s="65"/>
      <c r="PMT15" s="65"/>
      <c r="PMU15" s="65"/>
      <c r="PMV15" s="65"/>
      <c r="PMW15" s="65"/>
      <c r="PMX15" s="65"/>
      <c r="PMY15" s="65"/>
      <c r="PMZ15" s="65"/>
      <c r="PNA15" s="65"/>
      <c r="PNB15" s="65"/>
      <c r="PNC15" s="65"/>
      <c r="PND15" s="65"/>
      <c r="PNE15" s="65"/>
      <c r="PNF15" s="65"/>
      <c r="PNG15" s="65"/>
      <c r="PNH15" s="65"/>
      <c r="PNI15" s="65"/>
      <c r="PNJ15" s="65"/>
      <c r="PNK15" s="65"/>
      <c r="PNL15" s="65"/>
      <c r="PNM15" s="65"/>
      <c r="PNN15" s="65"/>
      <c r="PNO15" s="65"/>
      <c r="PNP15" s="65"/>
      <c r="PNQ15" s="65"/>
      <c r="PNR15" s="65"/>
      <c r="PNS15" s="65"/>
      <c r="PNT15" s="65"/>
      <c r="PNU15" s="65"/>
      <c r="PNV15" s="65"/>
      <c r="PNW15" s="65"/>
      <c r="PNX15" s="65"/>
      <c r="PNY15" s="65"/>
      <c r="PNZ15" s="65"/>
      <c r="POA15" s="65"/>
      <c r="POB15" s="65"/>
      <c r="POC15" s="65"/>
      <c r="POD15" s="65"/>
      <c r="POE15" s="65"/>
      <c r="POF15" s="65"/>
      <c r="POG15" s="65"/>
      <c r="POH15" s="65"/>
      <c r="POI15" s="65"/>
      <c r="POJ15" s="65"/>
      <c r="POK15" s="65"/>
      <c r="POL15" s="65"/>
      <c r="POM15" s="65"/>
      <c r="PON15" s="65"/>
      <c r="POO15" s="65"/>
      <c r="POP15" s="65"/>
      <c r="POQ15" s="65"/>
      <c r="POR15" s="65"/>
      <c r="POS15" s="65"/>
      <c r="POT15" s="65"/>
      <c r="POU15" s="65"/>
      <c r="POV15" s="65"/>
      <c r="POW15" s="65"/>
      <c r="POX15" s="65"/>
      <c r="POY15" s="65"/>
      <c r="POZ15" s="65"/>
      <c r="PPA15" s="65"/>
      <c r="PPB15" s="65"/>
      <c r="PPC15" s="65"/>
      <c r="PPD15" s="65"/>
      <c r="PPE15" s="65"/>
      <c r="PPF15" s="65"/>
      <c r="PPG15" s="65"/>
      <c r="PPH15" s="65"/>
      <c r="PPI15" s="65"/>
      <c r="PPJ15" s="65"/>
      <c r="PPK15" s="65"/>
      <c r="PPL15" s="65"/>
      <c r="PPM15" s="65"/>
      <c r="PPN15" s="65"/>
      <c r="PPO15" s="65"/>
      <c r="PPP15" s="65"/>
      <c r="PPQ15" s="65"/>
      <c r="PPR15" s="65"/>
      <c r="PPS15" s="65"/>
      <c r="PPT15" s="65"/>
      <c r="PPU15" s="65"/>
      <c r="PPV15" s="65"/>
      <c r="PPW15" s="65"/>
      <c r="PPX15" s="65"/>
      <c r="PPY15" s="65"/>
      <c r="PPZ15" s="65"/>
      <c r="PQA15" s="65"/>
      <c r="PQB15" s="65"/>
      <c r="PQC15" s="65"/>
      <c r="PQD15" s="65"/>
      <c r="PQE15" s="65"/>
      <c r="PQF15" s="65"/>
      <c r="PQG15" s="65"/>
      <c r="PQH15" s="65"/>
      <c r="PQI15" s="65"/>
      <c r="PQJ15" s="65"/>
      <c r="PQK15" s="65"/>
      <c r="PQL15" s="65"/>
      <c r="PQM15" s="65"/>
      <c r="PQN15" s="65"/>
      <c r="PQO15" s="65"/>
      <c r="PQP15" s="65"/>
      <c r="PQQ15" s="65"/>
      <c r="PQR15" s="65"/>
      <c r="PQS15" s="65"/>
      <c r="PQT15" s="65"/>
      <c r="PQU15" s="65"/>
      <c r="PQV15" s="65"/>
      <c r="PQW15" s="65"/>
      <c r="PQX15" s="65"/>
      <c r="PQY15" s="65"/>
      <c r="PQZ15" s="65"/>
      <c r="PRA15" s="65"/>
      <c r="PRB15" s="65"/>
      <c r="PRC15" s="65"/>
      <c r="PRD15" s="65"/>
      <c r="PRE15" s="65"/>
      <c r="PRF15" s="65"/>
      <c r="PRG15" s="65"/>
      <c r="PRH15" s="65"/>
      <c r="PRI15" s="65"/>
      <c r="PRJ15" s="65"/>
      <c r="PRK15" s="65"/>
      <c r="PRL15" s="65"/>
      <c r="PRM15" s="65"/>
      <c r="PRN15" s="65"/>
      <c r="PRO15" s="65"/>
      <c r="PRP15" s="65"/>
      <c r="PRQ15" s="65"/>
      <c r="PRR15" s="65"/>
      <c r="PRS15" s="65"/>
      <c r="PRT15" s="65"/>
      <c r="PRU15" s="65"/>
      <c r="PRV15" s="65"/>
      <c r="PRW15" s="65"/>
      <c r="PRX15" s="65"/>
      <c r="PRY15" s="65"/>
      <c r="PRZ15" s="65"/>
      <c r="PSA15" s="65"/>
      <c r="PSB15" s="65"/>
      <c r="PSC15" s="65"/>
      <c r="PSD15" s="65"/>
      <c r="PSE15" s="65"/>
      <c r="PSF15" s="65"/>
      <c r="PSG15" s="65"/>
      <c r="PSH15" s="65"/>
      <c r="PSI15" s="65"/>
      <c r="PSJ15" s="65"/>
      <c r="PSK15" s="65"/>
      <c r="PSL15" s="65"/>
      <c r="PSM15" s="65"/>
      <c r="PSN15" s="65"/>
      <c r="PSO15" s="65"/>
      <c r="PSP15" s="65"/>
      <c r="PSQ15" s="65"/>
      <c r="PSR15" s="65"/>
      <c r="PSS15" s="65"/>
      <c r="PST15" s="65"/>
      <c r="PSU15" s="65"/>
      <c r="PSV15" s="65"/>
      <c r="PSW15" s="65"/>
      <c r="PSX15" s="65"/>
      <c r="PSY15" s="65"/>
      <c r="PSZ15" s="65"/>
      <c r="PTA15" s="65"/>
      <c r="PTB15" s="65"/>
      <c r="PTC15" s="65"/>
      <c r="PTD15" s="65"/>
      <c r="PTE15" s="65"/>
      <c r="PTF15" s="65"/>
      <c r="PTG15" s="65"/>
      <c r="PTH15" s="65"/>
      <c r="PTI15" s="65"/>
      <c r="PTJ15" s="65"/>
      <c r="PTK15" s="65"/>
      <c r="PTL15" s="65"/>
      <c r="PTM15" s="65"/>
      <c r="PTN15" s="65"/>
      <c r="PTO15" s="65"/>
      <c r="PTP15" s="65"/>
      <c r="PTQ15" s="65"/>
      <c r="PTR15" s="65"/>
      <c r="PTS15" s="65"/>
      <c r="PTT15" s="65"/>
      <c r="PTU15" s="65"/>
      <c r="PTV15" s="65"/>
      <c r="PTW15" s="65"/>
      <c r="PTX15" s="65"/>
      <c r="PTY15" s="65"/>
      <c r="PTZ15" s="65"/>
      <c r="PUA15" s="65"/>
      <c r="PUB15" s="65"/>
      <c r="PUC15" s="65"/>
      <c r="PUD15" s="65"/>
      <c r="PUE15" s="65"/>
      <c r="PUF15" s="65"/>
      <c r="PUG15" s="65"/>
      <c r="PUH15" s="65"/>
      <c r="PUI15" s="65"/>
      <c r="PUJ15" s="65"/>
      <c r="PUK15" s="65"/>
      <c r="PUL15" s="65"/>
      <c r="PUM15" s="65"/>
      <c r="PUN15" s="65"/>
      <c r="PUO15" s="65"/>
      <c r="PUP15" s="65"/>
      <c r="PUQ15" s="65"/>
      <c r="PUR15" s="65"/>
      <c r="PUS15" s="65"/>
      <c r="PUT15" s="65"/>
      <c r="PUU15" s="65"/>
      <c r="PUV15" s="65"/>
      <c r="PUW15" s="65"/>
      <c r="PUX15" s="65"/>
      <c r="PUY15" s="65"/>
      <c r="PUZ15" s="65"/>
      <c r="PVA15" s="65"/>
      <c r="PVB15" s="65"/>
      <c r="PVC15" s="65"/>
      <c r="PVD15" s="65"/>
      <c r="PVE15" s="65"/>
      <c r="PVF15" s="65"/>
      <c r="PVG15" s="65"/>
      <c r="PVH15" s="65"/>
      <c r="PVI15" s="65"/>
      <c r="PVJ15" s="65"/>
      <c r="PVK15" s="65"/>
      <c r="PVL15" s="65"/>
      <c r="PVM15" s="65"/>
      <c r="PVN15" s="65"/>
      <c r="PVO15" s="65"/>
      <c r="PVP15" s="65"/>
      <c r="PVQ15" s="65"/>
      <c r="PVR15" s="65"/>
      <c r="PVS15" s="65"/>
      <c r="PVT15" s="65"/>
      <c r="PVU15" s="65"/>
      <c r="PVV15" s="65"/>
      <c r="PVW15" s="65"/>
      <c r="PVX15" s="65"/>
      <c r="PVY15" s="65"/>
      <c r="PVZ15" s="65"/>
      <c r="PWA15" s="65"/>
      <c r="PWB15" s="65"/>
      <c r="PWC15" s="65"/>
      <c r="PWD15" s="65"/>
      <c r="PWE15" s="65"/>
      <c r="PWF15" s="65"/>
      <c r="PWG15" s="65"/>
      <c r="PWH15" s="65"/>
      <c r="PWI15" s="65"/>
      <c r="PWJ15" s="65"/>
      <c r="PWK15" s="65"/>
      <c r="PWL15" s="65"/>
      <c r="PWM15" s="65"/>
      <c r="PWN15" s="65"/>
      <c r="PWO15" s="65"/>
      <c r="PWP15" s="65"/>
      <c r="PWQ15" s="65"/>
      <c r="PWR15" s="65"/>
      <c r="PWS15" s="65"/>
      <c r="PWT15" s="65"/>
      <c r="PWU15" s="65"/>
      <c r="PWV15" s="65"/>
      <c r="PWW15" s="65"/>
      <c r="PWX15" s="65"/>
      <c r="PWY15" s="65"/>
      <c r="PWZ15" s="65"/>
      <c r="PXA15" s="65"/>
      <c r="PXB15" s="65"/>
      <c r="PXC15" s="65"/>
      <c r="PXD15" s="65"/>
      <c r="PXE15" s="65"/>
      <c r="PXF15" s="65"/>
      <c r="PXG15" s="65"/>
      <c r="PXH15" s="65"/>
      <c r="PXI15" s="65"/>
      <c r="PXJ15" s="65"/>
      <c r="PXK15" s="65"/>
      <c r="PXL15" s="65"/>
      <c r="PXM15" s="65"/>
      <c r="PXN15" s="65"/>
      <c r="PXO15" s="65"/>
      <c r="PXP15" s="65"/>
      <c r="PXQ15" s="65"/>
      <c r="PXR15" s="65"/>
      <c r="PXS15" s="65"/>
      <c r="PXT15" s="65"/>
      <c r="PXU15" s="65"/>
      <c r="PXV15" s="65"/>
      <c r="PXW15" s="65"/>
      <c r="PXX15" s="65"/>
      <c r="PXY15" s="65"/>
      <c r="PXZ15" s="65"/>
      <c r="PYA15" s="65"/>
      <c r="PYB15" s="65"/>
      <c r="PYC15" s="65"/>
      <c r="PYD15" s="65"/>
      <c r="PYE15" s="65"/>
      <c r="PYF15" s="65"/>
      <c r="PYG15" s="65"/>
      <c r="PYH15" s="65"/>
      <c r="PYI15" s="65"/>
      <c r="PYJ15" s="65"/>
      <c r="PYK15" s="65"/>
      <c r="PYL15" s="65"/>
      <c r="PYM15" s="65"/>
      <c r="PYN15" s="65"/>
      <c r="PYO15" s="65"/>
      <c r="PYP15" s="65"/>
      <c r="PYQ15" s="65"/>
      <c r="PYR15" s="65"/>
      <c r="PYS15" s="65"/>
      <c r="PYT15" s="65"/>
      <c r="PYU15" s="65"/>
      <c r="PYV15" s="65"/>
      <c r="PYW15" s="65"/>
      <c r="PYX15" s="65"/>
      <c r="PYY15" s="65"/>
      <c r="PYZ15" s="65"/>
      <c r="PZA15" s="65"/>
      <c r="PZB15" s="65"/>
      <c r="PZC15" s="65"/>
      <c r="PZD15" s="65"/>
      <c r="PZE15" s="65"/>
      <c r="PZF15" s="65"/>
      <c r="PZG15" s="65"/>
      <c r="PZH15" s="65"/>
      <c r="PZI15" s="65"/>
      <c r="PZJ15" s="65"/>
      <c r="PZK15" s="65"/>
      <c r="PZL15" s="65"/>
      <c r="PZM15" s="65"/>
      <c r="PZN15" s="65"/>
      <c r="PZO15" s="65"/>
      <c r="PZP15" s="65"/>
      <c r="PZQ15" s="65"/>
      <c r="PZR15" s="65"/>
      <c r="PZS15" s="65"/>
      <c r="PZT15" s="65"/>
      <c r="PZU15" s="65"/>
      <c r="PZV15" s="65"/>
      <c r="PZW15" s="65"/>
      <c r="PZX15" s="65"/>
      <c r="PZY15" s="65"/>
      <c r="PZZ15" s="65"/>
      <c r="QAA15" s="65"/>
      <c r="QAB15" s="65"/>
      <c r="QAC15" s="65"/>
      <c r="QAD15" s="65"/>
      <c r="QAE15" s="65"/>
      <c r="QAF15" s="65"/>
      <c r="QAG15" s="65"/>
      <c r="QAH15" s="65"/>
      <c r="QAI15" s="65"/>
      <c r="QAJ15" s="65"/>
      <c r="QAK15" s="65"/>
      <c r="QAL15" s="65"/>
      <c r="QAM15" s="65"/>
      <c r="QAN15" s="65"/>
      <c r="QAO15" s="65"/>
      <c r="QAP15" s="65"/>
      <c r="QAQ15" s="65"/>
      <c r="QAR15" s="65"/>
      <c r="QAS15" s="65"/>
      <c r="QAT15" s="65"/>
      <c r="QAU15" s="65"/>
      <c r="QAV15" s="65"/>
      <c r="QAW15" s="65"/>
      <c r="QAX15" s="65"/>
      <c r="QAY15" s="65"/>
      <c r="QAZ15" s="65"/>
      <c r="QBA15" s="65"/>
      <c r="QBB15" s="65"/>
      <c r="QBC15" s="65"/>
      <c r="QBD15" s="65"/>
      <c r="QBE15" s="65"/>
      <c r="QBF15" s="65"/>
      <c r="QBG15" s="65"/>
      <c r="QBH15" s="65"/>
      <c r="QBI15" s="65"/>
      <c r="QBJ15" s="65"/>
      <c r="QBK15" s="65"/>
      <c r="QBL15" s="65"/>
      <c r="QBM15" s="65"/>
      <c r="QBN15" s="65"/>
      <c r="QBO15" s="65"/>
      <c r="QBP15" s="65"/>
      <c r="QBQ15" s="65"/>
      <c r="QBR15" s="65"/>
      <c r="QBS15" s="65"/>
      <c r="QBT15" s="65"/>
      <c r="QBU15" s="65"/>
      <c r="QBV15" s="65"/>
      <c r="QBW15" s="65"/>
      <c r="QBX15" s="65"/>
      <c r="QBY15" s="65"/>
      <c r="QBZ15" s="65"/>
      <c r="QCA15" s="65"/>
      <c r="QCB15" s="65"/>
      <c r="QCC15" s="65"/>
      <c r="QCD15" s="65"/>
      <c r="QCE15" s="65"/>
      <c r="QCF15" s="65"/>
      <c r="QCG15" s="65"/>
      <c r="QCH15" s="65"/>
      <c r="QCI15" s="65"/>
      <c r="QCJ15" s="65"/>
      <c r="QCK15" s="65"/>
      <c r="QCL15" s="65"/>
      <c r="QCM15" s="65"/>
      <c r="QCN15" s="65"/>
      <c r="QCO15" s="65"/>
      <c r="QCP15" s="65"/>
      <c r="QCQ15" s="65"/>
      <c r="QCR15" s="65"/>
      <c r="QCS15" s="65"/>
      <c r="QCT15" s="65"/>
      <c r="QCU15" s="65"/>
      <c r="QCV15" s="65"/>
      <c r="QCW15" s="65"/>
      <c r="QCX15" s="65"/>
      <c r="QCY15" s="65"/>
      <c r="QCZ15" s="65"/>
      <c r="QDA15" s="65"/>
      <c r="QDB15" s="65"/>
      <c r="QDC15" s="65"/>
      <c r="QDD15" s="65"/>
      <c r="QDE15" s="65"/>
      <c r="QDF15" s="65"/>
      <c r="QDG15" s="65"/>
      <c r="QDH15" s="65"/>
      <c r="QDI15" s="65"/>
      <c r="QDJ15" s="65"/>
      <c r="QDK15" s="65"/>
      <c r="QDL15" s="65"/>
      <c r="QDM15" s="65"/>
      <c r="QDN15" s="65"/>
      <c r="QDO15" s="65"/>
      <c r="QDP15" s="65"/>
      <c r="QDQ15" s="65"/>
      <c r="QDR15" s="65"/>
      <c r="QDS15" s="65"/>
      <c r="QDT15" s="65"/>
      <c r="QDU15" s="65"/>
      <c r="QDV15" s="65"/>
      <c r="QDW15" s="65"/>
      <c r="QDX15" s="65"/>
      <c r="QDY15" s="65"/>
      <c r="QDZ15" s="65"/>
      <c r="QEA15" s="65"/>
      <c r="QEB15" s="65"/>
      <c r="QEC15" s="65"/>
      <c r="QED15" s="65"/>
      <c r="QEE15" s="65"/>
      <c r="QEF15" s="65"/>
      <c r="QEG15" s="65"/>
      <c r="QEH15" s="65"/>
      <c r="QEI15" s="65"/>
      <c r="QEJ15" s="65"/>
      <c r="QEK15" s="65"/>
      <c r="QEL15" s="65"/>
      <c r="QEM15" s="65"/>
      <c r="QEN15" s="65"/>
      <c r="QEO15" s="65"/>
      <c r="QEP15" s="65"/>
      <c r="QEQ15" s="65"/>
      <c r="QER15" s="65"/>
      <c r="QES15" s="65"/>
      <c r="QET15" s="65"/>
      <c r="QEU15" s="65"/>
      <c r="QEV15" s="65"/>
      <c r="QEW15" s="65"/>
      <c r="QEX15" s="65"/>
      <c r="QEY15" s="65"/>
      <c r="QEZ15" s="65"/>
      <c r="QFA15" s="65"/>
      <c r="QFB15" s="65"/>
      <c r="QFC15" s="65"/>
      <c r="QFD15" s="65"/>
      <c r="QFE15" s="65"/>
      <c r="QFF15" s="65"/>
      <c r="QFG15" s="65"/>
      <c r="QFH15" s="65"/>
      <c r="QFI15" s="65"/>
      <c r="QFJ15" s="65"/>
      <c r="QFK15" s="65"/>
      <c r="QFL15" s="65"/>
      <c r="QFM15" s="65"/>
      <c r="QFN15" s="65"/>
      <c r="QFO15" s="65"/>
      <c r="QFP15" s="65"/>
      <c r="QFQ15" s="65"/>
      <c r="QFR15" s="65"/>
      <c r="QFS15" s="65"/>
      <c r="QFT15" s="65"/>
      <c r="QFU15" s="65"/>
      <c r="QFV15" s="65"/>
      <c r="QFW15" s="65"/>
      <c r="QFX15" s="65"/>
      <c r="QFY15" s="65"/>
      <c r="QFZ15" s="65"/>
      <c r="QGA15" s="65"/>
      <c r="QGB15" s="65"/>
      <c r="QGC15" s="65"/>
      <c r="QGD15" s="65"/>
      <c r="QGE15" s="65"/>
      <c r="QGF15" s="65"/>
      <c r="QGG15" s="65"/>
      <c r="QGH15" s="65"/>
      <c r="QGI15" s="65"/>
      <c r="QGJ15" s="65"/>
      <c r="QGK15" s="65"/>
      <c r="QGL15" s="65"/>
      <c r="QGM15" s="65"/>
      <c r="QGN15" s="65"/>
      <c r="QGO15" s="65"/>
      <c r="QGP15" s="65"/>
      <c r="QGQ15" s="65"/>
      <c r="QGR15" s="65"/>
      <c r="QGS15" s="65"/>
      <c r="QGT15" s="65"/>
      <c r="QGU15" s="65"/>
      <c r="QGV15" s="65"/>
      <c r="QGW15" s="65"/>
      <c r="QGX15" s="65"/>
      <c r="QGY15" s="65"/>
      <c r="QGZ15" s="65"/>
      <c r="QHA15" s="65"/>
      <c r="QHB15" s="65"/>
      <c r="QHC15" s="65"/>
      <c r="QHD15" s="65"/>
      <c r="QHE15" s="65"/>
      <c r="QHF15" s="65"/>
      <c r="QHG15" s="65"/>
      <c r="QHH15" s="65"/>
      <c r="QHI15" s="65"/>
      <c r="QHJ15" s="65"/>
      <c r="QHK15" s="65"/>
      <c r="QHL15" s="65"/>
      <c r="QHM15" s="65"/>
      <c r="QHN15" s="65"/>
      <c r="QHO15" s="65"/>
      <c r="QHP15" s="65"/>
      <c r="QHQ15" s="65"/>
      <c r="QHR15" s="65"/>
      <c r="QHS15" s="65"/>
      <c r="QHT15" s="65"/>
      <c r="QHU15" s="65"/>
      <c r="QHV15" s="65"/>
      <c r="QHW15" s="65"/>
      <c r="QHX15" s="65"/>
      <c r="QHY15" s="65"/>
      <c r="QHZ15" s="65"/>
      <c r="QIA15" s="65"/>
      <c r="QIB15" s="65"/>
      <c r="QIC15" s="65"/>
      <c r="QID15" s="65"/>
      <c r="QIE15" s="65"/>
      <c r="QIF15" s="65"/>
      <c r="QIG15" s="65"/>
      <c r="QIH15" s="65"/>
      <c r="QII15" s="65"/>
      <c r="QIJ15" s="65"/>
      <c r="QIK15" s="65"/>
      <c r="QIL15" s="65"/>
      <c r="QIM15" s="65"/>
      <c r="QIN15" s="65"/>
      <c r="QIO15" s="65"/>
      <c r="QIP15" s="65"/>
      <c r="QIQ15" s="65"/>
      <c r="QIR15" s="65"/>
      <c r="QIS15" s="65"/>
      <c r="QIT15" s="65"/>
      <c r="QIU15" s="65"/>
      <c r="QIV15" s="65"/>
      <c r="QIW15" s="65"/>
      <c r="QIX15" s="65"/>
      <c r="QIY15" s="65"/>
      <c r="QIZ15" s="65"/>
      <c r="QJA15" s="65"/>
      <c r="QJB15" s="65"/>
      <c r="QJC15" s="65"/>
      <c r="QJD15" s="65"/>
      <c r="QJE15" s="65"/>
      <c r="QJF15" s="65"/>
      <c r="QJG15" s="65"/>
      <c r="QJH15" s="65"/>
      <c r="QJI15" s="65"/>
      <c r="QJJ15" s="65"/>
      <c r="QJK15" s="65"/>
      <c r="QJL15" s="65"/>
      <c r="QJM15" s="65"/>
      <c r="QJN15" s="65"/>
      <c r="QJO15" s="65"/>
      <c r="QJP15" s="65"/>
      <c r="QJQ15" s="65"/>
      <c r="QJR15" s="65"/>
      <c r="QJS15" s="65"/>
      <c r="QJT15" s="65"/>
      <c r="QJU15" s="65"/>
      <c r="QJV15" s="65"/>
      <c r="QJW15" s="65"/>
      <c r="QJX15" s="65"/>
      <c r="QJY15" s="65"/>
      <c r="QJZ15" s="65"/>
      <c r="QKA15" s="65"/>
      <c r="QKB15" s="65"/>
      <c r="QKC15" s="65"/>
      <c r="QKD15" s="65"/>
      <c r="QKE15" s="65"/>
      <c r="QKF15" s="65"/>
      <c r="QKG15" s="65"/>
      <c r="QKH15" s="65"/>
      <c r="QKI15" s="65"/>
      <c r="QKJ15" s="65"/>
      <c r="QKK15" s="65"/>
      <c r="QKL15" s="65"/>
      <c r="QKM15" s="65"/>
      <c r="QKN15" s="65"/>
      <c r="QKO15" s="65"/>
      <c r="QKP15" s="65"/>
      <c r="QKQ15" s="65"/>
      <c r="QKR15" s="65"/>
      <c r="QKS15" s="65"/>
      <c r="QKT15" s="65"/>
      <c r="QKU15" s="65"/>
      <c r="QKV15" s="65"/>
      <c r="QKW15" s="65"/>
      <c r="QKX15" s="65"/>
      <c r="QKY15" s="65"/>
      <c r="QKZ15" s="65"/>
      <c r="QLA15" s="65"/>
      <c r="QLB15" s="65"/>
      <c r="QLC15" s="65"/>
      <c r="QLD15" s="65"/>
      <c r="QLE15" s="65"/>
      <c r="QLF15" s="65"/>
      <c r="QLG15" s="65"/>
      <c r="QLH15" s="65"/>
      <c r="QLI15" s="65"/>
      <c r="QLJ15" s="65"/>
      <c r="QLK15" s="65"/>
      <c r="QLL15" s="65"/>
      <c r="QLM15" s="65"/>
      <c r="QLN15" s="65"/>
      <c r="QLO15" s="65"/>
      <c r="QLP15" s="65"/>
      <c r="QLQ15" s="65"/>
      <c r="QLR15" s="65"/>
      <c r="QLS15" s="65"/>
      <c r="QLT15" s="65"/>
      <c r="QLU15" s="65"/>
      <c r="QLV15" s="65"/>
      <c r="QLW15" s="65"/>
      <c r="QLX15" s="65"/>
      <c r="QLY15" s="65"/>
      <c r="QLZ15" s="65"/>
      <c r="QMA15" s="65"/>
      <c r="QMB15" s="65"/>
      <c r="QMC15" s="65"/>
      <c r="QMD15" s="65"/>
      <c r="QME15" s="65"/>
      <c r="QMF15" s="65"/>
      <c r="QMG15" s="65"/>
      <c r="QMH15" s="65"/>
      <c r="QMI15" s="65"/>
      <c r="QMJ15" s="65"/>
      <c r="QMK15" s="65"/>
      <c r="QML15" s="65"/>
      <c r="QMM15" s="65"/>
      <c r="QMN15" s="65"/>
      <c r="QMO15" s="65"/>
      <c r="QMP15" s="65"/>
      <c r="QMQ15" s="65"/>
      <c r="QMR15" s="65"/>
      <c r="QMS15" s="65"/>
      <c r="QMT15" s="65"/>
      <c r="QMU15" s="65"/>
      <c r="QMV15" s="65"/>
      <c r="QMW15" s="65"/>
      <c r="QMX15" s="65"/>
      <c r="QMY15" s="65"/>
      <c r="QMZ15" s="65"/>
      <c r="QNA15" s="65"/>
      <c r="QNB15" s="65"/>
      <c r="QNC15" s="65"/>
      <c r="QND15" s="65"/>
      <c r="QNE15" s="65"/>
      <c r="QNF15" s="65"/>
      <c r="QNG15" s="65"/>
      <c r="QNH15" s="65"/>
      <c r="QNI15" s="65"/>
      <c r="QNJ15" s="65"/>
      <c r="QNK15" s="65"/>
      <c r="QNL15" s="65"/>
      <c r="QNM15" s="65"/>
      <c r="QNN15" s="65"/>
      <c r="QNO15" s="65"/>
      <c r="QNP15" s="65"/>
      <c r="QNQ15" s="65"/>
      <c r="QNR15" s="65"/>
      <c r="QNS15" s="65"/>
      <c r="QNT15" s="65"/>
      <c r="QNU15" s="65"/>
      <c r="QNV15" s="65"/>
      <c r="QNW15" s="65"/>
      <c r="QNX15" s="65"/>
      <c r="QNY15" s="65"/>
      <c r="QNZ15" s="65"/>
      <c r="QOA15" s="65"/>
      <c r="QOB15" s="65"/>
      <c r="QOC15" s="65"/>
      <c r="QOD15" s="65"/>
      <c r="QOE15" s="65"/>
      <c r="QOF15" s="65"/>
      <c r="QOG15" s="65"/>
      <c r="QOH15" s="65"/>
      <c r="QOI15" s="65"/>
      <c r="QOJ15" s="65"/>
      <c r="QOK15" s="65"/>
      <c r="QOL15" s="65"/>
      <c r="QOM15" s="65"/>
      <c r="QON15" s="65"/>
      <c r="QOO15" s="65"/>
      <c r="QOP15" s="65"/>
      <c r="QOQ15" s="65"/>
      <c r="QOR15" s="65"/>
      <c r="QOS15" s="65"/>
      <c r="QOT15" s="65"/>
      <c r="QOU15" s="65"/>
      <c r="QOV15" s="65"/>
      <c r="QOW15" s="65"/>
      <c r="QOX15" s="65"/>
      <c r="QOY15" s="65"/>
      <c r="QOZ15" s="65"/>
      <c r="QPA15" s="65"/>
      <c r="QPB15" s="65"/>
      <c r="QPC15" s="65"/>
      <c r="QPD15" s="65"/>
      <c r="QPE15" s="65"/>
      <c r="QPF15" s="65"/>
      <c r="QPG15" s="65"/>
      <c r="QPH15" s="65"/>
      <c r="QPI15" s="65"/>
      <c r="QPJ15" s="65"/>
      <c r="QPK15" s="65"/>
      <c r="QPL15" s="65"/>
      <c r="QPM15" s="65"/>
      <c r="QPN15" s="65"/>
      <c r="QPO15" s="65"/>
      <c r="QPP15" s="65"/>
      <c r="QPQ15" s="65"/>
      <c r="QPR15" s="65"/>
      <c r="QPS15" s="65"/>
      <c r="QPT15" s="65"/>
      <c r="QPU15" s="65"/>
      <c r="QPV15" s="65"/>
      <c r="QPW15" s="65"/>
      <c r="QPX15" s="65"/>
      <c r="QPY15" s="65"/>
      <c r="QPZ15" s="65"/>
      <c r="QQA15" s="65"/>
      <c r="QQB15" s="65"/>
      <c r="QQC15" s="65"/>
      <c r="QQD15" s="65"/>
      <c r="QQE15" s="65"/>
      <c r="QQF15" s="65"/>
      <c r="QQG15" s="65"/>
      <c r="QQH15" s="65"/>
      <c r="QQI15" s="65"/>
      <c r="QQJ15" s="65"/>
      <c r="QQK15" s="65"/>
      <c r="QQL15" s="65"/>
      <c r="QQM15" s="65"/>
      <c r="QQN15" s="65"/>
      <c r="QQO15" s="65"/>
      <c r="QQP15" s="65"/>
      <c r="QQQ15" s="65"/>
      <c r="QQR15" s="65"/>
      <c r="QQS15" s="65"/>
      <c r="QQT15" s="65"/>
      <c r="QQU15" s="65"/>
      <c r="QQV15" s="65"/>
      <c r="QQW15" s="65"/>
      <c r="QQX15" s="65"/>
      <c r="QQY15" s="65"/>
      <c r="QQZ15" s="65"/>
      <c r="QRA15" s="65"/>
      <c r="QRB15" s="65"/>
      <c r="QRC15" s="65"/>
      <c r="QRD15" s="65"/>
      <c r="QRE15" s="65"/>
      <c r="QRF15" s="65"/>
      <c r="QRG15" s="65"/>
      <c r="QRH15" s="65"/>
      <c r="QRI15" s="65"/>
      <c r="QRJ15" s="65"/>
      <c r="QRK15" s="65"/>
      <c r="QRL15" s="65"/>
      <c r="QRM15" s="65"/>
      <c r="QRN15" s="65"/>
      <c r="QRO15" s="65"/>
      <c r="QRP15" s="65"/>
      <c r="QRQ15" s="65"/>
      <c r="QRR15" s="65"/>
      <c r="QRS15" s="65"/>
      <c r="QRT15" s="65"/>
      <c r="QRU15" s="65"/>
      <c r="QRV15" s="65"/>
      <c r="QRW15" s="65"/>
      <c r="QRX15" s="65"/>
      <c r="QRY15" s="65"/>
      <c r="QRZ15" s="65"/>
      <c r="QSA15" s="65"/>
      <c r="QSB15" s="65"/>
      <c r="QSC15" s="65"/>
      <c r="QSD15" s="65"/>
      <c r="QSE15" s="65"/>
      <c r="QSF15" s="65"/>
      <c r="QSG15" s="65"/>
      <c r="QSH15" s="65"/>
      <c r="QSI15" s="65"/>
      <c r="QSJ15" s="65"/>
      <c r="QSK15" s="65"/>
      <c r="QSL15" s="65"/>
      <c r="QSM15" s="65"/>
      <c r="QSN15" s="65"/>
      <c r="QSO15" s="65"/>
      <c r="QSP15" s="65"/>
      <c r="QSQ15" s="65"/>
      <c r="QSR15" s="65"/>
      <c r="QSS15" s="65"/>
      <c r="QST15" s="65"/>
      <c r="QSU15" s="65"/>
      <c r="QSV15" s="65"/>
      <c r="QSW15" s="65"/>
      <c r="QSX15" s="65"/>
      <c r="QSY15" s="65"/>
      <c r="QSZ15" s="65"/>
      <c r="QTA15" s="65"/>
      <c r="QTB15" s="65"/>
      <c r="QTC15" s="65"/>
      <c r="QTD15" s="65"/>
      <c r="QTE15" s="65"/>
      <c r="QTF15" s="65"/>
      <c r="QTG15" s="65"/>
      <c r="QTH15" s="65"/>
      <c r="QTI15" s="65"/>
      <c r="QTJ15" s="65"/>
      <c r="QTK15" s="65"/>
      <c r="QTL15" s="65"/>
      <c r="QTM15" s="65"/>
      <c r="QTN15" s="65"/>
      <c r="QTO15" s="65"/>
      <c r="QTP15" s="65"/>
      <c r="QTQ15" s="65"/>
      <c r="QTR15" s="65"/>
      <c r="QTS15" s="65"/>
      <c r="QTT15" s="65"/>
      <c r="QTU15" s="65"/>
      <c r="QTV15" s="65"/>
      <c r="QTW15" s="65"/>
      <c r="QTX15" s="65"/>
      <c r="QTY15" s="65"/>
      <c r="QTZ15" s="65"/>
      <c r="QUA15" s="65"/>
      <c r="QUB15" s="65"/>
      <c r="QUC15" s="65"/>
      <c r="QUD15" s="65"/>
      <c r="QUE15" s="65"/>
      <c r="QUF15" s="65"/>
      <c r="QUG15" s="65"/>
      <c r="QUH15" s="65"/>
      <c r="QUI15" s="65"/>
      <c r="QUJ15" s="65"/>
      <c r="QUK15" s="65"/>
      <c r="QUL15" s="65"/>
      <c r="QUM15" s="65"/>
      <c r="QUN15" s="65"/>
      <c r="QUO15" s="65"/>
      <c r="QUP15" s="65"/>
      <c r="QUQ15" s="65"/>
      <c r="QUR15" s="65"/>
      <c r="QUS15" s="65"/>
      <c r="QUT15" s="65"/>
      <c r="QUU15" s="65"/>
      <c r="QUV15" s="65"/>
      <c r="QUW15" s="65"/>
      <c r="QUX15" s="65"/>
      <c r="QUY15" s="65"/>
      <c r="QUZ15" s="65"/>
      <c r="QVA15" s="65"/>
      <c r="QVB15" s="65"/>
      <c r="QVC15" s="65"/>
      <c r="QVD15" s="65"/>
      <c r="QVE15" s="65"/>
      <c r="QVF15" s="65"/>
      <c r="QVG15" s="65"/>
      <c r="QVH15" s="65"/>
      <c r="QVI15" s="65"/>
      <c r="QVJ15" s="65"/>
      <c r="QVK15" s="65"/>
      <c r="QVL15" s="65"/>
      <c r="QVM15" s="65"/>
      <c r="QVN15" s="65"/>
      <c r="QVO15" s="65"/>
      <c r="QVP15" s="65"/>
      <c r="QVQ15" s="65"/>
      <c r="QVR15" s="65"/>
      <c r="QVS15" s="65"/>
      <c r="QVT15" s="65"/>
      <c r="QVU15" s="65"/>
      <c r="QVV15" s="65"/>
      <c r="QVW15" s="65"/>
      <c r="QVX15" s="65"/>
      <c r="QVY15" s="65"/>
      <c r="QVZ15" s="65"/>
      <c r="QWA15" s="65"/>
      <c r="QWB15" s="65"/>
      <c r="QWC15" s="65"/>
      <c r="QWD15" s="65"/>
      <c r="QWE15" s="65"/>
      <c r="QWF15" s="65"/>
      <c r="QWG15" s="65"/>
      <c r="QWH15" s="65"/>
      <c r="QWI15" s="65"/>
      <c r="QWJ15" s="65"/>
      <c r="QWK15" s="65"/>
      <c r="QWL15" s="65"/>
      <c r="QWM15" s="65"/>
      <c r="QWN15" s="65"/>
      <c r="QWO15" s="65"/>
      <c r="QWP15" s="65"/>
      <c r="QWQ15" s="65"/>
      <c r="QWR15" s="65"/>
      <c r="QWS15" s="65"/>
      <c r="QWT15" s="65"/>
      <c r="QWU15" s="65"/>
      <c r="QWV15" s="65"/>
      <c r="QWW15" s="65"/>
      <c r="QWX15" s="65"/>
      <c r="QWY15" s="65"/>
      <c r="QWZ15" s="65"/>
      <c r="QXA15" s="65"/>
      <c r="QXB15" s="65"/>
      <c r="QXC15" s="65"/>
      <c r="QXD15" s="65"/>
      <c r="QXE15" s="65"/>
      <c r="QXF15" s="65"/>
      <c r="QXG15" s="65"/>
      <c r="QXH15" s="65"/>
      <c r="QXI15" s="65"/>
      <c r="QXJ15" s="65"/>
      <c r="QXK15" s="65"/>
      <c r="QXL15" s="65"/>
      <c r="QXM15" s="65"/>
      <c r="QXN15" s="65"/>
      <c r="QXO15" s="65"/>
      <c r="QXP15" s="65"/>
      <c r="QXQ15" s="65"/>
      <c r="QXR15" s="65"/>
      <c r="QXS15" s="65"/>
      <c r="QXT15" s="65"/>
      <c r="QXU15" s="65"/>
      <c r="QXV15" s="65"/>
      <c r="QXW15" s="65"/>
      <c r="QXX15" s="65"/>
      <c r="QXY15" s="65"/>
      <c r="QXZ15" s="65"/>
      <c r="QYA15" s="65"/>
      <c r="QYB15" s="65"/>
      <c r="QYC15" s="65"/>
      <c r="QYD15" s="65"/>
      <c r="QYE15" s="65"/>
      <c r="QYF15" s="65"/>
      <c r="QYG15" s="65"/>
      <c r="QYH15" s="65"/>
      <c r="QYI15" s="65"/>
      <c r="QYJ15" s="65"/>
      <c r="QYK15" s="65"/>
      <c r="QYL15" s="65"/>
      <c r="QYM15" s="65"/>
      <c r="QYN15" s="65"/>
      <c r="QYO15" s="65"/>
      <c r="QYP15" s="65"/>
      <c r="QYQ15" s="65"/>
      <c r="QYR15" s="65"/>
      <c r="QYS15" s="65"/>
      <c r="QYT15" s="65"/>
      <c r="QYU15" s="65"/>
      <c r="QYV15" s="65"/>
      <c r="QYW15" s="65"/>
      <c r="QYX15" s="65"/>
      <c r="QYY15" s="65"/>
      <c r="QYZ15" s="65"/>
      <c r="QZA15" s="65"/>
      <c r="QZB15" s="65"/>
      <c r="QZC15" s="65"/>
      <c r="QZD15" s="65"/>
      <c r="QZE15" s="65"/>
      <c r="QZF15" s="65"/>
      <c r="QZG15" s="65"/>
      <c r="QZH15" s="65"/>
      <c r="QZI15" s="65"/>
      <c r="QZJ15" s="65"/>
      <c r="QZK15" s="65"/>
      <c r="QZL15" s="65"/>
      <c r="QZM15" s="65"/>
      <c r="QZN15" s="65"/>
      <c r="QZO15" s="65"/>
      <c r="QZP15" s="65"/>
      <c r="QZQ15" s="65"/>
      <c r="QZR15" s="65"/>
      <c r="QZS15" s="65"/>
      <c r="QZT15" s="65"/>
      <c r="QZU15" s="65"/>
      <c r="QZV15" s="65"/>
      <c r="QZW15" s="65"/>
      <c r="QZX15" s="65"/>
      <c r="QZY15" s="65"/>
      <c r="QZZ15" s="65"/>
      <c r="RAA15" s="65"/>
      <c r="RAB15" s="65"/>
      <c r="RAC15" s="65"/>
      <c r="RAD15" s="65"/>
      <c r="RAE15" s="65"/>
      <c r="RAF15" s="65"/>
      <c r="RAG15" s="65"/>
      <c r="RAH15" s="65"/>
      <c r="RAI15" s="65"/>
      <c r="RAJ15" s="65"/>
      <c r="RAK15" s="65"/>
      <c r="RAL15" s="65"/>
      <c r="RAM15" s="65"/>
      <c r="RAN15" s="65"/>
      <c r="RAO15" s="65"/>
      <c r="RAP15" s="65"/>
      <c r="RAQ15" s="65"/>
      <c r="RAR15" s="65"/>
      <c r="RAS15" s="65"/>
      <c r="RAT15" s="65"/>
      <c r="RAU15" s="65"/>
      <c r="RAV15" s="65"/>
      <c r="RAW15" s="65"/>
      <c r="RAX15" s="65"/>
      <c r="RAY15" s="65"/>
      <c r="RAZ15" s="65"/>
      <c r="RBA15" s="65"/>
      <c r="RBB15" s="65"/>
      <c r="RBC15" s="65"/>
      <c r="RBD15" s="65"/>
      <c r="RBE15" s="65"/>
      <c r="RBF15" s="65"/>
      <c r="RBG15" s="65"/>
      <c r="RBH15" s="65"/>
      <c r="RBI15" s="65"/>
      <c r="RBJ15" s="65"/>
      <c r="RBK15" s="65"/>
      <c r="RBL15" s="65"/>
      <c r="RBM15" s="65"/>
      <c r="RBN15" s="65"/>
      <c r="RBO15" s="65"/>
      <c r="RBP15" s="65"/>
      <c r="RBQ15" s="65"/>
      <c r="RBR15" s="65"/>
      <c r="RBS15" s="65"/>
      <c r="RBT15" s="65"/>
      <c r="RBU15" s="65"/>
      <c r="RBV15" s="65"/>
      <c r="RBW15" s="65"/>
      <c r="RBX15" s="65"/>
      <c r="RBY15" s="65"/>
      <c r="RBZ15" s="65"/>
      <c r="RCA15" s="65"/>
      <c r="RCB15" s="65"/>
      <c r="RCC15" s="65"/>
      <c r="RCD15" s="65"/>
      <c r="RCE15" s="65"/>
      <c r="RCF15" s="65"/>
      <c r="RCG15" s="65"/>
      <c r="RCH15" s="65"/>
      <c r="RCI15" s="65"/>
      <c r="RCJ15" s="65"/>
      <c r="RCK15" s="65"/>
      <c r="RCL15" s="65"/>
      <c r="RCM15" s="65"/>
      <c r="RCN15" s="65"/>
      <c r="RCO15" s="65"/>
      <c r="RCP15" s="65"/>
      <c r="RCQ15" s="65"/>
      <c r="RCR15" s="65"/>
      <c r="RCS15" s="65"/>
      <c r="RCT15" s="65"/>
      <c r="RCU15" s="65"/>
      <c r="RCV15" s="65"/>
      <c r="RCW15" s="65"/>
      <c r="RCX15" s="65"/>
      <c r="RCY15" s="65"/>
      <c r="RCZ15" s="65"/>
      <c r="RDA15" s="65"/>
      <c r="RDB15" s="65"/>
      <c r="RDC15" s="65"/>
      <c r="RDD15" s="65"/>
      <c r="RDE15" s="65"/>
      <c r="RDF15" s="65"/>
      <c r="RDG15" s="65"/>
      <c r="RDH15" s="65"/>
      <c r="RDI15" s="65"/>
      <c r="RDJ15" s="65"/>
      <c r="RDK15" s="65"/>
      <c r="RDL15" s="65"/>
      <c r="RDM15" s="65"/>
      <c r="RDN15" s="65"/>
      <c r="RDO15" s="65"/>
      <c r="RDP15" s="65"/>
      <c r="RDQ15" s="65"/>
      <c r="RDR15" s="65"/>
      <c r="RDS15" s="65"/>
      <c r="RDT15" s="65"/>
      <c r="RDU15" s="65"/>
      <c r="RDV15" s="65"/>
      <c r="RDW15" s="65"/>
      <c r="RDX15" s="65"/>
      <c r="RDY15" s="65"/>
      <c r="RDZ15" s="65"/>
      <c r="REA15" s="65"/>
      <c r="REB15" s="65"/>
      <c r="REC15" s="65"/>
      <c r="RED15" s="65"/>
      <c r="REE15" s="65"/>
      <c r="REF15" s="65"/>
      <c r="REG15" s="65"/>
      <c r="REH15" s="65"/>
      <c r="REI15" s="65"/>
      <c r="REJ15" s="65"/>
      <c r="REK15" s="65"/>
      <c r="REL15" s="65"/>
      <c r="REM15" s="65"/>
      <c r="REN15" s="65"/>
      <c r="REO15" s="65"/>
      <c r="REP15" s="65"/>
      <c r="REQ15" s="65"/>
      <c r="RER15" s="65"/>
      <c r="RES15" s="65"/>
      <c r="RET15" s="65"/>
      <c r="REU15" s="65"/>
      <c r="REV15" s="65"/>
      <c r="REW15" s="65"/>
      <c r="REX15" s="65"/>
      <c r="REY15" s="65"/>
      <c r="REZ15" s="65"/>
      <c r="RFA15" s="65"/>
      <c r="RFB15" s="65"/>
      <c r="RFC15" s="65"/>
      <c r="RFD15" s="65"/>
      <c r="RFE15" s="65"/>
      <c r="RFF15" s="65"/>
      <c r="RFG15" s="65"/>
      <c r="RFH15" s="65"/>
      <c r="RFI15" s="65"/>
      <c r="RFJ15" s="65"/>
      <c r="RFK15" s="65"/>
      <c r="RFL15" s="65"/>
      <c r="RFM15" s="65"/>
      <c r="RFN15" s="65"/>
      <c r="RFO15" s="65"/>
      <c r="RFP15" s="65"/>
      <c r="RFQ15" s="65"/>
      <c r="RFR15" s="65"/>
      <c r="RFS15" s="65"/>
      <c r="RFT15" s="65"/>
      <c r="RFU15" s="65"/>
      <c r="RFV15" s="65"/>
      <c r="RFW15" s="65"/>
      <c r="RFX15" s="65"/>
      <c r="RFY15" s="65"/>
      <c r="RFZ15" s="65"/>
      <c r="RGA15" s="65"/>
      <c r="RGB15" s="65"/>
      <c r="RGC15" s="65"/>
      <c r="RGD15" s="65"/>
      <c r="RGE15" s="65"/>
      <c r="RGF15" s="65"/>
      <c r="RGG15" s="65"/>
      <c r="RGH15" s="65"/>
      <c r="RGI15" s="65"/>
      <c r="RGJ15" s="65"/>
      <c r="RGK15" s="65"/>
      <c r="RGL15" s="65"/>
      <c r="RGM15" s="65"/>
      <c r="RGN15" s="65"/>
      <c r="RGO15" s="65"/>
      <c r="RGP15" s="65"/>
      <c r="RGQ15" s="65"/>
      <c r="RGR15" s="65"/>
      <c r="RGS15" s="65"/>
      <c r="RGT15" s="65"/>
      <c r="RGU15" s="65"/>
      <c r="RGV15" s="65"/>
      <c r="RGW15" s="65"/>
      <c r="RGX15" s="65"/>
      <c r="RGY15" s="65"/>
      <c r="RGZ15" s="65"/>
      <c r="RHA15" s="65"/>
      <c r="RHB15" s="65"/>
      <c r="RHC15" s="65"/>
      <c r="RHD15" s="65"/>
      <c r="RHE15" s="65"/>
      <c r="RHF15" s="65"/>
      <c r="RHG15" s="65"/>
      <c r="RHH15" s="65"/>
      <c r="RHI15" s="65"/>
      <c r="RHJ15" s="65"/>
      <c r="RHK15" s="65"/>
      <c r="RHL15" s="65"/>
      <c r="RHM15" s="65"/>
      <c r="RHN15" s="65"/>
      <c r="RHO15" s="65"/>
      <c r="RHP15" s="65"/>
      <c r="RHQ15" s="65"/>
      <c r="RHR15" s="65"/>
      <c r="RHS15" s="65"/>
      <c r="RHT15" s="65"/>
      <c r="RHU15" s="65"/>
      <c r="RHV15" s="65"/>
      <c r="RHW15" s="65"/>
      <c r="RHX15" s="65"/>
      <c r="RHY15" s="65"/>
      <c r="RHZ15" s="65"/>
      <c r="RIA15" s="65"/>
      <c r="RIB15" s="65"/>
      <c r="RIC15" s="65"/>
      <c r="RID15" s="65"/>
      <c r="RIE15" s="65"/>
      <c r="RIF15" s="65"/>
      <c r="RIG15" s="65"/>
      <c r="RIH15" s="65"/>
      <c r="RII15" s="65"/>
      <c r="RIJ15" s="65"/>
      <c r="RIK15" s="65"/>
      <c r="RIL15" s="65"/>
      <c r="RIM15" s="65"/>
      <c r="RIN15" s="65"/>
      <c r="RIO15" s="65"/>
      <c r="RIP15" s="65"/>
      <c r="RIQ15" s="65"/>
      <c r="RIR15" s="65"/>
      <c r="RIS15" s="65"/>
      <c r="RIT15" s="65"/>
      <c r="RIU15" s="65"/>
      <c r="RIV15" s="65"/>
      <c r="RIW15" s="65"/>
      <c r="RIX15" s="65"/>
      <c r="RIY15" s="65"/>
      <c r="RIZ15" s="65"/>
      <c r="RJA15" s="65"/>
      <c r="RJB15" s="65"/>
      <c r="RJC15" s="65"/>
      <c r="RJD15" s="65"/>
      <c r="RJE15" s="65"/>
      <c r="RJF15" s="65"/>
      <c r="RJG15" s="65"/>
      <c r="RJH15" s="65"/>
      <c r="RJI15" s="65"/>
      <c r="RJJ15" s="65"/>
      <c r="RJK15" s="65"/>
      <c r="RJL15" s="65"/>
      <c r="RJM15" s="65"/>
      <c r="RJN15" s="65"/>
      <c r="RJO15" s="65"/>
      <c r="RJP15" s="65"/>
      <c r="RJQ15" s="65"/>
      <c r="RJR15" s="65"/>
      <c r="RJS15" s="65"/>
      <c r="RJT15" s="65"/>
      <c r="RJU15" s="65"/>
      <c r="RJV15" s="65"/>
      <c r="RJW15" s="65"/>
      <c r="RJX15" s="65"/>
      <c r="RJY15" s="65"/>
      <c r="RJZ15" s="65"/>
      <c r="RKA15" s="65"/>
      <c r="RKB15" s="65"/>
      <c r="RKC15" s="65"/>
      <c r="RKD15" s="65"/>
      <c r="RKE15" s="65"/>
      <c r="RKF15" s="65"/>
      <c r="RKG15" s="65"/>
      <c r="RKH15" s="65"/>
      <c r="RKI15" s="65"/>
      <c r="RKJ15" s="65"/>
      <c r="RKK15" s="65"/>
      <c r="RKL15" s="65"/>
      <c r="RKM15" s="65"/>
      <c r="RKN15" s="65"/>
      <c r="RKO15" s="65"/>
      <c r="RKP15" s="65"/>
      <c r="RKQ15" s="65"/>
      <c r="RKR15" s="65"/>
      <c r="RKS15" s="65"/>
      <c r="RKT15" s="65"/>
      <c r="RKU15" s="65"/>
      <c r="RKV15" s="65"/>
      <c r="RKW15" s="65"/>
      <c r="RKX15" s="65"/>
      <c r="RKY15" s="65"/>
      <c r="RKZ15" s="65"/>
      <c r="RLA15" s="65"/>
      <c r="RLB15" s="65"/>
      <c r="RLC15" s="65"/>
      <c r="RLD15" s="65"/>
      <c r="RLE15" s="65"/>
      <c r="RLF15" s="65"/>
      <c r="RLG15" s="65"/>
      <c r="RLH15" s="65"/>
      <c r="RLI15" s="65"/>
      <c r="RLJ15" s="65"/>
      <c r="RLK15" s="65"/>
      <c r="RLL15" s="65"/>
      <c r="RLM15" s="65"/>
      <c r="RLN15" s="65"/>
      <c r="RLO15" s="65"/>
      <c r="RLP15" s="65"/>
      <c r="RLQ15" s="65"/>
      <c r="RLR15" s="65"/>
      <c r="RLS15" s="65"/>
      <c r="RLT15" s="65"/>
      <c r="RLU15" s="65"/>
      <c r="RLV15" s="65"/>
      <c r="RLW15" s="65"/>
      <c r="RLX15" s="65"/>
      <c r="RLY15" s="65"/>
      <c r="RLZ15" s="65"/>
      <c r="RMA15" s="65"/>
      <c r="RMB15" s="65"/>
      <c r="RMC15" s="65"/>
      <c r="RMD15" s="65"/>
      <c r="RME15" s="65"/>
      <c r="RMF15" s="65"/>
      <c r="RMG15" s="65"/>
      <c r="RMH15" s="65"/>
      <c r="RMI15" s="65"/>
      <c r="RMJ15" s="65"/>
      <c r="RMK15" s="65"/>
      <c r="RML15" s="65"/>
      <c r="RMM15" s="65"/>
      <c r="RMN15" s="65"/>
      <c r="RMO15" s="65"/>
      <c r="RMP15" s="65"/>
      <c r="RMQ15" s="65"/>
      <c r="RMR15" s="65"/>
      <c r="RMS15" s="65"/>
      <c r="RMT15" s="65"/>
      <c r="RMU15" s="65"/>
      <c r="RMV15" s="65"/>
      <c r="RMW15" s="65"/>
      <c r="RMX15" s="65"/>
      <c r="RMY15" s="65"/>
      <c r="RMZ15" s="65"/>
      <c r="RNA15" s="65"/>
      <c r="RNB15" s="65"/>
      <c r="RNC15" s="65"/>
      <c r="RND15" s="65"/>
      <c r="RNE15" s="65"/>
      <c r="RNF15" s="65"/>
      <c r="RNG15" s="65"/>
      <c r="RNH15" s="65"/>
      <c r="RNI15" s="65"/>
      <c r="RNJ15" s="65"/>
      <c r="RNK15" s="65"/>
      <c r="RNL15" s="65"/>
      <c r="RNM15" s="65"/>
      <c r="RNN15" s="65"/>
      <c r="RNO15" s="65"/>
      <c r="RNP15" s="65"/>
      <c r="RNQ15" s="65"/>
      <c r="RNR15" s="65"/>
      <c r="RNS15" s="65"/>
      <c r="RNT15" s="65"/>
      <c r="RNU15" s="65"/>
      <c r="RNV15" s="65"/>
      <c r="RNW15" s="65"/>
      <c r="RNX15" s="65"/>
      <c r="RNY15" s="65"/>
      <c r="RNZ15" s="65"/>
      <c r="ROA15" s="65"/>
      <c r="ROB15" s="65"/>
      <c r="ROC15" s="65"/>
      <c r="ROD15" s="65"/>
      <c r="ROE15" s="65"/>
      <c r="ROF15" s="65"/>
      <c r="ROG15" s="65"/>
      <c r="ROH15" s="65"/>
      <c r="ROI15" s="65"/>
      <c r="ROJ15" s="65"/>
      <c r="ROK15" s="65"/>
      <c r="ROL15" s="65"/>
      <c r="ROM15" s="65"/>
      <c r="RON15" s="65"/>
      <c r="ROO15" s="65"/>
      <c r="ROP15" s="65"/>
      <c r="ROQ15" s="65"/>
      <c r="ROR15" s="65"/>
      <c r="ROS15" s="65"/>
      <c r="ROT15" s="65"/>
      <c r="ROU15" s="65"/>
      <c r="ROV15" s="65"/>
      <c r="ROW15" s="65"/>
      <c r="ROX15" s="65"/>
      <c r="ROY15" s="65"/>
      <c r="ROZ15" s="65"/>
      <c r="RPA15" s="65"/>
      <c r="RPB15" s="65"/>
      <c r="RPC15" s="65"/>
      <c r="RPD15" s="65"/>
      <c r="RPE15" s="65"/>
      <c r="RPF15" s="65"/>
      <c r="RPG15" s="65"/>
      <c r="RPH15" s="65"/>
      <c r="RPI15" s="65"/>
      <c r="RPJ15" s="65"/>
      <c r="RPK15" s="65"/>
      <c r="RPL15" s="65"/>
      <c r="RPM15" s="65"/>
      <c r="RPN15" s="65"/>
      <c r="RPO15" s="65"/>
      <c r="RPP15" s="65"/>
      <c r="RPQ15" s="65"/>
      <c r="RPR15" s="65"/>
      <c r="RPS15" s="65"/>
      <c r="RPT15" s="65"/>
      <c r="RPU15" s="65"/>
      <c r="RPV15" s="65"/>
      <c r="RPW15" s="65"/>
      <c r="RPX15" s="65"/>
      <c r="RPY15" s="65"/>
      <c r="RPZ15" s="65"/>
      <c r="RQA15" s="65"/>
      <c r="RQB15" s="65"/>
      <c r="RQC15" s="65"/>
      <c r="RQD15" s="65"/>
      <c r="RQE15" s="65"/>
      <c r="RQF15" s="65"/>
      <c r="RQG15" s="65"/>
      <c r="RQH15" s="65"/>
      <c r="RQI15" s="65"/>
      <c r="RQJ15" s="65"/>
      <c r="RQK15" s="65"/>
      <c r="RQL15" s="65"/>
      <c r="RQM15" s="65"/>
      <c r="RQN15" s="65"/>
      <c r="RQO15" s="65"/>
      <c r="RQP15" s="65"/>
      <c r="RQQ15" s="65"/>
      <c r="RQR15" s="65"/>
      <c r="RQS15" s="65"/>
      <c r="RQT15" s="65"/>
      <c r="RQU15" s="65"/>
      <c r="RQV15" s="65"/>
      <c r="RQW15" s="65"/>
      <c r="RQX15" s="65"/>
      <c r="RQY15" s="65"/>
      <c r="RQZ15" s="65"/>
      <c r="RRA15" s="65"/>
      <c r="RRB15" s="65"/>
      <c r="RRC15" s="65"/>
      <c r="RRD15" s="65"/>
      <c r="RRE15" s="65"/>
      <c r="RRF15" s="65"/>
      <c r="RRG15" s="65"/>
      <c r="RRH15" s="65"/>
      <c r="RRI15" s="65"/>
      <c r="RRJ15" s="65"/>
      <c r="RRK15" s="65"/>
      <c r="RRL15" s="65"/>
      <c r="RRM15" s="65"/>
      <c r="RRN15" s="65"/>
      <c r="RRO15" s="65"/>
      <c r="RRP15" s="65"/>
      <c r="RRQ15" s="65"/>
      <c r="RRR15" s="65"/>
      <c r="RRS15" s="65"/>
      <c r="RRT15" s="65"/>
      <c r="RRU15" s="65"/>
      <c r="RRV15" s="65"/>
      <c r="RRW15" s="65"/>
      <c r="RRX15" s="65"/>
      <c r="RRY15" s="65"/>
      <c r="RRZ15" s="65"/>
      <c r="RSA15" s="65"/>
      <c r="RSB15" s="65"/>
      <c r="RSC15" s="65"/>
      <c r="RSD15" s="65"/>
      <c r="RSE15" s="65"/>
      <c r="RSF15" s="65"/>
      <c r="RSG15" s="65"/>
      <c r="RSH15" s="65"/>
      <c r="RSI15" s="65"/>
      <c r="RSJ15" s="65"/>
      <c r="RSK15" s="65"/>
      <c r="RSL15" s="65"/>
      <c r="RSM15" s="65"/>
      <c r="RSN15" s="65"/>
      <c r="RSO15" s="65"/>
      <c r="RSP15" s="65"/>
      <c r="RSQ15" s="65"/>
      <c r="RSR15" s="65"/>
      <c r="RSS15" s="65"/>
      <c r="RST15" s="65"/>
      <c r="RSU15" s="65"/>
      <c r="RSV15" s="65"/>
      <c r="RSW15" s="65"/>
      <c r="RSX15" s="65"/>
      <c r="RSY15" s="65"/>
      <c r="RSZ15" s="65"/>
      <c r="RTA15" s="65"/>
      <c r="RTB15" s="65"/>
      <c r="RTC15" s="65"/>
      <c r="RTD15" s="65"/>
      <c r="RTE15" s="65"/>
      <c r="RTF15" s="65"/>
      <c r="RTG15" s="65"/>
      <c r="RTH15" s="65"/>
      <c r="RTI15" s="65"/>
      <c r="RTJ15" s="65"/>
      <c r="RTK15" s="65"/>
      <c r="RTL15" s="65"/>
      <c r="RTM15" s="65"/>
      <c r="RTN15" s="65"/>
      <c r="RTO15" s="65"/>
      <c r="RTP15" s="65"/>
      <c r="RTQ15" s="65"/>
      <c r="RTR15" s="65"/>
      <c r="RTS15" s="65"/>
      <c r="RTT15" s="65"/>
      <c r="RTU15" s="65"/>
      <c r="RTV15" s="65"/>
      <c r="RTW15" s="65"/>
      <c r="RTX15" s="65"/>
      <c r="RTY15" s="65"/>
      <c r="RTZ15" s="65"/>
      <c r="RUA15" s="65"/>
      <c r="RUB15" s="65"/>
      <c r="RUC15" s="65"/>
      <c r="RUD15" s="65"/>
      <c r="RUE15" s="65"/>
      <c r="RUF15" s="65"/>
      <c r="RUG15" s="65"/>
      <c r="RUH15" s="65"/>
      <c r="RUI15" s="65"/>
      <c r="RUJ15" s="65"/>
      <c r="RUK15" s="65"/>
      <c r="RUL15" s="65"/>
      <c r="RUM15" s="65"/>
      <c r="RUN15" s="65"/>
      <c r="RUO15" s="65"/>
      <c r="RUP15" s="65"/>
      <c r="RUQ15" s="65"/>
      <c r="RUR15" s="65"/>
      <c r="RUS15" s="65"/>
      <c r="RUT15" s="65"/>
      <c r="RUU15" s="65"/>
      <c r="RUV15" s="65"/>
      <c r="RUW15" s="65"/>
      <c r="RUX15" s="65"/>
      <c r="RUY15" s="65"/>
      <c r="RUZ15" s="65"/>
      <c r="RVA15" s="65"/>
      <c r="RVB15" s="65"/>
      <c r="RVC15" s="65"/>
      <c r="RVD15" s="65"/>
      <c r="RVE15" s="65"/>
      <c r="RVF15" s="65"/>
      <c r="RVG15" s="65"/>
      <c r="RVH15" s="65"/>
      <c r="RVI15" s="65"/>
      <c r="RVJ15" s="65"/>
      <c r="RVK15" s="65"/>
      <c r="RVL15" s="65"/>
      <c r="RVM15" s="65"/>
      <c r="RVN15" s="65"/>
      <c r="RVO15" s="65"/>
      <c r="RVP15" s="65"/>
      <c r="RVQ15" s="65"/>
      <c r="RVR15" s="65"/>
      <c r="RVS15" s="65"/>
      <c r="RVT15" s="65"/>
      <c r="RVU15" s="65"/>
      <c r="RVV15" s="65"/>
      <c r="RVW15" s="65"/>
      <c r="RVX15" s="65"/>
      <c r="RVY15" s="65"/>
      <c r="RVZ15" s="65"/>
      <c r="RWA15" s="65"/>
      <c r="RWB15" s="65"/>
      <c r="RWC15" s="65"/>
      <c r="RWD15" s="65"/>
      <c r="RWE15" s="65"/>
      <c r="RWF15" s="65"/>
      <c r="RWG15" s="65"/>
      <c r="RWH15" s="65"/>
      <c r="RWI15" s="65"/>
      <c r="RWJ15" s="65"/>
      <c r="RWK15" s="65"/>
      <c r="RWL15" s="65"/>
      <c r="RWM15" s="65"/>
      <c r="RWN15" s="65"/>
      <c r="RWO15" s="65"/>
      <c r="RWP15" s="65"/>
      <c r="RWQ15" s="65"/>
      <c r="RWR15" s="65"/>
      <c r="RWS15" s="65"/>
      <c r="RWT15" s="65"/>
      <c r="RWU15" s="65"/>
      <c r="RWV15" s="65"/>
      <c r="RWW15" s="65"/>
      <c r="RWX15" s="65"/>
      <c r="RWY15" s="65"/>
      <c r="RWZ15" s="65"/>
      <c r="RXA15" s="65"/>
      <c r="RXB15" s="65"/>
      <c r="RXC15" s="65"/>
      <c r="RXD15" s="65"/>
      <c r="RXE15" s="65"/>
      <c r="RXF15" s="65"/>
      <c r="RXG15" s="65"/>
      <c r="RXH15" s="65"/>
      <c r="RXI15" s="65"/>
      <c r="RXJ15" s="65"/>
      <c r="RXK15" s="65"/>
      <c r="RXL15" s="65"/>
      <c r="RXM15" s="65"/>
      <c r="RXN15" s="65"/>
      <c r="RXO15" s="65"/>
      <c r="RXP15" s="65"/>
      <c r="RXQ15" s="65"/>
      <c r="RXR15" s="65"/>
      <c r="RXS15" s="65"/>
      <c r="RXT15" s="65"/>
      <c r="RXU15" s="65"/>
      <c r="RXV15" s="65"/>
      <c r="RXW15" s="65"/>
      <c r="RXX15" s="65"/>
      <c r="RXY15" s="65"/>
      <c r="RXZ15" s="65"/>
      <c r="RYA15" s="65"/>
      <c r="RYB15" s="65"/>
      <c r="RYC15" s="65"/>
      <c r="RYD15" s="65"/>
      <c r="RYE15" s="65"/>
      <c r="RYF15" s="65"/>
      <c r="RYG15" s="65"/>
      <c r="RYH15" s="65"/>
      <c r="RYI15" s="65"/>
      <c r="RYJ15" s="65"/>
      <c r="RYK15" s="65"/>
      <c r="RYL15" s="65"/>
      <c r="RYM15" s="65"/>
      <c r="RYN15" s="65"/>
      <c r="RYO15" s="65"/>
      <c r="RYP15" s="65"/>
      <c r="RYQ15" s="65"/>
      <c r="RYR15" s="65"/>
      <c r="RYS15" s="65"/>
      <c r="RYT15" s="65"/>
      <c r="RYU15" s="65"/>
      <c r="RYV15" s="65"/>
      <c r="RYW15" s="65"/>
      <c r="RYX15" s="65"/>
      <c r="RYY15" s="65"/>
      <c r="RYZ15" s="65"/>
      <c r="RZA15" s="65"/>
      <c r="RZB15" s="65"/>
      <c r="RZC15" s="65"/>
      <c r="RZD15" s="65"/>
      <c r="RZE15" s="65"/>
      <c r="RZF15" s="65"/>
      <c r="RZG15" s="65"/>
      <c r="RZH15" s="65"/>
      <c r="RZI15" s="65"/>
      <c r="RZJ15" s="65"/>
      <c r="RZK15" s="65"/>
      <c r="RZL15" s="65"/>
      <c r="RZM15" s="65"/>
      <c r="RZN15" s="65"/>
      <c r="RZO15" s="65"/>
      <c r="RZP15" s="65"/>
      <c r="RZQ15" s="65"/>
      <c r="RZR15" s="65"/>
      <c r="RZS15" s="65"/>
      <c r="RZT15" s="65"/>
      <c r="RZU15" s="65"/>
      <c r="RZV15" s="65"/>
      <c r="RZW15" s="65"/>
      <c r="RZX15" s="65"/>
      <c r="RZY15" s="65"/>
      <c r="RZZ15" s="65"/>
      <c r="SAA15" s="65"/>
      <c r="SAB15" s="65"/>
      <c r="SAC15" s="65"/>
      <c r="SAD15" s="65"/>
      <c r="SAE15" s="65"/>
      <c r="SAF15" s="65"/>
      <c r="SAG15" s="65"/>
      <c r="SAH15" s="65"/>
      <c r="SAI15" s="65"/>
      <c r="SAJ15" s="65"/>
      <c r="SAK15" s="65"/>
      <c r="SAL15" s="65"/>
      <c r="SAM15" s="65"/>
      <c r="SAN15" s="65"/>
      <c r="SAO15" s="65"/>
      <c r="SAP15" s="65"/>
      <c r="SAQ15" s="65"/>
      <c r="SAR15" s="65"/>
      <c r="SAS15" s="65"/>
      <c r="SAT15" s="65"/>
      <c r="SAU15" s="65"/>
      <c r="SAV15" s="65"/>
      <c r="SAW15" s="65"/>
      <c r="SAX15" s="65"/>
      <c r="SAY15" s="65"/>
      <c r="SAZ15" s="65"/>
      <c r="SBA15" s="65"/>
      <c r="SBB15" s="65"/>
      <c r="SBC15" s="65"/>
      <c r="SBD15" s="65"/>
      <c r="SBE15" s="65"/>
      <c r="SBF15" s="65"/>
      <c r="SBG15" s="65"/>
      <c r="SBH15" s="65"/>
      <c r="SBI15" s="65"/>
      <c r="SBJ15" s="65"/>
      <c r="SBK15" s="65"/>
      <c r="SBL15" s="65"/>
      <c r="SBM15" s="65"/>
      <c r="SBN15" s="65"/>
      <c r="SBO15" s="65"/>
      <c r="SBP15" s="65"/>
      <c r="SBQ15" s="65"/>
      <c r="SBR15" s="65"/>
      <c r="SBS15" s="65"/>
      <c r="SBT15" s="65"/>
      <c r="SBU15" s="65"/>
      <c r="SBV15" s="65"/>
      <c r="SBW15" s="65"/>
      <c r="SBX15" s="65"/>
      <c r="SBY15" s="65"/>
      <c r="SBZ15" s="65"/>
      <c r="SCA15" s="65"/>
      <c r="SCB15" s="65"/>
      <c r="SCC15" s="65"/>
      <c r="SCD15" s="65"/>
      <c r="SCE15" s="65"/>
      <c r="SCF15" s="65"/>
      <c r="SCG15" s="65"/>
      <c r="SCH15" s="65"/>
      <c r="SCI15" s="65"/>
      <c r="SCJ15" s="65"/>
      <c r="SCK15" s="65"/>
      <c r="SCL15" s="65"/>
      <c r="SCM15" s="65"/>
      <c r="SCN15" s="65"/>
      <c r="SCO15" s="65"/>
      <c r="SCP15" s="65"/>
      <c r="SCQ15" s="65"/>
      <c r="SCR15" s="65"/>
      <c r="SCS15" s="65"/>
      <c r="SCT15" s="65"/>
      <c r="SCU15" s="65"/>
      <c r="SCV15" s="65"/>
      <c r="SCW15" s="65"/>
      <c r="SCX15" s="65"/>
      <c r="SCY15" s="65"/>
      <c r="SCZ15" s="65"/>
      <c r="SDA15" s="65"/>
      <c r="SDB15" s="65"/>
      <c r="SDC15" s="65"/>
      <c r="SDD15" s="65"/>
      <c r="SDE15" s="65"/>
      <c r="SDF15" s="65"/>
      <c r="SDG15" s="65"/>
      <c r="SDH15" s="65"/>
      <c r="SDI15" s="65"/>
      <c r="SDJ15" s="65"/>
      <c r="SDK15" s="65"/>
      <c r="SDL15" s="65"/>
      <c r="SDM15" s="65"/>
      <c r="SDN15" s="65"/>
      <c r="SDO15" s="65"/>
      <c r="SDP15" s="65"/>
      <c r="SDQ15" s="65"/>
      <c r="SDR15" s="65"/>
      <c r="SDS15" s="65"/>
      <c r="SDT15" s="65"/>
      <c r="SDU15" s="65"/>
      <c r="SDV15" s="65"/>
      <c r="SDW15" s="65"/>
      <c r="SDX15" s="65"/>
      <c r="SDY15" s="65"/>
      <c r="SDZ15" s="65"/>
      <c r="SEA15" s="65"/>
      <c r="SEB15" s="65"/>
      <c r="SEC15" s="65"/>
      <c r="SED15" s="65"/>
      <c r="SEE15" s="65"/>
      <c r="SEF15" s="65"/>
      <c r="SEG15" s="65"/>
      <c r="SEH15" s="65"/>
      <c r="SEI15" s="65"/>
      <c r="SEJ15" s="65"/>
      <c r="SEK15" s="65"/>
      <c r="SEL15" s="65"/>
      <c r="SEM15" s="65"/>
      <c r="SEN15" s="65"/>
      <c r="SEO15" s="65"/>
      <c r="SEP15" s="65"/>
      <c r="SEQ15" s="65"/>
      <c r="SER15" s="65"/>
      <c r="SES15" s="65"/>
      <c r="SET15" s="65"/>
      <c r="SEU15" s="65"/>
      <c r="SEV15" s="65"/>
      <c r="SEW15" s="65"/>
      <c r="SEX15" s="65"/>
      <c r="SEY15" s="65"/>
      <c r="SEZ15" s="65"/>
      <c r="SFA15" s="65"/>
      <c r="SFB15" s="65"/>
      <c r="SFC15" s="65"/>
      <c r="SFD15" s="65"/>
      <c r="SFE15" s="65"/>
      <c r="SFF15" s="65"/>
      <c r="SFG15" s="65"/>
      <c r="SFH15" s="65"/>
      <c r="SFI15" s="65"/>
      <c r="SFJ15" s="65"/>
      <c r="SFK15" s="65"/>
      <c r="SFL15" s="65"/>
      <c r="SFM15" s="65"/>
      <c r="SFN15" s="65"/>
      <c r="SFO15" s="65"/>
      <c r="SFP15" s="65"/>
      <c r="SFQ15" s="65"/>
      <c r="SFR15" s="65"/>
      <c r="SFS15" s="65"/>
      <c r="SFT15" s="65"/>
      <c r="SFU15" s="65"/>
      <c r="SFV15" s="65"/>
      <c r="SFW15" s="65"/>
      <c r="SFX15" s="65"/>
      <c r="SFY15" s="65"/>
      <c r="SFZ15" s="65"/>
      <c r="SGA15" s="65"/>
      <c r="SGB15" s="65"/>
      <c r="SGC15" s="65"/>
      <c r="SGD15" s="65"/>
      <c r="SGE15" s="65"/>
      <c r="SGF15" s="65"/>
      <c r="SGG15" s="65"/>
      <c r="SGH15" s="65"/>
      <c r="SGI15" s="65"/>
      <c r="SGJ15" s="65"/>
      <c r="SGK15" s="65"/>
      <c r="SGL15" s="65"/>
      <c r="SGM15" s="65"/>
      <c r="SGN15" s="65"/>
      <c r="SGO15" s="65"/>
      <c r="SGP15" s="65"/>
      <c r="SGQ15" s="65"/>
      <c r="SGR15" s="65"/>
      <c r="SGS15" s="65"/>
      <c r="SGT15" s="65"/>
      <c r="SGU15" s="65"/>
      <c r="SGV15" s="65"/>
      <c r="SGW15" s="65"/>
      <c r="SGX15" s="65"/>
      <c r="SGY15" s="65"/>
      <c r="SGZ15" s="65"/>
      <c r="SHA15" s="65"/>
      <c r="SHB15" s="65"/>
      <c r="SHC15" s="65"/>
      <c r="SHD15" s="65"/>
      <c r="SHE15" s="65"/>
      <c r="SHF15" s="65"/>
      <c r="SHG15" s="65"/>
      <c r="SHH15" s="65"/>
      <c r="SHI15" s="65"/>
      <c r="SHJ15" s="65"/>
      <c r="SHK15" s="65"/>
      <c r="SHL15" s="65"/>
      <c r="SHM15" s="65"/>
      <c r="SHN15" s="65"/>
      <c r="SHO15" s="65"/>
      <c r="SHP15" s="65"/>
      <c r="SHQ15" s="65"/>
      <c r="SHR15" s="65"/>
      <c r="SHS15" s="65"/>
      <c r="SHT15" s="65"/>
      <c r="SHU15" s="65"/>
      <c r="SHV15" s="65"/>
      <c r="SHW15" s="65"/>
      <c r="SHX15" s="65"/>
      <c r="SHY15" s="65"/>
      <c r="SHZ15" s="65"/>
      <c r="SIA15" s="65"/>
      <c r="SIB15" s="65"/>
      <c r="SIC15" s="65"/>
      <c r="SID15" s="65"/>
      <c r="SIE15" s="65"/>
      <c r="SIF15" s="65"/>
      <c r="SIG15" s="65"/>
      <c r="SIH15" s="65"/>
      <c r="SII15" s="65"/>
      <c r="SIJ15" s="65"/>
      <c r="SIK15" s="65"/>
      <c r="SIL15" s="65"/>
      <c r="SIM15" s="65"/>
      <c r="SIN15" s="65"/>
      <c r="SIO15" s="65"/>
      <c r="SIP15" s="65"/>
      <c r="SIQ15" s="65"/>
      <c r="SIR15" s="65"/>
      <c r="SIS15" s="65"/>
      <c r="SIT15" s="65"/>
      <c r="SIU15" s="65"/>
      <c r="SIV15" s="65"/>
      <c r="SIW15" s="65"/>
      <c r="SIX15" s="65"/>
      <c r="SIY15" s="65"/>
      <c r="SIZ15" s="65"/>
      <c r="SJA15" s="65"/>
      <c r="SJB15" s="65"/>
      <c r="SJC15" s="65"/>
      <c r="SJD15" s="65"/>
      <c r="SJE15" s="65"/>
      <c r="SJF15" s="65"/>
      <c r="SJG15" s="65"/>
      <c r="SJH15" s="65"/>
      <c r="SJI15" s="65"/>
      <c r="SJJ15" s="65"/>
      <c r="SJK15" s="65"/>
      <c r="SJL15" s="65"/>
      <c r="SJM15" s="65"/>
      <c r="SJN15" s="65"/>
      <c r="SJO15" s="65"/>
      <c r="SJP15" s="65"/>
      <c r="SJQ15" s="65"/>
      <c r="SJR15" s="65"/>
      <c r="SJS15" s="65"/>
      <c r="SJT15" s="65"/>
      <c r="SJU15" s="65"/>
      <c r="SJV15" s="65"/>
      <c r="SJW15" s="65"/>
      <c r="SJX15" s="65"/>
      <c r="SJY15" s="65"/>
      <c r="SJZ15" s="65"/>
      <c r="SKA15" s="65"/>
      <c r="SKB15" s="65"/>
      <c r="SKC15" s="65"/>
      <c r="SKD15" s="65"/>
      <c r="SKE15" s="65"/>
      <c r="SKF15" s="65"/>
      <c r="SKG15" s="65"/>
      <c r="SKH15" s="65"/>
      <c r="SKI15" s="65"/>
      <c r="SKJ15" s="65"/>
      <c r="SKK15" s="65"/>
      <c r="SKL15" s="65"/>
      <c r="SKM15" s="65"/>
      <c r="SKN15" s="65"/>
      <c r="SKO15" s="65"/>
      <c r="SKP15" s="65"/>
      <c r="SKQ15" s="65"/>
      <c r="SKR15" s="65"/>
      <c r="SKS15" s="65"/>
      <c r="SKT15" s="65"/>
      <c r="SKU15" s="65"/>
      <c r="SKV15" s="65"/>
      <c r="SKW15" s="65"/>
      <c r="SKX15" s="65"/>
      <c r="SKY15" s="65"/>
      <c r="SKZ15" s="65"/>
      <c r="SLA15" s="65"/>
      <c r="SLB15" s="65"/>
      <c r="SLC15" s="65"/>
      <c r="SLD15" s="65"/>
      <c r="SLE15" s="65"/>
      <c r="SLF15" s="65"/>
      <c r="SLG15" s="65"/>
      <c r="SLH15" s="65"/>
      <c r="SLI15" s="65"/>
      <c r="SLJ15" s="65"/>
      <c r="SLK15" s="65"/>
      <c r="SLL15" s="65"/>
      <c r="SLM15" s="65"/>
      <c r="SLN15" s="65"/>
      <c r="SLO15" s="65"/>
      <c r="SLP15" s="65"/>
      <c r="SLQ15" s="65"/>
      <c r="SLR15" s="65"/>
      <c r="SLS15" s="65"/>
      <c r="SLT15" s="65"/>
      <c r="SLU15" s="65"/>
      <c r="SLV15" s="65"/>
      <c r="SLW15" s="65"/>
      <c r="SLX15" s="65"/>
      <c r="SLY15" s="65"/>
      <c r="SLZ15" s="65"/>
      <c r="SMA15" s="65"/>
      <c r="SMB15" s="65"/>
      <c r="SMC15" s="65"/>
      <c r="SMD15" s="65"/>
      <c r="SME15" s="65"/>
      <c r="SMF15" s="65"/>
      <c r="SMG15" s="65"/>
      <c r="SMH15" s="65"/>
      <c r="SMI15" s="65"/>
      <c r="SMJ15" s="65"/>
      <c r="SMK15" s="65"/>
      <c r="SML15" s="65"/>
      <c r="SMM15" s="65"/>
      <c r="SMN15" s="65"/>
      <c r="SMO15" s="65"/>
      <c r="SMP15" s="65"/>
      <c r="SMQ15" s="65"/>
      <c r="SMR15" s="65"/>
      <c r="SMS15" s="65"/>
      <c r="SMT15" s="65"/>
      <c r="SMU15" s="65"/>
      <c r="SMV15" s="65"/>
      <c r="SMW15" s="65"/>
      <c r="SMX15" s="65"/>
      <c r="SMY15" s="65"/>
      <c r="SMZ15" s="65"/>
      <c r="SNA15" s="65"/>
      <c r="SNB15" s="65"/>
      <c r="SNC15" s="65"/>
      <c r="SND15" s="65"/>
      <c r="SNE15" s="65"/>
      <c r="SNF15" s="65"/>
      <c r="SNG15" s="65"/>
      <c r="SNH15" s="65"/>
      <c r="SNI15" s="65"/>
      <c r="SNJ15" s="65"/>
      <c r="SNK15" s="65"/>
      <c r="SNL15" s="65"/>
      <c r="SNM15" s="65"/>
      <c r="SNN15" s="65"/>
      <c r="SNO15" s="65"/>
      <c r="SNP15" s="65"/>
      <c r="SNQ15" s="65"/>
      <c r="SNR15" s="65"/>
      <c r="SNS15" s="65"/>
      <c r="SNT15" s="65"/>
      <c r="SNU15" s="65"/>
      <c r="SNV15" s="65"/>
      <c r="SNW15" s="65"/>
      <c r="SNX15" s="65"/>
      <c r="SNY15" s="65"/>
      <c r="SNZ15" s="65"/>
      <c r="SOA15" s="65"/>
      <c r="SOB15" s="65"/>
      <c r="SOC15" s="65"/>
      <c r="SOD15" s="65"/>
      <c r="SOE15" s="65"/>
      <c r="SOF15" s="65"/>
      <c r="SOG15" s="65"/>
      <c r="SOH15" s="65"/>
      <c r="SOI15" s="65"/>
      <c r="SOJ15" s="65"/>
      <c r="SOK15" s="65"/>
      <c r="SOL15" s="65"/>
      <c r="SOM15" s="65"/>
      <c r="SON15" s="65"/>
      <c r="SOO15" s="65"/>
      <c r="SOP15" s="65"/>
      <c r="SOQ15" s="65"/>
      <c r="SOR15" s="65"/>
      <c r="SOS15" s="65"/>
      <c r="SOT15" s="65"/>
      <c r="SOU15" s="65"/>
      <c r="SOV15" s="65"/>
      <c r="SOW15" s="65"/>
      <c r="SOX15" s="65"/>
      <c r="SOY15" s="65"/>
      <c r="SOZ15" s="65"/>
      <c r="SPA15" s="65"/>
      <c r="SPB15" s="65"/>
      <c r="SPC15" s="65"/>
      <c r="SPD15" s="65"/>
      <c r="SPE15" s="65"/>
      <c r="SPF15" s="65"/>
      <c r="SPG15" s="65"/>
      <c r="SPH15" s="65"/>
      <c r="SPI15" s="65"/>
      <c r="SPJ15" s="65"/>
      <c r="SPK15" s="65"/>
      <c r="SPL15" s="65"/>
      <c r="SPM15" s="65"/>
      <c r="SPN15" s="65"/>
      <c r="SPO15" s="65"/>
      <c r="SPP15" s="65"/>
      <c r="SPQ15" s="65"/>
      <c r="SPR15" s="65"/>
      <c r="SPS15" s="65"/>
      <c r="SPT15" s="65"/>
      <c r="SPU15" s="65"/>
      <c r="SPV15" s="65"/>
      <c r="SPW15" s="65"/>
      <c r="SPX15" s="65"/>
      <c r="SPY15" s="65"/>
      <c r="SPZ15" s="65"/>
      <c r="SQA15" s="65"/>
      <c r="SQB15" s="65"/>
      <c r="SQC15" s="65"/>
      <c r="SQD15" s="65"/>
      <c r="SQE15" s="65"/>
      <c r="SQF15" s="65"/>
      <c r="SQG15" s="65"/>
      <c r="SQH15" s="65"/>
      <c r="SQI15" s="65"/>
      <c r="SQJ15" s="65"/>
      <c r="SQK15" s="65"/>
      <c r="SQL15" s="65"/>
      <c r="SQM15" s="65"/>
      <c r="SQN15" s="65"/>
      <c r="SQO15" s="65"/>
      <c r="SQP15" s="65"/>
      <c r="SQQ15" s="65"/>
      <c r="SQR15" s="65"/>
      <c r="SQS15" s="65"/>
      <c r="SQT15" s="65"/>
      <c r="SQU15" s="65"/>
      <c r="SQV15" s="65"/>
      <c r="SQW15" s="65"/>
      <c r="SQX15" s="65"/>
      <c r="SQY15" s="65"/>
      <c r="SQZ15" s="65"/>
      <c r="SRA15" s="65"/>
      <c r="SRB15" s="65"/>
      <c r="SRC15" s="65"/>
      <c r="SRD15" s="65"/>
      <c r="SRE15" s="65"/>
      <c r="SRF15" s="65"/>
      <c r="SRG15" s="65"/>
      <c r="SRH15" s="65"/>
      <c r="SRI15" s="65"/>
      <c r="SRJ15" s="65"/>
      <c r="SRK15" s="65"/>
      <c r="SRL15" s="65"/>
      <c r="SRM15" s="65"/>
      <c r="SRN15" s="65"/>
      <c r="SRO15" s="65"/>
      <c r="SRP15" s="65"/>
      <c r="SRQ15" s="65"/>
      <c r="SRR15" s="65"/>
      <c r="SRS15" s="65"/>
      <c r="SRT15" s="65"/>
      <c r="SRU15" s="65"/>
      <c r="SRV15" s="65"/>
      <c r="SRW15" s="65"/>
      <c r="SRX15" s="65"/>
      <c r="SRY15" s="65"/>
      <c r="SRZ15" s="65"/>
      <c r="SSA15" s="65"/>
      <c r="SSB15" s="65"/>
      <c r="SSC15" s="65"/>
      <c r="SSD15" s="65"/>
      <c r="SSE15" s="65"/>
      <c r="SSF15" s="65"/>
      <c r="SSG15" s="65"/>
      <c r="SSH15" s="65"/>
      <c r="SSI15" s="65"/>
      <c r="SSJ15" s="65"/>
      <c r="SSK15" s="65"/>
      <c r="SSL15" s="65"/>
      <c r="SSM15" s="65"/>
      <c r="SSN15" s="65"/>
      <c r="SSO15" s="65"/>
      <c r="SSP15" s="65"/>
      <c r="SSQ15" s="65"/>
      <c r="SSR15" s="65"/>
      <c r="SSS15" s="65"/>
      <c r="SST15" s="65"/>
      <c r="SSU15" s="65"/>
      <c r="SSV15" s="65"/>
      <c r="SSW15" s="65"/>
      <c r="SSX15" s="65"/>
      <c r="SSY15" s="65"/>
      <c r="SSZ15" s="65"/>
      <c r="STA15" s="65"/>
      <c r="STB15" s="65"/>
      <c r="STC15" s="65"/>
      <c r="STD15" s="65"/>
      <c r="STE15" s="65"/>
      <c r="STF15" s="65"/>
      <c r="STG15" s="65"/>
      <c r="STH15" s="65"/>
      <c r="STI15" s="65"/>
      <c r="STJ15" s="65"/>
      <c r="STK15" s="65"/>
      <c r="STL15" s="65"/>
      <c r="STM15" s="65"/>
      <c r="STN15" s="65"/>
      <c r="STO15" s="65"/>
      <c r="STP15" s="65"/>
      <c r="STQ15" s="65"/>
      <c r="STR15" s="65"/>
      <c r="STS15" s="65"/>
      <c r="STT15" s="65"/>
      <c r="STU15" s="65"/>
      <c r="STV15" s="65"/>
      <c r="STW15" s="65"/>
      <c r="STX15" s="65"/>
      <c r="STY15" s="65"/>
      <c r="STZ15" s="65"/>
      <c r="SUA15" s="65"/>
      <c r="SUB15" s="65"/>
      <c r="SUC15" s="65"/>
      <c r="SUD15" s="65"/>
      <c r="SUE15" s="65"/>
      <c r="SUF15" s="65"/>
      <c r="SUG15" s="65"/>
      <c r="SUH15" s="65"/>
      <c r="SUI15" s="65"/>
      <c r="SUJ15" s="65"/>
      <c r="SUK15" s="65"/>
      <c r="SUL15" s="65"/>
      <c r="SUM15" s="65"/>
      <c r="SUN15" s="65"/>
      <c r="SUO15" s="65"/>
      <c r="SUP15" s="65"/>
      <c r="SUQ15" s="65"/>
      <c r="SUR15" s="65"/>
      <c r="SUS15" s="65"/>
      <c r="SUT15" s="65"/>
      <c r="SUU15" s="65"/>
      <c r="SUV15" s="65"/>
      <c r="SUW15" s="65"/>
      <c r="SUX15" s="65"/>
      <c r="SUY15" s="65"/>
      <c r="SUZ15" s="65"/>
      <c r="SVA15" s="65"/>
      <c r="SVB15" s="65"/>
      <c r="SVC15" s="65"/>
      <c r="SVD15" s="65"/>
      <c r="SVE15" s="65"/>
      <c r="SVF15" s="65"/>
      <c r="SVG15" s="65"/>
      <c r="SVH15" s="65"/>
      <c r="SVI15" s="65"/>
      <c r="SVJ15" s="65"/>
      <c r="SVK15" s="65"/>
      <c r="SVL15" s="65"/>
      <c r="SVM15" s="65"/>
      <c r="SVN15" s="65"/>
      <c r="SVO15" s="65"/>
      <c r="SVP15" s="65"/>
      <c r="SVQ15" s="65"/>
      <c r="SVR15" s="65"/>
      <c r="SVS15" s="65"/>
      <c r="SVT15" s="65"/>
      <c r="SVU15" s="65"/>
      <c r="SVV15" s="65"/>
      <c r="SVW15" s="65"/>
      <c r="SVX15" s="65"/>
      <c r="SVY15" s="65"/>
      <c r="SVZ15" s="65"/>
      <c r="SWA15" s="65"/>
      <c r="SWB15" s="65"/>
      <c r="SWC15" s="65"/>
      <c r="SWD15" s="65"/>
      <c r="SWE15" s="65"/>
      <c r="SWF15" s="65"/>
      <c r="SWG15" s="65"/>
      <c r="SWH15" s="65"/>
      <c r="SWI15" s="65"/>
      <c r="SWJ15" s="65"/>
      <c r="SWK15" s="65"/>
      <c r="SWL15" s="65"/>
      <c r="SWM15" s="65"/>
      <c r="SWN15" s="65"/>
      <c r="SWO15" s="65"/>
      <c r="SWP15" s="65"/>
      <c r="SWQ15" s="65"/>
      <c r="SWR15" s="65"/>
      <c r="SWS15" s="65"/>
      <c r="SWT15" s="65"/>
      <c r="SWU15" s="65"/>
      <c r="SWV15" s="65"/>
      <c r="SWW15" s="65"/>
      <c r="SWX15" s="65"/>
      <c r="SWY15" s="65"/>
      <c r="SWZ15" s="65"/>
      <c r="SXA15" s="65"/>
      <c r="SXB15" s="65"/>
      <c r="SXC15" s="65"/>
      <c r="SXD15" s="65"/>
      <c r="SXE15" s="65"/>
      <c r="SXF15" s="65"/>
      <c r="SXG15" s="65"/>
      <c r="SXH15" s="65"/>
      <c r="SXI15" s="65"/>
      <c r="SXJ15" s="65"/>
      <c r="SXK15" s="65"/>
      <c r="SXL15" s="65"/>
      <c r="SXM15" s="65"/>
      <c r="SXN15" s="65"/>
      <c r="SXO15" s="65"/>
      <c r="SXP15" s="65"/>
      <c r="SXQ15" s="65"/>
      <c r="SXR15" s="65"/>
      <c r="SXS15" s="65"/>
      <c r="SXT15" s="65"/>
      <c r="SXU15" s="65"/>
      <c r="SXV15" s="65"/>
      <c r="SXW15" s="65"/>
      <c r="SXX15" s="65"/>
      <c r="SXY15" s="65"/>
      <c r="SXZ15" s="65"/>
      <c r="SYA15" s="65"/>
      <c r="SYB15" s="65"/>
      <c r="SYC15" s="65"/>
      <c r="SYD15" s="65"/>
      <c r="SYE15" s="65"/>
      <c r="SYF15" s="65"/>
      <c r="SYG15" s="65"/>
      <c r="SYH15" s="65"/>
      <c r="SYI15" s="65"/>
      <c r="SYJ15" s="65"/>
      <c r="SYK15" s="65"/>
      <c r="SYL15" s="65"/>
      <c r="SYM15" s="65"/>
      <c r="SYN15" s="65"/>
      <c r="SYO15" s="65"/>
      <c r="SYP15" s="65"/>
      <c r="SYQ15" s="65"/>
      <c r="SYR15" s="65"/>
      <c r="SYS15" s="65"/>
      <c r="SYT15" s="65"/>
      <c r="SYU15" s="65"/>
      <c r="SYV15" s="65"/>
      <c r="SYW15" s="65"/>
      <c r="SYX15" s="65"/>
      <c r="SYY15" s="65"/>
      <c r="SYZ15" s="65"/>
      <c r="SZA15" s="65"/>
      <c r="SZB15" s="65"/>
      <c r="SZC15" s="65"/>
      <c r="SZD15" s="65"/>
      <c r="SZE15" s="65"/>
      <c r="SZF15" s="65"/>
      <c r="SZG15" s="65"/>
      <c r="SZH15" s="65"/>
      <c r="SZI15" s="65"/>
      <c r="SZJ15" s="65"/>
      <c r="SZK15" s="65"/>
      <c r="SZL15" s="65"/>
      <c r="SZM15" s="65"/>
      <c r="SZN15" s="65"/>
      <c r="SZO15" s="65"/>
      <c r="SZP15" s="65"/>
      <c r="SZQ15" s="65"/>
      <c r="SZR15" s="65"/>
      <c r="SZS15" s="65"/>
      <c r="SZT15" s="65"/>
      <c r="SZU15" s="65"/>
      <c r="SZV15" s="65"/>
      <c r="SZW15" s="65"/>
      <c r="SZX15" s="65"/>
      <c r="SZY15" s="65"/>
      <c r="SZZ15" s="65"/>
      <c r="TAA15" s="65"/>
      <c r="TAB15" s="65"/>
      <c r="TAC15" s="65"/>
      <c r="TAD15" s="65"/>
      <c r="TAE15" s="65"/>
      <c r="TAF15" s="65"/>
      <c r="TAG15" s="65"/>
      <c r="TAH15" s="65"/>
      <c r="TAI15" s="65"/>
      <c r="TAJ15" s="65"/>
      <c r="TAK15" s="65"/>
      <c r="TAL15" s="65"/>
      <c r="TAM15" s="65"/>
      <c r="TAN15" s="65"/>
      <c r="TAO15" s="65"/>
      <c r="TAP15" s="65"/>
      <c r="TAQ15" s="65"/>
      <c r="TAR15" s="65"/>
      <c r="TAS15" s="65"/>
      <c r="TAT15" s="65"/>
      <c r="TAU15" s="65"/>
      <c r="TAV15" s="65"/>
      <c r="TAW15" s="65"/>
      <c r="TAX15" s="65"/>
      <c r="TAY15" s="65"/>
      <c r="TAZ15" s="65"/>
      <c r="TBA15" s="65"/>
      <c r="TBB15" s="65"/>
      <c r="TBC15" s="65"/>
      <c r="TBD15" s="65"/>
      <c r="TBE15" s="65"/>
      <c r="TBF15" s="65"/>
      <c r="TBG15" s="65"/>
      <c r="TBH15" s="65"/>
      <c r="TBI15" s="65"/>
      <c r="TBJ15" s="65"/>
      <c r="TBK15" s="65"/>
      <c r="TBL15" s="65"/>
      <c r="TBM15" s="65"/>
      <c r="TBN15" s="65"/>
      <c r="TBO15" s="65"/>
      <c r="TBP15" s="65"/>
      <c r="TBQ15" s="65"/>
      <c r="TBR15" s="65"/>
      <c r="TBS15" s="65"/>
      <c r="TBT15" s="65"/>
      <c r="TBU15" s="65"/>
      <c r="TBV15" s="65"/>
      <c r="TBW15" s="65"/>
      <c r="TBX15" s="65"/>
      <c r="TBY15" s="65"/>
      <c r="TBZ15" s="65"/>
      <c r="TCA15" s="65"/>
      <c r="TCB15" s="65"/>
      <c r="TCC15" s="65"/>
      <c r="TCD15" s="65"/>
      <c r="TCE15" s="65"/>
      <c r="TCF15" s="65"/>
      <c r="TCG15" s="65"/>
      <c r="TCH15" s="65"/>
      <c r="TCI15" s="65"/>
      <c r="TCJ15" s="65"/>
      <c r="TCK15" s="65"/>
      <c r="TCL15" s="65"/>
      <c r="TCM15" s="65"/>
      <c r="TCN15" s="65"/>
      <c r="TCO15" s="65"/>
      <c r="TCP15" s="65"/>
      <c r="TCQ15" s="65"/>
      <c r="TCR15" s="65"/>
      <c r="TCS15" s="65"/>
      <c r="TCT15" s="65"/>
      <c r="TCU15" s="65"/>
      <c r="TCV15" s="65"/>
      <c r="TCW15" s="65"/>
      <c r="TCX15" s="65"/>
      <c r="TCY15" s="65"/>
      <c r="TCZ15" s="65"/>
      <c r="TDA15" s="65"/>
      <c r="TDB15" s="65"/>
      <c r="TDC15" s="65"/>
      <c r="TDD15" s="65"/>
      <c r="TDE15" s="65"/>
      <c r="TDF15" s="65"/>
      <c r="TDG15" s="65"/>
      <c r="TDH15" s="65"/>
      <c r="TDI15" s="65"/>
      <c r="TDJ15" s="65"/>
      <c r="TDK15" s="65"/>
      <c r="TDL15" s="65"/>
      <c r="TDM15" s="65"/>
      <c r="TDN15" s="65"/>
      <c r="TDO15" s="65"/>
      <c r="TDP15" s="65"/>
      <c r="TDQ15" s="65"/>
      <c r="TDR15" s="65"/>
      <c r="TDS15" s="65"/>
      <c r="TDT15" s="65"/>
      <c r="TDU15" s="65"/>
      <c r="TDV15" s="65"/>
      <c r="TDW15" s="65"/>
      <c r="TDX15" s="65"/>
      <c r="TDY15" s="65"/>
      <c r="TDZ15" s="65"/>
      <c r="TEA15" s="65"/>
      <c r="TEB15" s="65"/>
      <c r="TEC15" s="65"/>
      <c r="TED15" s="65"/>
      <c r="TEE15" s="65"/>
      <c r="TEF15" s="65"/>
      <c r="TEG15" s="65"/>
      <c r="TEH15" s="65"/>
      <c r="TEI15" s="65"/>
      <c r="TEJ15" s="65"/>
      <c r="TEK15" s="65"/>
      <c r="TEL15" s="65"/>
      <c r="TEM15" s="65"/>
      <c r="TEN15" s="65"/>
      <c r="TEO15" s="65"/>
      <c r="TEP15" s="65"/>
      <c r="TEQ15" s="65"/>
      <c r="TER15" s="65"/>
      <c r="TES15" s="65"/>
      <c r="TET15" s="65"/>
      <c r="TEU15" s="65"/>
      <c r="TEV15" s="65"/>
      <c r="TEW15" s="65"/>
      <c r="TEX15" s="65"/>
      <c r="TEY15" s="65"/>
      <c r="TEZ15" s="65"/>
      <c r="TFA15" s="65"/>
      <c r="TFB15" s="65"/>
      <c r="TFC15" s="65"/>
      <c r="TFD15" s="65"/>
      <c r="TFE15" s="65"/>
      <c r="TFF15" s="65"/>
      <c r="TFG15" s="65"/>
      <c r="TFH15" s="65"/>
      <c r="TFI15" s="65"/>
      <c r="TFJ15" s="65"/>
      <c r="TFK15" s="65"/>
      <c r="TFL15" s="65"/>
      <c r="TFM15" s="65"/>
      <c r="TFN15" s="65"/>
      <c r="TFO15" s="65"/>
      <c r="TFP15" s="65"/>
      <c r="TFQ15" s="65"/>
      <c r="TFR15" s="65"/>
      <c r="TFS15" s="65"/>
      <c r="TFT15" s="65"/>
      <c r="TFU15" s="65"/>
      <c r="TFV15" s="65"/>
      <c r="TFW15" s="65"/>
      <c r="TFX15" s="65"/>
      <c r="TFY15" s="65"/>
      <c r="TFZ15" s="65"/>
      <c r="TGA15" s="65"/>
      <c r="TGB15" s="65"/>
      <c r="TGC15" s="65"/>
      <c r="TGD15" s="65"/>
      <c r="TGE15" s="65"/>
      <c r="TGF15" s="65"/>
      <c r="TGG15" s="65"/>
      <c r="TGH15" s="65"/>
      <c r="TGI15" s="65"/>
      <c r="TGJ15" s="65"/>
      <c r="TGK15" s="65"/>
      <c r="TGL15" s="65"/>
      <c r="TGM15" s="65"/>
      <c r="TGN15" s="65"/>
      <c r="TGO15" s="65"/>
      <c r="TGP15" s="65"/>
      <c r="TGQ15" s="65"/>
      <c r="TGR15" s="65"/>
      <c r="TGS15" s="65"/>
      <c r="TGT15" s="65"/>
      <c r="TGU15" s="65"/>
      <c r="TGV15" s="65"/>
      <c r="TGW15" s="65"/>
      <c r="TGX15" s="65"/>
      <c r="TGY15" s="65"/>
      <c r="TGZ15" s="65"/>
      <c r="THA15" s="65"/>
      <c r="THB15" s="65"/>
      <c r="THC15" s="65"/>
      <c r="THD15" s="65"/>
      <c r="THE15" s="65"/>
      <c r="THF15" s="65"/>
      <c r="THG15" s="65"/>
      <c r="THH15" s="65"/>
      <c r="THI15" s="65"/>
      <c r="THJ15" s="65"/>
      <c r="THK15" s="65"/>
      <c r="THL15" s="65"/>
      <c r="THM15" s="65"/>
      <c r="THN15" s="65"/>
      <c r="THO15" s="65"/>
      <c r="THP15" s="65"/>
      <c r="THQ15" s="65"/>
      <c r="THR15" s="65"/>
      <c r="THS15" s="65"/>
      <c r="THT15" s="65"/>
      <c r="THU15" s="65"/>
      <c r="THV15" s="65"/>
      <c r="THW15" s="65"/>
      <c r="THX15" s="65"/>
      <c r="THY15" s="65"/>
      <c r="THZ15" s="65"/>
      <c r="TIA15" s="65"/>
      <c r="TIB15" s="65"/>
      <c r="TIC15" s="65"/>
      <c r="TID15" s="65"/>
      <c r="TIE15" s="65"/>
      <c r="TIF15" s="65"/>
      <c r="TIG15" s="65"/>
      <c r="TIH15" s="65"/>
      <c r="TII15" s="65"/>
      <c r="TIJ15" s="65"/>
      <c r="TIK15" s="65"/>
      <c r="TIL15" s="65"/>
      <c r="TIM15" s="65"/>
      <c r="TIN15" s="65"/>
      <c r="TIO15" s="65"/>
      <c r="TIP15" s="65"/>
      <c r="TIQ15" s="65"/>
      <c r="TIR15" s="65"/>
      <c r="TIS15" s="65"/>
      <c r="TIT15" s="65"/>
      <c r="TIU15" s="65"/>
      <c r="TIV15" s="65"/>
      <c r="TIW15" s="65"/>
      <c r="TIX15" s="65"/>
      <c r="TIY15" s="65"/>
      <c r="TIZ15" s="65"/>
      <c r="TJA15" s="65"/>
      <c r="TJB15" s="65"/>
      <c r="TJC15" s="65"/>
      <c r="TJD15" s="65"/>
      <c r="TJE15" s="65"/>
      <c r="TJF15" s="65"/>
      <c r="TJG15" s="65"/>
      <c r="TJH15" s="65"/>
      <c r="TJI15" s="65"/>
      <c r="TJJ15" s="65"/>
      <c r="TJK15" s="65"/>
      <c r="TJL15" s="65"/>
      <c r="TJM15" s="65"/>
      <c r="TJN15" s="65"/>
      <c r="TJO15" s="65"/>
      <c r="TJP15" s="65"/>
      <c r="TJQ15" s="65"/>
      <c r="TJR15" s="65"/>
      <c r="TJS15" s="65"/>
      <c r="TJT15" s="65"/>
      <c r="TJU15" s="65"/>
      <c r="TJV15" s="65"/>
      <c r="TJW15" s="65"/>
      <c r="TJX15" s="65"/>
      <c r="TJY15" s="65"/>
      <c r="TJZ15" s="65"/>
      <c r="TKA15" s="65"/>
      <c r="TKB15" s="65"/>
      <c r="TKC15" s="65"/>
      <c r="TKD15" s="65"/>
      <c r="TKE15" s="65"/>
      <c r="TKF15" s="65"/>
      <c r="TKG15" s="65"/>
      <c r="TKH15" s="65"/>
      <c r="TKI15" s="65"/>
      <c r="TKJ15" s="65"/>
      <c r="TKK15" s="65"/>
      <c r="TKL15" s="65"/>
      <c r="TKM15" s="65"/>
      <c r="TKN15" s="65"/>
      <c r="TKO15" s="65"/>
      <c r="TKP15" s="65"/>
      <c r="TKQ15" s="65"/>
      <c r="TKR15" s="65"/>
      <c r="TKS15" s="65"/>
      <c r="TKT15" s="65"/>
      <c r="TKU15" s="65"/>
      <c r="TKV15" s="65"/>
      <c r="TKW15" s="65"/>
      <c r="TKX15" s="65"/>
      <c r="TKY15" s="65"/>
      <c r="TKZ15" s="65"/>
      <c r="TLA15" s="65"/>
      <c r="TLB15" s="65"/>
      <c r="TLC15" s="65"/>
      <c r="TLD15" s="65"/>
      <c r="TLE15" s="65"/>
      <c r="TLF15" s="65"/>
      <c r="TLG15" s="65"/>
      <c r="TLH15" s="65"/>
      <c r="TLI15" s="65"/>
      <c r="TLJ15" s="65"/>
      <c r="TLK15" s="65"/>
      <c r="TLL15" s="65"/>
      <c r="TLM15" s="65"/>
      <c r="TLN15" s="65"/>
      <c r="TLO15" s="65"/>
      <c r="TLP15" s="65"/>
      <c r="TLQ15" s="65"/>
      <c r="TLR15" s="65"/>
      <c r="TLS15" s="65"/>
      <c r="TLT15" s="65"/>
      <c r="TLU15" s="65"/>
      <c r="TLV15" s="65"/>
      <c r="TLW15" s="65"/>
      <c r="TLX15" s="65"/>
      <c r="TLY15" s="65"/>
      <c r="TLZ15" s="65"/>
      <c r="TMA15" s="65"/>
      <c r="TMB15" s="65"/>
      <c r="TMC15" s="65"/>
      <c r="TMD15" s="65"/>
      <c r="TME15" s="65"/>
      <c r="TMF15" s="65"/>
      <c r="TMG15" s="65"/>
      <c r="TMH15" s="65"/>
      <c r="TMI15" s="65"/>
      <c r="TMJ15" s="65"/>
      <c r="TMK15" s="65"/>
      <c r="TML15" s="65"/>
      <c r="TMM15" s="65"/>
      <c r="TMN15" s="65"/>
      <c r="TMO15" s="65"/>
      <c r="TMP15" s="65"/>
      <c r="TMQ15" s="65"/>
      <c r="TMR15" s="65"/>
      <c r="TMS15" s="65"/>
      <c r="TMT15" s="65"/>
      <c r="TMU15" s="65"/>
      <c r="TMV15" s="65"/>
      <c r="TMW15" s="65"/>
      <c r="TMX15" s="65"/>
      <c r="TMY15" s="65"/>
      <c r="TMZ15" s="65"/>
      <c r="TNA15" s="65"/>
      <c r="TNB15" s="65"/>
      <c r="TNC15" s="65"/>
      <c r="TND15" s="65"/>
      <c r="TNE15" s="65"/>
      <c r="TNF15" s="65"/>
      <c r="TNG15" s="65"/>
      <c r="TNH15" s="65"/>
      <c r="TNI15" s="65"/>
      <c r="TNJ15" s="65"/>
      <c r="TNK15" s="65"/>
      <c r="TNL15" s="65"/>
      <c r="TNM15" s="65"/>
      <c r="TNN15" s="65"/>
      <c r="TNO15" s="65"/>
      <c r="TNP15" s="65"/>
      <c r="TNQ15" s="65"/>
      <c r="TNR15" s="65"/>
      <c r="TNS15" s="65"/>
      <c r="TNT15" s="65"/>
      <c r="TNU15" s="65"/>
      <c r="TNV15" s="65"/>
      <c r="TNW15" s="65"/>
      <c r="TNX15" s="65"/>
      <c r="TNY15" s="65"/>
      <c r="TNZ15" s="65"/>
      <c r="TOA15" s="65"/>
      <c r="TOB15" s="65"/>
      <c r="TOC15" s="65"/>
      <c r="TOD15" s="65"/>
      <c r="TOE15" s="65"/>
      <c r="TOF15" s="65"/>
      <c r="TOG15" s="65"/>
      <c r="TOH15" s="65"/>
      <c r="TOI15" s="65"/>
      <c r="TOJ15" s="65"/>
      <c r="TOK15" s="65"/>
      <c r="TOL15" s="65"/>
      <c r="TOM15" s="65"/>
      <c r="TON15" s="65"/>
      <c r="TOO15" s="65"/>
      <c r="TOP15" s="65"/>
      <c r="TOQ15" s="65"/>
      <c r="TOR15" s="65"/>
      <c r="TOS15" s="65"/>
      <c r="TOT15" s="65"/>
      <c r="TOU15" s="65"/>
      <c r="TOV15" s="65"/>
      <c r="TOW15" s="65"/>
      <c r="TOX15" s="65"/>
      <c r="TOY15" s="65"/>
      <c r="TOZ15" s="65"/>
      <c r="TPA15" s="65"/>
      <c r="TPB15" s="65"/>
      <c r="TPC15" s="65"/>
      <c r="TPD15" s="65"/>
      <c r="TPE15" s="65"/>
      <c r="TPF15" s="65"/>
      <c r="TPG15" s="65"/>
      <c r="TPH15" s="65"/>
      <c r="TPI15" s="65"/>
      <c r="TPJ15" s="65"/>
      <c r="TPK15" s="65"/>
      <c r="TPL15" s="65"/>
      <c r="TPM15" s="65"/>
      <c r="TPN15" s="65"/>
      <c r="TPO15" s="65"/>
      <c r="TPP15" s="65"/>
      <c r="TPQ15" s="65"/>
      <c r="TPR15" s="65"/>
      <c r="TPS15" s="65"/>
      <c r="TPT15" s="65"/>
      <c r="TPU15" s="65"/>
      <c r="TPV15" s="65"/>
      <c r="TPW15" s="65"/>
      <c r="TPX15" s="65"/>
      <c r="TPY15" s="65"/>
      <c r="TPZ15" s="65"/>
      <c r="TQA15" s="65"/>
      <c r="TQB15" s="65"/>
      <c r="TQC15" s="65"/>
      <c r="TQD15" s="65"/>
      <c r="TQE15" s="65"/>
      <c r="TQF15" s="65"/>
      <c r="TQG15" s="65"/>
      <c r="TQH15" s="65"/>
      <c r="TQI15" s="65"/>
      <c r="TQJ15" s="65"/>
      <c r="TQK15" s="65"/>
      <c r="TQL15" s="65"/>
      <c r="TQM15" s="65"/>
      <c r="TQN15" s="65"/>
      <c r="TQO15" s="65"/>
      <c r="TQP15" s="65"/>
      <c r="TQQ15" s="65"/>
      <c r="TQR15" s="65"/>
      <c r="TQS15" s="65"/>
      <c r="TQT15" s="65"/>
      <c r="TQU15" s="65"/>
      <c r="TQV15" s="65"/>
      <c r="TQW15" s="65"/>
      <c r="TQX15" s="65"/>
      <c r="TQY15" s="65"/>
      <c r="TQZ15" s="65"/>
      <c r="TRA15" s="65"/>
      <c r="TRB15" s="65"/>
      <c r="TRC15" s="65"/>
      <c r="TRD15" s="65"/>
      <c r="TRE15" s="65"/>
      <c r="TRF15" s="65"/>
      <c r="TRG15" s="65"/>
      <c r="TRH15" s="65"/>
      <c r="TRI15" s="65"/>
      <c r="TRJ15" s="65"/>
      <c r="TRK15" s="65"/>
      <c r="TRL15" s="65"/>
      <c r="TRM15" s="65"/>
      <c r="TRN15" s="65"/>
      <c r="TRO15" s="65"/>
      <c r="TRP15" s="65"/>
      <c r="TRQ15" s="65"/>
      <c r="TRR15" s="65"/>
      <c r="TRS15" s="65"/>
      <c r="TRT15" s="65"/>
      <c r="TRU15" s="65"/>
      <c r="TRV15" s="65"/>
      <c r="TRW15" s="65"/>
      <c r="TRX15" s="65"/>
      <c r="TRY15" s="65"/>
      <c r="TRZ15" s="65"/>
      <c r="TSA15" s="65"/>
      <c r="TSB15" s="65"/>
      <c r="TSC15" s="65"/>
      <c r="TSD15" s="65"/>
      <c r="TSE15" s="65"/>
      <c r="TSF15" s="65"/>
      <c r="TSG15" s="65"/>
      <c r="TSH15" s="65"/>
      <c r="TSI15" s="65"/>
      <c r="TSJ15" s="65"/>
      <c r="TSK15" s="65"/>
      <c r="TSL15" s="65"/>
      <c r="TSM15" s="65"/>
      <c r="TSN15" s="65"/>
      <c r="TSO15" s="65"/>
      <c r="TSP15" s="65"/>
      <c r="TSQ15" s="65"/>
      <c r="TSR15" s="65"/>
      <c r="TSS15" s="65"/>
      <c r="TST15" s="65"/>
      <c r="TSU15" s="65"/>
      <c r="TSV15" s="65"/>
      <c r="TSW15" s="65"/>
      <c r="TSX15" s="65"/>
      <c r="TSY15" s="65"/>
      <c r="TSZ15" s="65"/>
      <c r="TTA15" s="65"/>
      <c r="TTB15" s="65"/>
      <c r="TTC15" s="65"/>
      <c r="TTD15" s="65"/>
      <c r="TTE15" s="65"/>
      <c r="TTF15" s="65"/>
      <c r="TTG15" s="65"/>
      <c r="TTH15" s="65"/>
      <c r="TTI15" s="65"/>
      <c r="TTJ15" s="65"/>
      <c r="TTK15" s="65"/>
      <c r="TTL15" s="65"/>
      <c r="TTM15" s="65"/>
      <c r="TTN15" s="65"/>
      <c r="TTO15" s="65"/>
      <c r="TTP15" s="65"/>
      <c r="TTQ15" s="65"/>
      <c r="TTR15" s="65"/>
      <c r="TTS15" s="65"/>
      <c r="TTT15" s="65"/>
      <c r="TTU15" s="65"/>
      <c r="TTV15" s="65"/>
      <c r="TTW15" s="65"/>
      <c r="TTX15" s="65"/>
      <c r="TTY15" s="65"/>
      <c r="TTZ15" s="65"/>
      <c r="TUA15" s="65"/>
      <c r="TUB15" s="65"/>
      <c r="TUC15" s="65"/>
      <c r="TUD15" s="65"/>
      <c r="TUE15" s="65"/>
      <c r="TUF15" s="65"/>
      <c r="TUG15" s="65"/>
      <c r="TUH15" s="65"/>
      <c r="TUI15" s="65"/>
      <c r="TUJ15" s="65"/>
      <c r="TUK15" s="65"/>
      <c r="TUL15" s="65"/>
      <c r="TUM15" s="65"/>
      <c r="TUN15" s="65"/>
      <c r="TUO15" s="65"/>
      <c r="TUP15" s="65"/>
      <c r="TUQ15" s="65"/>
      <c r="TUR15" s="65"/>
      <c r="TUS15" s="65"/>
      <c r="TUT15" s="65"/>
      <c r="TUU15" s="65"/>
      <c r="TUV15" s="65"/>
      <c r="TUW15" s="65"/>
      <c r="TUX15" s="65"/>
      <c r="TUY15" s="65"/>
      <c r="TUZ15" s="65"/>
      <c r="TVA15" s="65"/>
      <c r="TVB15" s="65"/>
      <c r="TVC15" s="65"/>
      <c r="TVD15" s="65"/>
      <c r="TVE15" s="65"/>
      <c r="TVF15" s="65"/>
      <c r="TVG15" s="65"/>
      <c r="TVH15" s="65"/>
      <c r="TVI15" s="65"/>
      <c r="TVJ15" s="65"/>
      <c r="TVK15" s="65"/>
      <c r="TVL15" s="65"/>
      <c r="TVM15" s="65"/>
      <c r="TVN15" s="65"/>
      <c r="TVO15" s="65"/>
      <c r="TVP15" s="65"/>
      <c r="TVQ15" s="65"/>
      <c r="TVR15" s="65"/>
      <c r="TVS15" s="65"/>
      <c r="TVT15" s="65"/>
      <c r="TVU15" s="65"/>
      <c r="TVV15" s="65"/>
      <c r="TVW15" s="65"/>
      <c r="TVX15" s="65"/>
      <c r="TVY15" s="65"/>
      <c r="TVZ15" s="65"/>
      <c r="TWA15" s="65"/>
      <c r="TWB15" s="65"/>
      <c r="TWC15" s="65"/>
      <c r="TWD15" s="65"/>
      <c r="TWE15" s="65"/>
      <c r="TWF15" s="65"/>
      <c r="TWG15" s="65"/>
      <c r="TWH15" s="65"/>
      <c r="TWI15" s="65"/>
      <c r="TWJ15" s="65"/>
      <c r="TWK15" s="65"/>
      <c r="TWL15" s="65"/>
      <c r="TWM15" s="65"/>
      <c r="TWN15" s="65"/>
      <c r="TWO15" s="65"/>
      <c r="TWP15" s="65"/>
      <c r="TWQ15" s="65"/>
      <c r="TWR15" s="65"/>
      <c r="TWS15" s="65"/>
      <c r="TWT15" s="65"/>
      <c r="TWU15" s="65"/>
      <c r="TWV15" s="65"/>
      <c r="TWW15" s="65"/>
      <c r="TWX15" s="65"/>
      <c r="TWY15" s="65"/>
      <c r="TWZ15" s="65"/>
      <c r="TXA15" s="65"/>
      <c r="TXB15" s="65"/>
      <c r="TXC15" s="65"/>
      <c r="TXD15" s="65"/>
      <c r="TXE15" s="65"/>
      <c r="TXF15" s="65"/>
      <c r="TXG15" s="65"/>
      <c r="TXH15" s="65"/>
      <c r="TXI15" s="65"/>
      <c r="TXJ15" s="65"/>
      <c r="TXK15" s="65"/>
      <c r="TXL15" s="65"/>
      <c r="TXM15" s="65"/>
      <c r="TXN15" s="65"/>
      <c r="TXO15" s="65"/>
      <c r="TXP15" s="65"/>
      <c r="TXQ15" s="65"/>
      <c r="TXR15" s="65"/>
      <c r="TXS15" s="65"/>
      <c r="TXT15" s="65"/>
      <c r="TXU15" s="65"/>
      <c r="TXV15" s="65"/>
      <c r="TXW15" s="65"/>
      <c r="TXX15" s="65"/>
      <c r="TXY15" s="65"/>
      <c r="TXZ15" s="65"/>
      <c r="TYA15" s="65"/>
      <c r="TYB15" s="65"/>
      <c r="TYC15" s="65"/>
      <c r="TYD15" s="65"/>
      <c r="TYE15" s="65"/>
      <c r="TYF15" s="65"/>
      <c r="TYG15" s="65"/>
      <c r="TYH15" s="65"/>
      <c r="TYI15" s="65"/>
      <c r="TYJ15" s="65"/>
      <c r="TYK15" s="65"/>
      <c r="TYL15" s="65"/>
      <c r="TYM15" s="65"/>
      <c r="TYN15" s="65"/>
      <c r="TYO15" s="65"/>
      <c r="TYP15" s="65"/>
      <c r="TYQ15" s="65"/>
      <c r="TYR15" s="65"/>
      <c r="TYS15" s="65"/>
      <c r="TYT15" s="65"/>
      <c r="TYU15" s="65"/>
      <c r="TYV15" s="65"/>
      <c r="TYW15" s="65"/>
      <c r="TYX15" s="65"/>
      <c r="TYY15" s="65"/>
      <c r="TYZ15" s="65"/>
      <c r="TZA15" s="65"/>
      <c r="TZB15" s="65"/>
      <c r="TZC15" s="65"/>
      <c r="TZD15" s="65"/>
      <c r="TZE15" s="65"/>
      <c r="TZF15" s="65"/>
      <c r="TZG15" s="65"/>
      <c r="TZH15" s="65"/>
      <c r="TZI15" s="65"/>
      <c r="TZJ15" s="65"/>
      <c r="TZK15" s="65"/>
      <c r="TZL15" s="65"/>
      <c r="TZM15" s="65"/>
      <c r="TZN15" s="65"/>
      <c r="TZO15" s="65"/>
      <c r="TZP15" s="65"/>
      <c r="TZQ15" s="65"/>
      <c r="TZR15" s="65"/>
      <c r="TZS15" s="65"/>
      <c r="TZT15" s="65"/>
      <c r="TZU15" s="65"/>
      <c r="TZV15" s="65"/>
      <c r="TZW15" s="65"/>
      <c r="TZX15" s="65"/>
      <c r="TZY15" s="65"/>
      <c r="TZZ15" s="65"/>
      <c r="UAA15" s="65"/>
      <c r="UAB15" s="65"/>
      <c r="UAC15" s="65"/>
      <c r="UAD15" s="65"/>
      <c r="UAE15" s="65"/>
      <c r="UAF15" s="65"/>
      <c r="UAG15" s="65"/>
      <c r="UAH15" s="65"/>
      <c r="UAI15" s="65"/>
      <c r="UAJ15" s="65"/>
      <c r="UAK15" s="65"/>
      <c r="UAL15" s="65"/>
      <c r="UAM15" s="65"/>
      <c r="UAN15" s="65"/>
      <c r="UAO15" s="65"/>
      <c r="UAP15" s="65"/>
      <c r="UAQ15" s="65"/>
      <c r="UAR15" s="65"/>
      <c r="UAS15" s="65"/>
      <c r="UAT15" s="65"/>
      <c r="UAU15" s="65"/>
      <c r="UAV15" s="65"/>
      <c r="UAW15" s="65"/>
      <c r="UAX15" s="65"/>
      <c r="UAY15" s="65"/>
      <c r="UAZ15" s="65"/>
      <c r="UBA15" s="65"/>
      <c r="UBB15" s="65"/>
      <c r="UBC15" s="65"/>
      <c r="UBD15" s="65"/>
      <c r="UBE15" s="65"/>
      <c r="UBF15" s="65"/>
      <c r="UBG15" s="65"/>
      <c r="UBH15" s="65"/>
      <c r="UBI15" s="65"/>
      <c r="UBJ15" s="65"/>
      <c r="UBK15" s="65"/>
      <c r="UBL15" s="65"/>
      <c r="UBM15" s="65"/>
      <c r="UBN15" s="65"/>
      <c r="UBO15" s="65"/>
      <c r="UBP15" s="65"/>
      <c r="UBQ15" s="65"/>
      <c r="UBR15" s="65"/>
      <c r="UBS15" s="65"/>
      <c r="UBT15" s="65"/>
      <c r="UBU15" s="65"/>
      <c r="UBV15" s="65"/>
      <c r="UBW15" s="65"/>
      <c r="UBX15" s="65"/>
      <c r="UBY15" s="65"/>
      <c r="UBZ15" s="65"/>
      <c r="UCA15" s="65"/>
      <c r="UCB15" s="65"/>
      <c r="UCC15" s="65"/>
      <c r="UCD15" s="65"/>
      <c r="UCE15" s="65"/>
      <c r="UCF15" s="65"/>
      <c r="UCG15" s="65"/>
      <c r="UCH15" s="65"/>
      <c r="UCI15" s="65"/>
      <c r="UCJ15" s="65"/>
      <c r="UCK15" s="65"/>
      <c r="UCL15" s="65"/>
      <c r="UCM15" s="65"/>
      <c r="UCN15" s="65"/>
      <c r="UCO15" s="65"/>
      <c r="UCP15" s="65"/>
      <c r="UCQ15" s="65"/>
      <c r="UCR15" s="65"/>
      <c r="UCS15" s="65"/>
      <c r="UCT15" s="65"/>
      <c r="UCU15" s="65"/>
      <c r="UCV15" s="65"/>
      <c r="UCW15" s="65"/>
      <c r="UCX15" s="65"/>
      <c r="UCY15" s="65"/>
      <c r="UCZ15" s="65"/>
      <c r="UDA15" s="65"/>
      <c r="UDB15" s="65"/>
      <c r="UDC15" s="65"/>
      <c r="UDD15" s="65"/>
      <c r="UDE15" s="65"/>
      <c r="UDF15" s="65"/>
      <c r="UDG15" s="65"/>
      <c r="UDH15" s="65"/>
      <c r="UDI15" s="65"/>
      <c r="UDJ15" s="65"/>
      <c r="UDK15" s="65"/>
      <c r="UDL15" s="65"/>
      <c r="UDM15" s="65"/>
      <c r="UDN15" s="65"/>
      <c r="UDO15" s="65"/>
      <c r="UDP15" s="65"/>
      <c r="UDQ15" s="65"/>
      <c r="UDR15" s="65"/>
      <c r="UDS15" s="65"/>
      <c r="UDT15" s="65"/>
      <c r="UDU15" s="65"/>
      <c r="UDV15" s="65"/>
      <c r="UDW15" s="65"/>
      <c r="UDX15" s="65"/>
      <c r="UDY15" s="65"/>
      <c r="UDZ15" s="65"/>
      <c r="UEA15" s="65"/>
      <c r="UEB15" s="65"/>
      <c r="UEC15" s="65"/>
      <c r="UED15" s="65"/>
      <c r="UEE15" s="65"/>
      <c r="UEF15" s="65"/>
      <c r="UEG15" s="65"/>
      <c r="UEH15" s="65"/>
      <c r="UEI15" s="65"/>
      <c r="UEJ15" s="65"/>
      <c r="UEK15" s="65"/>
      <c r="UEL15" s="65"/>
      <c r="UEM15" s="65"/>
      <c r="UEN15" s="65"/>
      <c r="UEO15" s="65"/>
      <c r="UEP15" s="65"/>
      <c r="UEQ15" s="65"/>
      <c r="UER15" s="65"/>
      <c r="UES15" s="65"/>
      <c r="UET15" s="65"/>
      <c r="UEU15" s="65"/>
      <c r="UEV15" s="65"/>
      <c r="UEW15" s="65"/>
      <c r="UEX15" s="65"/>
      <c r="UEY15" s="65"/>
      <c r="UEZ15" s="65"/>
      <c r="UFA15" s="65"/>
      <c r="UFB15" s="65"/>
      <c r="UFC15" s="65"/>
      <c r="UFD15" s="65"/>
      <c r="UFE15" s="65"/>
      <c r="UFF15" s="65"/>
      <c r="UFG15" s="65"/>
      <c r="UFH15" s="65"/>
      <c r="UFI15" s="65"/>
      <c r="UFJ15" s="65"/>
      <c r="UFK15" s="65"/>
      <c r="UFL15" s="65"/>
      <c r="UFM15" s="65"/>
      <c r="UFN15" s="65"/>
      <c r="UFO15" s="65"/>
      <c r="UFP15" s="65"/>
      <c r="UFQ15" s="65"/>
      <c r="UFR15" s="65"/>
      <c r="UFS15" s="65"/>
      <c r="UFT15" s="65"/>
      <c r="UFU15" s="65"/>
      <c r="UFV15" s="65"/>
      <c r="UFW15" s="65"/>
      <c r="UFX15" s="65"/>
      <c r="UFY15" s="65"/>
      <c r="UFZ15" s="65"/>
      <c r="UGA15" s="65"/>
      <c r="UGB15" s="65"/>
      <c r="UGC15" s="65"/>
      <c r="UGD15" s="65"/>
      <c r="UGE15" s="65"/>
      <c r="UGF15" s="65"/>
      <c r="UGG15" s="65"/>
      <c r="UGH15" s="65"/>
      <c r="UGI15" s="65"/>
      <c r="UGJ15" s="65"/>
      <c r="UGK15" s="65"/>
      <c r="UGL15" s="65"/>
      <c r="UGM15" s="65"/>
      <c r="UGN15" s="65"/>
      <c r="UGO15" s="65"/>
      <c r="UGP15" s="65"/>
      <c r="UGQ15" s="65"/>
      <c r="UGR15" s="65"/>
      <c r="UGS15" s="65"/>
      <c r="UGT15" s="65"/>
      <c r="UGU15" s="65"/>
      <c r="UGV15" s="65"/>
      <c r="UGW15" s="65"/>
      <c r="UGX15" s="65"/>
      <c r="UGY15" s="65"/>
      <c r="UGZ15" s="65"/>
      <c r="UHA15" s="65"/>
      <c r="UHB15" s="65"/>
      <c r="UHC15" s="65"/>
      <c r="UHD15" s="65"/>
      <c r="UHE15" s="65"/>
      <c r="UHF15" s="65"/>
      <c r="UHG15" s="65"/>
      <c r="UHH15" s="65"/>
      <c r="UHI15" s="65"/>
      <c r="UHJ15" s="65"/>
      <c r="UHK15" s="65"/>
      <c r="UHL15" s="65"/>
      <c r="UHM15" s="65"/>
      <c r="UHN15" s="65"/>
      <c r="UHO15" s="65"/>
      <c r="UHP15" s="65"/>
      <c r="UHQ15" s="65"/>
      <c r="UHR15" s="65"/>
      <c r="UHS15" s="65"/>
      <c r="UHT15" s="65"/>
      <c r="UHU15" s="65"/>
      <c r="UHV15" s="65"/>
      <c r="UHW15" s="65"/>
      <c r="UHX15" s="65"/>
      <c r="UHY15" s="65"/>
      <c r="UHZ15" s="65"/>
      <c r="UIA15" s="65"/>
      <c r="UIB15" s="65"/>
      <c r="UIC15" s="65"/>
      <c r="UID15" s="65"/>
      <c r="UIE15" s="65"/>
      <c r="UIF15" s="65"/>
      <c r="UIG15" s="65"/>
      <c r="UIH15" s="65"/>
      <c r="UII15" s="65"/>
      <c r="UIJ15" s="65"/>
      <c r="UIK15" s="65"/>
      <c r="UIL15" s="65"/>
      <c r="UIM15" s="65"/>
      <c r="UIN15" s="65"/>
      <c r="UIO15" s="65"/>
      <c r="UIP15" s="65"/>
      <c r="UIQ15" s="65"/>
      <c r="UIR15" s="65"/>
      <c r="UIS15" s="65"/>
      <c r="UIT15" s="65"/>
      <c r="UIU15" s="65"/>
      <c r="UIV15" s="65"/>
      <c r="UIW15" s="65"/>
      <c r="UIX15" s="65"/>
      <c r="UIY15" s="65"/>
      <c r="UIZ15" s="65"/>
      <c r="UJA15" s="65"/>
      <c r="UJB15" s="65"/>
      <c r="UJC15" s="65"/>
      <c r="UJD15" s="65"/>
      <c r="UJE15" s="65"/>
      <c r="UJF15" s="65"/>
      <c r="UJG15" s="65"/>
      <c r="UJH15" s="65"/>
      <c r="UJI15" s="65"/>
      <c r="UJJ15" s="65"/>
      <c r="UJK15" s="65"/>
      <c r="UJL15" s="65"/>
      <c r="UJM15" s="65"/>
      <c r="UJN15" s="65"/>
      <c r="UJO15" s="65"/>
      <c r="UJP15" s="65"/>
      <c r="UJQ15" s="65"/>
      <c r="UJR15" s="65"/>
      <c r="UJS15" s="65"/>
      <c r="UJT15" s="65"/>
      <c r="UJU15" s="65"/>
      <c r="UJV15" s="65"/>
      <c r="UJW15" s="65"/>
      <c r="UJX15" s="65"/>
      <c r="UJY15" s="65"/>
      <c r="UJZ15" s="65"/>
      <c r="UKA15" s="65"/>
      <c r="UKB15" s="65"/>
      <c r="UKC15" s="65"/>
      <c r="UKD15" s="65"/>
      <c r="UKE15" s="65"/>
      <c r="UKF15" s="65"/>
      <c r="UKG15" s="65"/>
      <c r="UKH15" s="65"/>
      <c r="UKI15" s="65"/>
      <c r="UKJ15" s="65"/>
      <c r="UKK15" s="65"/>
      <c r="UKL15" s="65"/>
      <c r="UKM15" s="65"/>
      <c r="UKN15" s="65"/>
      <c r="UKO15" s="65"/>
      <c r="UKP15" s="65"/>
      <c r="UKQ15" s="65"/>
      <c r="UKR15" s="65"/>
      <c r="UKS15" s="65"/>
      <c r="UKT15" s="65"/>
      <c r="UKU15" s="65"/>
      <c r="UKV15" s="65"/>
      <c r="UKW15" s="65"/>
      <c r="UKX15" s="65"/>
      <c r="UKY15" s="65"/>
      <c r="UKZ15" s="65"/>
      <c r="ULA15" s="65"/>
      <c r="ULB15" s="65"/>
      <c r="ULC15" s="65"/>
      <c r="ULD15" s="65"/>
      <c r="ULE15" s="65"/>
      <c r="ULF15" s="65"/>
      <c r="ULG15" s="65"/>
      <c r="ULH15" s="65"/>
      <c r="ULI15" s="65"/>
      <c r="ULJ15" s="65"/>
      <c r="ULK15" s="65"/>
      <c r="ULL15" s="65"/>
      <c r="ULM15" s="65"/>
      <c r="ULN15" s="65"/>
      <c r="ULO15" s="65"/>
      <c r="ULP15" s="65"/>
      <c r="ULQ15" s="65"/>
      <c r="ULR15" s="65"/>
      <c r="ULS15" s="65"/>
      <c r="ULT15" s="65"/>
      <c r="ULU15" s="65"/>
      <c r="ULV15" s="65"/>
      <c r="ULW15" s="65"/>
      <c r="ULX15" s="65"/>
      <c r="ULY15" s="65"/>
      <c r="ULZ15" s="65"/>
      <c r="UMA15" s="65"/>
      <c r="UMB15" s="65"/>
      <c r="UMC15" s="65"/>
      <c r="UMD15" s="65"/>
      <c r="UME15" s="65"/>
      <c r="UMF15" s="65"/>
      <c r="UMG15" s="65"/>
      <c r="UMH15" s="65"/>
      <c r="UMI15" s="65"/>
      <c r="UMJ15" s="65"/>
      <c r="UMK15" s="65"/>
      <c r="UML15" s="65"/>
      <c r="UMM15" s="65"/>
      <c r="UMN15" s="65"/>
      <c r="UMO15" s="65"/>
      <c r="UMP15" s="65"/>
      <c r="UMQ15" s="65"/>
      <c r="UMR15" s="65"/>
      <c r="UMS15" s="65"/>
      <c r="UMT15" s="65"/>
      <c r="UMU15" s="65"/>
      <c r="UMV15" s="65"/>
      <c r="UMW15" s="65"/>
      <c r="UMX15" s="65"/>
      <c r="UMY15" s="65"/>
      <c r="UMZ15" s="65"/>
      <c r="UNA15" s="65"/>
      <c r="UNB15" s="65"/>
      <c r="UNC15" s="65"/>
      <c r="UND15" s="65"/>
      <c r="UNE15" s="65"/>
      <c r="UNF15" s="65"/>
      <c r="UNG15" s="65"/>
      <c r="UNH15" s="65"/>
      <c r="UNI15" s="65"/>
      <c r="UNJ15" s="65"/>
      <c r="UNK15" s="65"/>
      <c r="UNL15" s="65"/>
      <c r="UNM15" s="65"/>
      <c r="UNN15" s="65"/>
      <c r="UNO15" s="65"/>
      <c r="UNP15" s="65"/>
      <c r="UNQ15" s="65"/>
      <c r="UNR15" s="65"/>
      <c r="UNS15" s="65"/>
      <c r="UNT15" s="65"/>
      <c r="UNU15" s="65"/>
      <c r="UNV15" s="65"/>
      <c r="UNW15" s="65"/>
      <c r="UNX15" s="65"/>
      <c r="UNY15" s="65"/>
      <c r="UNZ15" s="65"/>
      <c r="UOA15" s="65"/>
      <c r="UOB15" s="65"/>
      <c r="UOC15" s="65"/>
      <c r="UOD15" s="65"/>
      <c r="UOE15" s="65"/>
      <c r="UOF15" s="65"/>
      <c r="UOG15" s="65"/>
      <c r="UOH15" s="65"/>
      <c r="UOI15" s="65"/>
      <c r="UOJ15" s="65"/>
      <c r="UOK15" s="65"/>
      <c r="UOL15" s="65"/>
      <c r="UOM15" s="65"/>
      <c r="UON15" s="65"/>
      <c r="UOO15" s="65"/>
      <c r="UOP15" s="65"/>
      <c r="UOQ15" s="65"/>
      <c r="UOR15" s="65"/>
      <c r="UOS15" s="65"/>
      <c r="UOT15" s="65"/>
      <c r="UOU15" s="65"/>
      <c r="UOV15" s="65"/>
      <c r="UOW15" s="65"/>
      <c r="UOX15" s="65"/>
      <c r="UOY15" s="65"/>
      <c r="UOZ15" s="65"/>
      <c r="UPA15" s="65"/>
      <c r="UPB15" s="65"/>
      <c r="UPC15" s="65"/>
      <c r="UPD15" s="65"/>
      <c r="UPE15" s="65"/>
      <c r="UPF15" s="65"/>
      <c r="UPG15" s="65"/>
      <c r="UPH15" s="65"/>
      <c r="UPI15" s="65"/>
      <c r="UPJ15" s="65"/>
      <c r="UPK15" s="65"/>
      <c r="UPL15" s="65"/>
      <c r="UPM15" s="65"/>
      <c r="UPN15" s="65"/>
      <c r="UPO15" s="65"/>
      <c r="UPP15" s="65"/>
      <c r="UPQ15" s="65"/>
      <c r="UPR15" s="65"/>
      <c r="UPS15" s="65"/>
      <c r="UPT15" s="65"/>
      <c r="UPU15" s="65"/>
      <c r="UPV15" s="65"/>
      <c r="UPW15" s="65"/>
      <c r="UPX15" s="65"/>
      <c r="UPY15" s="65"/>
      <c r="UPZ15" s="65"/>
      <c r="UQA15" s="65"/>
      <c r="UQB15" s="65"/>
      <c r="UQC15" s="65"/>
      <c r="UQD15" s="65"/>
      <c r="UQE15" s="65"/>
      <c r="UQF15" s="65"/>
      <c r="UQG15" s="65"/>
      <c r="UQH15" s="65"/>
      <c r="UQI15" s="65"/>
      <c r="UQJ15" s="65"/>
      <c r="UQK15" s="65"/>
      <c r="UQL15" s="65"/>
      <c r="UQM15" s="65"/>
      <c r="UQN15" s="65"/>
      <c r="UQO15" s="65"/>
      <c r="UQP15" s="65"/>
      <c r="UQQ15" s="65"/>
      <c r="UQR15" s="65"/>
      <c r="UQS15" s="65"/>
      <c r="UQT15" s="65"/>
      <c r="UQU15" s="65"/>
      <c r="UQV15" s="65"/>
      <c r="UQW15" s="65"/>
      <c r="UQX15" s="65"/>
      <c r="UQY15" s="65"/>
      <c r="UQZ15" s="65"/>
      <c r="URA15" s="65"/>
      <c r="URB15" s="65"/>
      <c r="URC15" s="65"/>
      <c r="URD15" s="65"/>
      <c r="URE15" s="65"/>
      <c r="URF15" s="65"/>
      <c r="URG15" s="65"/>
      <c r="URH15" s="65"/>
      <c r="URI15" s="65"/>
      <c r="URJ15" s="65"/>
      <c r="URK15" s="65"/>
      <c r="URL15" s="65"/>
      <c r="URM15" s="65"/>
      <c r="URN15" s="65"/>
      <c r="URO15" s="65"/>
      <c r="URP15" s="65"/>
      <c r="URQ15" s="65"/>
      <c r="URR15" s="65"/>
      <c r="URS15" s="65"/>
      <c r="URT15" s="65"/>
      <c r="URU15" s="65"/>
      <c r="URV15" s="65"/>
      <c r="URW15" s="65"/>
      <c r="URX15" s="65"/>
      <c r="URY15" s="65"/>
      <c r="URZ15" s="65"/>
      <c r="USA15" s="65"/>
      <c r="USB15" s="65"/>
      <c r="USC15" s="65"/>
      <c r="USD15" s="65"/>
      <c r="USE15" s="65"/>
      <c r="USF15" s="65"/>
      <c r="USG15" s="65"/>
      <c r="USH15" s="65"/>
      <c r="USI15" s="65"/>
      <c r="USJ15" s="65"/>
      <c r="USK15" s="65"/>
      <c r="USL15" s="65"/>
      <c r="USM15" s="65"/>
      <c r="USN15" s="65"/>
      <c r="USO15" s="65"/>
      <c r="USP15" s="65"/>
      <c r="USQ15" s="65"/>
      <c r="USR15" s="65"/>
      <c r="USS15" s="65"/>
      <c r="UST15" s="65"/>
      <c r="USU15" s="65"/>
      <c r="USV15" s="65"/>
      <c r="USW15" s="65"/>
      <c r="USX15" s="65"/>
      <c r="USY15" s="65"/>
      <c r="USZ15" s="65"/>
      <c r="UTA15" s="65"/>
      <c r="UTB15" s="65"/>
      <c r="UTC15" s="65"/>
      <c r="UTD15" s="65"/>
      <c r="UTE15" s="65"/>
      <c r="UTF15" s="65"/>
      <c r="UTG15" s="65"/>
      <c r="UTH15" s="65"/>
      <c r="UTI15" s="65"/>
      <c r="UTJ15" s="65"/>
      <c r="UTK15" s="65"/>
      <c r="UTL15" s="65"/>
      <c r="UTM15" s="65"/>
      <c r="UTN15" s="65"/>
      <c r="UTO15" s="65"/>
      <c r="UTP15" s="65"/>
      <c r="UTQ15" s="65"/>
      <c r="UTR15" s="65"/>
      <c r="UTS15" s="65"/>
      <c r="UTT15" s="65"/>
      <c r="UTU15" s="65"/>
      <c r="UTV15" s="65"/>
      <c r="UTW15" s="65"/>
      <c r="UTX15" s="65"/>
      <c r="UTY15" s="65"/>
      <c r="UTZ15" s="65"/>
      <c r="UUA15" s="65"/>
      <c r="UUB15" s="65"/>
      <c r="UUC15" s="65"/>
      <c r="UUD15" s="65"/>
      <c r="UUE15" s="65"/>
      <c r="UUF15" s="65"/>
      <c r="UUG15" s="65"/>
      <c r="UUH15" s="65"/>
      <c r="UUI15" s="65"/>
      <c r="UUJ15" s="65"/>
      <c r="UUK15" s="65"/>
      <c r="UUL15" s="65"/>
      <c r="UUM15" s="65"/>
      <c r="UUN15" s="65"/>
      <c r="UUO15" s="65"/>
      <c r="UUP15" s="65"/>
      <c r="UUQ15" s="65"/>
      <c r="UUR15" s="65"/>
      <c r="UUS15" s="65"/>
      <c r="UUT15" s="65"/>
      <c r="UUU15" s="65"/>
      <c r="UUV15" s="65"/>
      <c r="UUW15" s="65"/>
      <c r="UUX15" s="65"/>
      <c r="UUY15" s="65"/>
      <c r="UUZ15" s="65"/>
      <c r="UVA15" s="65"/>
      <c r="UVB15" s="65"/>
      <c r="UVC15" s="65"/>
      <c r="UVD15" s="65"/>
      <c r="UVE15" s="65"/>
      <c r="UVF15" s="65"/>
      <c r="UVG15" s="65"/>
      <c r="UVH15" s="65"/>
      <c r="UVI15" s="65"/>
      <c r="UVJ15" s="65"/>
      <c r="UVK15" s="65"/>
      <c r="UVL15" s="65"/>
      <c r="UVM15" s="65"/>
      <c r="UVN15" s="65"/>
      <c r="UVO15" s="65"/>
      <c r="UVP15" s="65"/>
      <c r="UVQ15" s="65"/>
      <c r="UVR15" s="65"/>
      <c r="UVS15" s="65"/>
      <c r="UVT15" s="65"/>
      <c r="UVU15" s="65"/>
      <c r="UVV15" s="65"/>
      <c r="UVW15" s="65"/>
      <c r="UVX15" s="65"/>
      <c r="UVY15" s="65"/>
      <c r="UVZ15" s="65"/>
      <c r="UWA15" s="65"/>
      <c r="UWB15" s="65"/>
      <c r="UWC15" s="65"/>
      <c r="UWD15" s="65"/>
      <c r="UWE15" s="65"/>
      <c r="UWF15" s="65"/>
      <c r="UWG15" s="65"/>
      <c r="UWH15" s="65"/>
      <c r="UWI15" s="65"/>
      <c r="UWJ15" s="65"/>
      <c r="UWK15" s="65"/>
      <c r="UWL15" s="65"/>
      <c r="UWM15" s="65"/>
      <c r="UWN15" s="65"/>
      <c r="UWO15" s="65"/>
      <c r="UWP15" s="65"/>
      <c r="UWQ15" s="65"/>
      <c r="UWR15" s="65"/>
      <c r="UWS15" s="65"/>
      <c r="UWT15" s="65"/>
      <c r="UWU15" s="65"/>
      <c r="UWV15" s="65"/>
      <c r="UWW15" s="65"/>
      <c r="UWX15" s="65"/>
      <c r="UWY15" s="65"/>
      <c r="UWZ15" s="65"/>
      <c r="UXA15" s="65"/>
      <c r="UXB15" s="65"/>
      <c r="UXC15" s="65"/>
      <c r="UXD15" s="65"/>
      <c r="UXE15" s="65"/>
      <c r="UXF15" s="65"/>
      <c r="UXG15" s="65"/>
      <c r="UXH15" s="65"/>
      <c r="UXI15" s="65"/>
      <c r="UXJ15" s="65"/>
      <c r="UXK15" s="65"/>
      <c r="UXL15" s="65"/>
      <c r="UXM15" s="65"/>
      <c r="UXN15" s="65"/>
      <c r="UXO15" s="65"/>
      <c r="UXP15" s="65"/>
      <c r="UXQ15" s="65"/>
      <c r="UXR15" s="65"/>
      <c r="UXS15" s="65"/>
      <c r="UXT15" s="65"/>
      <c r="UXU15" s="65"/>
      <c r="UXV15" s="65"/>
      <c r="UXW15" s="65"/>
      <c r="UXX15" s="65"/>
      <c r="UXY15" s="65"/>
      <c r="UXZ15" s="65"/>
      <c r="UYA15" s="65"/>
      <c r="UYB15" s="65"/>
      <c r="UYC15" s="65"/>
      <c r="UYD15" s="65"/>
      <c r="UYE15" s="65"/>
      <c r="UYF15" s="65"/>
      <c r="UYG15" s="65"/>
      <c r="UYH15" s="65"/>
      <c r="UYI15" s="65"/>
      <c r="UYJ15" s="65"/>
      <c r="UYK15" s="65"/>
      <c r="UYL15" s="65"/>
      <c r="UYM15" s="65"/>
      <c r="UYN15" s="65"/>
      <c r="UYO15" s="65"/>
      <c r="UYP15" s="65"/>
      <c r="UYQ15" s="65"/>
      <c r="UYR15" s="65"/>
      <c r="UYS15" s="65"/>
      <c r="UYT15" s="65"/>
      <c r="UYU15" s="65"/>
      <c r="UYV15" s="65"/>
      <c r="UYW15" s="65"/>
      <c r="UYX15" s="65"/>
      <c r="UYY15" s="65"/>
      <c r="UYZ15" s="65"/>
      <c r="UZA15" s="65"/>
      <c r="UZB15" s="65"/>
      <c r="UZC15" s="65"/>
      <c r="UZD15" s="65"/>
      <c r="UZE15" s="65"/>
      <c r="UZF15" s="65"/>
      <c r="UZG15" s="65"/>
      <c r="UZH15" s="65"/>
      <c r="UZI15" s="65"/>
      <c r="UZJ15" s="65"/>
      <c r="UZK15" s="65"/>
      <c r="UZL15" s="65"/>
      <c r="UZM15" s="65"/>
      <c r="UZN15" s="65"/>
      <c r="UZO15" s="65"/>
      <c r="UZP15" s="65"/>
      <c r="UZQ15" s="65"/>
      <c r="UZR15" s="65"/>
      <c r="UZS15" s="65"/>
      <c r="UZT15" s="65"/>
      <c r="UZU15" s="65"/>
      <c r="UZV15" s="65"/>
      <c r="UZW15" s="65"/>
      <c r="UZX15" s="65"/>
      <c r="UZY15" s="65"/>
      <c r="UZZ15" s="65"/>
      <c r="VAA15" s="65"/>
      <c r="VAB15" s="65"/>
      <c r="VAC15" s="65"/>
      <c r="VAD15" s="65"/>
      <c r="VAE15" s="65"/>
      <c r="VAF15" s="65"/>
      <c r="VAG15" s="65"/>
      <c r="VAH15" s="65"/>
      <c r="VAI15" s="65"/>
      <c r="VAJ15" s="65"/>
      <c r="VAK15" s="65"/>
      <c r="VAL15" s="65"/>
      <c r="VAM15" s="65"/>
      <c r="VAN15" s="65"/>
      <c r="VAO15" s="65"/>
      <c r="VAP15" s="65"/>
      <c r="VAQ15" s="65"/>
      <c r="VAR15" s="65"/>
      <c r="VAS15" s="65"/>
      <c r="VAT15" s="65"/>
      <c r="VAU15" s="65"/>
      <c r="VAV15" s="65"/>
      <c r="VAW15" s="65"/>
      <c r="VAX15" s="65"/>
      <c r="VAY15" s="65"/>
      <c r="VAZ15" s="65"/>
      <c r="VBA15" s="65"/>
      <c r="VBB15" s="65"/>
      <c r="VBC15" s="65"/>
      <c r="VBD15" s="65"/>
      <c r="VBE15" s="65"/>
      <c r="VBF15" s="65"/>
      <c r="VBG15" s="65"/>
      <c r="VBH15" s="65"/>
      <c r="VBI15" s="65"/>
      <c r="VBJ15" s="65"/>
      <c r="VBK15" s="65"/>
      <c r="VBL15" s="65"/>
      <c r="VBM15" s="65"/>
      <c r="VBN15" s="65"/>
      <c r="VBO15" s="65"/>
      <c r="VBP15" s="65"/>
      <c r="VBQ15" s="65"/>
      <c r="VBR15" s="65"/>
      <c r="VBS15" s="65"/>
      <c r="VBT15" s="65"/>
      <c r="VBU15" s="65"/>
      <c r="VBV15" s="65"/>
      <c r="VBW15" s="65"/>
      <c r="VBX15" s="65"/>
      <c r="VBY15" s="65"/>
      <c r="VBZ15" s="65"/>
      <c r="VCA15" s="65"/>
      <c r="VCB15" s="65"/>
      <c r="VCC15" s="65"/>
      <c r="VCD15" s="65"/>
      <c r="VCE15" s="65"/>
      <c r="VCF15" s="65"/>
      <c r="VCG15" s="65"/>
      <c r="VCH15" s="65"/>
      <c r="VCI15" s="65"/>
      <c r="VCJ15" s="65"/>
      <c r="VCK15" s="65"/>
      <c r="VCL15" s="65"/>
      <c r="VCM15" s="65"/>
      <c r="VCN15" s="65"/>
      <c r="VCO15" s="65"/>
      <c r="VCP15" s="65"/>
      <c r="VCQ15" s="65"/>
      <c r="VCR15" s="65"/>
      <c r="VCS15" s="65"/>
      <c r="VCT15" s="65"/>
      <c r="VCU15" s="65"/>
      <c r="VCV15" s="65"/>
      <c r="VCW15" s="65"/>
      <c r="VCX15" s="65"/>
      <c r="VCY15" s="65"/>
      <c r="VCZ15" s="65"/>
      <c r="VDA15" s="65"/>
      <c r="VDB15" s="65"/>
      <c r="VDC15" s="65"/>
      <c r="VDD15" s="65"/>
      <c r="VDE15" s="65"/>
      <c r="VDF15" s="65"/>
      <c r="VDG15" s="65"/>
      <c r="VDH15" s="65"/>
      <c r="VDI15" s="65"/>
      <c r="VDJ15" s="65"/>
      <c r="VDK15" s="65"/>
      <c r="VDL15" s="65"/>
      <c r="VDM15" s="65"/>
      <c r="VDN15" s="65"/>
      <c r="VDO15" s="65"/>
      <c r="VDP15" s="65"/>
      <c r="VDQ15" s="65"/>
      <c r="VDR15" s="65"/>
      <c r="VDS15" s="65"/>
      <c r="VDT15" s="65"/>
      <c r="VDU15" s="65"/>
      <c r="VDV15" s="65"/>
      <c r="VDW15" s="65"/>
      <c r="VDX15" s="65"/>
      <c r="VDY15" s="65"/>
      <c r="VDZ15" s="65"/>
      <c r="VEA15" s="65"/>
      <c r="VEB15" s="65"/>
      <c r="VEC15" s="65"/>
      <c r="VED15" s="65"/>
      <c r="VEE15" s="65"/>
      <c r="VEF15" s="65"/>
      <c r="VEG15" s="65"/>
      <c r="VEH15" s="65"/>
      <c r="VEI15" s="65"/>
      <c r="VEJ15" s="65"/>
      <c r="VEK15" s="65"/>
      <c r="VEL15" s="65"/>
      <c r="VEM15" s="65"/>
      <c r="VEN15" s="65"/>
      <c r="VEO15" s="65"/>
      <c r="VEP15" s="65"/>
      <c r="VEQ15" s="65"/>
      <c r="VER15" s="65"/>
      <c r="VES15" s="65"/>
      <c r="VET15" s="65"/>
      <c r="VEU15" s="65"/>
      <c r="VEV15" s="65"/>
      <c r="VEW15" s="65"/>
      <c r="VEX15" s="65"/>
      <c r="VEY15" s="65"/>
      <c r="VEZ15" s="65"/>
      <c r="VFA15" s="65"/>
      <c r="VFB15" s="65"/>
      <c r="VFC15" s="65"/>
      <c r="VFD15" s="65"/>
      <c r="VFE15" s="65"/>
      <c r="VFF15" s="65"/>
      <c r="VFG15" s="65"/>
      <c r="VFH15" s="65"/>
      <c r="VFI15" s="65"/>
      <c r="VFJ15" s="65"/>
      <c r="VFK15" s="65"/>
      <c r="VFL15" s="65"/>
      <c r="VFM15" s="65"/>
      <c r="VFN15" s="65"/>
      <c r="VFO15" s="65"/>
      <c r="VFP15" s="65"/>
      <c r="VFQ15" s="65"/>
      <c r="VFR15" s="65"/>
      <c r="VFS15" s="65"/>
      <c r="VFT15" s="65"/>
      <c r="VFU15" s="65"/>
      <c r="VFV15" s="65"/>
      <c r="VFW15" s="65"/>
      <c r="VFX15" s="65"/>
      <c r="VFY15" s="65"/>
      <c r="VFZ15" s="65"/>
      <c r="VGA15" s="65"/>
      <c r="VGB15" s="65"/>
      <c r="VGC15" s="65"/>
      <c r="VGD15" s="65"/>
      <c r="VGE15" s="65"/>
      <c r="VGF15" s="65"/>
      <c r="VGG15" s="65"/>
      <c r="VGH15" s="65"/>
      <c r="VGI15" s="65"/>
      <c r="VGJ15" s="65"/>
      <c r="VGK15" s="65"/>
      <c r="VGL15" s="65"/>
      <c r="VGM15" s="65"/>
      <c r="VGN15" s="65"/>
      <c r="VGO15" s="65"/>
      <c r="VGP15" s="65"/>
      <c r="VGQ15" s="65"/>
      <c r="VGR15" s="65"/>
      <c r="VGS15" s="65"/>
      <c r="VGT15" s="65"/>
      <c r="VGU15" s="65"/>
      <c r="VGV15" s="65"/>
      <c r="VGW15" s="65"/>
      <c r="VGX15" s="65"/>
      <c r="VGY15" s="65"/>
      <c r="VGZ15" s="65"/>
      <c r="VHA15" s="65"/>
      <c r="VHB15" s="65"/>
      <c r="VHC15" s="65"/>
      <c r="VHD15" s="65"/>
      <c r="VHE15" s="65"/>
      <c r="VHF15" s="65"/>
      <c r="VHG15" s="65"/>
      <c r="VHH15" s="65"/>
      <c r="VHI15" s="65"/>
      <c r="VHJ15" s="65"/>
      <c r="VHK15" s="65"/>
      <c r="VHL15" s="65"/>
      <c r="VHM15" s="65"/>
      <c r="VHN15" s="65"/>
      <c r="VHO15" s="65"/>
      <c r="VHP15" s="65"/>
      <c r="VHQ15" s="65"/>
      <c r="VHR15" s="65"/>
      <c r="VHS15" s="65"/>
      <c r="VHT15" s="65"/>
      <c r="VHU15" s="65"/>
      <c r="VHV15" s="65"/>
      <c r="VHW15" s="65"/>
      <c r="VHX15" s="65"/>
      <c r="VHY15" s="65"/>
      <c r="VHZ15" s="65"/>
      <c r="VIA15" s="65"/>
      <c r="VIB15" s="65"/>
      <c r="VIC15" s="65"/>
      <c r="VID15" s="65"/>
      <c r="VIE15" s="65"/>
      <c r="VIF15" s="65"/>
      <c r="VIG15" s="65"/>
      <c r="VIH15" s="65"/>
      <c r="VII15" s="65"/>
      <c r="VIJ15" s="65"/>
      <c r="VIK15" s="65"/>
      <c r="VIL15" s="65"/>
      <c r="VIM15" s="65"/>
      <c r="VIN15" s="65"/>
      <c r="VIO15" s="65"/>
      <c r="VIP15" s="65"/>
      <c r="VIQ15" s="65"/>
      <c r="VIR15" s="65"/>
      <c r="VIS15" s="65"/>
      <c r="VIT15" s="65"/>
      <c r="VIU15" s="65"/>
      <c r="VIV15" s="65"/>
      <c r="VIW15" s="65"/>
      <c r="VIX15" s="65"/>
      <c r="VIY15" s="65"/>
      <c r="VIZ15" s="65"/>
      <c r="VJA15" s="65"/>
      <c r="VJB15" s="65"/>
      <c r="VJC15" s="65"/>
      <c r="VJD15" s="65"/>
      <c r="VJE15" s="65"/>
      <c r="VJF15" s="65"/>
      <c r="VJG15" s="65"/>
      <c r="VJH15" s="65"/>
      <c r="VJI15" s="65"/>
      <c r="VJJ15" s="65"/>
      <c r="VJK15" s="65"/>
      <c r="VJL15" s="65"/>
      <c r="VJM15" s="65"/>
      <c r="VJN15" s="65"/>
      <c r="VJO15" s="65"/>
      <c r="VJP15" s="65"/>
      <c r="VJQ15" s="65"/>
      <c r="VJR15" s="65"/>
      <c r="VJS15" s="65"/>
      <c r="VJT15" s="65"/>
      <c r="VJU15" s="65"/>
      <c r="VJV15" s="65"/>
      <c r="VJW15" s="65"/>
      <c r="VJX15" s="65"/>
      <c r="VJY15" s="65"/>
      <c r="VJZ15" s="65"/>
      <c r="VKA15" s="65"/>
      <c r="VKB15" s="65"/>
      <c r="VKC15" s="65"/>
      <c r="VKD15" s="65"/>
      <c r="VKE15" s="65"/>
      <c r="VKF15" s="65"/>
      <c r="VKG15" s="65"/>
      <c r="VKH15" s="65"/>
      <c r="VKI15" s="65"/>
      <c r="VKJ15" s="65"/>
      <c r="VKK15" s="65"/>
      <c r="VKL15" s="65"/>
      <c r="VKM15" s="65"/>
      <c r="VKN15" s="65"/>
      <c r="VKO15" s="65"/>
      <c r="VKP15" s="65"/>
      <c r="VKQ15" s="65"/>
      <c r="VKR15" s="65"/>
      <c r="VKS15" s="65"/>
      <c r="VKT15" s="65"/>
      <c r="VKU15" s="65"/>
      <c r="VKV15" s="65"/>
      <c r="VKW15" s="65"/>
      <c r="VKX15" s="65"/>
      <c r="VKY15" s="65"/>
      <c r="VKZ15" s="65"/>
      <c r="VLA15" s="65"/>
      <c r="VLB15" s="65"/>
      <c r="VLC15" s="65"/>
      <c r="VLD15" s="65"/>
      <c r="VLE15" s="65"/>
      <c r="VLF15" s="65"/>
      <c r="VLG15" s="65"/>
      <c r="VLH15" s="65"/>
      <c r="VLI15" s="65"/>
      <c r="VLJ15" s="65"/>
      <c r="VLK15" s="65"/>
      <c r="VLL15" s="65"/>
      <c r="VLM15" s="65"/>
      <c r="VLN15" s="65"/>
      <c r="VLO15" s="65"/>
      <c r="VLP15" s="65"/>
      <c r="VLQ15" s="65"/>
      <c r="VLR15" s="65"/>
      <c r="VLS15" s="65"/>
      <c r="VLT15" s="65"/>
      <c r="VLU15" s="65"/>
      <c r="VLV15" s="65"/>
      <c r="VLW15" s="65"/>
      <c r="VLX15" s="65"/>
      <c r="VLY15" s="65"/>
      <c r="VLZ15" s="65"/>
      <c r="VMA15" s="65"/>
      <c r="VMB15" s="65"/>
      <c r="VMC15" s="65"/>
      <c r="VMD15" s="65"/>
      <c r="VME15" s="65"/>
      <c r="VMF15" s="65"/>
      <c r="VMG15" s="65"/>
      <c r="VMH15" s="65"/>
      <c r="VMI15" s="65"/>
      <c r="VMJ15" s="65"/>
      <c r="VMK15" s="65"/>
      <c r="VML15" s="65"/>
      <c r="VMM15" s="65"/>
      <c r="VMN15" s="65"/>
      <c r="VMO15" s="65"/>
      <c r="VMP15" s="65"/>
      <c r="VMQ15" s="65"/>
      <c r="VMR15" s="65"/>
      <c r="VMS15" s="65"/>
      <c r="VMT15" s="65"/>
      <c r="VMU15" s="65"/>
      <c r="VMV15" s="65"/>
      <c r="VMW15" s="65"/>
      <c r="VMX15" s="65"/>
      <c r="VMY15" s="65"/>
      <c r="VMZ15" s="65"/>
      <c r="VNA15" s="65"/>
      <c r="VNB15" s="65"/>
      <c r="VNC15" s="65"/>
      <c r="VND15" s="65"/>
      <c r="VNE15" s="65"/>
      <c r="VNF15" s="65"/>
      <c r="VNG15" s="65"/>
      <c r="VNH15" s="65"/>
      <c r="VNI15" s="65"/>
      <c r="VNJ15" s="65"/>
      <c r="VNK15" s="65"/>
      <c r="VNL15" s="65"/>
      <c r="VNM15" s="65"/>
      <c r="VNN15" s="65"/>
      <c r="VNO15" s="65"/>
      <c r="VNP15" s="65"/>
      <c r="VNQ15" s="65"/>
      <c r="VNR15" s="65"/>
      <c r="VNS15" s="65"/>
      <c r="VNT15" s="65"/>
      <c r="VNU15" s="65"/>
      <c r="VNV15" s="65"/>
      <c r="VNW15" s="65"/>
      <c r="VNX15" s="65"/>
      <c r="VNY15" s="65"/>
      <c r="VNZ15" s="65"/>
      <c r="VOA15" s="65"/>
      <c r="VOB15" s="65"/>
      <c r="VOC15" s="65"/>
      <c r="VOD15" s="65"/>
      <c r="VOE15" s="65"/>
      <c r="VOF15" s="65"/>
      <c r="VOG15" s="65"/>
      <c r="VOH15" s="65"/>
      <c r="VOI15" s="65"/>
      <c r="VOJ15" s="65"/>
      <c r="VOK15" s="65"/>
      <c r="VOL15" s="65"/>
      <c r="VOM15" s="65"/>
      <c r="VON15" s="65"/>
      <c r="VOO15" s="65"/>
      <c r="VOP15" s="65"/>
      <c r="VOQ15" s="65"/>
      <c r="VOR15" s="65"/>
      <c r="VOS15" s="65"/>
      <c r="VOT15" s="65"/>
      <c r="VOU15" s="65"/>
      <c r="VOV15" s="65"/>
      <c r="VOW15" s="65"/>
      <c r="VOX15" s="65"/>
      <c r="VOY15" s="65"/>
      <c r="VOZ15" s="65"/>
      <c r="VPA15" s="65"/>
      <c r="VPB15" s="65"/>
      <c r="VPC15" s="65"/>
      <c r="VPD15" s="65"/>
      <c r="VPE15" s="65"/>
      <c r="VPF15" s="65"/>
      <c r="VPG15" s="65"/>
      <c r="VPH15" s="65"/>
      <c r="VPI15" s="65"/>
      <c r="VPJ15" s="65"/>
      <c r="VPK15" s="65"/>
      <c r="VPL15" s="65"/>
      <c r="VPM15" s="65"/>
      <c r="VPN15" s="65"/>
      <c r="VPO15" s="65"/>
      <c r="VPP15" s="65"/>
      <c r="VPQ15" s="65"/>
      <c r="VPR15" s="65"/>
      <c r="VPS15" s="65"/>
      <c r="VPT15" s="65"/>
      <c r="VPU15" s="65"/>
      <c r="VPV15" s="65"/>
      <c r="VPW15" s="65"/>
      <c r="VPX15" s="65"/>
      <c r="VPY15" s="65"/>
      <c r="VPZ15" s="65"/>
      <c r="VQA15" s="65"/>
      <c r="VQB15" s="65"/>
      <c r="VQC15" s="65"/>
      <c r="VQD15" s="65"/>
      <c r="VQE15" s="65"/>
      <c r="VQF15" s="65"/>
      <c r="VQG15" s="65"/>
      <c r="VQH15" s="65"/>
      <c r="VQI15" s="65"/>
      <c r="VQJ15" s="65"/>
      <c r="VQK15" s="65"/>
      <c r="VQL15" s="65"/>
      <c r="VQM15" s="65"/>
      <c r="VQN15" s="65"/>
      <c r="VQO15" s="65"/>
      <c r="VQP15" s="65"/>
      <c r="VQQ15" s="65"/>
      <c r="VQR15" s="65"/>
      <c r="VQS15" s="65"/>
      <c r="VQT15" s="65"/>
      <c r="VQU15" s="65"/>
      <c r="VQV15" s="65"/>
      <c r="VQW15" s="65"/>
      <c r="VQX15" s="65"/>
      <c r="VQY15" s="65"/>
      <c r="VQZ15" s="65"/>
      <c r="VRA15" s="65"/>
      <c r="VRB15" s="65"/>
      <c r="VRC15" s="65"/>
      <c r="VRD15" s="65"/>
      <c r="VRE15" s="65"/>
      <c r="VRF15" s="65"/>
      <c r="VRG15" s="65"/>
      <c r="VRH15" s="65"/>
      <c r="VRI15" s="65"/>
      <c r="VRJ15" s="65"/>
      <c r="VRK15" s="65"/>
      <c r="VRL15" s="65"/>
      <c r="VRM15" s="65"/>
      <c r="VRN15" s="65"/>
      <c r="VRO15" s="65"/>
      <c r="VRP15" s="65"/>
      <c r="VRQ15" s="65"/>
      <c r="VRR15" s="65"/>
      <c r="VRS15" s="65"/>
      <c r="VRT15" s="65"/>
      <c r="VRU15" s="65"/>
      <c r="VRV15" s="65"/>
      <c r="VRW15" s="65"/>
      <c r="VRX15" s="65"/>
      <c r="VRY15" s="65"/>
      <c r="VRZ15" s="65"/>
      <c r="VSA15" s="65"/>
      <c r="VSB15" s="65"/>
      <c r="VSC15" s="65"/>
      <c r="VSD15" s="65"/>
      <c r="VSE15" s="65"/>
      <c r="VSF15" s="65"/>
      <c r="VSG15" s="65"/>
      <c r="VSH15" s="65"/>
      <c r="VSI15" s="65"/>
      <c r="VSJ15" s="65"/>
      <c r="VSK15" s="65"/>
      <c r="VSL15" s="65"/>
      <c r="VSM15" s="65"/>
      <c r="VSN15" s="65"/>
      <c r="VSO15" s="65"/>
      <c r="VSP15" s="65"/>
      <c r="VSQ15" s="65"/>
      <c r="VSR15" s="65"/>
      <c r="VSS15" s="65"/>
      <c r="VST15" s="65"/>
      <c r="VSU15" s="65"/>
      <c r="VSV15" s="65"/>
      <c r="VSW15" s="65"/>
      <c r="VSX15" s="65"/>
      <c r="VSY15" s="65"/>
      <c r="VSZ15" s="65"/>
      <c r="VTA15" s="65"/>
      <c r="VTB15" s="65"/>
      <c r="VTC15" s="65"/>
      <c r="VTD15" s="65"/>
      <c r="VTE15" s="65"/>
      <c r="VTF15" s="65"/>
      <c r="VTG15" s="65"/>
      <c r="VTH15" s="65"/>
      <c r="VTI15" s="65"/>
      <c r="VTJ15" s="65"/>
      <c r="VTK15" s="65"/>
      <c r="VTL15" s="65"/>
      <c r="VTM15" s="65"/>
      <c r="VTN15" s="65"/>
      <c r="VTO15" s="65"/>
      <c r="VTP15" s="65"/>
      <c r="VTQ15" s="65"/>
      <c r="VTR15" s="65"/>
      <c r="VTS15" s="65"/>
      <c r="VTT15" s="65"/>
      <c r="VTU15" s="65"/>
      <c r="VTV15" s="65"/>
      <c r="VTW15" s="65"/>
      <c r="VTX15" s="65"/>
      <c r="VTY15" s="65"/>
      <c r="VTZ15" s="65"/>
      <c r="VUA15" s="65"/>
      <c r="VUB15" s="65"/>
      <c r="VUC15" s="65"/>
      <c r="VUD15" s="65"/>
      <c r="VUE15" s="65"/>
      <c r="VUF15" s="65"/>
      <c r="VUG15" s="65"/>
      <c r="VUH15" s="65"/>
      <c r="VUI15" s="65"/>
      <c r="VUJ15" s="65"/>
      <c r="VUK15" s="65"/>
      <c r="VUL15" s="65"/>
      <c r="VUM15" s="65"/>
      <c r="VUN15" s="65"/>
      <c r="VUO15" s="65"/>
      <c r="VUP15" s="65"/>
      <c r="VUQ15" s="65"/>
      <c r="VUR15" s="65"/>
      <c r="VUS15" s="65"/>
      <c r="VUT15" s="65"/>
      <c r="VUU15" s="65"/>
      <c r="VUV15" s="65"/>
      <c r="VUW15" s="65"/>
      <c r="VUX15" s="65"/>
      <c r="VUY15" s="65"/>
      <c r="VUZ15" s="65"/>
      <c r="VVA15" s="65"/>
      <c r="VVB15" s="65"/>
      <c r="VVC15" s="65"/>
      <c r="VVD15" s="65"/>
      <c r="VVE15" s="65"/>
      <c r="VVF15" s="65"/>
      <c r="VVG15" s="65"/>
      <c r="VVH15" s="65"/>
      <c r="VVI15" s="65"/>
      <c r="VVJ15" s="65"/>
      <c r="VVK15" s="65"/>
      <c r="VVL15" s="65"/>
      <c r="VVM15" s="65"/>
      <c r="VVN15" s="65"/>
      <c r="VVO15" s="65"/>
      <c r="VVP15" s="65"/>
      <c r="VVQ15" s="65"/>
      <c r="VVR15" s="65"/>
      <c r="VVS15" s="65"/>
      <c r="VVT15" s="65"/>
      <c r="VVU15" s="65"/>
      <c r="VVV15" s="65"/>
      <c r="VVW15" s="65"/>
      <c r="VVX15" s="65"/>
      <c r="VVY15" s="65"/>
      <c r="VVZ15" s="65"/>
      <c r="VWA15" s="65"/>
      <c r="VWB15" s="65"/>
      <c r="VWC15" s="65"/>
      <c r="VWD15" s="65"/>
      <c r="VWE15" s="65"/>
      <c r="VWF15" s="65"/>
      <c r="VWG15" s="65"/>
      <c r="VWH15" s="65"/>
      <c r="VWI15" s="65"/>
      <c r="VWJ15" s="65"/>
      <c r="VWK15" s="65"/>
      <c r="VWL15" s="65"/>
      <c r="VWM15" s="65"/>
      <c r="VWN15" s="65"/>
      <c r="VWO15" s="65"/>
      <c r="VWP15" s="65"/>
      <c r="VWQ15" s="65"/>
      <c r="VWR15" s="65"/>
      <c r="VWS15" s="65"/>
      <c r="VWT15" s="65"/>
      <c r="VWU15" s="65"/>
      <c r="VWV15" s="65"/>
      <c r="VWW15" s="65"/>
      <c r="VWX15" s="65"/>
      <c r="VWY15" s="65"/>
      <c r="VWZ15" s="65"/>
      <c r="VXA15" s="65"/>
      <c r="VXB15" s="65"/>
      <c r="VXC15" s="65"/>
      <c r="VXD15" s="65"/>
      <c r="VXE15" s="65"/>
      <c r="VXF15" s="65"/>
      <c r="VXG15" s="65"/>
      <c r="VXH15" s="65"/>
      <c r="VXI15" s="65"/>
      <c r="VXJ15" s="65"/>
      <c r="VXK15" s="65"/>
      <c r="VXL15" s="65"/>
      <c r="VXM15" s="65"/>
      <c r="VXN15" s="65"/>
      <c r="VXO15" s="65"/>
      <c r="VXP15" s="65"/>
      <c r="VXQ15" s="65"/>
      <c r="VXR15" s="65"/>
      <c r="VXS15" s="65"/>
      <c r="VXT15" s="65"/>
      <c r="VXU15" s="65"/>
      <c r="VXV15" s="65"/>
      <c r="VXW15" s="65"/>
      <c r="VXX15" s="65"/>
      <c r="VXY15" s="65"/>
      <c r="VXZ15" s="65"/>
      <c r="VYA15" s="65"/>
      <c r="VYB15" s="65"/>
      <c r="VYC15" s="65"/>
      <c r="VYD15" s="65"/>
      <c r="VYE15" s="65"/>
      <c r="VYF15" s="65"/>
      <c r="VYG15" s="65"/>
      <c r="VYH15" s="65"/>
      <c r="VYI15" s="65"/>
      <c r="VYJ15" s="65"/>
      <c r="VYK15" s="65"/>
      <c r="VYL15" s="65"/>
      <c r="VYM15" s="65"/>
      <c r="VYN15" s="65"/>
      <c r="VYO15" s="65"/>
      <c r="VYP15" s="65"/>
      <c r="VYQ15" s="65"/>
      <c r="VYR15" s="65"/>
      <c r="VYS15" s="65"/>
      <c r="VYT15" s="65"/>
      <c r="VYU15" s="65"/>
      <c r="VYV15" s="65"/>
      <c r="VYW15" s="65"/>
      <c r="VYX15" s="65"/>
      <c r="VYY15" s="65"/>
      <c r="VYZ15" s="65"/>
      <c r="VZA15" s="65"/>
      <c r="VZB15" s="65"/>
      <c r="VZC15" s="65"/>
      <c r="VZD15" s="65"/>
      <c r="VZE15" s="65"/>
      <c r="VZF15" s="65"/>
      <c r="VZG15" s="65"/>
      <c r="VZH15" s="65"/>
      <c r="VZI15" s="65"/>
      <c r="VZJ15" s="65"/>
      <c r="VZK15" s="65"/>
      <c r="VZL15" s="65"/>
      <c r="VZM15" s="65"/>
      <c r="VZN15" s="65"/>
      <c r="VZO15" s="65"/>
      <c r="VZP15" s="65"/>
      <c r="VZQ15" s="65"/>
      <c r="VZR15" s="65"/>
      <c r="VZS15" s="65"/>
      <c r="VZT15" s="65"/>
      <c r="VZU15" s="65"/>
      <c r="VZV15" s="65"/>
      <c r="VZW15" s="65"/>
      <c r="VZX15" s="65"/>
      <c r="VZY15" s="65"/>
      <c r="VZZ15" s="65"/>
      <c r="WAA15" s="65"/>
      <c r="WAB15" s="65"/>
      <c r="WAC15" s="65"/>
      <c r="WAD15" s="65"/>
      <c r="WAE15" s="65"/>
      <c r="WAF15" s="65"/>
      <c r="WAG15" s="65"/>
      <c r="WAH15" s="65"/>
      <c r="WAI15" s="65"/>
      <c r="WAJ15" s="65"/>
      <c r="WAK15" s="65"/>
      <c r="WAL15" s="65"/>
      <c r="WAM15" s="65"/>
      <c r="WAN15" s="65"/>
      <c r="WAO15" s="65"/>
      <c r="WAP15" s="65"/>
      <c r="WAQ15" s="65"/>
      <c r="WAR15" s="65"/>
      <c r="WAS15" s="65"/>
      <c r="WAT15" s="65"/>
      <c r="WAU15" s="65"/>
      <c r="WAV15" s="65"/>
      <c r="WAW15" s="65"/>
      <c r="WAX15" s="65"/>
      <c r="WAY15" s="65"/>
      <c r="WAZ15" s="65"/>
      <c r="WBA15" s="65"/>
      <c r="WBB15" s="65"/>
      <c r="WBC15" s="65"/>
      <c r="WBD15" s="65"/>
      <c r="WBE15" s="65"/>
      <c r="WBF15" s="65"/>
      <c r="WBG15" s="65"/>
      <c r="WBH15" s="65"/>
      <c r="WBI15" s="65"/>
      <c r="WBJ15" s="65"/>
      <c r="WBK15" s="65"/>
      <c r="WBL15" s="65"/>
      <c r="WBM15" s="65"/>
      <c r="WBN15" s="65"/>
      <c r="WBO15" s="65"/>
      <c r="WBP15" s="65"/>
      <c r="WBQ15" s="65"/>
      <c r="WBR15" s="65"/>
      <c r="WBS15" s="65"/>
      <c r="WBT15" s="65"/>
      <c r="WBU15" s="65"/>
      <c r="WBV15" s="65"/>
      <c r="WBW15" s="65"/>
      <c r="WBX15" s="65"/>
      <c r="WBY15" s="65"/>
      <c r="WBZ15" s="65"/>
      <c r="WCA15" s="65"/>
      <c r="WCB15" s="65"/>
      <c r="WCC15" s="65"/>
      <c r="WCD15" s="65"/>
      <c r="WCE15" s="65"/>
      <c r="WCF15" s="65"/>
      <c r="WCG15" s="65"/>
      <c r="WCH15" s="65"/>
      <c r="WCI15" s="65"/>
      <c r="WCJ15" s="65"/>
      <c r="WCK15" s="65"/>
      <c r="WCL15" s="65"/>
      <c r="WCM15" s="65"/>
      <c r="WCN15" s="65"/>
      <c r="WCO15" s="65"/>
      <c r="WCP15" s="65"/>
      <c r="WCQ15" s="65"/>
      <c r="WCR15" s="65"/>
      <c r="WCS15" s="65"/>
      <c r="WCT15" s="65"/>
      <c r="WCU15" s="65"/>
      <c r="WCV15" s="65"/>
      <c r="WCW15" s="65"/>
      <c r="WCX15" s="65"/>
      <c r="WCY15" s="65"/>
      <c r="WCZ15" s="65"/>
      <c r="WDA15" s="65"/>
      <c r="WDB15" s="65"/>
      <c r="WDC15" s="65"/>
      <c r="WDD15" s="65"/>
      <c r="WDE15" s="65"/>
      <c r="WDF15" s="65"/>
      <c r="WDG15" s="65"/>
      <c r="WDH15" s="65"/>
      <c r="WDI15" s="65"/>
      <c r="WDJ15" s="65"/>
      <c r="WDK15" s="65"/>
      <c r="WDL15" s="65"/>
      <c r="WDM15" s="65"/>
      <c r="WDN15" s="65"/>
      <c r="WDO15" s="65"/>
      <c r="WDP15" s="65"/>
      <c r="WDQ15" s="65"/>
      <c r="WDR15" s="65"/>
      <c r="WDS15" s="65"/>
      <c r="WDT15" s="65"/>
      <c r="WDU15" s="65"/>
      <c r="WDV15" s="65"/>
      <c r="WDW15" s="65"/>
      <c r="WDX15" s="65"/>
      <c r="WDY15" s="65"/>
      <c r="WDZ15" s="65"/>
      <c r="WEA15" s="65"/>
      <c r="WEB15" s="65"/>
      <c r="WEC15" s="65"/>
      <c r="WED15" s="65"/>
      <c r="WEE15" s="65"/>
      <c r="WEF15" s="65"/>
      <c r="WEG15" s="65"/>
      <c r="WEH15" s="65"/>
      <c r="WEI15" s="65"/>
      <c r="WEJ15" s="65"/>
      <c r="WEK15" s="65"/>
      <c r="WEL15" s="65"/>
      <c r="WEM15" s="65"/>
      <c r="WEN15" s="65"/>
      <c r="WEO15" s="65"/>
      <c r="WEP15" s="65"/>
      <c r="WEQ15" s="65"/>
      <c r="WER15" s="65"/>
      <c r="WES15" s="65"/>
      <c r="WET15" s="65"/>
      <c r="WEU15" s="65"/>
      <c r="WEV15" s="65"/>
      <c r="WEW15" s="65"/>
      <c r="WEX15" s="65"/>
      <c r="WEY15" s="65"/>
      <c r="WEZ15" s="65"/>
      <c r="WFA15" s="65"/>
      <c r="WFB15" s="65"/>
      <c r="WFC15" s="65"/>
      <c r="WFD15" s="65"/>
      <c r="WFE15" s="65"/>
      <c r="WFF15" s="65"/>
      <c r="WFG15" s="65"/>
      <c r="WFH15" s="65"/>
      <c r="WFI15" s="65"/>
      <c r="WFJ15" s="65"/>
      <c r="WFK15" s="65"/>
      <c r="WFL15" s="65"/>
      <c r="WFM15" s="65"/>
      <c r="WFN15" s="65"/>
      <c r="WFO15" s="65"/>
      <c r="WFP15" s="65"/>
      <c r="WFQ15" s="65"/>
      <c r="WFR15" s="65"/>
      <c r="WFS15" s="65"/>
      <c r="WFT15" s="65"/>
      <c r="WFU15" s="65"/>
      <c r="WFV15" s="65"/>
      <c r="WFW15" s="65"/>
      <c r="WFX15" s="65"/>
      <c r="WFY15" s="65"/>
      <c r="WFZ15" s="65"/>
      <c r="WGA15" s="65"/>
      <c r="WGB15" s="65"/>
      <c r="WGC15" s="65"/>
      <c r="WGD15" s="65"/>
      <c r="WGE15" s="65"/>
      <c r="WGF15" s="65"/>
      <c r="WGG15" s="65"/>
      <c r="WGH15" s="65"/>
      <c r="WGI15" s="65"/>
      <c r="WGJ15" s="65"/>
      <c r="WGK15" s="65"/>
      <c r="WGL15" s="65"/>
      <c r="WGM15" s="65"/>
      <c r="WGN15" s="65"/>
      <c r="WGO15" s="65"/>
      <c r="WGP15" s="65"/>
      <c r="WGQ15" s="65"/>
      <c r="WGR15" s="65"/>
      <c r="WGS15" s="65"/>
      <c r="WGT15" s="65"/>
      <c r="WGU15" s="65"/>
      <c r="WGV15" s="65"/>
      <c r="WGW15" s="65"/>
      <c r="WGX15" s="65"/>
      <c r="WGY15" s="65"/>
      <c r="WGZ15" s="65"/>
      <c r="WHA15" s="65"/>
      <c r="WHB15" s="65"/>
      <c r="WHC15" s="65"/>
      <c r="WHD15" s="65"/>
      <c r="WHE15" s="65"/>
      <c r="WHF15" s="65"/>
      <c r="WHG15" s="65"/>
      <c r="WHH15" s="65"/>
      <c r="WHI15" s="65"/>
      <c r="WHJ15" s="65"/>
      <c r="WHK15" s="65"/>
      <c r="WHL15" s="65"/>
      <c r="WHM15" s="65"/>
      <c r="WHN15" s="65"/>
      <c r="WHO15" s="65"/>
      <c r="WHP15" s="65"/>
      <c r="WHQ15" s="65"/>
      <c r="WHR15" s="65"/>
      <c r="WHS15" s="65"/>
      <c r="WHT15" s="65"/>
      <c r="WHU15" s="65"/>
      <c r="WHV15" s="65"/>
      <c r="WHW15" s="65"/>
      <c r="WHX15" s="65"/>
      <c r="WHY15" s="65"/>
      <c r="WHZ15" s="65"/>
      <c r="WIA15" s="65"/>
      <c r="WIB15" s="65"/>
      <c r="WIC15" s="65"/>
      <c r="WID15" s="65"/>
      <c r="WIE15" s="65"/>
      <c r="WIF15" s="65"/>
      <c r="WIG15" s="65"/>
      <c r="WIH15" s="65"/>
      <c r="WII15" s="65"/>
      <c r="WIJ15" s="65"/>
      <c r="WIK15" s="65"/>
      <c r="WIL15" s="65"/>
      <c r="WIM15" s="65"/>
      <c r="WIN15" s="65"/>
      <c r="WIO15" s="65"/>
      <c r="WIP15" s="65"/>
      <c r="WIQ15" s="65"/>
      <c r="WIR15" s="65"/>
      <c r="WIS15" s="65"/>
      <c r="WIT15" s="65"/>
      <c r="WIU15" s="65"/>
      <c r="WIV15" s="65"/>
      <c r="WIW15" s="65"/>
      <c r="WIX15" s="65"/>
      <c r="WIY15" s="65"/>
      <c r="WIZ15" s="65"/>
      <c r="WJA15" s="65"/>
      <c r="WJB15" s="65"/>
      <c r="WJC15" s="65"/>
      <c r="WJD15" s="65"/>
      <c r="WJE15" s="65"/>
      <c r="WJF15" s="65"/>
      <c r="WJG15" s="65"/>
      <c r="WJH15" s="65"/>
      <c r="WJI15" s="65"/>
      <c r="WJJ15" s="65"/>
      <c r="WJK15" s="65"/>
      <c r="WJL15" s="65"/>
      <c r="WJM15" s="65"/>
      <c r="WJN15" s="65"/>
      <c r="WJO15" s="65"/>
      <c r="WJP15" s="65"/>
      <c r="WJQ15" s="65"/>
      <c r="WJR15" s="65"/>
      <c r="WJS15" s="65"/>
      <c r="WJT15" s="65"/>
      <c r="WJU15" s="65"/>
      <c r="WJV15" s="65"/>
      <c r="WJW15" s="65"/>
      <c r="WJX15" s="65"/>
      <c r="WJY15" s="65"/>
      <c r="WJZ15" s="65"/>
      <c r="WKA15" s="65"/>
      <c r="WKB15" s="65"/>
      <c r="WKC15" s="65"/>
      <c r="WKD15" s="65"/>
      <c r="WKE15" s="65"/>
      <c r="WKF15" s="65"/>
      <c r="WKG15" s="65"/>
      <c r="WKH15" s="65"/>
      <c r="WKI15" s="65"/>
      <c r="WKJ15" s="65"/>
      <c r="WKK15" s="65"/>
      <c r="WKL15" s="65"/>
      <c r="WKM15" s="65"/>
      <c r="WKN15" s="65"/>
      <c r="WKO15" s="65"/>
      <c r="WKP15" s="65"/>
      <c r="WKQ15" s="65"/>
      <c r="WKR15" s="65"/>
      <c r="WKS15" s="65"/>
      <c r="WKT15" s="65"/>
      <c r="WKU15" s="65"/>
      <c r="WKV15" s="65"/>
      <c r="WKW15" s="65"/>
      <c r="WKX15" s="65"/>
      <c r="WKY15" s="65"/>
      <c r="WKZ15" s="65"/>
      <c r="WLA15" s="65"/>
      <c r="WLB15" s="65"/>
      <c r="WLC15" s="65"/>
      <c r="WLD15" s="65"/>
      <c r="WLE15" s="65"/>
      <c r="WLF15" s="65"/>
      <c r="WLG15" s="65"/>
      <c r="WLH15" s="65"/>
      <c r="WLI15" s="65"/>
      <c r="WLJ15" s="65"/>
      <c r="WLK15" s="65"/>
      <c r="WLL15" s="65"/>
      <c r="WLM15" s="65"/>
      <c r="WLN15" s="65"/>
      <c r="WLO15" s="65"/>
      <c r="WLP15" s="65"/>
      <c r="WLQ15" s="65"/>
      <c r="WLR15" s="65"/>
      <c r="WLS15" s="65"/>
      <c r="WLT15" s="65"/>
      <c r="WLU15" s="65"/>
      <c r="WLV15" s="65"/>
      <c r="WLW15" s="65"/>
      <c r="WLX15" s="65"/>
      <c r="WLY15" s="65"/>
      <c r="WLZ15" s="65"/>
      <c r="WMA15" s="65"/>
      <c r="WMB15" s="65"/>
      <c r="WMC15" s="65"/>
      <c r="WMD15" s="65"/>
      <c r="WME15" s="65"/>
      <c r="WMF15" s="65"/>
      <c r="WMG15" s="65"/>
      <c r="WMH15" s="65"/>
      <c r="WMI15" s="65"/>
      <c r="WMJ15" s="65"/>
      <c r="WMK15" s="65"/>
      <c r="WML15" s="65"/>
      <c r="WMM15" s="65"/>
      <c r="WMN15" s="65"/>
      <c r="WMO15" s="65"/>
      <c r="WMP15" s="65"/>
      <c r="WMQ15" s="65"/>
      <c r="WMR15" s="65"/>
      <c r="WMS15" s="65"/>
      <c r="WMT15" s="65"/>
      <c r="WMU15" s="65"/>
      <c r="WMV15" s="65"/>
      <c r="WMW15" s="65"/>
      <c r="WMX15" s="65"/>
      <c r="WMY15" s="65"/>
      <c r="WMZ15" s="65"/>
      <c r="WNA15" s="65"/>
      <c r="WNB15" s="65"/>
      <c r="WNC15" s="65"/>
      <c r="WND15" s="65"/>
      <c r="WNE15" s="65"/>
      <c r="WNF15" s="65"/>
      <c r="WNG15" s="65"/>
      <c r="WNH15" s="65"/>
      <c r="WNI15" s="65"/>
      <c r="WNJ15" s="65"/>
      <c r="WNK15" s="65"/>
      <c r="WNL15" s="65"/>
      <c r="WNM15" s="65"/>
      <c r="WNN15" s="65"/>
      <c r="WNO15" s="65"/>
      <c r="WNP15" s="65"/>
      <c r="WNQ15" s="65"/>
      <c r="WNR15" s="65"/>
      <c r="WNS15" s="65"/>
      <c r="WNT15" s="65"/>
      <c r="WNU15" s="65"/>
      <c r="WNV15" s="65"/>
      <c r="WNW15" s="65"/>
      <c r="WNX15" s="65"/>
      <c r="WNY15" s="65"/>
      <c r="WNZ15" s="65"/>
      <c r="WOA15" s="65"/>
      <c r="WOB15" s="65"/>
      <c r="WOC15" s="65"/>
      <c r="WOD15" s="65"/>
      <c r="WOE15" s="65"/>
      <c r="WOF15" s="65"/>
      <c r="WOG15" s="65"/>
      <c r="WOH15" s="65"/>
      <c r="WOI15" s="65"/>
      <c r="WOJ15" s="65"/>
      <c r="WOK15" s="65"/>
      <c r="WOL15" s="65"/>
      <c r="WOM15" s="65"/>
      <c r="WON15" s="65"/>
      <c r="WOO15" s="65"/>
      <c r="WOP15" s="65"/>
      <c r="WOQ15" s="65"/>
      <c r="WOR15" s="65"/>
      <c r="WOS15" s="65"/>
      <c r="WOT15" s="65"/>
      <c r="WOU15" s="65"/>
      <c r="WOV15" s="65"/>
      <c r="WOW15" s="65"/>
      <c r="WOX15" s="65"/>
      <c r="WOY15" s="65"/>
      <c r="WOZ15" s="65"/>
      <c r="WPA15" s="65"/>
      <c r="WPB15" s="65"/>
      <c r="WPC15" s="65"/>
      <c r="WPD15" s="65"/>
      <c r="WPE15" s="65"/>
      <c r="WPF15" s="65"/>
      <c r="WPG15" s="65"/>
      <c r="WPH15" s="65"/>
      <c r="WPI15" s="65"/>
      <c r="WPJ15" s="65"/>
      <c r="WPK15" s="65"/>
      <c r="WPL15" s="65"/>
      <c r="WPM15" s="65"/>
      <c r="WPN15" s="65"/>
      <c r="WPO15" s="65"/>
      <c r="WPP15" s="65"/>
      <c r="WPQ15" s="65"/>
      <c r="WPR15" s="65"/>
      <c r="WPS15" s="65"/>
      <c r="WPT15" s="65"/>
      <c r="WPU15" s="65"/>
      <c r="WPV15" s="65"/>
      <c r="WPW15" s="65"/>
      <c r="WPX15" s="65"/>
      <c r="WPY15" s="65"/>
      <c r="WPZ15" s="65"/>
      <c r="WQA15" s="65"/>
      <c r="WQB15" s="65"/>
      <c r="WQC15" s="65"/>
      <c r="WQD15" s="65"/>
      <c r="WQE15" s="65"/>
      <c r="WQF15" s="65"/>
      <c r="WQG15" s="65"/>
      <c r="WQH15" s="65"/>
      <c r="WQI15" s="65"/>
      <c r="WQJ15" s="65"/>
      <c r="WQK15" s="65"/>
      <c r="WQL15" s="65"/>
      <c r="WQM15" s="65"/>
      <c r="WQN15" s="65"/>
      <c r="WQO15" s="65"/>
      <c r="WQP15" s="65"/>
      <c r="WQQ15" s="65"/>
      <c r="WQR15" s="65"/>
      <c r="WQS15" s="65"/>
      <c r="WQT15" s="65"/>
      <c r="WQU15" s="65"/>
      <c r="WQV15" s="65"/>
      <c r="WQW15" s="65"/>
      <c r="WQX15" s="65"/>
      <c r="WQY15" s="65"/>
      <c r="WQZ15" s="65"/>
      <c r="WRA15" s="65"/>
      <c r="WRB15" s="65"/>
      <c r="WRC15" s="65"/>
      <c r="WRD15" s="65"/>
      <c r="WRE15" s="65"/>
      <c r="WRF15" s="65"/>
      <c r="WRG15" s="65"/>
      <c r="WRH15" s="65"/>
      <c r="WRI15" s="65"/>
      <c r="WRJ15" s="65"/>
      <c r="WRK15" s="65"/>
      <c r="WRL15" s="65"/>
      <c r="WRM15" s="65"/>
      <c r="WRN15" s="65"/>
      <c r="WRO15" s="65"/>
      <c r="WRP15" s="65"/>
      <c r="WRQ15" s="65"/>
      <c r="WRR15" s="65"/>
      <c r="WRS15" s="65"/>
      <c r="WRT15" s="65"/>
      <c r="WRU15" s="65"/>
      <c r="WRV15" s="65"/>
      <c r="WRW15" s="65"/>
      <c r="WRX15" s="65"/>
      <c r="WRY15" s="65"/>
      <c r="WRZ15" s="65"/>
      <c r="WSA15" s="65"/>
      <c r="WSB15" s="65"/>
      <c r="WSC15" s="65"/>
      <c r="WSD15" s="65"/>
      <c r="WSE15" s="65"/>
      <c r="WSF15" s="65"/>
      <c r="WSG15" s="65"/>
      <c r="WSH15" s="65"/>
      <c r="WSI15" s="65"/>
      <c r="WSJ15" s="65"/>
      <c r="WSK15" s="65"/>
      <c r="WSL15" s="65"/>
      <c r="WSM15" s="65"/>
      <c r="WSN15" s="65"/>
      <c r="WSO15" s="65"/>
      <c r="WSP15" s="65"/>
      <c r="WSQ15" s="65"/>
      <c r="WSR15" s="65"/>
      <c r="WSS15" s="65"/>
      <c r="WST15" s="65"/>
      <c r="WSU15" s="65"/>
      <c r="WSV15" s="65"/>
      <c r="WSW15" s="65"/>
      <c r="WSX15" s="65"/>
      <c r="WSY15" s="65"/>
      <c r="WSZ15" s="65"/>
      <c r="WTA15" s="65"/>
      <c r="WTB15" s="65"/>
      <c r="WTC15" s="65"/>
      <c r="WTD15" s="65"/>
      <c r="WTE15" s="65"/>
      <c r="WTF15" s="65"/>
      <c r="WTG15" s="65"/>
      <c r="WTH15" s="65"/>
      <c r="WTI15" s="65"/>
      <c r="WTJ15" s="65"/>
      <c r="WTK15" s="65"/>
      <c r="WTL15" s="65"/>
      <c r="WTM15" s="65"/>
      <c r="WTN15" s="65"/>
      <c r="WTO15" s="65"/>
      <c r="WTP15" s="65"/>
      <c r="WTQ15" s="65"/>
      <c r="WTR15" s="65"/>
      <c r="WTS15" s="65"/>
      <c r="WTT15" s="65"/>
      <c r="WTU15" s="65"/>
      <c r="WTV15" s="65"/>
      <c r="WTW15" s="65"/>
      <c r="WTX15" s="65"/>
      <c r="WTY15" s="65"/>
      <c r="WTZ15" s="65"/>
      <c r="WUA15" s="65"/>
      <c r="WUB15" s="65"/>
      <c r="WUC15" s="65"/>
      <c r="WUD15" s="65"/>
      <c r="WUE15" s="65"/>
      <c r="WUF15" s="65"/>
      <c r="WUG15" s="65"/>
      <c r="WUH15" s="65"/>
      <c r="WUI15" s="65"/>
      <c r="WUJ15" s="65"/>
      <c r="WUK15" s="65"/>
      <c r="WUL15" s="65"/>
      <c r="WUM15" s="65"/>
      <c r="WUN15" s="65"/>
      <c r="WUO15" s="65"/>
      <c r="WUP15" s="65"/>
      <c r="WUQ15" s="65"/>
      <c r="WUR15" s="65"/>
      <c r="WUS15" s="65"/>
      <c r="WUT15" s="65"/>
      <c r="WUU15" s="65"/>
      <c r="WUV15" s="65"/>
      <c r="WUW15" s="65"/>
      <c r="WUX15" s="65"/>
      <c r="WUY15" s="65"/>
      <c r="WUZ15" s="65"/>
      <c r="WVA15" s="65"/>
      <c r="WVB15" s="65"/>
      <c r="WVC15" s="65"/>
      <c r="WVD15" s="65"/>
      <c r="WVE15" s="65"/>
      <c r="WVF15" s="65"/>
      <c r="WVG15" s="65"/>
      <c r="WVH15" s="65"/>
      <c r="WVI15" s="65"/>
      <c r="WVJ15" s="65"/>
      <c r="WVK15" s="65"/>
      <c r="WVL15" s="65"/>
      <c r="WVM15" s="65"/>
      <c r="WVN15" s="65"/>
      <c r="WVO15" s="65"/>
      <c r="WVP15" s="65"/>
      <c r="WVQ15" s="65"/>
      <c r="WVR15" s="65"/>
      <c r="WVS15" s="65"/>
      <c r="WVT15" s="65"/>
      <c r="WVU15" s="65"/>
      <c r="WVV15" s="65"/>
      <c r="WVW15" s="65"/>
      <c r="WVX15" s="65"/>
      <c r="WVY15" s="65"/>
      <c r="WVZ15" s="65"/>
      <c r="WWA15" s="65"/>
      <c r="WWB15" s="65"/>
      <c r="WWC15" s="65"/>
      <c r="WWD15" s="65"/>
      <c r="WWE15" s="65"/>
      <c r="WWF15" s="65"/>
      <c r="WWG15" s="65"/>
      <c r="WWH15" s="65"/>
      <c r="WWI15" s="65"/>
      <c r="WWJ15" s="65"/>
      <c r="WWK15" s="65"/>
      <c r="WWL15" s="65"/>
      <c r="WWM15" s="65"/>
      <c r="WWN15" s="65"/>
      <c r="WWO15" s="65"/>
      <c r="WWP15" s="65"/>
      <c r="WWQ15" s="65"/>
      <c r="WWR15" s="65"/>
      <c r="WWS15" s="65"/>
      <c r="WWT15" s="65"/>
      <c r="WWU15" s="65"/>
      <c r="WWV15" s="65"/>
      <c r="WWW15" s="65"/>
      <c r="WWX15" s="65"/>
      <c r="WWY15" s="65"/>
      <c r="WWZ15" s="65"/>
      <c r="WXA15" s="65"/>
      <c r="WXB15" s="65"/>
      <c r="WXC15" s="65"/>
      <c r="WXD15" s="65"/>
      <c r="WXE15" s="65"/>
      <c r="WXF15" s="65"/>
      <c r="WXG15" s="65"/>
      <c r="WXH15" s="65"/>
      <c r="WXI15" s="65"/>
      <c r="WXJ15" s="65"/>
      <c r="WXK15" s="65"/>
      <c r="WXL15" s="65"/>
      <c r="WXM15" s="65"/>
      <c r="WXN15" s="65"/>
      <c r="WXO15" s="65"/>
      <c r="WXP15" s="65"/>
      <c r="WXQ15" s="65"/>
      <c r="WXR15" s="65"/>
      <c r="WXS15" s="65"/>
      <c r="WXT15" s="65"/>
      <c r="WXU15" s="65"/>
      <c r="WXV15" s="65"/>
      <c r="WXW15" s="65"/>
      <c r="WXX15" s="65"/>
      <c r="WXY15" s="65"/>
      <c r="WXZ15" s="65"/>
      <c r="WYA15" s="65"/>
      <c r="WYB15" s="65"/>
      <c r="WYC15" s="65"/>
      <c r="WYD15" s="65"/>
      <c r="WYE15" s="65"/>
      <c r="WYF15" s="65"/>
      <c r="WYG15" s="65"/>
      <c r="WYH15" s="65"/>
      <c r="WYI15" s="65"/>
      <c r="WYJ15" s="65"/>
      <c r="WYK15" s="65"/>
      <c r="WYL15" s="65"/>
      <c r="WYM15" s="65"/>
      <c r="WYN15" s="65"/>
      <c r="WYO15" s="65"/>
      <c r="WYP15" s="65"/>
      <c r="WYQ15" s="65"/>
      <c r="WYR15" s="65"/>
      <c r="WYS15" s="65"/>
      <c r="WYT15" s="65"/>
      <c r="WYU15" s="65"/>
      <c r="WYV15" s="65"/>
      <c r="WYW15" s="65"/>
      <c r="WYX15" s="65"/>
      <c r="WYY15" s="65"/>
      <c r="WYZ15" s="65"/>
      <c r="WZA15" s="65"/>
      <c r="WZB15" s="65"/>
      <c r="WZC15" s="65"/>
      <c r="WZD15" s="65"/>
      <c r="WZE15" s="65"/>
      <c r="WZF15" s="65"/>
      <c r="WZG15" s="65"/>
      <c r="WZH15" s="65"/>
      <c r="WZI15" s="65"/>
      <c r="WZJ15" s="65"/>
      <c r="WZK15" s="65"/>
      <c r="WZL15" s="65"/>
      <c r="WZM15" s="65"/>
      <c r="WZN15" s="65"/>
      <c r="WZO15" s="65"/>
      <c r="WZP15" s="65"/>
      <c r="WZQ15" s="65"/>
      <c r="WZR15" s="65"/>
      <c r="WZS15" s="65"/>
      <c r="WZT15" s="65"/>
      <c r="WZU15" s="65"/>
      <c r="WZV15" s="65"/>
      <c r="WZW15" s="65"/>
      <c r="WZX15" s="65"/>
      <c r="WZY15" s="65"/>
      <c r="WZZ15" s="65"/>
      <c r="XAA15" s="65"/>
      <c r="XAB15" s="65"/>
      <c r="XAC15" s="65"/>
      <c r="XAD15" s="65"/>
      <c r="XAE15" s="65"/>
      <c r="XAF15" s="65"/>
      <c r="XAG15" s="65"/>
      <c r="XAH15" s="65"/>
      <c r="XAI15" s="65"/>
      <c r="XAJ15" s="65"/>
      <c r="XAK15" s="65"/>
      <c r="XAL15" s="65"/>
      <c r="XAM15" s="65"/>
      <c r="XAN15" s="65"/>
      <c r="XAO15" s="65"/>
      <c r="XAP15" s="65"/>
      <c r="XAQ15" s="65"/>
      <c r="XAR15" s="65"/>
      <c r="XAS15" s="65"/>
      <c r="XAT15" s="65"/>
      <c r="XAU15" s="65"/>
      <c r="XAV15" s="65"/>
      <c r="XAW15" s="65"/>
      <c r="XAX15" s="65"/>
      <c r="XAY15" s="65"/>
      <c r="XAZ15" s="65"/>
      <c r="XBA15" s="65"/>
      <c r="XBB15" s="65"/>
      <c r="XBC15" s="65"/>
      <c r="XBD15" s="65"/>
      <c r="XBE15" s="65"/>
      <c r="XBF15" s="65"/>
      <c r="XBG15" s="65"/>
      <c r="XBH15" s="65"/>
      <c r="XBI15" s="65"/>
      <c r="XBJ15" s="65"/>
      <c r="XBK15" s="65"/>
      <c r="XBL15" s="65"/>
      <c r="XBM15" s="65"/>
      <c r="XBN15" s="65"/>
      <c r="XBO15" s="65"/>
      <c r="XBP15" s="65"/>
      <c r="XBQ15" s="65"/>
      <c r="XBR15" s="65"/>
      <c r="XBS15" s="65"/>
      <c r="XBT15" s="65"/>
      <c r="XBU15" s="65"/>
      <c r="XBV15" s="65"/>
      <c r="XBW15" s="65"/>
      <c r="XBX15" s="65"/>
      <c r="XBY15" s="65"/>
      <c r="XBZ15" s="65"/>
      <c r="XCA15" s="65"/>
      <c r="XCB15" s="65"/>
      <c r="XCC15" s="65"/>
      <c r="XCD15" s="65"/>
      <c r="XCE15" s="65"/>
      <c r="XCF15" s="65"/>
      <c r="XCG15" s="65"/>
      <c r="XCH15" s="65"/>
      <c r="XCI15" s="65"/>
      <c r="XCJ15" s="65"/>
      <c r="XCK15" s="65"/>
      <c r="XCL15" s="65"/>
      <c r="XCM15" s="65"/>
      <c r="XCN15" s="65"/>
      <c r="XCO15" s="65"/>
      <c r="XCP15" s="65"/>
      <c r="XCQ15" s="65"/>
      <c r="XCR15" s="65"/>
      <c r="XCS15" s="65"/>
      <c r="XCT15" s="65"/>
      <c r="XCU15" s="65"/>
      <c r="XCV15" s="65"/>
      <c r="XCW15" s="65"/>
      <c r="XCX15" s="65"/>
      <c r="XCY15" s="65"/>
      <c r="XCZ15" s="65"/>
      <c r="XDA15" s="65"/>
      <c r="XDB15" s="65"/>
      <c r="XDC15" s="65"/>
      <c r="XDD15" s="65"/>
      <c r="XDE15" s="65"/>
      <c r="XDF15" s="65"/>
      <c r="XDG15" s="65"/>
      <c r="XDH15" s="65"/>
      <c r="XDI15" s="65"/>
      <c r="XDJ15" s="65"/>
      <c r="XDK15" s="65"/>
      <c r="XDL15" s="65"/>
      <c r="XDM15" s="65"/>
      <c r="XDN15" s="65"/>
      <c r="XDO15" s="65"/>
      <c r="XDP15" s="65"/>
      <c r="XDQ15" s="65"/>
      <c r="XDR15" s="65"/>
      <c r="XDS15" s="65"/>
      <c r="XDT15" s="65"/>
      <c r="XDU15" s="65"/>
      <c r="XDV15" s="65"/>
      <c r="XDW15" s="65"/>
      <c r="XDX15" s="65"/>
      <c r="XDY15" s="65"/>
      <c r="XDZ15" s="65"/>
      <c r="XEA15" s="65"/>
      <c r="XEB15" s="65"/>
      <c r="XEC15" s="65"/>
      <c r="XED15" s="65"/>
      <c r="XEE15" s="65"/>
      <c r="XEF15" s="65"/>
      <c r="XEG15" s="65"/>
      <c r="XEH15" s="65"/>
      <c r="XEI15" s="65"/>
      <c r="XEJ15" s="65"/>
      <c r="XEK15" s="65"/>
      <c r="XEL15" s="65"/>
      <c r="XEM15" s="65"/>
      <c r="XEN15" s="65"/>
      <c r="XEO15" s="65"/>
      <c r="XEP15" s="65"/>
      <c r="XEQ15" s="65"/>
      <c r="XER15" s="65"/>
      <c r="XES15" s="65"/>
      <c r="XET15" s="65"/>
      <c r="XEU15" s="65"/>
      <c r="XEV15" s="65"/>
      <c r="XEW15" s="65"/>
    </row>
    <row r="16" spans="1:16377" s="69" customFormat="1" ht="15" customHeight="1">
      <c r="A16" s="47" t="s">
        <v>58</v>
      </c>
      <c r="B16" s="67">
        <f t="shared" si="0"/>
        <v>58869.5</v>
      </c>
      <c r="C16" s="68">
        <v>49269.4</v>
      </c>
      <c r="D16" s="68">
        <v>9600.1</v>
      </c>
      <c r="E16" s="68">
        <v>96.7</v>
      </c>
      <c r="F16" s="68">
        <v>3</v>
      </c>
      <c r="G16" s="68"/>
    </row>
    <row r="17" spans="1:15" ht="15" hidden="1" customHeight="1">
      <c r="A17" s="47"/>
      <c r="B17" s="67">
        <f t="shared" si="0"/>
        <v>0</v>
      </c>
      <c r="C17" s="68"/>
      <c r="D17" s="68"/>
      <c r="E17" s="68"/>
      <c r="F17" s="68"/>
      <c r="G17" s="68"/>
      <c r="I17" s="38"/>
      <c r="J17" s="38"/>
      <c r="K17" s="38"/>
      <c r="L17" s="34"/>
      <c r="M17" s="34"/>
      <c r="N17" s="34"/>
      <c r="O17" s="34"/>
    </row>
    <row r="18" spans="1:15" ht="15" hidden="1" customHeight="1">
      <c r="A18" s="47"/>
      <c r="B18" s="67">
        <f t="shared" si="0"/>
        <v>0</v>
      </c>
      <c r="C18" s="68"/>
      <c r="D18" s="68"/>
      <c r="E18" s="68"/>
      <c r="F18" s="68"/>
      <c r="G18" s="68"/>
      <c r="H18" s="38"/>
      <c r="N18" s="34"/>
      <c r="O18" s="34"/>
    </row>
    <row r="19" spans="1:15" ht="15" hidden="1" customHeight="1">
      <c r="A19" s="47"/>
      <c r="B19" s="67">
        <f t="shared" si="0"/>
        <v>0</v>
      </c>
      <c r="C19" s="68"/>
      <c r="D19" s="68"/>
      <c r="E19" s="68"/>
      <c r="F19" s="68"/>
      <c r="G19" s="68"/>
      <c r="H19" s="38"/>
    </row>
    <row r="20" spans="1:15" ht="15" hidden="1" customHeight="1">
      <c r="A20" s="47"/>
      <c r="B20" s="67">
        <f t="shared" si="0"/>
        <v>0</v>
      </c>
      <c r="C20" s="68"/>
      <c r="D20" s="68"/>
      <c r="E20" s="68"/>
      <c r="F20" s="68"/>
      <c r="G20" s="68"/>
      <c r="H20" s="38"/>
    </row>
    <row r="21" spans="1:15" ht="15" hidden="1" customHeight="1">
      <c r="A21" s="47"/>
      <c r="B21" s="67">
        <f t="shared" si="0"/>
        <v>0</v>
      </c>
      <c r="C21" s="68"/>
      <c r="D21" s="68"/>
      <c r="E21" s="68"/>
      <c r="F21" s="68"/>
      <c r="G21" s="68"/>
      <c r="H21" s="35"/>
    </row>
    <row r="22" spans="1:15" ht="15" hidden="1" customHeight="1">
      <c r="A22" s="47"/>
      <c r="B22" s="67">
        <f t="shared" si="0"/>
        <v>0</v>
      </c>
      <c r="C22" s="68"/>
      <c r="D22" s="68"/>
      <c r="E22" s="68"/>
      <c r="F22" s="68"/>
      <c r="G22" s="68"/>
      <c r="H22" s="34"/>
    </row>
    <row r="23" spans="1:15" ht="15" hidden="1" customHeight="1">
      <c r="A23" s="47"/>
      <c r="B23" s="67">
        <f t="shared" si="0"/>
        <v>0</v>
      </c>
      <c r="C23" s="68"/>
      <c r="D23" s="68"/>
      <c r="E23" s="68"/>
      <c r="F23" s="68"/>
      <c r="G23" s="68"/>
      <c r="H23" s="34"/>
    </row>
    <row r="24" spans="1:15" ht="15" hidden="1" customHeight="1">
      <c r="A24" s="47"/>
      <c r="B24" s="67">
        <f t="shared" si="0"/>
        <v>0</v>
      </c>
      <c r="C24" s="68"/>
      <c r="D24" s="68"/>
      <c r="E24" s="68"/>
      <c r="F24" s="68"/>
      <c r="G24" s="68"/>
      <c r="H24" s="34"/>
    </row>
    <row r="25" spans="1:15" ht="15" hidden="1" customHeight="1">
      <c r="A25" s="47"/>
      <c r="B25" s="67">
        <f t="shared" si="0"/>
        <v>0</v>
      </c>
      <c r="C25" s="68"/>
      <c r="D25" s="68"/>
      <c r="E25" s="68"/>
      <c r="F25" s="68"/>
      <c r="G25" s="68"/>
      <c r="H25" s="34"/>
    </row>
    <row r="26" spans="1:15" ht="15" hidden="1" customHeight="1">
      <c r="A26" s="47"/>
      <c r="B26" s="67">
        <f t="shared" si="0"/>
        <v>0</v>
      </c>
      <c r="C26" s="68"/>
      <c r="D26" s="68"/>
      <c r="E26" s="68"/>
      <c r="F26" s="68"/>
      <c r="G26" s="68"/>
      <c r="H26" s="34"/>
    </row>
    <row r="27" spans="1:15" ht="15" hidden="1" customHeight="1">
      <c r="A27" s="47"/>
      <c r="B27" s="67">
        <f t="shared" si="0"/>
        <v>0</v>
      </c>
      <c r="C27" s="68"/>
      <c r="D27" s="68"/>
      <c r="E27" s="68"/>
      <c r="F27" s="68"/>
      <c r="G27" s="68"/>
      <c r="H27" s="35"/>
    </row>
    <row r="28" spans="1:15" ht="15" hidden="1" customHeight="1">
      <c r="A28" s="47"/>
      <c r="B28" s="67">
        <f t="shared" si="0"/>
        <v>0</v>
      </c>
      <c r="C28" s="68"/>
      <c r="D28" s="68"/>
      <c r="E28" s="68"/>
      <c r="F28" s="68"/>
      <c r="G28" s="68"/>
      <c r="H28" s="38"/>
    </row>
    <row r="29" spans="1:15" ht="15" hidden="1" customHeight="1">
      <c r="A29" s="47"/>
      <c r="B29" s="67">
        <f t="shared" si="0"/>
        <v>0</v>
      </c>
      <c r="C29" s="68"/>
      <c r="D29" s="68"/>
      <c r="E29" s="68"/>
      <c r="F29" s="68"/>
      <c r="G29" s="68"/>
      <c r="H29" s="38"/>
    </row>
    <row r="30" spans="1:15" ht="15" customHeight="1">
      <c r="A30" s="47" t="s">
        <v>81</v>
      </c>
      <c r="B30" s="67">
        <f t="shared" si="0"/>
        <v>6757.63</v>
      </c>
      <c r="C30" s="68">
        <v>6757.63</v>
      </c>
      <c r="D30" s="68"/>
      <c r="E30" s="68">
        <v>100</v>
      </c>
      <c r="F30" s="68"/>
      <c r="G30" s="68"/>
    </row>
    <row r="31" spans="1:15" ht="15" customHeight="1">
      <c r="B31" s="77"/>
      <c r="C31" s="77"/>
      <c r="D31" s="77"/>
      <c r="E31" s="77"/>
      <c r="F31" s="77"/>
      <c r="G31" s="77"/>
    </row>
    <row r="32" spans="1:15" ht="15" customHeight="1">
      <c r="B32" s="69"/>
      <c r="C32" s="69"/>
      <c r="D32" s="69"/>
      <c r="E32" s="69"/>
      <c r="F32" s="69"/>
      <c r="G32" s="69"/>
    </row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</sheetData>
  <mergeCells count="3">
    <mergeCell ref="A1:A2"/>
    <mergeCell ref="B1:D1"/>
    <mergeCell ref="E1:G1"/>
  </mergeCells>
  <pageMargins left="0.7" right="0.7" top="0.75" bottom="0.75" header="0.3" footer="0.3"/>
  <pageSetup paperSize="9" scale="3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J78"/>
  <sheetViews>
    <sheetView workbookViewId="0">
      <pane xSplit="2" ySplit="2" topLeftCell="C3" activePane="bottomRight" state="frozen"/>
      <selection pane="topRight" activeCell="D1" sqref="D1"/>
      <selection pane="bottomLeft" activeCell="A4" sqref="A4"/>
      <selection pane="bottomRight" activeCell="J47" sqref="J47"/>
    </sheetView>
  </sheetViews>
  <sheetFormatPr defaultColWidth="0" defaultRowHeight="15" zeroHeight="1"/>
  <cols>
    <col min="1" max="1" width="9.7109375" style="4" customWidth="1"/>
    <col min="2" max="2" width="34.7109375" customWidth="1"/>
    <col min="3" max="3" width="12.140625" style="69" customWidth="1"/>
    <col min="4" max="4" width="20" style="69" customWidth="1"/>
    <col min="5" max="5" width="22.28515625" style="69" customWidth="1"/>
    <col min="6" max="6" width="16.42578125" style="69" customWidth="1"/>
    <col min="7" max="7" width="19.28515625" style="69" customWidth="1"/>
    <col min="8" max="8" width="18.42578125" style="69" customWidth="1"/>
    <col min="9" max="9" width="19.28515625" style="69" customWidth="1"/>
    <col min="10" max="10" width="15.28515625" style="69" customWidth="1"/>
    <col min="11" max="11" width="21.85546875" style="69" customWidth="1"/>
    <col min="12" max="12" width="25.28515625" style="35" customWidth="1"/>
    <col min="13" max="13" width="42.28515625" style="35" customWidth="1"/>
    <col min="14" max="14" width="11" style="35" customWidth="1"/>
    <col min="15" max="15" width="17" style="35" customWidth="1"/>
    <col min="16" max="16" width="19.28515625" style="35" customWidth="1"/>
    <col min="17" max="18" width="14.28515625" style="4" customWidth="1"/>
    <col min="19" max="19" width="14.7109375" style="4" customWidth="1"/>
    <col min="20" max="20" width="14.28515625" style="4" customWidth="1"/>
    <col min="21" max="24" width="9.140625" hidden="1" customWidth="1"/>
    <col min="25" max="25" width="34.85546875" hidden="1" customWidth="1"/>
    <col min="26" max="29" width="9.140625" hidden="1" customWidth="1"/>
    <col min="30" max="30" width="19.28515625" hidden="1" customWidth="1"/>
    <col min="31" max="31" width="14.28515625" hidden="1" customWidth="1"/>
    <col min="32" max="32" width="13.28515625" hidden="1" customWidth="1"/>
    <col min="33" max="33" width="9.140625" hidden="1" customWidth="1"/>
    <col min="34" max="34" width="16" hidden="1" customWidth="1"/>
    <col min="35" max="16384" width="9.140625" hidden="1"/>
  </cols>
  <sheetData>
    <row r="1" spans="1:16364" s="69" customFormat="1" ht="29.25" customHeight="1">
      <c r="A1" s="94" t="s">
        <v>1</v>
      </c>
      <c r="B1" s="94" t="s">
        <v>0</v>
      </c>
      <c r="C1" s="103" t="s">
        <v>83</v>
      </c>
      <c r="D1" s="104"/>
      <c r="E1" s="104"/>
      <c r="F1" s="104"/>
      <c r="G1" s="104"/>
      <c r="H1" s="104"/>
      <c r="I1" s="104"/>
      <c r="J1" s="104"/>
      <c r="K1" s="104"/>
      <c r="L1" s="35"/>
      <c r="M1" s="35"/>
      <c r="N1" s="35"/>
      <c r="O1" s="35"/>
      <c r="P1" s="35"/>
      <c r="Q1" s="4"/>
      <c r="R1" s="4"/>
      <c r="S1" s="4"/>
      <c r="T1" s="4"/>
      <c r="U1"/>
      <c r="V1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  <c r="GMY1" s="35"/>
      <c r="GMZ1" s="35"/>
      <c r="GNA1" s="35"/>
      <c r="GNB1" s="35"/>
      <c r="GNC1" s="35"/>
      <c r="GND1" s="35"/>
      <c r="GNE1" s="35"/>
      <c r="GNF1" s="35"/>
      <c r="GNG1" s="35"/>
      <c r="GNH1" s="35"/>
      <c r="GNI1" s="35"/>
      <c r="GNJ1" s="35"/>
      <c r="GNK1" s="35"/>
      <c r="GNL1" s="35"/>
      <c r="GNM1" s="35"/>
      <c r="GNN1" s="35"/>
      <c r="GNO1" s="35"/>
      <c r="GNP1" s="35"/>
      <c r="GNQ1" s="35"/>
      <c r="GNR1" s="35"/>
      <c r="GNS1" s="35"/>
      <c r="GNT1" s="35"/>
      <c r="GNU1" s="35"/>
      <c r="GNV1" s="35"/>
      <c r="GNW1" s="35"/>
      <c r="GNX1" s="35"/>
      <c r="GNY1" s="35"/>
      <c r="GNZ1" s="35"/>
      <c r="GOA1" s="35"/>
      <c r="GOB1" s="35"/>
      <c r="GOC1" s="35"/>
      <c r="GOD1" s="35"/>
      <c r="GOE1" s="35"/>
      <c r="GOF1" s="35"/>
      <c r="GOG1" s="35"/>
      <c r="GOH1" s="35"/>
      <c r="GOI1" s="35"/>
      <c r="GOJ1" s="35"/>
      <c r="GOK1" s="35"/>
      <c r="GOL1" s="35"/>
      <c r="GOM1" s="35"/>
      <c r="GON1" s="35"/>
      <c r="GOO1" s="35"/>
      <c r="GOP1" s="35"/>
      <c r="GOQ1" s="35"/>
      <c r="GOR1" s="35"/>
      <c r="GOS1" s="35"/>
      <c r="GOT1" s="35"/>
      <c r="GOU1" s="35"/>
      <c r="GOV1" s="35"/>
      <c r="GOW1" s="35"/>
      <c r="GOX1" s="35"/>
      <c r="GOY1" s="35"/>
      <c r="GOZ1" s="35"/>
      <c r="GPA1" s="35"/>
      <c r="GPB1" s="35"/>
      <c r="GPC1" s="35"/>
      <c r="GPD1" s="35"/>
      <c r="GPE1" s="35"/>
      <c r="GPF1" s="35"/>
      <c r="GPG1" s="35"/>
      <c r="GPH1" s="35"/>
      <c r="GPI1" s="35"/>
      <c r="GPJ1" s="35"/>
      <c r="GPK1" s="35"/>
      <c r="GPL1" s="35"/>
      <c r="GPM1" s="35"/>
      <c r="GPN1" s="35"/>
      <c r="GPO1" s="35"/>
      <c r="GPP1" s="35"/>
      <c r="GPQ1" s="35"/>
      <c r="GPR1" s="35"/>
      <c r="GPS1" s="35"/>
      <c r="GPT1" s="35"/>
      <c r="GPU1" s="35"/>
      <c r="GPV1" s="35"/>
      <c r="GPW1" s="35"/>
      <c r="GPX1" s="35"/>
      <c r="GPY1" s="35"/>
      <c r="GPZ1" s="35"/>
      <c r="GQA1" s="35"/>
      <c r="GQB1" s="35"/>
      <c r="GQC1" s="35"/>
      <c r="GQD1" s="35"/>
      <c r="GQE1" s="35"/>
      <c r="GQF1" s="35"/>
      <c r="GQG1" s="35"/>
      <c r="GQH1" s="35"/>
      <c r="GQI1" s="35"/>
      <c r="GQJ1" s="35"/>
      <c r="GQK1" s="35"/>
      <c r="GQL1" s="35"/>
      <c r="GQM1" s="35"/>
      <c r="GQN1" s="35"/>
      <c r="GQO1" s="35"/>
      <c r="GQP1" s="35"/>
      <c r="GQQ1" s="35"/>
      <c r="GQR1" s="35"/>
      <c r="GQS1" s="35"/>
      <c r="GQT1" s="35"/>
      <c r="GQU1" s="35"/>
      <c r="GQV1" s="35"/>
      <c r="GQW1" s="35"/>
      <c r="GQX1" s="35"/>
      <c r="GQY1" s="35"/>
      <c r="GQZ1" s="35"/>
      <c r="GRA1" s="35"/>
      <c r="GRB1" s="35"/>
      <c r="GRC1" s="35"/>
      <c r="GRD1" s="35"/>
      <c r="GRE1" s="35"/>
      <c r="GRF1" s="35"/>
      <c r="GRG1" s="35"/>
      <c r="GRH1" s="35"/>
      <c r="GRI1" s="35"/>
      <c r="GRJ1" s="35"/>
      <c r="GRK1" s="35"/>
      <c r="GRL1" s="35"/>
      <c r="GRM1" s="35"/>
      <c r="GRN1" s="35"/>
      <c r="GRO1" s="35"/>
      <c r="GRP1" s="35"/>
      <c r="GRQ1" s="35"/>
      <c r="GRR1" s="35"/>
      <c r="GRS1" s="35"/>
      <c r="GRT1" s="35"/>
      <c r="GRU1" s="35"/>
      <c r="GRV1" s="35"/>
      <c r="GRW1" s="35"/>
      <c r="GRX1" s="35"/>
      <c r="GRY1" s="35"/>
      <c r="GRZ1" s="35"/>
      <c r="GSA1" s="35"/>
      <c r="GSB1" s="35"/>
      <c r="GSC1" s="35"/>
      <c r="GSD1" s="35"/>
      <c r="GSE1" s="35"/>
      <c r="GSF1" s="35"/>
      <c r="GSG1" s="35"/>
      <c r="GSH1" s="35"/>
      <c r="GSI1" s="35"/>
      <c r="GSJ1" s="35"/>
      <c r="GSK1" s="35"/>
      <c r="GSL1" s="35"/>
      <c r="GSM1" s="35"/>
      <c r="GSN1" s="35"/>
      <c r="GSO1" s="35"/>
      <c r="GSP1" s="35"/>
      <c r="GSQ1" s="35"/>
      <c r="GSR1" s="35"/>
      <c r="GSS1" s="35"/>
      <c r="GST1" s="35"/>
      <c r="GSU1" s="35"/>
      <c r="GSV1" s="35"/>
      <c r="GSW1" s="35"/>
      <c r="GSX1" s="35"/>
      <c r="GSY1" s="35"/>
      <c r="GSZ1" s="35"/>
      <c r="GTA1" s="35"/>
      <c r="GTB1" s="35"/>
      <c r="GTC1" s="35"/>
      <c r="GTD1" s="35"/>
      <c r="GTE1" s="35"/>
      <c r="GTF1" s="35"/>
      <c r="GTG1" s="35"/>
      <c r="GTH1" s="35"/>
      <c r="GTI1" s="35"/>
      <c r="GTJ1" s="35"/>
      <c r="GTK1" s="35"/>
      <c r="GTL1" s="35"/>
      <c r="GTM1" s="35"/>
      <c r="GTN1" s="35"/>
      <c r="GTO1" s="35"/>
      <c r="GTP1" s="35"/>
      <c r="GTQ1" s="35"/>
      <c r="GTR1" s="35"/>
      <c r="GTS1" s="35"/>
      <c r="GTT1" s="35"/>
      <c r="GTU1" s="35"/>
      <c r="GTV1" s="35"/>
      <c r="GTW1" s="35"/>
      <c r="GTX1" s="35"/>
      <c r="GTY1" s="35"/>
      <c r="GTZ1" s="35"/>
      <c r="GUA1" s="35"/>
      <c r="GUB1" s="35"/>
      <c r="GUC1" s="35"/>
      <c r="GUD1" s="35"/>
      <c r="GUE1" s="35"/>
      <c r="GUF1" s="35"/>
      <c r="GUG1" s="35"/>
      <c r="GUH1" s="35"/>
      <c r="GUI1" s="35"/>
      <c r="GUJ1" s="35"/>
      <c r="GUK1" s="35"/>
      <c r="GUL1" s="35"/>
      <c r="GUM1" s="35"/>
      <c r="GUN1" s="35"/>
      <c r="GUO1" s="35"/>
      <c r="GUP1" s="35"/>
      <c r="GUQ1" s="35"/>
      <c r="GUR1" s="35"/>
      <c r="GUS1" s="35"/>
      <c r="GUT1" s="35"/>
      <c r="GUU1" s="35"/>
      <c r="GUV1" s="35"/>
      <c r="GUW1" s="35"/>
      <c r="GUX1" s="35"/>
      <c r="GUY1" s="35"/>
      <c r="GUZ1" s="35"/>
      <c r="GVA1" s="35"/>
      <c r="GVB1" s="35"/>
      <c r="GVC1" s="35"/>
      <c r="GVD1" s="35"/>
      <c r="GVE1" s="35"/>
      <c r="GVF1" s="35"/>
      <c r="GVG1" s="35"/>
      <c r="GVH1" s="35"/>
      <c r="GVI1" s="35"/>
      <c r="GVJ1" s="35"/>
      <c r="GVK1" s="35"/>
      <c r="GVL1" s="35"/>
      <c r="GVM1" s="35"/>
      <c r="GVN1" s="35"/>
      <c r="GVO1" s="35"/>
      <c r="GVP1" s="35"/>
      <c r="GVQ1" s="35"/>
      <c r="GVR1" s="35"/>
      <c r="GVS1" s="35"/>
      <c r="GVT1" s="35"/>
      <c r="GVU1" s="35"/>
      <c r="GVV1" s="35"/>
      <c r="GVW1" s="35"/>
      <c r="GVX1" s="35"/>
      <c r="GVY1" s="35"/>
      <c r="GVZ1" s="35"/>
      <c r="GWA1" s="35"/>
      <c r="GWB1" s="35"/>
      <c r="GWC1" s="35"/>
      <c r="GWD1" s="35"/>
      <c r="GWE1" s="35"/>
      <c r="GWF1" s="35"/>
      <c r="GWG1" s="35"/>
      <c r="GWH1" s="35"/>
      <c r="GWI1" s="35"/>
      <c r="GWJ1" s="35"/>
      <c r="GWK1" s="35"/>
      <c r="GWL1" s="35"/>
      <c r="GWM1" s="35"/>
      <c r="GWN1" s="35"/>
      <c r="GWO1" s="35"/>
      <c r="GWP1" s="35"/>
      <c r="GWQ1" s="35"/>
      <c r="GWR1" s="35"/>
      <c r="GWS1" s="35"/>
      <c r="GWT1" s="35"/>
      <c r="GWU1" s="35"/>
      <c r="GWV1" s="35"/>
      <c r="GWW1" s="35"/>
      <c r="GWX1" s="35"/>
      <c r="GWY1" s="35"/>
      <c r="GWZ1" s="35"/>
      <c r="GXA1" s="35"/>
      <c r="GXB1" s="35"/>
      <c r="GXC1" s="35"/>
      <c r="GXD1" s="35"/>
      <c r="GXE1" s="35"/>
      <c r="GXF1" s="35"/>
      <c r="GXG1" s="35"/>
      <c r="GXH1" s="35"/>
      <c r="GXI1" s="35"/>
      <c r="GXJ1" s="35"/>
      <c r="GXK1" s="35"/>
      <c r="GXL1" s="35"/>
      <c r="GXM1" s="35"/>
      <c r="GXN1" s="35"/>
      <c r="GXO1" s="35"/>
      <c r="GXP1" s="35"/>
      <c r="GXQ1" s="35"/>
      <c r="GXR1" s="35"/>
      <c r="GXS1" s="35"/>
      <c r="GXT1" s="35"/>
      <c r="GXU1" s="35"/>
      <c r="GXV1" s="35"/>
      <c r="GXW1" s="35"/>
      <c r="GXX1" s="35"/>
      <c r="GXY1" s="35"/>
      <c r="GXZ1" s="35"/>
      <c r="GYA1" s="35"/>
      <c r="GYB1" s="35"/>
      <c r="GYC1" s="35"/>
      <c r="GYD1" s="35"/>
      <c r="GYE1" s="35"/>
      <c r="GYF1" s="35"/>
      <c r="GYG1" s="35"/>
      <c r="GYH1" s="35"/>
      <c r="GYI1" s="35"/>
      <c r="GYJ1" s="35"/>
      <c r="GYK1" s="35"/>
      <c r="GYL1" s="35"/>
      <c r="GYM1" s="35"/>
      <c r="GYN1" s="35"/>
      <c r="GYO1" s="35"/>
      <c r="GYP1" s="35"/>
      <c r="GYQ1" s="35"/>
      <c r="GYR1" s="35"/>
      <c r="GYS1" s="35"/>
      <c r="GYT1" s="35"/>
      <c r="GYU1" s="35"/>
      <c r="GYV1" s="35"/>
      <c r="GYW1" s="35"/>
      <c r="GYX1" s="35"/>
      <c r="GYY1" s="35"/>
      <c r="GYZ1" s="35"/>
      <c r="GZA1" s="35"/>
      <c r="GZB1" s="35"/>
      <c r="GZC1" s="35"/>
      <c r="GZD1" s="35"/>
      <c r="GZE1" s="35"/>
      <c r="GZF1" s="35"/>
      <c r="GZG1" s="35"/>
      <c r="GZH1" s="35"/>
      <c r="GZI1" s="35"/>
      <c r="GZJ1" s="35"/>
      <c r="GZK1" s="35"/>
      <c r="GZL1" s="35"/>
      <c r="GZM1" s="35"/>
      <c r="GZN1" s="35"/>
      <c r="GZO1" s="35"/>
      <c r="GZP1" s="35"/>
      <c r="GZQ1" s="35"/>
      <c r="GZR1" s="35"/>
      <c r="GZS1" s="35"/>
      <c r="GZT1" s="35"/>
      <c r="GZU1" s="35"/>
      <c r="GZV1" s="35"/>
      <c r="GZW1" s="35"/>
      <c r="GZX1" s="35"/>
      <c r="GZY1" s="35"/>
      <c r="GZZ1" s="35"/>
      <c r="HAA1" s="35"/>
      <c r="HAB1" s="35"/>
      <c r="HAC1" s="35"/>
      <c r="HAD1" s="35"/>
      <c r="HAE1" s="35"/>
      <c r="HAF1" s="35"/>
      <c r="HAG1" s="35"/>
      <c r="HAH1" s="35"/>
      <c r="HAI1" s="35"/>
      <c r="HAJ1" s="35"/>
      <c r="HAK1" s="35"/>
      <c r="HAL1" s="35"/>
      <c r="HAM1" s="35"/>
      <c r="HAN1" s="35"/>
      <c r="HAO1" s="35"/>
      <c r="HAP1" s="35"/>
      <c r="HAQ1" s="35"/>
      <c r="HAR1" s="35"/>
      <c r="HAS1" s="35"/>
      <c r="HAT1" s="35"/>
      <c r="HAU1" s="35"/>
      <c r="HAV1" s="35"/>
      <c r="HAW1" s="35"/>
      <c r="HAX1" s="35"/>
      <c r="HAY1" s="35"/>
      <c r="HAZ1" s="35"/>
      <c r="HBA1" s="35"/>
      <c r="HBB1" s="35"/>
      <c r="HBC1" s="35"/>
      <c r="HBD1" s="35"/>
      <c r="HBE1" s="35"/>
      <c r="HBF1" s="35"/>
      <c r="HBG1" s="35"/>
      <c r="HBH1" s="35"/>
      <c r="HBI1" s="35"/>
      <c r="HBJ1" s="35"/>
      <c r="HBK1" s="35"/>
      <c r="HBL1" s="35"/>
      <c r="HBM1" s="35"/>
      <c r="HBN1" s="35"/>
      <c r="HBO1" s="35"/>
      <c r="HBP1" s="35"/>
      <c r="HBQ1" s="35"/>
      <c r="HBR1" s="35"/>
      <c r="HBS1" s="35"/>
      <c r="HBT1" s="35"/>
      <c r="HBU1" s="35"/>
      <c r="HBV1" s="35"/>
      <c r="HBW1" s="35"/>
      <c r="HBX1" s="35"/>
      <c r="HBY1" s="35"/>
      <c r="HBZ1" s="35"/>
      <c r="HCA1" s="35"/>
      <c r="HCB1" s="35"/>
      <c r="HCC1" s="35"/>
      <c r="HCD1" s="35"/>
      <c r="HCE1" s="35"/>
      <c r="HCF1" s="35"/>
      <c r="HCG1" s="35"/>
      <c r="HCH1" s="35"/>
      <c r="HCI1" s="35"/>
      <c r="HCJ1" s="35"/>
      <c r="HCK1" s="35"/>
      <c r="HCL1" s="35"/>
      <c r="HCM1" s="35"/>
      <c r="HCN1" s="35"/>
      <c r="HCO1" s="35"/>
      <c r="HCP1" s="35"/>
      <c r="HCQ1" s="35"/>
      <c r="HCR1" s="35"/>
      <c r="HCS1" s="35"/>
      <c r="HCT1" s="35"/>
      <c r="HCU1" s="35"/>
      <c r="HCV1" s="35"/>
      <c r="HCW1" s="35"/>
      <c r="HCX1" s="35"/>
      <c r="HCY1" s="35"/>
      <c r="HCZ1" s="35"/>
      <c r="HDA1" s="35"/>
      <c r="HDB1" s="35"/>
      <c r="HDC1" s="35"/>
      <c r="HDD1" s="35"/>
      <c r="HDE1" s="35"/>
      <c r="HDF1" s="35"/>
      <c r="HDG1" s="35"/>
      <c r="HDH1" s="35"/>
      <c r="HDI1" s="35"/>
      <c r="HDJ1" s="35"/>
      <c r="HDK1" s="35"/>
      <c r="HDL1" s="35"/>
      <c r="HDM1" s="35"/>
      <c r="HDN1" s="35"/>
      <c r="HDO1" s="35"/>
      <c r="HDP1" s="35"/>
      <c r="HDQ1" s="35"/>
      <c r="HDR1" s="35"/>
      <c r="HDS1" s="35"/>
      <c r="HDT1" s="35"/>
      <c r="HDU1" s="35"/>
      <c r="HDV1" s="35"/>
      <c r="HDW1" s="35"/>
      <c r="HDX1" s="35"/>
      <c r="HDY1" s="35"/>
      <c r="HDZ1" s="35"/>
      <c r="HEA1" s="35"/>
      <c r="HEB1" s="35"/>
      <c r="HEC1" s="35"/>
      <c r="HED1" s="35"/>
      <c r="HEE1" s="35"/>
      <c r="HEF1" s="35"/>
      <c r="HEG1" s="35"/>
      <c r="HEH1" s="35"/>
      <c r="HEI1" s="35"/>
      <c r="HEJ1" s="35"/>
      <c r="HEK1" s="35"/>
      <c r="HEL1" s="35"/>
      <c r="HEM1" s="35"/>
      <c r="HEN1" s="35"/>
      <c r="HEO1" s="35"/>
      <c r="HEP1" s="35"/>
      <c r="HEQ1" s="35"/>
      <c r="HER1" s="35"/>
      <c r="HES1" s="35"/>
      <c r="HET1" s="35"/>
      <c r="HEU1" s="35"/>
      <c r="HEV1" s="35"/>
      <c r="HEW1" s="35"/>
      <c r="HEX1" s="35"/>
      <c r="HEY1" s="35"/>
      <c r="HEZ1" s="35"/>
      <c r="HFA1" s="35"/>
      <c r="HFB1" s="35"/>
      <c r="HFC1" s="35"/>
      <c r="HFD1" s="35"/>
      <c r="HFE1" s="35"/>
      <c r="HFF1" s="35"/>
      <c r="HFG1" s="35"/>
      <c r="HFH1" s="35"/>
      <c r="HFI1" s="35"/>
      <c r="HFJ1" s="35"/>
      <c r="HFK1" s="35"/>
      <c r="HFL1" s="35"/>
      <c r="HFM1" s="35"/>
      <c r="HFN1" s="35"/>
      <c r="HFO1" s="35"/>
      <c r="HFP1" s="35"/>
      <c r="HFQ1" s="35"/>
      <c r="HFR1" s="35"/>
      <c r="HFS1" s="35"/>
      <c r="HFT1" s="35"/>
      <c r="HFU1" s="35"/>
      <c r="HFV1" s="35"/>
      <c r="HFW1" s="35"/>
      <c r="HFX1" s="35"/>
      <c r="HFY1" s="35"/>
      <c r="HFZ1" s="35"/>
      <c r="HGA1" s="35"/>
      <c r="HGB1" s="35"/>
      <c r="HGC1" s="35"/>
      <c r="HGD1" s="35"/>
      <c r="HGE1" s="35"/>
      <c r="HGF1" s="35"/>
      <c r="HGG1" s="35"/>
      <c r="HGH1" s="35"/>
      <c r="HGI1" s="35"/>
      <c r="HGJ1" s="35"/>
      <c r="HGK1" s="35"/>
      <c r="HGL1" s="35"/>
      <c r="HGM1" s="35"/>
      <c r="HGN1" s="35"/>
      <c r="HGO1" s="35"/>
      <c r="HGP1" s="35"/>
      <c r="HGQ1" s="35"/>
      <c r="HGR1" s="35"/>
      <c r="HGS1" s="35"/>
      <c r="HGT1" s="35"/>
      <c r="HGU1" s="35"/>
      <c r="HGV1" s="35"/>
      <c r="HGW1" s="35"/>
      <c r="HGX1" s="35"/>
      <c r="HGY1" s="35"/>
      <c r="HGZ1" s="35"/>
      <c r="HHA1" s="35"/>
      <c r="HHB1" s="35"/>
      <c r="HHC1" s="35"/>
      <c r="HHD1" s="35"/>
      <c r="HHE1" s="35"/>
      <c r="HHF1" s="35"/>
      <c r="HHG1" s="35"/>
      <c r="HHH1" s="35"/>
      <c r="HHI1" s="35"/>
      <c r="HHJ1" s="35"/>
      <c r="HHK1" s="35"/>
      <c r="HHL1" s="35"/>
      <c r="HHM1" s="35"/>
      <c r="HHN1" s="35"/>
      <c r="HHO1" s="35"/>
      <c r="HHP1" s="35"/>
      <c r="HHQ1" s="35"/>
      <c r="HHR1" s="35"/>
      <c r="HHS1" s="35"/>
      <c r="HHT1" s="35"/>
      <c r="HHU1" s="35"/>
      <c r="HHV1" s="35"/>
      <c r="HHW1" s="35"/>
      <c r="HHX1" s="35"/>
      <c r="HHY1" s="35"/>
      <c r="HHZ1" s="35"/>
      <c r="HIA1" s="35"/>
      <c r="HIB1" s="35"/>
      <c r="HIC1" s="35"/>
      <c r="HID1" s="35"/>
      <c r="HIE1" s="35"/>
      <c r="HIF1" s="35"/>
      <c r="HIG1" s="35"/>
      <c r="HIH1" s="35"/>
      <c r="HII1" s="35"/>
      <c r="HIJ1" s="35"/>
      <c r="HIK1" s="35"/>
      <c r="HIL1" s="35"/>
      <c r="HIM1" s="35"/>
      <c r="HIN1" s="35"/>
      <c r="HIO1" s="35"/>
      <c r="HIP1" s="35"/>
      <c r="HIQ1" s="35"/>
      <c r="HIR1" s="35"/>
      <c r="HIS1" s="35"/>
      <c r="HIT1" s="35"/>
      <c r="HIU1" s="35"/>
      <c r="HIV1" s="35"/>
      <c r="HIW1" s="35"/>
      <c r="HIX1" s="35"/>
      <c r="HIY1" s="35"/>
      <c r="HIZ1" s="35"/>
      <c r="HJA1" s="35"/>
      <c r="HJB1" s="35"/>
      <c r="HJC1" s="35"/>
      <c r="HJD1" s="35"/>
      <c r="HJE1" s="35"/>
      <c r="HJF1" s="35"/>
      <c r="HJG1" s="35"/>
      <c r="HJH1" s="35"/>
      <c r="HJI1" s="35"/>
      <c r="HJJ1" s="35"/>
      <c r="HJK1" s="35"/>
      <c r="HJL1" s="35"/>
      <c r="HJM1" s="35"/>
      <c r="HJN1" s="35"/>
      <c r="HJO1" s="35"/>
      <c r="HJP1" s="35"/>
      <c r="HJQ1" s="35"/>
      <c r="HJR1" s="35"/>
      <c r="HJS1" s="35"/>
      <c r="HJT1" s="35"/>
      <c r="HJU1" s="35"/>
      <c r="HJV1" s="35"/>
      <c r="HJW1" s="35"/>
      <c r="HJX1" s="35"/>
      <c r="HJY1" s="35"/>
      <c r="HJZ1" s="35"/>
      <c r="HKA1" s="35"/>
      <c r="HKB1" s="35"/>
      <c r="HKC1" s="35"/>
      <c r="HKD1" s="35"/>
      <c r="HKE1" s="35"/>
      <c r="HKF1" s="35"/>
      <c r="HKG1" s="35"/>
      <c r="HKH1" s="35"/>
      <c r="HKI1" s="35"/>
      <c r="HKJ1" s="35"/>
      <c r="HKK1" s="35"/>
      <c r="HKL1" s="35"/>
      <c r="HKM1" s="35"/>
      <c r="HKN1" s="35"/>
      <c r="HKO1" s="35"/>
      <c r="HKP1" s="35"/>
      <c r="HKQ1" s="35"/>
      <c r="HKR1" s="35"/>
      <c r="HKS1" s="35"/>
      <c r="HKT1" s="35"/>
      <c r="HKU1" s="35"/>
      <c r="HKV1" s="35"/>
      <c r="HKW1" s="35"/>
      <c r="HKX1" s="35"/>
      <c r="HKY1" s="35"/>
      <c r="HKZ1" s="35"/>
      <c r="HLA1" s="35"/>
      <c r="HLB1" s="35"/>
      <c r="HLC1" s="35"/>
      <c r="HLD1" s="35"/>
      <c r="HLE1" s="35"/>
      <c r="HLF1" s="35"/>
      <c r="HLG1" s="35"/>
      <c r="HLH1" s="35"/>
      <c r="HLI1" s="35"/>
      <c r="HLJ1" s="35"/>
      <c r="HLK1" s="35"/>
      <c r="HLL1" s="35"/>
      <c r="HLM1" s="35"/>
      <c r="HLN1" s="35"/>
      <c r="HLO1" s="35"/>
      <c r="HLP1" s="35"/>
      <c r="HLQ1" s="35"/>
      <c r="HLR1" s="35"/>
      <c r="HLS1" s="35"/>
      <c r="HLT1" s="35"/>
      <c r="HLU1" s="35"/>
      <c r="HLV1" s="35"/>
      <c r="HLW1" s="35"/>
      <c r="HLX1" s="35"/>
      <c r="HLY1" s="35"/>
      <c r="HLZ1" s="35"/>
      <c r="HMA1" s="35"/>
      <c r="HMB1" s="35"/>
      <c r="HMC1" s="35"/>
      <c r="HMD1" s="35"/>
      <c r="HME1" s="35"/>
      <c r="HMF1" s="35"/>
      <c r="HMG1" s="35"/>
      <c r="HMH1" s="35"/>
      <c r="HMI1" s="35"/>
      <c r="HMJ1" s="35"/>
      <c r="HMK1" s="35"/>
      <c r="HML1" s="35"/>
      <c r="HMM1" s="35"/>
      <c r="HMN1" s="35"/>
      <c r="HMO1" s="35"/>
      <c r="HMP1" s="35"/>
      <c r="HMQ1" s="35"/>
      <c r="HMR1" s="35"/>
      <c r="HMS1" s="35"/>
      <c r="HMT1" s="35"/>
      <c r="HMU1" s="35"/>
      <c r="HMV1" s="35"/>
      <c r="HMW1" s="35"/>
      <c r="HMX1" s="35"/>
      <c r="HMY1" s="35"/>
      <c r="HMZ1" s="35"/>
      <c r="HNA1" s="35"/>
      <c r="HNB1" s="35"/>
      <c r="HNC1" s="35"/>
      <c r="HND1" s="35"/>
      <c r="HNE1" s="35"/>
      <c r="HNF1" s="35"/>
      <c r="HNG1" s="35"/>
      <c r="HNH1" s="35"/>
      <c r="HNI1" s="35"/>
      <c r="HNJ1" s="35"/>
      <c r="HNK1" s="35"/>
      <c r="HNL1" s="35"/>
      <c r="HNM1" s="35"/>
      <c r="HNN1" s="35"/>
      <c r="HNO1" s="35"/>
      <c r="HNP1" s="35"/>
      <c r="HNQ1" s="35"/>
      <c r="HNR1" s="35"/>
      <c r="HNS1" s="35"/>
      <c r="HNT1" s="35"/>
      <c r="HNU1" s="35"/>
      <c r="HNV1" s="35"/>
      <c r="HNW1" s="35"/>
      <c r="HNX1" s="35"/>
      <c r="HNY1" s="35"/>
      <c r="HNZ1" s="35"/>
      <c r="HOA1" s="35"/>
      <c r="HOB1" s="35"/>
      <c r="HOC1" s="35"/>
      <c r="HOD1" s="35"/>
      <c r="HOE1" s="35"/>
      <c r="HOF1" s="35"/>
      <c r="HOG1" s="35"/>
      <c r="HOH1" s="35"/>
      <c r="HOI1" s="35"/>
      <c r="HOJ1" s="35"/>
      <c r="HOK1" s="35"/>
      <c r="HOL1" s="35"/>
      <c r="HOM1" s="35"/>
      <c r="HON1" s="35"/>
      <c r="HOO1" s="35"/>
      <c r="HOP1" s="35"/>
      <c r="HOQ1" s="35"/>
      <c r="HOR1" s="35"/>
      <c r="HOS1" s="35"/>
      <c r="HOT1" s="35"/>
      <c r="HOU1" s="35"/>
      <c r="HOV1" s="35"/>
      <c r="HOW1" s="35"/>
      <c r="HOX1" s="35"/>
      <c r="HOY1" s="35"/>
      <c r="HOZ1" s="35"/>
      <c r="HPA1" s="35"/>
      <c r="HPB1" s="35"/>
      <c r="HPC1" s="35"/>
      <c r="HPD1" s="35"/>
      <c r="HPE1" s="35"/>
      <c r="HPF1" s="35"/>
      <c r="HPG1" s="35"/>
      <c r="HPH1" s="35"/>
      <c r="HPI1" s="35"/>
      <c r="HPJ1" s="35"/>
      <c r="HPK1" s="35"/>
      <c r="HPL1" s="35"/>
      <c r="HPM1" s="35"/>
      <c r="HPN1" s="35"/>
      <c r="HPO1" s="35"/>
      <c r="HPP1" s="35"/>
      <c r="HPQ1" s="35"/>
      <c r="HPR1" s="35"/>
      <c r="HPS1" s="35"/>
      <c r="HPT1" s="35"/>
      <c r="HPU1" s="35"/>
      <c r="HPV1" s="35"/>
      <c r="HPW1" s="35"/>
      <c r="HPX1" s="35"/>
      <c r="HPY1" s="35"/>
      <c r="HPZ1" s="35"/>
      <c r="HQA1" s="35"/>
      <c r="HQB1" s="35"/>
      <c r="HQC1" s="35"/>
      <c r="HQD1" s="35"/>
      <c r="HQE1" s="35"/>
      <c r="HQF1" s="35"/>
      <c r="HQG1" s="35"/>
      <c r="HQH1" s="35"/>
      <c r="HQI1" s="35"/>
      <c r="HQJ1" s="35"/>
      <c r="HQK1" s="35"/>
      <c r="HQL1" s="35"/>
      <c r="HQM1" s="35"/>
      <c r="HQN1" s="35"/>
      <c r="HQO1" s="35"/>
      <c r="HQP1" s="35"/>
      <c r="HQQ1" s="35"/>
      <c r="HQR1" s="35"/>
      <c r="HQS1" s="35"/>
      <c r="HQT1" s="35"/>
      <c r="HQU1" s="35"/>
      <c r="HQV1" s="35"/>
      <c r="HQW1" s="35"/>
      <c r="HQX1" s="35"/>
      <c r="HQY1" s="35"/>
      <c r="HQZ1" s="35"/>
      <c r="HRA1" s="35"/>
      <c r="HRB1" s="35"/>
      <c r="HRC1" s="35"/>
      <c r="HRD1" s="35"/>
      <c r="HRE1" s="35"/>
      <c r="HRF1" s="35"/>
      <c r="HRG1" s="35"/>
      <c r="HRH1" s="35"/>
      <c r="HRI1" s="35"/>
      <c r="HRJ1" s="35"/>
      <c r="HRK1" s="35"/>
      <c r="HRL1" s="35"/>
      <c r="HRM1" s="35"/>
      <c r="HRN1" s="35"/>
      <c r="HRO1" s="35"/>
      <c r="HRP1" s="35"/>
      <c r="HRQ1" s="35"/>
      <c r="HRR1" s="35"/>
      <c r="HRS1" s="35"/>
      <c r="HRT1" s="35"/>
      <c r="HRU1" s="35"/>
      <c r="HRV1" s="35"/>
      <c r="HRW1" s="35"/>
      <c r="HRX1" s="35"/>
      <c r="HRY1" s="35"/>
      <c r="HRZ1" s="35"/>
      <c r="HSA1" s="35"/>
      <c r="HSB1" s="35"/>
      <c r="HSC1" s="35"/>
      <c r="HSD1" s="35"/>
      <c r="HSE1" s="35"/>
      <c r="HSF1" s="35"/>
      <c r="HSG1" s="35"/>
      <c r="HSH1" s="35"/>
      <c r="HSI1" s="35"/>
      <c r="HSJ1" s="35"/>
      <c r="HSK1" s="35"/>
      <c r="HSL1" s="35"/>
      <c r="HSM1" s="35"/>
      <c r="HSN1" s="35"/>
      <c r="HSO1" s="35"/>
      <c r="HSP1" s="35"/>
      <c r="HSQ1" s="35"/>
      <c r="HSR1" s="35"/>
      <c r="HSS1" s="35"/>
      <c r="HST1" s="35"/>
      <c r="HSU1" s="35"/>
      <c r="HSV1" s="35"/>
      <c r="HSW1" s="35"/>
      <c r="HSX1" s="35"/>
      <c r="HSY1" s="35"/>
      <c r="HSZ1" s="35"/>
      <c r="HTA1" s="35"/>
      <c r="HTB1" s="35"/>
      <c r="HTC1" s="35"/>
      <c r="HTD1" s="35"/>
      <c r="HTE1" s="35"/>
      <c r="HTF1" s="35"/>
      <c r="HTG1" s="35"/>
      <c r="HTH1" s="35"/>
      <c r="HTI1" s="35"/>
      <c r="HTJ1" s="35"/>
      <c r="HTK1" s="35"/>
      <c r="HTL1" s="35"/>
      <c r="HTM1" s="35"/>
      <c r="HTN1" s="35"/>
      <c r="HTO1" s="35"/>
      <c r="HTP1" s="35"/>
      <c r="HTQ1" s="35"/>
      <c r="HTR1" s="35"/>
      <c r="HTS1" s="35"/>
      <c r="HTT1" s="35"/>
      <c r="HTU1" s="35"/>
      <c r="HTV1" s="35"/>
      <c r="HTW1" s="35"/>
      <c r="HTX1" s="35"/>
      <c r="HTY1" s="35"/>
      <c r="HTZ1" s="35"/>
      <c r="HUA1" s="35"/>
      <c r="HUB1" s="35"/>
      <c r="HUC1" s="35"/>
      <c r="HUD1" s="35"/>
      <c r="HUE1" s="35"/>
      <c r="HUF1" s="35"/>
      <c r="HUG1" s="35"/>
      <c r="HUH1" s="35"/>
      <c r="HUI1" s="35"/>
      <c r="HUJ1" s="35"/>
      <c r="HUK1" s="35"/>
      <c r="HUL1" s="35"/>
      <c r="HUM1" s="35"/>
      <c r="HUN1" s="35"/>
      <c r="HUO1" s="35"/>
      <c r="HUP1" s="35"/>
      <c r="HUQ1" s="35"/>
      <c r="HUR1" s="35"/>
      <c r="HUS1" s="35"/>
      <c r="HUT1" s="35"/>
      <c r="HUU1" s="35"/>
      <c r="HUV1" s="35"/>
      <c r="HUW1" s="35"/>
      <c r="HUX1" s="35"/>
      <c r="HUY1" s="35"/>
      <c r="HUZ1" s="35"/>
      <c r="HVA1" s="35"/>
      <c r="HVB1" s="35"/>
      <c r="HVC1" s="35"/>
      <c r="HVD1" s="35"/>
      <c r="HVE1" s="35"/>
      <c r="HVF1" s="35"/>
      <c r="HVG1" s="35"/>
      <c r="HVH1" s="35"/>
      <c r="HVI1" s="35"/>
      <c r="HVJ1" s="35"/>
      <c r="HVK1" s="35"/>
      <c r="HVL1" s="35"/>
      <c r="HVM1" s="35"/>
      <c r="HVN1" s="35"/>
      <c r="HVO1" s="35"/>
      <c r="HVP1" s="35"/>
      <c r="HVQ1" s="35"/>
      <c r="HVR1" s="35"/>
      <c r="HVS1" s="35"/>
      <c r="HVT1" s="35"/>
      <c r="HVU1" s="35"/>
      <c r="HVV1" s="35"/>
      <c r="HVW1" s="35"/>
      <c r="HVX1" s="35"/>
      <c r="HVY1" s="35"/>
      <c r="HVZ1" s="35"/>
      <c r="HWA1" s="35"/>
      <c r="HWB1" s="35"/>
      <c r="HWC1" s="35"/>
      <c r="HWD1" s="35"/>
      <c r="HWE1" s="35"/>
      <c r="HWF1" s="35"/>
      <c r="HWG1" s="35"/>
      <c r="HWH1" s="35"/>
      <c r="HWI1" s="35"/>
      <c r="HWJ1" s="35"/>
      <c r="HWK1" s="35"/>
      <c r="HWL1" s="35"/>
      <c r="HWM1" s="35"/>
      <c r="HWN1" s="35"/>
      <c r="HWO1" s="35"/>
      <c r="HWP1" s="35"/>
      <c r="HWQ1" s="35"/>
      <c r="HWR1" s="35"/>
      <c r="HWS1" s="35"/>
      <c r="HWT1" s="35"/>
      <c r="HWU1" s="35"/>
      <c r="HWV1" s="35"/>
      <c r="HWW1" s="35"/>
      <c r="HWX1" s="35"/>
      <c r="HWY1" s="35"/>
      <c r="HWZ1" s="35"/>
      <c r="HXA1" s="35"/>
      <c r="HXB1" s="35"/>
      <c r="HXC1" s="35"/>
      <c r="HXD1" s="35"/>
      <c r="HXE1" s="35"/>
      <c r="HXF1" s="35"/>
      <c r="HXG1" s="35"/>
      <c r="HXH1" s="35"/>
      <c r="HXI1" s="35"/>
      <c r="HXJ1" s="35"/>
      <c r="HXK1" s="35"/>
      <c r="HXL1" s="35"/>
      <c r="HXM1" s="35"/>
      <c r="HXN1" s="35"/>
      <c r="HXO1" s="35"/>
      <c r="HXP1" s="35"/>
      <c r="HXQ1" s="35"/>
      <c r="HXR1" s="35"/>
      <c r="HXS1" s="35"/>
      <c r="HXT1" s="35"/>
      <c r="HXU1" s="35"/>
      <c r="HXV1" s="35"/>
      <c r="HXW1" s="35"/>
      <c r="HXX1" s="35"/>
      <c r="HXY1" s="35"/>
      <c r="HXZ1" s="35"/>
      <c r="HYA1" s="35"/>
      <c r="HYB1" s="35"/>
      <c r="HYC1" s="35"/>
      <c r="HYD1" s="35"/>
      <c r="HYE1" s="35"/>
      <c r="HYF1" s="35"/>
      <c r="HYG1" s="35"/>
      <c r="HYH1" s="35"/>
      <c r="HYI1" s="35"/>
      <c r="HYJ1" s="35"/>
      <c r="HYK1" s="35"/>
      <c r="HYL1" s="35"/>
      <c r="HYM1" s="35"/>
      <c r="HYN1" s="35"/>
      <c r="HYO1" s="35"/>
      <c r="HYP1" s="35"/>
      <c r="HYQ1" s="35"/>
      <c r="HYR1" s="35"/>
      <c r="HYS1" s="35"/>
      <c r="HYT1" s="35"/>
      <c r="HYU1" s="35"/>
      <c r="HYV1" s="35"/>
      <c r="HYW1" s="35"/>
      <c r="HYX1" s="35"/>
      <c r="HYY1" s="35"/>
      <c r="HYZ1" s="35"/>
      <c r="HZA1" s="35"/>
      <c r="HZB1" s="35"/>
      <c r="HZC1" s="35"/>
      <c r="HZD1" s="35"/>
      <c r="HZE1" s="35"/>
      <c r="HZF1" s="35"/>
      <c r="HZG1" s="35"/>
      <c r="HZH1" s="35"/>
      <c r="HZI1" s="35"/>
      <c r="HZJ1" s="35"/>
      <c r="HZK1" s="35"/>
      <c r="HZL1" s="35"/>
      <c r="HZM1" s="35"/>
      <c r="HZN1" s="35"/>
      <c r="HZO1" s="35"/>
      <c r="HZP1" s="35"/>
      <c r="HZQ1" s="35"/>
      <c r="HZR1" s="35"/>
      <c r="HZS1" s="35"/>
      <c r="HZT1" s="35"/>
      <c r="HZU1" s="35"/>
      <c r="HZV1" s="35"/>
      <c r="HZW1" s="35"/>
      <c r="HZX1" s="35"/>
      <c r="HZY1" s="35"/>
      <c r="HZZ1" s="35"/>
      <c r="IAA1" s="35"/>
      <c r="IAB1" s="35"/>
      <c r="IAC1" s="35"/>
      <c r="IAD1" s="35"/>
      <c r="IAE1" s="35"/>
      <c r="IAF1" s="35"/>
      <c r="IAG1" s="35"/>
      <c r="IAH1" s="35"/>
      <c r="IAI1" s="35"/>
      <c r="IAJ1" s="35"/>
      <c r="IAK1" s="35"/>
      <c r="IAL1" s="35"/>
      <c r="IAM1" s="35"/>
      <c r="IAN1" s="35"/>
      <c r="IAO1" s="35"/>
      <c r="IAP1" s="35"/>
      <c r="IAQ1" s="35"/>
      <c r="IAR1" s="35"/>
      <c r="IAS1" s="35"/>
      <c r="IAT1" s="35"/>
      <c r="IAU1" s="35"/>
      <c r="IAV1" s="35"/>
      <c r="IAW1" s="35"/>
      <c r="IAX1" s="35"/>
      <c r="IAY1" s="35"/>
      <c r="IAZ1" s="35"/>
      <c r="IBA1" s="35"/>
      <c r="IBB1" s="35"/>
      <c r="IBC1" s="35"/>
      <c r="IBD1" s="35"/>
      <c r="IBE1" s="35"/>
      <c r="IBF1" s="35"/>
      <c r="IBG1" s="35"/>
      <c r="IBH1" s="35"/>
      <c r="IBI1" s="35"/>
      <c r="IBJ1" s="35"/>
      <c r="IBK1" s="35"/>
      <c r="IBL1" s="35"/>
      <c r="IBM1" s="35"/>
      <c r="IBN1" s="35"/>
      <c r="IBO1" s="35"/>
      <c r="IBP1" s="35"/>
      <c r="IBQ1" s="35"/>
      <c r="IBR1" s="35"/>
      <c r="IBS1" s="35"/>
      <c r="IBT1" s="35"/>
      <c r="IBU1" s="35"/>
      <c r="IBV1" s="35"/>
      <c r="IBW1" s="35"/>
      <c r="IBX1" s="35"/>
      <c r="IBY1" s="35"/>
      <c r="IBZ1" s="35"/>
      <c r="ICA1" s="35"/>
      <c r="ICB1" s="35"/>
      <c r="ICC1" s="35"/>
      <c r="ICD1" s="35"/>
      <c r="ICE1" s="35"/>
      <c r="ICF1" s="35"/>
      <c r="ICG1" s="35"/>
      <c r="ICH1" s="35"/>
      <c r="ICI1" s="35"/>
      <c r="ICJ1" s="35"/>
      <c r="ICK1" s="35"/>
      <c r="ICL1" s="35"/>
      <c r="ICM1" s="35"/>
      <c r="ICN1" s="35"/>
      <c r="ICO1" s="35"/>
      <c r="ICP1" s="35"/>
      <c r="ICQ1" s="35"/>
      <c r="ICR1" s="35"/>
      <c r="ICS1" s="35"/>
      <c r="ICT1" s="35"/>
      <c r="ICU1" s="35"/>
      <c r="ICV1" s="35"/>
      <c r="ICW1" s="35"/>
      <c r="ICX1" s="35"/>
      <c r="ICY1" s="35"/>
      <c r="ICZ1" s="35"/>
      <c r="IDA1" s="35"/>
      <c r="IDB1" s="35"/>
      <c r="IDC1" s="35"/>
      <c r="IDD1" s="35"/>
      <c r="IDE1" s="35"/>
      <c r="IDF1" s="35"/>
      <c r="IDG1" s="35"/>
      <c r="IDH1" s="35"/>
      <c r="IDI1" s="35"/>
      <c r="IDJ1" s="35"/>
      <c r="IDK1" s="35"/>
      <c r="IDL1" s="35"/>
      <c r="IDM1" s="35"/>
      <c r="IDN1" s="35"/>
      <c r="IDO1" s="35"/>
      <c r="IDP1" s="35"/>
      <c r="IDQ1" s="35"/>
      <c r="IDR1" s="35"/>
      <c r="IDS1" s="35"/>
      <c r="IDT1" s="35"/>
      <c r="IDU1" s="35"/>
      <c r="IDV1" s="35"/>
      <c r="IDW1" s="35"/>
      <c r="IDX1" s="35"/>
      <c r="IDY1" s="35"/>
      <c r="IDZ1" s="35"/>
      <c r="IEA1" s="35"/>
      <c r="IEB1" s="35"/>
      <c r="IEC1" s="35"/>
      <c r="IED1" s="35"/>
      <c r="IEE1" s="35"/>
      <c r="IEF1" s="35"/>
      <c r="IEG1" s="35"/>
      <c r="IEH1" s="35"/>
      <c r="IEI1" s="35"/>
      <c r="IEJ1" s="35"/>
      <c r="IEK1" s="35"/>
      <c r="IEL1" s="35"/>
      <c r="IEM1" s="35"/>
      <c r="IEN1" s="35"/>
      <c r="IEO1" s="35"/>
      <c r="IEP1" s="35"/>
      <c r="IEQ1" s="35"/>
      <c r="IER1" s="35"/>
      <c r="IES1" s="35"/>
      <c r="IET1" s="35"/>
      <c r="IEU1" s="35"/>
      <c r="IEV1" s="35"/>
      <c r="IEW1" s="35"/>
      <c r="IEX1" s="35"/>
      <c r="IEY1" s="35"/>
      <c r="IEZ1" s="35"/>
      <c r="IFA1" s="35"/>
      <c r="IFB1" s="35"/>
      <c r="IFC1" s="35"/>
      <c r="IFD1" s="35"/>
      <c r="IFE1" s="35"/>
      <c r="IFF1" s="35"/>
      <c r="IFG1" s="35"/>
      <c r="IFH1" s="35"/>
      <c r="IFI1" s="35"/>
      <c r="IFJ1" s="35"/>
      <c r="IFK1" s="35"/>
      <c r="IFL1" s="35"/>
      <c r="IFM1" s="35"/>
      <c r="IFN1" s="35"/>
      <c r="IFO1" s="35"/>
      <c r="IFP1" s="35"/>
      <c r="IFQ1" s="35"/>
      <c r="IFR1" s="35"/>
      <c r="IFS1" s="35"/>
      <c r="IFT1" s="35"/>
      <c r="IFU1" s="35"/>
      <c r="IFV1" s="35"/>
      <c r="IFW1" s="35"/>
      <c r="IFX1" s="35"/>
      <c r="IFY1" s="35"/>
      <c r="IFZ1" s="35"/>
      <c r="IGA1" s="35"/>
      <c r="IGB1" s="35"/>
      <c r="IGC1" s="35"/>
      <c r="IGD1" s="35"/>
      <c r="IGE1" s="35"/>
      <c r="IGF1" s="35"/>
      <c r="IGG1" s="35"/>
      <c r="IGH1" s="35"/>
      <c r="IGI1" s="35"/>
      <c r="IGJ1" s="35"/>
      <c r="IGK1" s="35"/>
      <c r="IGL1" s="35"/>
      <c r="IGM1" s="35"/>
      <c r="IGN1" s="35"/>
      <c r="IGO1" s="35"/>
      <c r="IGP1" s="35"/>
      <c r="IGQ1" s="35"/>
      <c r="IGR1" s="35"/>
      <c r="IGS1" s="35"/>
      <c r="IGT1" s="35"/>
      <c r="IGU1" s="35"/>
      <c r="IGV1" s="35"/>
      <c r="IGW1" s="35"/>
      <c r="IGX1" s="35"/>
      <c r="IGY1" s="35"/>
      <c r="IGZ1" s="35"/>
      <c r="IHA1" s="35"/>
      <c r="IHB1" s="35"/>
      <c r="IHC1" s="35"/>
      <c r="IHD1" s="35"/>
      <c r="IHE1" s="35"/>
      <c r="IHF1" s="35"/>
      <c r="IHG1" s="35"/>
      <c r="IHH1" s="35"/>
      <c r="IHI1" s="35"/>
      <c r="IHJ1" s="35"/>
      <c r="IHK1" s="35"/>
      <c r="IHL1" s="35"/>
      <c r="IHM1" s="35"/>
      <c r="IHN1" s="35"/>
      <c r="IHO1" s="35"/>
      <c r="IHP1" s="35"/>
      <c r="IHQ1" s="35"/>
      <c r="IHR1" s="35"/>
      <c r="IHS1" s="35"/>
      <c r="IHT1" s="35"/>
      <c r="IHU1" s="35"/>
      <c r="IHV1" s="35"/>
      <c r="IHW1" s="35"/>
      <c r="IHX1" s="35"/>
      <c r="IHY1" s="35"/>
      <c r="IHZ1" s="35"/>
      <c r="IIA1" s="35"/>
      <c r="IIB1" s="35"/>
      <c r="IIC1" s="35"/>
      <c r="IID1" s="35"/>
      <c r="IIE1" s="35"/>
      <c r="IIF1" s="35"/>
      <c r="IIG1" s="35"/>
      <c r="IIH1" s="35"/>
      <c r="III1" s="35"/>
      <c r="IIJ1" s="35"/>
      <c r="IIK1" s="35"/>
      <c r="IIL1" s="35"/>
      <c r="IIM1" s="35"/>
      <c r="IIN1" s="35"/>
      <c r="IIO1" s="35"/>
      <c r="IIP1" s="35"/>
      <c r="IIQ1" s="35"/>
      <c r="IIR1" s="35"/>
      <c r="IIS1" s="35"/>
      <c r="IIT1" s="35"/>
      <c r="IIU1" s="35"/>
      <c r="IIV1" s="35"/>
      <c r="IIW1" s="35"/>
      <c r="IIX1" s="35"/>
      <c r="IIY1" s="35"/>
      <c r="IIZ1" s="35"/>
      <c r="IJA1" s="35"/>
      <c r="IJB1" s="35"/>
      <c r="IJC1" s="35"/>
      <c r="IJD1" s="35"/>
      <c r="IJE1" s="35"/>
      <c r="IJF1" s="35"/>
      <c r="IJG1" s="35"/>
      <c r="IJH1" s="35"/>
      <c r="IJI1" s="35"/>
      <c r="IJJ1" s="35"/>
      <c r="IJK1" s="35"/>
      <c r="IJL1" s="35"/>
      <c r="IJM1" s="35"/>
      <c r="IJN1" s="35"/>
      <c r="IJO1" s="35"/>
      <c r="IJP1" s="35"/>
      <c r="IJQ1" s="35"/>
      <c r="IJR1" s="35"/>
      <c r="IJS1" s="35"/>
      <c r="IJT1" s="35"/>
      <c r="IJU1" s="35"/>
      <c r="IJV1" s="35"/>
      <c r="IJW1" s="35"/>
      <c r="IJX1" s="35"/>
      <c r="IJY1" s="35"/>
      <c r="IJZ1" s="35"/>
      <c r="IKA1" s="35"/>
      <c r="IKB1" s="35"/>
      <c r="IKC1" s="35"/>
      <c r="IKD1" s="35"/>
      <c r="IKE1" s="35"/>
      <c r="IKF1" s="35"/>
      <c r="IKG1" s="35"/>
      <c r="IKH1" s="35"/>
      <c r="IKI1" s="35"/>
      <c r="IKJ1" s="35"/>
      <c r="IKK1" s="35"/>
      <c r="IKL1" s="35"/>
      <c r="IKM1" s="35"/>
      <c r="IKN1" s="35"/>
      <c r="IKO1" s="35"/>
      <c r="IKP1" s="35"/>
      <c r="IKQ1" s="35"/>
      <c r="IKR1" s="35"/>
      <c r="IKS1" s="35"/>
      <c r="IKT1" s="35"/>
      <c r="IKU1" s="35"/>
      <c r="IKV1" s="35"/>
      <c r="IKW1" s="35"/>
      <c r="IKX1" s="35"/>
      <c r="IKY1" s="35"/>
      <c r="IKZ1" s="35"/>
      <c r="ILA1" s="35"/>
      <c r="ILB1" s="35"/>
      <c r="ILC1" s="35"/>
      <c r="ILD1" s="35"/>
      <c r="ILE1" s="35"/>
      <c r="ILF1" s="35"/>
      <c r="ILG1" s="35"/>
      <c r="ILH1" s="35"/>
      <c r="ILI1" s="35"/>
      <c r="ILJ1" s="35"/>
      <c r="ILK1" s="35"/>
      <c r="ILL1" s="35"/>
      <c r="ILM1" s="35"/>
      <c r="ILN1" s="35"/>
      <c r="ILO1" s="35"/>
      <c r="ILP1" s="35"/>
      <c r="ILQ1" s="35"/>
      <c r="ILR1" s="35"/>
      <c r="ILS1" s="35"/>
      <c r="ILT1" s="35"/>
      <c r="ILU1" s="35"/>
      <c r="ILV1" s="35"/>
      <c r="ILW1" s="35"/>
      <c r="ILX1" s="35"/>
      <c r="ILY1" s="35"/>
      <c r="ILZ1" s="35"/>
      <c r="IMA1" s="35"/>
      <c r="IMB1" s="35"/>
      <c r="IMC1" s="35"/>
      <c r="IMD1" s="35"/>
      <c r="IME1" s="35"/>
      <c r="IMF1" s="35"/>
      <c r="IMG1" s="35"/>
      <c r="IMH1" s="35"/>
      <c r="IMI1" s="35"/>
      <c r="IMJ1" s="35"/>
      <c r="IMK1" s="35"/>
      <c r="IML1" s="35"/>
      <c r="IMM1" s="35"/>
      <c r="IMN1" s="35"/>
      <c r="IMO1" s="35"/>
      <c r="IMP1" s="35"/>
      <c r="IMQ1" s="35"/>
      <c r="IMR1" s="35"/>
      <c r="IMS1" s="35"/>
      <c r="IMT1" s="35"/>
      <c r="IMU1" s="35"/>
      <c r="IMV1" s="35"/>
      <c r="IMW1" s="35"/>
      <c r="IMX1" s="35"/>
      <c r="IMY1" s="35"/>
      <c r="IMZ1" s="35"/>
      <c r="INA1" s="35"/>
      <c r="INB1" s="35"/>
      <c r="INC1" s="35"/>
      <c r="IND1" s="35"/>
      <c r="INE1" s="35"/>
      <c r="INF1" s="35"/>
      <c r="ING1" s="35"/>
      <c r="INH1" s="35"/>
      <c r="INI1" s="35"/>
      <c r="INJ1" s="35"/>
      <c r="INK1" s="35"/>
      <c r="INL1" s="35"/>
      <c r="INM1" s="35"/>
      <c r="INN1" s="35"/>
      <c r="INO1" s="35"/>
      <c r="INP1" s="35"/>
      <c r="INQ1" s="35"/>
      <c r="INR1" s="35"/>
      <c r="INS1" s="35"/>
      <c r="INT1" s="35"/>
      <c r="INU1" s="35"/>
      <c r="INV1" s="35"/>
      <c r="INW1" s="35"/>
      <c r="INX1" s="35"/>
      <c r="INY1" s="35"/>
      <c r="INZ1" s="35"/>
      <c r="IOA1" s="35"/>
      <c r="IOB1" s="35"/>
      <c r="IOC1" s="35"/>
      <c r="IOD1" s="35"/>
      <c r="IOE1" s="35"/>
      <c r="IOF1" s="35"/>
      <c r="IOG1" s="35"/>
      <c r="IOH1" s="35"/>
      <c r="IOI1" s="35"/>
      <c r="IOJ1" s="35"/>
      <c r="IOK1" s="35"/>
      <c r="IOL1" s="35"/>
      <c r="IOM1" s="35"/>
      <c r="ION1" s="35"/>
      <c r="IOO1" s="35"/>
      <c r="IOP1" s="35"/>
      <c r="IOQ1" s="35"/>
      <c r="IOR1" s="35"/>
      <c r="IOS1" s="35"/>
      <c r="IOT1" s="35"/>
      <c r="IOU1" s="35"/>
      <c r="IOV1" s="35"/>
      <c r="IOW1" s="35"/>
      <c r="IOX1" s="35"/>
      <c r="IOY1" s="35"/>
      <c r="IOZ1" s="35"/>
      <c r="IPA1" s="35"/>
      <c r="IPB1" s="35"/>
      <c r="IPC1" s="35"/>
      <c r="IPD1" s="35"/>
      <c r="IPE1" s="35"/>
      <c r="IPF1" s="35"/>
      <c r="IPG1" s="35"/>
      <c r="IPH1" s="35"/>
      <c r="IPI1" s="35"/>
      <c r="IPJ1" s="35"/>
      <c r="IPK1" s="35"/>
      <c r="IPL1" s="35"/>
      <c r="IPM1" s="35"/>
      <c r="IPN1" s="35"/>
      <c r="IPO1" s="35"/>
      <c r="IPP1" s="35"/>
      <c r="IPQ1" s="35"/>
      <c r="IPR1" s="35"/>
      <c r="IPS1" s="35"/>
      <c r="IPT1" s="35"/>
      <c r="IPU1" s="35"/>
      <c r="IPV1" s="35"/>
      <c r="IPW1" s="35"/>
      <c r="IPX1" s="35"/>
      <c r="IPY1" s="35"/>
      <c r="IPZ1" s="35"/>
      <c r="IQA1" s="35"/>
      <c r="IQB1" s="35"/>
      <c r="IQC1" s="35"/>
      <c r="IQD1" s="35"/>
      <c r="IQE1" s="35"/>
      <c r="IQF1" s="35"/>
      <c r="IQG1" s="35"/>
      <c r="IQH1" s="35"/>
      <c r="IQI1" s="35"/>
      <c r="IQJ1" s="35"/>
      <c r="IQK1" s="35"/>
      <c r="IQL1" s="35"/>
      <c r="IQM1" s="35"/>
      <c r="IQN1" s="35"/>
      <c r="IQO1" s="35"/>
      <c r="IQP1" s="35"/>
      <c r="IQQ1" s="35"/>
      <c r="IQR1" s="35"/>
      <c r="IQS1" s="35"/>
      <c r="IQT1" s="35"/>
      <c r="IQU1" s="35"/>
      <c r="IQV1" s="35"/>
      <c r="IQW1" s="35"/>
      <c r="IQX1" s="35"/>
      <c r="IQY1" s="35"/>
      <c r="IQZ1" s="35"/>
      <c r="IRA1" s="35"/>
      <c r="IRB1" s="35"/>
      <c r="IRC1" s="35"/>
      <c r="IRD1" s="35"/>
      <c r="IRE1" s="35"/>
      <c r="IRF1" s="35"/>
      <c r="IRG1" s="35"/>
      <c r="IRH1" s="35"/>
      <c r="IRI1" s="35"/>
      <c r="IRJ1" s="35"/>
      <c r="IRK1" s="35"/>
      <c r="IRL1" s="35"/>
      <c r="IRM1" s="35"/>
      <c r="IRN1" s="35"/>
      <c r="IRO1" s="35"/>
      <c r="IRP1" s="35"/>
      <c r="IRQ1" s="35"/>
      <c r="IRR1" s="35"/>
      <c r="IRS1" s="35"/>
      <c r="IRT1" s="35"/>
      <c r="IRU1" s="35"/>
      <c r="IRV1" s="35"/>
      <c r="IRW1" s="35"/>
      <c r="IRX1" s="35"/>
      <c r="IRY1" s="35"/>
      <c r="IRZ1" s="35"/>
      <c r="ISA1" s="35"/>
      <c r="ISB1" s="35"/>
      <c r="ISC1" s="35"/>
      <c r="ISD1" s="35"/>
      <c r="ISE1" s="35"/>
      <c r="ISF1" s="35"/>
      <c r="ISG1" s="35"/>
      <c r="ISH1" s="35"/>
      <c r="ISI1" s="35"/>
      <c r="ISJ1" s="35"/>
      <c r="ISK1" s="35"/>
      <c r="ISL1" s="35"/>
      <c r="ISM1" s="35"/>
      <c r="ISN1" s="35"/>
      <c r="ISO1" s="35"/>
      <c r="ISP1" s="35"/>
      <c r="ISQ1" s="35"/>
      <c r="ISR1" s="35"/>
      <c r="ISS1" s="35"/>
      <c r="IST1" s="35"/>
      <c r="ISU1" s="35"/>
      <c r="ISV1" s="35"/>
      <c r="ISW1" s="35"/>
      <c r="ISX1" s="35"/>
      <c r="ISY1" s="35"/>
      <c r="ISZ1" s="35"/>
      <c r="ITA1" s="35"/>
      <c r="ITB1" s="35"/>
      <c r="ITC1" s="35"/>
      <c r="ITD1" s="35"/>
      <c r="ITE1" s="35"/>
      <c r="ITF1" s="35"/>
      <c r="ITG1" s="35"/>
      <c r="ITH1" s="35"/>
      <c r="ITI1" s="35"/>
      <c r="ITJ1" s="35"/>
      <c r="ITK1" s="35"/>
      <c r="ITL1" s="35"/>
      <c r="ITM1" s="35"/>
      <c r="ITN1" s="35"/>
      <c r="ITO1" s="35"/>
      <c r="ITP1" s="35"/>
      <c r="ITQ1" s="35"/>
      <c r="ITR1" s="35"/>
      <c r="ITS1" s="35"/>
      <c r="ITT1" s="35"/>
      <c r="ITU1" s="35"/>
      <c r="ITV1" s="35"/>
      <c r="ITW1" s="35"/>
      <c r="ITX1" s="35"/>
      <c r="ITY1" s="35"/>
      <c r="ITZ1" s="35"/>
      <c r="IUA1" s="35"/>
      <c r="IUB1" s="35"/>
      <c r="IUC1" s="35"/>
      <c r="IUD1" s="35"/>
      <c r="IUE1" s="35"/>
      <c r="IUF1" s="35"/>
      <c r="IUG1" s="35"/>
      <c r="IUH1" s="35"/>
      <c r="IUI1" s="35"/>
      <c r="IUJ1" s="35"/>
      <c r="IUK1" s="35"/>
      <c r="IUL1" s="35"/>
      <c r="IUM1" s="35"/>
      <c r="IUN1" s="35"/>
      <c r="IUO1" s="35"/>
      <c r="IUP1" s="35"/>
      <c r="IUQ1" s="35"/>
      <c r="IUR1" s="35"/>
      <c r="IUS1" s="35"/>
      <c r="IUT1" s="35"/>
      <c r="IUU1" s="35"/>
      <c r="IUV1" s="35"/>
      <c r="IUW1" s="35"/>
      <c r="IUX1" s="35"/>
      <c r="IUY1" s="35"/>
      <c r="IUZ1" s="35"/>
      <c r="IVA1" s="35"/>
      <c r="IVB1" s="35"/>
      <c r="IVC1" s="35"/>
      <c r="IVD1" s="35"/>
      <c r="IVE1" s="35"/>
      <c r="IVF1" s="35"/>
      <c r="IVG1" s="35"/>
      <c r="IVH1" s="35"/>
      <c r="IVI1" s="35"/>
      <c r="IVJ1" s="35"/>
      <c r="IVK1" s="35"/>
      <c r="IVL1" s="35"/>
      <c r="IVM1" s="35"/>
      <c r="IVN1" s="35"/>
      <c r="IVO1" s="35"/>
      <c r="IVP1" s="35"/>
      <c r="IVQ1" s="35"/>
      <c r="IVR1" s="35"/>
      <c r="IVS1" s="35"/>
      <c r="IVT1" s="35"/>
      <c r="IVU1" s="35"/>
      <c r="IVV1" s="35"/>
      <c r="IVW1" s="35"/>
      <c r="IVX1" s="35"/>
      <c r="IVY1" s="35"/>
      <c r="IVZ1" s="35"/>
      <c r="IWA1" s="35"/>
      <c r="IWB1" s="35"/>
      <c r="IWC1" s="35"/>
      <c r="IWD1" s="35"/>
      <c r="IWE1" s="35"/>
      <c r="IWF1" s="35"/>
      <c r="IWG1" s="35"/>
      <c r="IWH1" s="35"/>
      <c r="IWI1" s="35"/>
      <c r="IWJ1" s="35"/>
      <c r="IWK1" s="35"/>
      <c r="IWL1" s="35"/>
      <c r="IWM1" s="35"/>
      <c r="IWN1" s="35"/>
      <c r="IWO1" s="35"/>
      <c r="IWP1" s="35"/>
      <c r="IWQ1" s="35"/>
      <c r="IWR1" s="35"/>
      <c r="IWS1" s="35"/>
      <c r="IWT1" s="35"/>
      <c r="IWU1" s="35"/>
      <c r="IWV1" s="35"/>
      <c r="IWW1" s="35"/>
      <c r="IWX1" s="35"/>
      <c r="IWY1" s="35"/>
      <c r="IWZ1" s="35"/>
      <c r="IXA1" s="35"/>
      <c r="IXB1" s="35"/>
      <c r="IXC1" s="35"/>
      <c r="IXD1" s="35"/>
      <c r="IXE1" s="35"/>
      <c r="IXF1" s="35"/>
      <c r="IXG1" s="35"/>
      <c r="IXH1" s="35"/>
      <c r="IXI1" s="35"/>
      <c r="IXJ1" s="35"/>
      <c r="IXK1" s="35"/>
      <c r="IXL1" s="35"/>
      <c r="IXM1" s="35"/>
      <c r="IXN1" s="35"/>
      <c r="IXO1" s="35"/>
      <c r="IXP1" s="35"/>
      <c r="IXQ1" s="35"/>
      <c r="IXR1" s="35"/>
      <c r="IXS1" s="35"/>
      <c r="IXT1" s="35"/>
      <c r="IXU1" s="35"/>
      <c r="IXV1" s="35"/>
      <c r="IXW1" s="35"/>
      <c r="IXX1" s="35"/>
      <c r="IXY1" s="35"/>
      <c r="IXZ1" s="35"/>
      <c r="IYA1" s="35"/>
      <c r="IYB1" s="35"/>
      <c r="IYC1" s="35"/>
      <c r="IYD1" s="35"/>
      <c r="IYE1" s="35"/>
      <c r="IYF1" s="35"/>
      <c r="IYG1" s="35"/>
      <c r="IYH1" s="35"/>
      <c r="IYI1" s="35"/>
      <c r="IYJ1" s="35"/>
      <c r="IYK1" s="35"/>
      <c r="IYL1" s="35"/>
      <c r="IYM1" s="35"/>
      <c r="IYN1" s="35"/>
      <c r="IYO1" s="35"/>
      <c r="IYP1" s="35"/>
      <c r="IYQ1" s="35"/>
      <c r="IYR1" s="35"/>
      <c r="IYS1" s="35"/>
      <c r="IYT1" s="35"/>
      <c r="IYU1" s="35"/>
      <c r="IYV1" s="35"/>
      <c r="IYW1" s="35"/>
      <c r="IYX1" s="35"/>
      <c r="IYY1" s="35"/>
      <c r="IYZ1" s="35"/>
      <c r="IZA1" s="35"/>
      <c r="IZB1" s="35"/>
      <c r="IZC1" s="35"/>
      <c r="IZD1" s="35"/>
      <c r="IZE1" s="35"/>
      <c r="IZF1" s="35"/>
      <c r="IZG1" s="35"/>
      <c r="IZH1" s="35"/>
      <c r="IZI1" s="35"/>
      <c r="IZJ1" s="35"/>
      <c r="IZK1" s="35"/>
      <c r="IZL1" s="35"/>
      <c r="IZM1" s="35"/>
      <c r="IZN1" s="35"/>
      <c r="IZO1" s="35"/>
      <c r="IZP1" s="35"/>
      <c r="IZQ1" s="35"/>
      <c r="IZR1" s="35"/>
      <c r="IZS1" s="35"/>
      <c r="IZT1" s="35"/>
      <c r="IZU1" s="35"/>
      <c r="IZV1" s="35"/>
      <c r="IZW1" s="35"/>
      <c r="IZX1" s="35"/>
      <c r="IZY1" s="35"/>
      <c r="IZZ1" s="35"/>
      <c r="JAA1" s="35"/>
      <c r="JAB1" s="35"/>
      <c r="JAC1" s="35"/>
      <c r="JAD1" s="35"/>
      <c r="JAE1" s="35"/>
      <c r="JAF1" s="35"/>
      <c r="JAG1" s="35"/>
      <c r="JAH1" s="35"/>
      <c r="JAI1" s="35"/>
      <c r="JAJ1" s="35"/>
      <c r="JAK1" s="35"/>
      <c r="JAL1" s="35"/>
      <c r="JAM1" s="35"/>
      <c r="JAN1" s="35"/>
      <c r="JAO1" s="35"/>
      <c r="JAP1" s="35"/>
      <c r="JAQ1" s="35"/>
      <c r="JAR1" s="35"/>
      <c r="JAS1" s="35"/>
      <c r="JAT1" s="35"/>
      <c r="JAU1" s="35"/>
      <c r="JAV1" s="35"/>
      <c r="JAW1" s="35"/>
      <c r="JAX1" s="35"/>
      <c r="JAY1" s="35"/>
      <c r="JAZ1" s="35"/>
      <c r="JBA1" s="35"/>
      <c r="JBB1" s="35"/>
      <c r="JBC1" s="35"/>
      <c r="JBD1" s="35"/>
      <c r="JBE1" s="35"/>
      <c r="JBF1" s="35"/>
      <c r="JBG1" s="35"/>
      <c r="JBH1" s="35"/>
      <c r="JBI1" s="35"/>
      <c r="JBJ1" s="35"/>
      <c r="JBK1" s="35"/>
      <c r="JBL1" s="35"/>
      <c r="JBM1" s="35"/>
      <c r="JBN1" s="35"/>
      <c r="JBO1" s="35"/>
      <c r="JBP1" s="35"/>
      <c r="JBQ1" s="35"/>
      <c r="JBR1" s="35"/>
      <c r="JBS1" s="35"/>
      <c r="JBT1" s="35"/>
      <c r="JBU1" s="35"/>
      <c r="JBV1" s="35"/>
      <c r="JBW1" s="35"/>
      <c r="JBX1" s="35"/>
      <c r="JBY1" s="35"/>
      <c r="JBZ1" s="35"/>
      <c r="JCA1" s="35"/>
      <c r="JCB1" s="35"/>
      <c r="JCC1" s="35"/>
      <c r="JCD1" s="35"/>
      <c r="JCE1" s="35"/>
      <c r="JCF1" s="35"/>
      <c r="JCG1" s="35"/>
      <c r="JCH1" s="35"/>
      <c r="JCI1" s="35"/>
      <c r="JCJ1" s="35"/>
      <c r="JCK1" s="35"/>
      <c r="JCL1" s="35"/>
      <c r="JCM1" s="35"/>
      <c r="JCN1" s="35"/>
      <c r="JCO1" s="35"/>
      <c r="JCP1" s="35"/>
      <c r="JCQ1" s="35"/>
      <c r="JCR1" s="35"/>
      <c r="JCS1" s="35"/>
      <c r="JCT1" s="35"/>
      <c r="JCU1" s="35"/>
      <c r="JCV1" s="35"/>
      <c r="JCW1" s="35"/>
      <c r="JCX1" s="35"/>
      <c r="JCY1" s="35"/>
      <c r="JCZ1" s="35"/>
      <c r="JDA1" s="35"/>
      <c r="JDB1" s="35"/>
      <c r="JDC1" s="35"/>
      <c r="JDD1" s="35"/>
      <c r="JDE1" s="35"/>
      <c r="JDF1" s="35"/>
      <c r="JDG1" s="35"/>
      <c r="JDH1" s="35"/>
      <c r="JDI1" s="35"/>
      <c r="JDJ1" s="35"/>
      <c r="JDK1" s="35"/>
      <c r="JDL1" s="35"/>
      <c r="JDM1" s="35"/>
      <c r="JDN1" s="35"/>
      <c r="JDO1" s="35"/>
      <c r="JDP1" s="35"/>
      <c r="JDQ1" s="35"/>
      <c r="JDR1" s="35"/>
      <c r="JDS1" s="35"/>
      <c r="JDT1" s="35"/>
      <c r="JDU1" s="35"/>
      <c r="JDV1" s="35"/>
      <c r="JDW1" s="35"/>
      <c r="JDX1" s="35"/>
      <c r="JDY1" s="35"/>
      <c r="JDZ1" s="35"/>
      <c r="JEA1" s="35"/>
      <c r="JEB1" s="35"/>
      <c r="JEC1" s="35"/>
      <c r="JED1" s="35"/>
      <c r="JEE1" s="35"/>
      <c r="JEF1" s="35"/>
      <c r="JEG1" s="35"/>
      <c r="JEH1" s="35"/>
      <c r="JEI1" s="35"/>
      <c r="JEJ1" s="35"/>
      <c r="JEK1" s="35"/>
      <c r="JEL1" s="35"/>
      <c r="JEM1" s="35"/>
      <c r="JEN1" s="35"/>
      <c r="JEO1" s="35"/>
      <c r="JEP1" s="35"/>
      <c r="JEQ1" s="35"/>
      <c r="JER1" s="35"/>
      <c r="JES1" s="35"/>
      <c r="JET1" s="35"/>
      <c r="JEU1" s="35"/>
      <c r="JEV1" s="35"/>
      <c r="JEW1" s="35"/>
      <c r="JEX1" s="35"/>
      <c r="JEY1" s="35"/>
      <c r="JEZ1" s="35"/>
      <c r="JFA1" s="35"/>
      <c r="JFB1" s="35"/>
      <c r="JFC1" s="35"/>
      <c r="JFD1" s="35"/>
      <c r="JFE1" s="35"/>
      <c r="JFF1" s="35"/>
      <c r="JFG1" s="35"/>
      <c r="JFH1" s="35"/>
      <c r="JFI1" s="35"/>
      <c r="JFJ1" s="35"/>
      <c r="JFK1" s="35"/>
      <c r="JFL1" s="35"/>
      <c r="JFM1" s="35"/>
      <c r="JFN1" s="35"/>
      <c r="JFO1" s="35"/>
      <c r="JFP1" s="35"/>
      <c r="JFQ1" s="35"/>
      <c r="JFR1" s="35"/>
      <c r="JFS1" s="35"/>
      <c r="JFT1" s="35"/>
      <c r="JFU1" s="35"/>
      <c r="JFV1" s="35"/>
      <c r="JFW1" s="35"/>
      <c r="JFX1" s="35"/>
      <c r="JFY1" s="35"/>
      <c r="JFZ1" s="35"/>
      <c r="JGA1" s="35"/>
      <c r="JGB1" s="35"/>
      <c r="JGC1" s="35"/>
      <c r="JGD1" s="35"/>
      <c r="JGE1" s="35"/>
      <c r="JGF1" s="35"/>
      <c r="JGG1" s="35"/>
      <c r="JGH1" s="35"/>
      <c r="JGI1" s="35"/>
      <c r="JGJ1" s="35"/>
      <c r="JGK1" s="35"/>
      <c r="JGL1" s="35"/>
      <c r="JGM1" s="35"/>
      <c r="JGN1" s="35"/>
      <c r="JGO1" s="35"/>
      <c r="JGP1" s="35"/>
      <c r="JGQ1" s="35"/>
      <c r="JGR1" s="35"/>
      <c r="JGS1" s="35"/>
      <c r="JGT1" s="35"/>
      <c r="JGU1" s="35"/>
      <c r="JGV1" s="35"/>
      <c r="JGW1" s="35"/>
      <c r="JGX1" s="35"/>
      <c r="JGY1" s="35"/>
      <c r="JGZ1" s="35"/>
      <c r="JHA1" s="35"/>
      <c r="JHB1" s="35"/>
      <c r="JHC1" s="35"/>
      <c r="JHD1" s="35"/>
      <c r="JHE1" s="35"/>
      <c r="JHF1" s="35"/>
      <c r="JHG1" s="35"/>
      <c r="JHH1" s="35"/>
      <c r="JHI1" s="35"/>
      <c r="JHJ1" s="35"/>
      <c r="JHK1" s="35"/>
      <c r="JHL1" s="35"/>
      <c r="JHM1" s="35"/>
      <c r="JHN1" s="35"/>
      <c r="JHO1" s="35"/>
      <c r="JHP1" s="35"/>
      <c r="JHQ1" s="35"/>
      <c r="JHR1" s="35"/>
      <c r="JHS1" s="35"/>
      <c r="JHT1" s="35"/>
      <c r="JHU1" s="35"/>
      <c r="JHV1" s="35"/>
      <c r="JHW1" s="35"/>
      <c r="JHX1" s="35"/>
      <c r="JHY1" s="35"/>
      <c r="JHZ1" s="35"/>
      <c r="JIA1" s="35"/>
      <c r="JIB1" s="35"/>
      <c r="JIC1" s="35"/>
      <c r="JID1" s="35"/>
      <c r="JIE1" s="35"/>
      <c r="JIF1" s="35"/>
      <c r="JIG1" s="35"/>
      <c r="JIH1" s="35"/>
      <c r="JII1" s="35"/>
      <c r="JIJ1" s="35"/>
      <c r="JIK1" s="35"/>
      <c r="JIL1" s="35"/>
      <c r="JIM1" s="35"/>
      <c r="JIN1" s="35"/>
      <c r="JIO1" s="35"/>
      <c r="JIP1" s="35"/>
      <c r="JIQ1" s="35"/>
      <c r="JIR1" s="35"/>
      <c r="JIS1" s="35"/>
      <c r="JIT1" s="35"/>
      <c r="JIU1" s="35"/>
      <c r="JIV1" s="35"/>
      <c r="JIW1" s="35"/>
      <c r="JIX1" s="35"/>
      <c r="JIY1" s="35"/>
      <c r="JIZ1" s="35"/>
      <c r="JJA1" s="35"/>
      <c r="JJB1" s="35"/>
      <c r="JJC1" s="35"/>
      <c r="JJD1" s="35"/>
      <c r="JJE1" s="35"/>
      <c r="JJF1" s="35"/>
      <c r="JJG1" s="35"/>
      <c r="JJH1" s="35"/>
      <c r="JJI1" s="35"/>
      <c r="JJJ1" s="35"/>
      <c r="JJK1" s="35"/>
      <c r="JJL1" s="35"/>
      <c r="JJM1" s="35"/>
      <c r="JJN1" s="35"/>
      <c r="JJO1" s="35"/>
      <c r="JJP1" s="35"/>
      <c r="JJQ1" s="35"/>
      <c r="JJR1" s="35"/>
      <c r="JJS1" s="35"/>
      <c r="JJT1" s="35"/>
      <c r="JJU1" s="35"/>
      <c r="JJV1" s="35"/>
      <c r="JJW1" s="35"/>
      <c r="JJX1" s="35"/>
      <c r="JJY1" s="35"/>
      <c r="JJZ1" s="35"/>
      <c r="JKA1" s="35"/>
      <c r="JKB1" s="35"/>
      <c r="JKC1" s="35"/>
      <c r="JKD1" s="35"/>
      <c r="JKE1" s="35"/>
      <c r="JKF1" s="35"/>
      <c r="JKG1" s="35"/>
      <c r="JKH1" s="35"/>
      <c r="JKI1" s="35"/>
      <c r="JKJ1" s="35"/>
      <c r="JKK1" s="35"/>
      <c r="JKL1" s="35"/>
      <c r="JKM1" s="35"/>
      <c r="JKN1" s="35"/>
      <c r="JKO1" s="35"/>
      <c r="JKP1" s="35"/>
      <c r="JKQ1" s="35"/>
      <c r="JKR1" s="35"/>
      <c r="JKS1" s="35"/>
      <c r="JKT1" s="35"/>
      <c r="JKU1" s="35"/>
      <c r="JKV1" s="35"/>
      <c r="JKW1" s="35"/>
      <c r="JKX1" s="35"/>
      <c r="JKY1" s="35"/>
      <c r="JKZ1" s="35"/>
      <c r="JLA1" s="35"/>
      <c r="JLB1" s="35"/>
      <c r="JLC1" s="35"/>
      <c r="JLD1" s="35"/>
      <c r="JLE1" s="35"/>
      <c r="JLF1" s="35"/>
      <c r="JLG1" s="35"/>
      <c r="JLH1" s="35"/>
      <c r="JLI1" s="35"/>
      <c r="JLJ1" s="35"/>
      <c r="JLK1" s="35"/>
      <c r="JLL1" s="35"/>
      <c r="JLM1" s="35"/>
      <c r="JLN1" s="35"/>
      <c r="JLO1" s="35"/>
      <c r="JLP1" s="35"/>
      <c r="JLQ1" s="35"/>
      <c r="JLR1" s="35"/>
      <c r="JLS1" s="35"/>
      <c r="JLT1" s="35"/>
      <c r="JLU1" s="35"/>
      <c r="JLV1" s="35"/>
      <c r="JLW1" s="35"/>
      <c r="JLX1" s="35"/>
      <c r="JLY1" s="35"/>
      <c r="JLZ1" s="35"/>
      <c r="JMA1" s="35"/>
      <c r="JMB1" s="35"/>
      <c r="JMC1" s="35"/>
      <c r="JMD1" s="35"/>
      <c r="JME1" s="35"/>
      <c r="JMF1" s="35"/>
      <c r="JMG1" s="35"/>
      <c r="JMH1" s="35"/>
      <c r="JMI1" s="35"/>
      <c r="JMJ1" s="35"/>
      <c r="JMK1" s="35"/>
      <c r="JML1" s="35"/>
      <c r="JMM1" s="35"/>
      <c r="JMN1" s="35"/>
      <c r="JMO1" s="35"/>
      <c r="JMP1" s="35"/>
      <c r="JMQ1" s="35"/>
      <c r="JMR1" s="35"/>
      <c r="JMS1" s="35"/>
      <c r="JMT1" s="35"/>
      <c r="JMU1" s="35"/>
      <c r="JMV1" s="35"/>
      <c r="JMW1" s="35"/>
      <c r="JMX1" s="35"/>
      <c r="JMY1" s="35"/>
      <c r="JMZ1" s="35"/>
      <c r="JNA1" s="35"/>
      <c r="JNB1" s="35"/>
      <c r="JNC1" s="35"/>
      <c r="JND1" s="35"/>
      <c r="JNE1" s="35"/>
      <c r="JNF1" s="35"/>
      <c r="JNG1" s="35"/>
      <c r="JNH1" s="35"/>
      <c r="JNI1" s="35"/>
      <c r="JNJ1" s="35"/>
      <c r="JNK1" s="35"/>
      <c r="JNL1" s="35"/>
      <c r="JNM1" s="35"/>
      <c r="JNN1" s="35"/>
      <c r="JNO1" s="35"/>
      <c r="JNP1" s="35"/>
      <c r="JNQ1" s="35"/>
      <c r="JNR1" s="35"/>
      <c r="JNS1" s="35"/>
      <c r="JNT1" s="35"/>
      <c r="JNU1" s="35"/>
      <c r="JNV1" s="35"/>
      <c r="JNW1" s="35"/>
      <c r="JNX1" s="35"/>
      <c r="JNY1" s="35"/>
      <c r="JNZ1" s="35"/>
      <c r="JOA1" s="35"/>
      <c r="JOB1" s="35"/>
      <c r="JOC1" s="35"/>
      <c r="JOD1" s="35"/>
      <c r="JOE1" s="35"/>
      <c r="JOF1" s="35"/>
      <c r="JOG1" s="35"/>
      <c r="JOH1" s="35"/>
      <c r="JOI1" s="35"/>
      <c r="JOJ1" s="35"/>
      <c r="JOK1" s="35"/>
      <c r="JOL1" s="35"/>
      <c r="JOM1" s="35"/>
      <c r="JON1" s="35"/>
      <c r="JOO1" s="35"/>
      <c r="JOP1" s="35"/>
      <c r="JOQ1" s="35"/>
      <c r="JOR1" s="35"/>
      <c r="JOS1" s="35"/>
      <c r="JOT1" s="35"/>
      <c r="JOU1" s="35"/>
      <c r="JOV1" s="35"/>
      <c r="JOW1" s="35"/>
      <c r="JOX1" s="35"/>
      <c r="JOY1" s="35"/>
      <c r="JOZ1" s="35"/>
      <c r="JPA1" s="35"/>
      <c r="JPB1" s="35"/>
      <c r="JPC1" s="35"/>
      <c r="JPD1" s="35"/>
      <c r="JPE1" s="35"/>
      <c r="JPF1" s="35"/>
      <c r="JPG1" s="35"/>
      <c r="JPH1" s="35"/>
      <c r="JPI1" s="35"/>
      <c r="JPJ1" s="35"/>
      <c r="JPK1" s="35"/>
      <c r="JPL1" s="35"/>
      <c r="JPM1" s="35"/>
      <c r="JPN1" s="35"/>
      <c r="JPO1" s="35"/>
      <c r="JPP1" s="35"/>
      <c r="JPQ1" s="35"/>
      <c r="JPR1" s="35"/>
      <c r="JPS1" s="35"/>
      <c r="JPT1" s="35"/>
      <c r="JPU1" s="35"/>
      <c r="JPV1" s="35"/>
      <c r="JPW1" s="35"/>
      <c r="JPX1" s="35"/>
      <c r="JPY1" s="35"/>
      <c r="JPZ1" s="35"/>
      <c r="JQA1" s="35"/>
      <c r="JQB1" s="35"/>
      <c r="JQC1" s="35"/>
      <c r="JQD1" s="35"/>
      <c r="JQE1" s="35"/>
      <c r="JQF1" s="35"/>
      <c r="JQG1" s="35"/>
      <c r="JQH1" s="35"/>
      <c r="JQI1" s="35"/>
      <c r="JQJ1" s="35"/>
      <c r="JQK1" s="35"/>
      <c r="JQL1" s="35"/>
      <c r="JQM1" s="35"/>
      <c r="JQN1" s="35"/>
      <c r="JQO1" s="35"/>
      <c r="JQP1" s="35"/>
      <c r="JQQ1" s="35"/>
      <c r="JQR1" s="35"/>
      <c r="JQS1" s="35"/>
      <c r="JQT1" s="35"/>
      <c r="JQU1" s="35"/>
      <c r="JQV1" s="35"/>
      <c r="JQW1" s="35"/>
      <c r="JQX1" s="35"/>
      <c r="JQY1" s="35"/>
      <c r="JQZ1" s="35"/>
      <c r="JRA1" s="35"/>
      <c r="JRB1" s="35"/>
      <c r="JRC1" s="35"/>
      <c r="JRD1" s="35"/>
      <c r="JRE1" s="35"/>
      <c r="JRF1" s="35"/>
      <c r="JRG1" s="35"/>
      <c r="JRH1" s="35"/>
      <c r="JRI1" s="35"/>
      <c r="JRJ1" s="35"/>
      <c r="JRK1" s="35"/>
      <c r="JRL1" s="35"/>
      <c r="JRM1" s="35"/>
      <c r="JRN1" s="35"/>
      <c r="JRO1" s="35"/>
      <c r="JRP1" s="35"/>
      <c r="JRQ1" s="35"/>
      <c r="JRR1" s="35"/>
      <c r="JRS1" s="35"/>
      <c r="JRT1" s="35"/>
      <c r="JRU1" s="35"/>
      <c r="JRV1" s="35"/>
      <c r="JRW1" s="35"/>
      <c r="JRX1" s="35"/>
      <c r="JRY1" s="35"/>
      <c r="JRZ1" s="35"/>
      <c r="JSA1" s="35"/>
      <c r="JSB1" s="35"/>
      <c r="JSC1" s="35"/>
      <c r="JSD1" s="35"/>
      <c r="JSE1" s="35"/>
      <c r="JSF1" s="35"/>
      <c r="JSG1" s="35"/>
      <c r="JSH1" s="35"/>
      <c r="JSI1" s="35"/>
      <c r="JSJ1" s="35"/>
      <c r="JSK1" s="35"/>
      <c r="JSL1" s="35"/>
      <c r="JSM1" s="35"/>
      <c r="JSN1" s="35"/>
      <c r="JSO1" s="35"/>
      <c r="JSP1" s="35"/>
      <c r="JSQ1" s="35"/>
      <c r="JSR1" s="35"/>
      <c r="JSS1" s="35"/>
      <c r="JST1" s="35"/>
      <c r="JSU1" s="35"/>
      <c r="JSV1" s="35"/>
      <c r="JSW1" s="35"/>
      <c r="JSX1" s="35"/>
      <c r="JSY1" s="35"/>
      <c r="JSZ1" s="35"/>
      <c r="JTA1" s="35"/>
      <c r="JTB1" s="35"/>
      <c r="JTC1" s="35"/>
      <c r="JTD1" s="35"/>
      <c r="JTE1" s="35"/>
      <c r="JTF1" s="35"/>
      <c r="JTG1" s="35"/>
      <c r="JTH1" s="35"/>
      <c r="JTI1" s="35"/>
      <c r="JTJ1" s="35"/>
      <c r="JTK1" s="35"/>
      <c r="JTL1" s="35"/>
      <c r="JTM1" s="35"/>
      <c r="JTN1" s="35"/>
      <c r="JTO1" s="35"/>
      <c r="JTP1" s="35"/>
      <c r="JTQ1" s="35"/>
      <c r="JTR1" s="35"/>
      <c r="JTS1" s="35"/>
      <c r="JTT1" s="35"/>
      <c r="JTU1" s="35"/>
      <c r="JTV1" s="35"/>
      <c r="JTW1" s="35"/>
      <c r="JTX1" s="35"/>
      <c r="JTY1" s="35"/>
      <c r="JTZ1" s="35"/>
      <c r="JUA1" s="35"/>
      <c r="JUB1" s="35"/>
      <c r="JUC1" s="35"/>
      <c r="JUD1" s="35"/>
      <c r="JUE1" s="35"/>
      <c r="JUF1" s="35"/>
      <c r="JUG1" s="35"/>
      <c r="JUH1" s="35"/>
      <c r="JUI1" s="35"/>
      <c r="JUJ1" s="35"/>
      <c r="JUK1" s="35"/>
      <c r="JUL1" s="35"/>
      <c r="JUM1" s="35"/>
      <c r="JUN1" s="35"/>
      <c r="JUO1" s="35"/>
      <c r="JUP1" s="35"/>
      <c r="JUQ1" s="35"/>
      <c r="JUR1" s="35"/>
      <c r="JUS1" s="35"/>
      <c r="JUT1" s="35"/>
      <c r="JUU1" s="35"/>
      <c r="JUV1" s="35"/>
      <c r="JUW1" s="35"/>
      <c r="JUX1" s="35"/>
      <c r="JUY1" s="35"/>
      <c r="JUZ1" s="35"/>
      <c r="JVA1" s="35"/>
      <c r="JVB1" s="35"/>
      <c r="JVC1" s="35"/>
      <c r="JVD1" s="35"/>
      <c r="JVE1" s="35"/>
      <c r="JVF1" s="35"/>
      <c r="JVG1" s="35"/>
      <c r="JVH1" s="35"/>
      <c r="JVI1" s="35"/>
      <c r="JVJ1" s="35"/>
      <c r="JVK1" s="35"/>
      <c r="JVL1" s="35"/>
      <c r="JVM1" s="35"/>
      <c r="JVN1" s="35"/>
      <c r="JVO1" s="35"/>
      <c r="JVP1" s="35"/>
      <c r="JVQ1" s="35"/>
      <c r="JVR1" s="35"/>
      <c r="JVS1" s="35"/>
      <c r="JVT1" s="35"/>
      <c r="JVU1" s="35"/>
      <c r="JVV1" s="35"/>
      <c r="JVW1" s="35"/>
      <c r="JVX1" s="35"/>
      <c r="JVY1" s="35"/>
      <c r="JVZ1" s="35"/>
      <c r="JWA1" s="35"/>
      <c r="JWB1" s="35"/>
      <c r="JWC1" s="35"/>
      <c r="JWD1" s="35"/>
      <c r="JWE1" s="35"/>
      <c r="JWF1" s="35"/>
      <c r="JWG1" s="35"/>
      <c r="JWH1" s="35"/>
      <c r="JWI1" s="35"/>
      <c r="JWJ1" s="35"/>
      <c r="JWK1" s="35"/>
      <c r="JWL1" s="35"/>
      <c r="JWM1" s="35"/>
      <c r="JWN1" s="35"/>
      <c r="JWO1" s="35"/>
      <c r="JWP1" s="35"/>
      <c r="JWQ1" s="35"/>
      <c r="JWR1" s="35"/>
      <c r="JWS1" s="35"/>
      <c r="JWT1" s="35"/>
      <c r="JWU1" s="35"/>
      <c r="JWV1" s="35"/>
      <c r="JWW1" s="35"/>
      <c r="JWX1" s="35"/>
      <c r="JWY1" s="35"/>
      <c r="JWZ1" s="35"/>
      <c r="JXA1" s="35"/>
      <c r="JXB1" s="35"/>
      <c r="JXC1" s="35"/>
      <c r="JXD1" s="35"/>
      <c r="JXE1" s="35"/>
      <c r="JXF1" s="35"/>
      <c r="JXG1" s="35"/>
      <c r="JXH1" s="35"/>
      <c r="JXI1" s="35"/>
      <c r="JXJ1" s="35"/>
      <c r="JXK1" s="35"/>
      <c r="JXL1" s="35"/>
      <c r="JXM1" s="35"/>
      <c r="JXN1" s="35"/>
      <c r="JXO1" s="35"/>
      <c r="JXP1" s="35"/>
      <c r="JXQ1" s="35"/>
      <c r="JXR1" s="35"/>
      <c r="JXS1" s="35"/>
      <c r="JXT1" s="35"/>
      <c r="JXU1" s="35"/>
      <c r="JXV1" s="35"/>
      <c r="JXW1" s="35"/>
      <c r="JXX1" s="35"/>
      <c r="JXY1" s="35"/>
      <c r="JXZ1" s="35"/>
      <c r="JYA1" s="35"/>
      <c r="JYB1" s="35"/>
      <c r="JYC1" s="35"/>
      <c r="JYD1" s="35"/>
      <c r="JYE1" s="35"/>
      <c r="JYF1" s="35"/>
      <c r="JYG1" s="35"/>
      <c r="JYH1" s="35"/>
      <c r="JYI1" s="35"/>
      <c r="JYJ1" s="35"/>
      <c r="JYK1" s="35"/>
      <c r="JYL1" s="35"/>
      <c r="JYM1" s="35"/>
      <c r="JYN1" s="35"/>
      <c r="JYO1" s="35"/>
      <c r="JYP1" s="35"/>
      <c r="JYQ1" s="35"/>
      <c r="JYR1" s="35"/>
      <c r="JYS1" s="35"/>
      <c r="JYT1" s="35"/>
      <c r="JYU1" s="35"/>
      <c r="JYV1" s="35"/>
      <c r="JYW1" s="35"/>
      <c r="JYX1" s="35"/>
      <c r="JYY1" s="35"/>
      <c r="JYZ1" s="35"/>
      <c r="JZA1" s="35"/>
      <c r="JZB1" s="35"/>
      <c r="JZC1" s="35"/>
      <c r="JZD1" s="35"/>
      <c r="JZE1" s="35"/>
      <c r="JZF1" s="35"/>
      <c r="JZG1" s="35"/>
      <c r="JZH1" s="35"/>
      <c r="JZI1" s="35"/>
      <c r="JZJ1" s="35"/>
      <c r="JZK1" s="35"/>
      <c r="JZL1" s="35"/>
      <c r="JZM1" s="35"/>
      <c r="JZN1" s="35"/>
      <c r="JZO1" s="35"/>
      <c r="JZP1" s="35"/>
      <c r="JZQ1" s="35"/>
      <c r="JZR1" s="35"/>
      <c r="JZS1" s="35"/>
      <c r="JZT1" s="35"/>
      <c r="JZU1" s="35"/>
      <c r="JZV1" s="35"/>
      <c r="JZW1" s="35"/>
      <c r="JZX1" s="35"/>
      <c r="JZY1" s="35"/>
      <c r="JZZ1" s="35"/>
      <c r="KAA1" s="35"/>
      <c r="KAB1" s="35"/>
      <c r="KAC1" s="35"/>
      <c r="KAD1" s="35"/>
      <c r="KAE1" s="35"/>
      <c r="KAF1" s="35"/>
      <c r="KAG1" s="35"/>
      <c r="KAH1" s="35"/>
      <c r="KAI1" s="35"/>
      <c r="KAJ1" s="35"/>
      <c r="KAK1" s="35"/>
      <c r="KAL1" s="35"/>
      <c r="KAM1" s="35"/>
      <c r="KAN1" s="35"/>
      <c r="KAO1" s="35"/>
      <c r="KAP1" s="35"/>
      <c r="KAQ1" s="35"/>
      <c r="KAR1" s="35"/>
      <c r="KAS1" s="35"/>
      <c r="KAT1" s="35"/>
      <c r="KAU1" s="35"/>
      <c r="KAV1" s="35"/>
      <c r="KAW1" s="35"/>
      <c r="KAX1" s="35"/>
      <c r="KAY1" s="35"/>
      <c r="KAZ1" s="35"/>
      <c r="KBA1" s="35"/>
      <c r="KBB1" s="35"/>
      <c r="KBC1" s="35"/>
      <c r="KBD1" s="35"/>
      <c r="KBE1" s="35"/>
      <c r="KBF1" s="35"/>
      <c r="KBG1" s="35"/>
      <c r="KBH1" s="35"/>
      <c r="KBI1" s="35"/>
      <c r="KBJ1" s="35"/>
      <c r="KBK1" s="35"/>
      <c r="KBL1" s="35"/>
      <c r="KBM1" s="35"/>
      <c r="KBN1" s="35"/>
      <c r="KBO1" s="35"/>
      <c r="KBP1" s="35"/>
      <c r="KBQ1" s="35"/>
      <c r="KBR1" s="35"/>
      <c r="KBS1" s="35"/>
      <c r="KBT1" s="35"/>
      <c r="KBU1" s="35"/>
      <c r="KBV1" s="35"/>
      <c r="KBW1" s="35"/>
      <c r="KBX1" s="35"/>
      <c r="KBY1" s="35"/>
      <c r="KBZ1" s="35"/>
      <c r="KCA1" s="35"/>
      <c r="KCB1" s="35"/>
      <c r="KCC1" s="35"/>
      <c r="KCD1" s="35"/>
      <c r="KCE1" s="35"/>
      <c r="KCF1" s="35"/>
      <c r="KCG1" s="35"/>
      <c r="KCH1" s="35"/>
      <c r="KCI1" s="35"/>
      <c r="KCJ1" s="35"/>
      <c r="KCK1" s="35"/>
      <c r="KCL1" s="35"/>
      <c r="KCM1" s="35"/>
      <c r="KCN1" s="35"/>
      <c r="KCO1" s="35"/>
      <c r="KCP1" s="35"/>
      <c r="KCQ1" s="35"/>
      <c r="KCR1" s="35"/>
      <c r="KCS1" s="35"/>
      <c r="KCT1" s="35"/>
      <c r="KCU1" s="35"/>
      <c r="KCV1" s="35"/>
      <c r="KCW1" s="35"/>
      <c r="KCX1" s="35"/>
      <c r="KCY1" s="35"/>
      <c r="KCZ1" s="35"/>
      <c r="KDA1" s="35"/>
      <c r="KDB1" s="35"/>
      <c r="KDC1" s="35"/>
      <c r="KDD1" s="35"/>
      <c r="KDE1" s="35"/>
      <c r="KDF1" s="35"/>
      <c r="KDG1" s="35"/>
      <c r="KDH1" s="35"/>
      <c r="KDI1" s="35"/>
      <c r="KDJ1" s="35"/>
      <c r="KDK1" s="35"/>
      <c r="KDL1" s="35"/>
      <c r="KDM1" s="35"/>
      <c r="KDN1" s="35"/>
      <c r="KDO1" s="35"/>
      <c r="KDP1" s="35"/>
      <c r="KDQ1" s="35"/>
      <c r="KDR1" s="35"/>
      <c r="KDS1" s="35"/>
      <c r="KDT1" s="35"/>
      <c r="KDU1" s="35"/>
      <c r="KDV1" s="35"/>
      <c r="KDW1" s="35"/>
      <c r="KDX1" s="35"/>
      <c r="KDY1" s="35"/>
      <c r="KDZ1" s="35"/>
      <c r="KEA1" s="35"/>
      <c r="KEB1" s="35"/>
      <c r="KEC1" s="35"/>
      <c r="KED1" s="35"/>
      <c r="KEE1" s="35"/>
      <c r="KEF1" s="35"/>
      <c r="KEG1" s="35"/>
      <c r="KEH1" s="35"/>
      <c r="KEI1" s="35"/>
      <c r="KEJ1" s="35"/>
      <c r="KEK1" s="35"/>
      <c r="KEL1" s="35"/>
      <c r="KEM1" s="35"/>
      <c r="KEN1" s="35"/>
      <c r="KEO1" s="35"/>
      <c r="KEP1" s="35"/>
      <c r="KEQ1" s="35"/>
      <c r="KER1" s="35"/>
      <c r="KES1" s="35"/>
      <c r="KET1" s="35"/>
      <c r="KEU1" s="35"/>
      <c r="KEV1" s="35"/>
      <c r="KEW1" s="35"/>
      <c r="KEX1" s="35"/>
      <c r="KEY1" s="35"/>
      <c r="KEZ1" s="35"/>
      <c r="KFA1" s="35"/>
      <c r="KFB1" s="35"/>
      <c r="KFC1" s="35"/>
      <c r="KFD1" s="35"/>
      <c r="KFE1" s="35"/>
      <c r="KFF1" s="35"/>
      <c r="KFG1" s="35"/>
      <c r="KFH1" s="35"/>
      <c r="KFI1" s="35"/>
      <c r="KFJ1" s="35"/>
      <c r="KFK1" s="35"/>
      <c r="KFL1" s="35"/>
      <c r="KFM1" s="35"/>
      <c r="KFN1" s="35"/>
      <c r="KFO1" s="35"/>
      <c r="KFP1" s="35"/>
      <c r="KFQ1" s="35"/>
      <c r="KFR1" s="35"/>
      <c r="KFS1" s="35"/>
      <c r="KFT1" s="35"/>
      <c r="KFU1" s="35"/>
      <c r="KFV1" s="35"/>
      <c r="KFW1" s="35"/>
      <c r="KFX1" s="35"/>
      <c r="KFY1" s="35"/>
      <c r="KFZ1" s="35"/>
      <c r="KGA1" s="35"/>
      <c r="KGB1" s="35"/>
      <c r="KGC1" s="35"/>
      <c r="KGD1" s="35"/>
      <c r="KGE1" s="35"/>
      <c r="KGF1" s="35"/>
      <c r="KGG1" s="35"/>
      <c r="KGH1" s="35"/>
      <c r="KGI1" s="35"/>
      <c r="KGJ1" s="35"/>
      <c r="KGK1" s="35"/>
      <c r="KGL1" s="35"/>
      <c r="KGM1" s="35"/>
      <c r="KGN1" s="35"/>
      <c r="KGO1" s="35"/>
      <c r="KGP1" s="35"/>
      <c r="KGQ1" s="35"/>
      <c r="KGR1" s="35"/>
      <c r="KGS1" s="35"/>
      <c r="KGT1" s="35"/>
      <c r="KGU1" s="35"/>
      <c r="KGV1" s="35"/>
      <c r="KGW1" s="35"/>
      <c r="KGX1" s="35"/>
      <c r="KGY1" s="35"/>
      <c r="KGZ1" s="35"/>
      <c r="KHA1" s="35"/>
      <c r="KHB1" s="35"/>
      <c r="KHC1" s="35"/>
      <c r="KHD1" s="35"/>
      <c r="KHE1" s="35"/>
      <c r="KHF1" s="35"/>
      <c r="KHG1" s="35"/>
      <c r="KHH1" s="35"/>
      <c r="KHI1" s="35"/>
      <c r="KHJ1" s="35"/>
      <c r="KHK1" s="35"/>
      <c r="KHL1" s="35"/>
      <c r="KHM1" s="35"/>
      <c r="KHN1" s="35"/>
      <c r="KHO1" s="35"/>
      <c r="KHP1" s="35"/>
      <c r="KHQ1" s="35"/>
      <c r="KHR1" s="35"/>
      <c r="KHS1" s="35"/>
      <c r="KHT1" s="35"/>
      <c r="KHU1" s="35"/>
      <c r="KHV1" s="35"/>
      <c r="KHW1" s="35"/>
      <c r="KHX1" s="35"/>
      <c r="KHY1" s="35"/>
      <c r="KHZ1" s="35"/>
      <c r="KIA1" s="35"/>
      <c r="KIB1" s="35"/>
      <c r="KIC1" s="35"/>
      <c r="KID1" s="35"/>
      <c r="KIE1" s="35"/>
      <c r="KIF1" s="35"/>
      <c r="KIG1" s="35"/>
      <c r="KIH1" s="35"/>
      <c r="KII1" s="35"/>
      <c r="KIJ1" s="35"/>
      <c r="KIK1" s="35"/>
      <c r="KIL1" s="35"/>
      <c r="KIM1" s="35"/>
      <c r="KIN1" s="35"/>
      <c r="KIO1" s="35"/>
      <c r="KIP1" s="35"/>
      <c r="KIQ1" s="35"/>
      <c r="KIR1" s="35"/>
      <c r="KIS1" s="35"/>
      <c r="KIT1" s="35"/>
      <c r="KIU1" s="35"/>
      <c r="KIV1" s="35"/>
      <c r="KIW1" s="35"/>
      <c r="KIX1" s="35"/>
      <c r="KIY1" s="35"/>
      <c r="KIZ1" s="35"/>
      <c r="KJA1" s="35"/>
      <c r="KJB1" s="35"/>
      <c r="KJC1" s="35"/>
      <c r="KJD1" s="35"/>
      <c r="KJE1" s="35"/>
      <c r="KJF1" s="35"/>
      <c r="KJG1" s="35"/>
      <c r="KJH1" s="35"/>
      <c r="KJI1" s="35"/>
      <c r="KJJ1" s="35"/>
      <c r="KJK1" s="35"/>
      <c r="KJL1" s="35"/>
      <c r="KJM1" s="35"/>
      <c r="KJN1" s="35"/>
      <c r="KJO1" s="35"/>
      <c r="KJP1" s="35"/>
      <c r="KJQ1" s="35"/>
      <c r="KJR1" s="35"/>
      <c r="KJS1" s="35"/>
      <c r="KJT1" s="35"/>
      <c r="KJU1" s="35"/>
      <c r="KJV1" s="35"/>
      <c r="KJW1" s="35"/>
      <c r="KJX1" s="35"/>
      <c r="KJY1" s="35"/>
      <c r="KJZ1" s="35"/>
      <c r="KKA1" s="35"/>
      <c r="KKB1" s="35"/>
      <c r="KKC1" s="35"/>
      <c r="KKD1" s="35"/>
      <c r="KKE1" s="35"/>
      <c r="KKF1" s="35"/>
      <c r="KKG1" s="35"/>
      <c r="KKH1" s="35"/>
      <c r="KKI1" s="35"/>
      <c r="KKJ1" s="35"/>
      <c r="KKK1" s="35"/>
      <c r="KKL1" s="35"/>
      <c r="KKM1" s="35"/>
      <c r="KKN1" s="35"/>
      <c r="KKO1" s="35"/>
      <c r="KKP1" s="35"/>
      <c r="KKQ1" s="35"/>
      <c r="KKR1" s="35"/>
      <c r="KKS1" s="35"/>
      <c r="KKT1" s="35"/>
      <c r="KKU1" s="35"/>
      <c r="KKV1" s="35"/>
      <c r="KKW1" s="35"/>
      <c r="KKX1" s="35"/>
      <c r="KKY1" s="35"/>
      <c r="KKZ1" s="35"/>
      <c r="KLA1" s="35"/>
      <c r="KLB1" s="35"/>
      <c r="KLC1" s="35"/>
      <c r="KLD1" s="35"/>
      <c r="KLE1" s="35"/>
      <c r="KLF1" s="35"/>
      <c r="KLG1" s="35"/>
      <c r="KLH1" s="35"/>
      <c r="KLI1" s="35"/>
      <c r="KLJ1" s="35"/>
      <c r="KLK1" s="35"/>
      <c r="KLL1" s="35"/>
      <c r="KLM1" s="35"/>
      <c r="KLN1" s="35"/>
      <c r="KLO1" s="35"/>
      <c r="KLP1" s="35"/>
      <c r="KLQ1" s="35"/>
      <c r="KLR1" s="35"/>
      <c r="KLS1" s="35"/>
      <c r="KLT1" s="35"/>
      <c r="KLU1" s="35"/>
      <c r="KLV1" s="35"/>
      <c r="KLW1" s="35"/>
      <c r="KLX1" s="35"/>
      <c r="KLY1" s="35"/>
      <c r="KLZ1" s="35"/>
      <c r="KMA1" s="35"/>
      <c r="KMB1" s="35"/>
      <c r="KMC1" s="35"/>
      <c r="KMD1" s="35"/>
      <c r="KME1" s="35"/>
      <c r="KMF1" s="35"/>
      <c r="KMG1" s="35"/>
      <c r="KMH1" s="35"/>
      <c r="KMI1" s="35"/>
      <c r="KMJ1" s="35"/>
      <c r="KMK1" s="35"/>
      <c r="KML1" s="35"/>
      <c r="KMM1" s="35"/>
      <c r="KMN1" s="35"/>
      <c r="KMO1" s="35"/>
      <c r="KMP1" s="35"/>
      <c r="KMQ1" s="35"/>
      <c r="KMR1" s="35"/>
      <c r="KMS1" s="35"/>
      <c r="KMT1" s="35"/>
      <c r="KMU1" s="35"/>
      <c r="KMV1" s="35"/>
      <c r="KMW1" s="35"/>
      <c r="KMX1" s="35"/>
      <c r="KMY1" s="35"/>
      <c r="KMZ1" s="35"/>
      <c r="KNA1" s="35"/>
      <c r="KNB1" s="35"/>
      <c r="KNC1" s="35"/>
      <c r="KND1" s="35"/>
      <c r="KNE1" s="35"/>
      <c r="KNF1" s="35"/>
      <c r="KNG1" s="35"/>
      <c r="KNH1" s="35"/>
      <c r="KNI1" s="35"/>
      <c r="KNJ1" s="35"/>
      <c r="KNK1" s="35"/>
      <c r="KNL1" s="35"/>
      <c r="KNM1" s="35"/>
      <c r="KNN1" s="35"/>
      <c r="KNO1" s="35"/>
      <c r="KNP1" s="35"/>
      <c r="KNQ1" s="35"/>
      <c r="KNR1" s="35"/>
      <c r="KNS1" s="35"/>
      <c r="KNT1" s="35"/>
      <c r="KNU1" s="35"/>
      <c r="KNV1" s="35"/>
      <c r="KNW1" s="35"/>
      <c r="KNX1" s="35"/>
      <c r="KNY1" s="35"/>
      <c r="KNZ1" s="35"/>
      <c r="KOA1" s="35"/>
      <c r="KOB1" s="35"/>
      <c r="KOC1" s="35"/>
      <c r="KOD1" s="35"/>
      <c r="KOE1" s="35"/>
      <c r="KOF1" s="35"/>
      <c r="KOG1" s="35"/>
      <c r="KOH1" s="35"/>
      <c r="KOI1" s="35"/>
      <c r="KOJ1" s="35"/>
      <c r="KOK1" s="35"/>
      <c r="KOL1" s="35"/>
      <c r="KOM1" s="35"/>
      <c r="KON1" s="35"/>
      <c r="KOO1" s="35"/>
      <c r="KOP1" s="35"/>
      <c r="KOQ1" s="35"/>
      <c r="KOR1" s="35"/>
      <c r="KOS1" s="35"/>
      <c r="KOT1" s="35"/>
      <c r="KOU1" s="35"/>
      <c r="KOV1" s="35"/>
      <c r="KOW1" s="35"/>
      <c r="KOX1" s="35"/>
      <c r="KOY1" s="35"/>
      <c r="KOZ1" s="35"/>
      <c r="KPA1" s="35"/>
      <c r="KPB1" s="35"/>
      <c r="KPC1" s="35"/>
      <c r="KPD1" s="35"/>
      <c r="KPE1" s="35"/>
      <c r="KPF1" s="35"/>
      <c r="KPG1" s="35"/>
      <c r="KPH1" s="35"/>
      <c r="KPI1" s="35"/>
      <c r="KPJ1" s="35"/>
      <c r="KPK1" s="35"/>
      <c r="KPL1" s="35"/>
      <c r="KPM1" s="35"/>
      <c r="KPN1" s="35"/>
      <c r="KPO1" s="35"/>
      <c r="KPP1" s="35"/>
      <c r="KPQ1" s="35"/>
      <c r="KPR1" s="35"/>
      <c r="KPS1" s="35"/>
      <c r="KPT1" s="35"/>
      <c r="KPU1" s="35"/>
      <c r="KPV1" s="35"/>
      <c r="KPW1" s="35"/>
      <c r="KPX1" s="35"/>
      <c r="KPY1" s="35"/>
      <c r="KPZ1" s="35"/>
      <c r="KQA1" s="35"/>
      <c r="KQB1" s="35"/>
      <c r="KQC1" s="35"/>
      <c r="KQD1" s="35"/>
      <c r="KQE1" s="35"/>
      <c r="KQF1" s="35"/>
      <c r="KQG1" s="35"/>
      <c r="KQH1" s="35"/>
      <c r="KQI1" s="35"/>
      <c r="KQJ1" s="35"/>
      <c r="KQK1" s="35"/>
      <c r="KQL1" s="35"/>
      <c r="KQM1" s="35"/>
      <c r="KQN1" s="35"/>
      <c r="KQO1" s="35"/>
      <c r="KQP1" s="35"/>
      <c r="KQQ1" s="35"/>
      <c r="KQR1" s="35"/>
      <c r="KQS1" s="35"/>
      <c r="KQT1" s="35"/>
      <c r="KQU1" s="35"/>
      <c r="KQV1" s="35"/>
      <c r="KQW1" s="35"/>
      <c r="KQX1" s="35"/>
      <c r="KQY1" s="35"/>
      <c r="KQZ1" s="35"/>
      <c r="KRA1" s="35"/>
      <c r="KRB1" s="35"/>
      <c r="KRC1" s="35"/>
      <c r="KRD1" s="35"/>
      <c r="KRE1" s="35"/>
      <c r="KRF1" s="35"/>
      <c r="KRG1" s="35"/>
      <c r="KRH1" s="35"/>
      <c r="KRI1" s="35"/>
      <c r="KRJ1" s="35"/>
      <c r="KRK1" s="35"/>
      <c r="KRL1" s="35"/>
      <c r="KRM1" s="35"/>
      <c r="KRN1" s="35"/>
      <c r="KRO1" s="35"/>
      <c r="KRP1" s="35"/>
      <c r="KRQ1" s="35"/>
      <c r="KRR1" s="35"/>
      <c r="KRS1" s="35"/>
      <c r="KRT1" s="35"/>
      <c r="KRU1" s="35"/>
      <c r="KRV1" s="35"/>
      <c r="KRW1" s="35"/>
      <c r="KRX1" s="35"/>
      <c r="KRY1" s="35"/>
      <c r="KRZ1" s="35"/>
      <c r="KSA1" s="35"/>
      <c r="KSB1" s="35"/>
      <c r="KSC1" s="35"/>
      <c r="KSD1" s="35"/>
      <c r="KSE1" s="35"/>
      <c r="KSF1" s="35"/>
      <c r="KSG1" s="35"/>
      <c r="KSH1" s="35"/>
      <c r="KSI1" s="35"/>
      <c r="KSJ1" s="35"/>
      <c r="KSK1" s="35"/>
      <c r="KSL1" s="35"/>
      <c r="KSM1" s="35"/>
      <c r="KSN1" s="35"/>
      <c r="KSO1" s="35"/>
      <c r="KSP1" s="35"/>
      <c r="KSQ1" s="35"/>
      <c r="KSR1" s="35"/>
      <c r="KSS1" s="35"/>
      <c r="KST1" s="35"/>
      <c r="KSU1" s="35"/>
      <c r="KSV1" s="35"/>
      <c r="KSW1" s="35"/>
      <c r="KSX1" s="35"/>
      <c r="KSY1" s="35"/>
      <c r="KSZ1" s="35"/>
      <c r="KTA1" s="35"/>
      <c r="KTB1" s="35"/>
      <c r="KTC1" s="35"/>
      <c r="KTD1" s="35"/>
      <c r="KTE1" s="35"/>
      <c r="KTF1" s="35"/>
      <c r="KTG1" s="35"/>
      <c r="KTH1" s="35"/>
      <c r="KTI1" s="35"/>
      <c r="KTJ1" s="35"/>
      <c r="KTK1" s="35"/>
      <c r="KTL1" s="35"/>
      <c r="KTM1" s="35"/>
      <c r="KTN1" s="35"/>
      <c r="KTO1" s="35"/>
      <c r="KTP1" s="35"/>
      <c r="KTQ1" s="35"/>
      <c r="KTR1" s="35"/>
      <c r="KTS1" s="35"/>
      <c r="KTT1" s="35"/>
      <c r="KTU1" s="35"/>
      <c r="KTV1" s="35"/>
      <c r="KTW1" s="35"/>
      <c r="KTX1" s="35"/>
      <c r="KTY1" s="35"/>
      <c r="KTZ1" s="35"/>
      <c r="KUA1" s="35"/>
      <c r="KUB1" s="35"/>
      <c r="KUC1" s="35"/>
      <c r="KUD1" s="35"/>
      <c r="KUE1" s="35"/>
      <c r="KUF1" s="35"/>
      <c r="KUG1" s="35"/>
      <c r="KUH1" s="35"/>
      <c r="KUI1" s="35"/>
      <c r="KUJ1" s="35"/>
      <c r="KUK1" s="35"/>
      <c r="KUL1" s="35"/>
      <c r="KUM1" s="35"/>
      <c r="KUN1" s="35"/>
      <c r="KUO1" s="35"/>
      <c r="KUP1" s="35"/>
      <c r="KUQ1" s="35"/>
      <c r="KUR1" s="35"/>
      <c r="KUS1" s="35"/>
      <c r="KUT1" s="35"/>
      <c r="KUU1" s="35"/>
      <c r="KUV1" s="35"/>
      <c r="KUW1" s="35"/>
      <c r="KUX1" s="35"/>
      <c r="KUY1" s="35"/>
      <c r="KUZ1" s="35"/>
      <c r="KVA1" s="35"/>
      <c r="KVB1" s="35"/>
      <c r="KVC1" s="35"/>
      <c r="KVD1" s="35"/>
      <c r="KVE1" s="35"/>
      <c r="KVF1" s="35"/>
      <c r="KVG1" s="35"/>
      <c r="KVH1" s="35"/>
      <c r="KVI1" s="35"/>
      <c r="KVJ1" s="35"/>
      <c r="KVK1" s="35"/>
      <c r="KVL1" s="35"/>
      <c r="KVM1" s="35"/>
      <c r="KVN1" s="35"/>
      <c r="KVO1" s="35"/>
      <c r="KVP1" s="35"/>
      <c r="KVQ1" s="35"/>
      <c r="KVR1" s="35"/>
      <c r="KVS1" s="35"/>
      <c r="KVT1" s="35"/>
      <c r="KVU1" s="35"/>
      <c r="KVV1" s="35"/>
      <c r="KVW1" s="35"/>
      <c r="KVX1" s="35"/>
      <c r="KVY1" s="35"/>
      <c r="KVZ1" s="35"/>
      <c r="KWA1" s="35"/>
      <c r="KWB1" s="35"/>
      <c r="KWC1" s="35"/>
      <c r="KWD1" s="35"/>
      <c r="KWE1" s="35"/>
      <c r="KWF1" s="35"/>
      <c r="KWG1" s="35"/>
      <c r="KWH1" s="35"/>
      <c r="KWI1" s="35"/>
      <c r="KWJ1" s="35"/>
      <c r="KWK1" s="35"/>
      <c r="KWL1" s="35"/>
      <c r="KWM1" s="35"/>
      <c r="KWN1" s="35"/>
      <c r="KWO1" s="35"/>
      <c r="KWP1" s="35"/>
      <c r="KWQ1" s="35"/>
      <c r="KWR1" s="35"/>
      <c r="KWS1" s="35"/>
      <c r="KWT1" s="35"/>
      <c r="KWU1" s="35"/>
      <c r="KWV1" s="35"/>
      <c r="KWW1" s="35"/>
      <c r="KWX1" s="35"/>
      <c r="KWY1" s="35"/>
      <c r="KWZ1" s="35"/>
      <c r="KXA1" s="35"/>
      <c r="KXB1" s="35"/>
      <c r="KXC1" s="35"/>
      <c r="KXD1" s="35"/>
      <c r="KXE1" s="35"/>
      <c r="KXF1" s="35"/>
      <c r="KXG1" s="35"/>
      <c r="KXH1" s="35"/>
      <c r="KXI1" s="35"/>
      <c r="KXJ1" s="35"/>
      <c r="KXK1" s="35"/>
      <c r="KXL1" s="35"/>
      <c r="KXM1" s="35"/>
      <c r="KXN1" s="35"/>
      <c r="KXO1" s="35"/>
      <c r="KXP1" s="35"/>
      <c r="KXQ1" s="35"/>
      <c r="KXR1" s="35"/>
      <c r="KXS1" s="35"/>
      <c r="KXT1" s="35"/>
      <c r="KXU1" s="35"/>
      <c r="KXV1" s="35"/>
      <c r="KXW1" s="35"/>
      <c r="KXX1" s="35"/>
      <c r="KXY1" s="35"/>
      <c r="KXZ1" s="35"/>
      <c r="KYA1" s="35"/>
      <c r="KYB1" s="35"/>
      <c r="KYC1" s="35"/>
      <c r="KYD1" s="35"/>
      <c r="KYE1" s="35"/>
      <c r="KYF1" s="35"/>
      <c r="KYG1" s="35"/>
      <c r="KYH1" s="35"/>
      <c r="KYI1" s="35"/>
      <c r="KYJ1" s="35"/>
      <c r="KYK1" s="35"/>
      <c r="KYL1" s="35"/>
      <c r="KYM1" s="35"/>
      <c r="KYN1" s="35"/>
      <c r="KYO1" s="35"/>
      <c r="KYP1" s="35"/>
      <c r="KYQ1" s="35"/>
      <c r="KYR1" s="35"/>
      <c r="KYS1" s="35"/>
      <c r="KYT1" s="35"/>
      <c r="KYU1" s="35"/>
      <c r="KYV1" s="35"/>
      <c r="KYW1" s="35"/>
      <c r="KYX1" s="35"/>
      <c r="KYY1" s="35"/>
      <c r="KYZ1" s="35"/>
      <c r="KZA1" s="35"/>
      <c r="KZB1" s="35"/>
      <c r="KZC1" s="35"/>
      <c r="KZD1" s="35"/>
      <c r="KZE1" s="35"/>
      <c r="KZF1" s="35"/>
      <c r="KZG1" s="35"/>
      <c r="KZH1" s="35"/>
      <c r="KZI1" s="35"/>
      <c r="KZJ1" s="35"/>
      <c r="KZK1" s="35"/>
      <c r="KZL1" s="35"/>
      <c r="KZM1" s="35"/>
      <c r="KZN1" s="35"/>
      <c r="KZO1" s="35"/>
      <c r="KZP1" s="35"/>
      <c r="KZQ1" s="35"/>
      <c r="KZR1" s="35"/>
      <c r="KZS1" s="35"/>
      <c r="KZT1" s="35"/>
      <c r="KZU1" s="35"/>
      <c r="KZV1" s="35"/>
      <c r="KZW1" s="35"/>
      <c r="KZX1" s="35"/>
      <c r="KZY1" s="35"/>
      <c r="KZZ1" s="35"/>
      <c r="LAA1" s="35"/>
      <c r="LAB1" s="35"/>
      <c r="LAC1" s="35"/>
      <c r="LAD1" s="35"/>
      <c r="LAE1" s="35"/>
      <c r="LAF1" s="35"/>
      <c r="LAG1" s="35"/>
      <c r="LAH1" s="35"/>
      <c r="LAI1" s="35"/>
      <c r="LAJ1" s="35"/>
      <c r="LAK1" s="35"/>
      <c r="LAL1" s="35"/>
      <c r="LAM1" s="35"/>
      <c r="LAN1" s="35"/>
      <c r="LAO1" s="35"/>
      <c r="LAP1" s="35"/>
      <c r="LAQ1" s="35"/>
      <c r="LAR1" s="35"/>
      <c r="LAS1" s="35"/>
      <c r="LAT1" s="35"/>
      <c r="LAU1" s="35"/>
      <c r="LAV1" s="35"/>
      <c r="LAW1" s="35"/>
      <c r="LAX1" s="35"/>
      <c r="LAY1" s="35"/>
      <c r="LAZ1" s="35"/>
      <c r="LBA1" s="35"/>
      <c r="LBB1" s="35"/>
      <c r="LBC1" s="35"/>
      <c r="LBD1" s="35"/>
      <c r="LBE1" s="35"/>
      <c r="LBF1" s="35"/>
      <c r="LBG1" s="35"/>
      <c r="LBH1" s="35"/>
      <c r="LBI1" s="35"/>
      <c r="LBJ1" s="35"/>
      <c r="LBK1" s="35"/>
      <c r="LBL1" s="35"/>
      <c r="LBM1" s="35"/>
      <c r="LBN1" s="35"/>
      <c r="LBO1" s="35"/>
      <c r="LBP1" s="35"/>
      <c r="LBQ1" s="35"/>
      <c r="LBR1" s="35"/>
      <c r="LBS1" s="35"/>
      <c r="LBT1" s="35"/>
      <c r="LBU1" s="35"/>
      <c r="LBV1" s="35"/>
      <c r="LBW1" s="35"/>
      <c r="LBX1" s="35"/>
      <c r="LBY1" s="35"/>
      <c r="LBZ1" s="35"/>
      <c r="LCA1" s="35"/>
      <c r="LCB1" s="35"/>
      <c r="LCC1" s="35"/>
      <c r="LCD1" s="35"/>
      <c r="LCE1" s="35"/>
      <c r="LCF1" s="35"/>
      <c r="LCG1" s="35"/>
      <c r="LCH1" s="35"/>
      <c r="LCI1" s="35"/>
      <c r="LCJ1" s="35"/>
      <c r="LCK1" s="35"/>
      <c r="LCL1" s="35"/>
      <c r="LCM1" s="35"/>
      <c r="LCN1" s="35"/>
      <c r="LCO1" s="35"/>
      <c r="LCP1" s="35"/>
      <c r="LCQ1" s="35"/>
      <c r="LCR1" s="35"/>
      <c r="LCS1" s="35"/>
      <c r="LCT1" s="35"/>
      <c r="LCU1" s="35"/>
      <c r="LCV1" s="35"/>
      <c r="LCW1" s="35"/>
      <c r="LCX1" s="35"/>
      <c r="LCY1" s="35"/>
      <c r="LCZ1" s="35"/>
      <c r="LDA1" s="35"/>
      <c r="LDB1" s="35"/>
      <c r="LDC1" s="35"/>
      <c r="LDD1" s="35"/>
      <c r="LDE1" s="35"/>
      <c r="LDF1" s="35"/>
      <c r="LDG1" s="35"/>
      <c r="LDH1" s="35"/>
      <c r="LDI1" s="35"/>
      <c r="LDJ1" s="35"/>
      <c r="LDK1" s="35"/>
      <c r="LDL1" s="35"/>
      <c r="LDM1" s="35"/>
      <c r="LDN1" s="35"/>
      <c r="LDO1" s="35"/>
      <c r="LDP1" s="35"/>
      <c r="LDQ1" s="35"/>
      <c r="LDR1" s="35"/>
      <c r="LDS1" s="35"/>
      <c r="LDT1" s="35"/>
      <c r="LDU1" s="35"/>
      <c r="LDV1" s="35"/>
      <c r="LDW1" s="35"/>
      <c r="LDX1" s="35"/>
      <c r="LDY1" s="35"/>
      <c r="LDZ1" s="35"/>
      <c r="LEA1" s="35"/>
      <c r="LEB1" s="35"/>
      <c r="LEC1" s="35"/>
      <c r="LED1" s="35"/>
      <c r="LEE1" s="35"/>
      <c r="LEF1" s="35"/>
      <c r="LEG1" s="35"/>
      <c r="LEH1" s="35"/>
      <c r="LEI1" s="35"/>
      <c r="LEJ1" s="35"/>
      <c r="LEK1" s="35"/>
      <c r="LEL1" s="35"/>
      <c r="LEM1" s="35"/>
      <c r="LEN1" s="35"/>
      <c r="LEO1" s="35"/>
      <c r="LEP1" s="35"/>
      <c r="LEQ1" s="35"/>
      <c r="LER1" s="35"/>
      <c r="LES1" s="35"/>
      <c r="LET1" s="35"/>
      <c r="LEU1" s="35"/>
      <c r="LEV1" s="35"/>
      <c r="LEW1" s="35"/>
      <c r="LEX1" s="35"/>
      <c r="LEY1" s="35"/>
      <c r="LEZ1" s="35"/>
      <c r="LFA1" s="35"/>
      <c r="LFB1" s="35"/>
      <c r="LFC1" s="35"/>
      <c r="LFD1" s="35"/>
      <c r="LFE1" s="35"/>
      <c r="LFF1" s="35"/>
      <c r="LFG1" s="35"/>
      <c r="LFH1" s="35"/>
      <c r="LFI1" s="35"/>
      <c r="LFJ1" s="35"/>
      <c r="LFK1" s="35"/>
      <c r="LFL1" s="35"/>
      <c r="LFM1" s="35"/>
      <c r="LFN1" s="35"/>
      <c r="LFO1" s="35"/>
      <c r="LFP1" s="35"/>
      <c r="LFQ1" s="35"/>
      <c r="LFR1" s="35"/>
      <c r="LFS1" s="35"/>
      <c r="LFT1" s="35"/>
      <c r="LFU1" s="35"/>
      <c r="LFV1" s="35"/>
      <c r="LFW1" s="35"/>
      <c r="LFX1" s="35"/>
      <c r="LFY1" s="35"/>
      <c r="LFZ1" s="35"/>
      <c r="LGA1" s="35"/>
      <c r="LGB1" s="35"/>
      <c r="LGC1" s="35"/>
      <c r="LGD1" s="35"/>
      <c r="LGE1" s="35"/>
      <c r="LGF1" s="35"/>
      <c r="LGG1" s="35"/>
      <c r="LGH1" s="35"/>
      <c r="LGI1" s="35"/>
      <c r="LGJ1" s="35"/>
      <c r="LGK1" s="35"/>
      <c r="LGL1" s="35"/>
      <c r="LGM1" s="35"/>
      <c r="LGN1" s="35"/>
      <c r="LGO1" s="35"/>
      <c r="LGP1" s="35"/>
      <c r="LGQ1" s="35"/>
      <c r="LGR1" s="35"/>
      <c r="LGS1" s="35"/>
      <c r="LGT1" s="35"/>
      <c r="LGU1" s="35"/>
      <c r="LGV1" s="35"/>
      <c r="LGW1" s="35"/>
      <c r="LGX1" s="35"/>
      <c r="LGY1" s="35"/>
      <c r="LGZ1" s="35"/>
      <c r="LHA1" s="35"/>
      <c r="LHB1" s="35"/>
      <c r="LHC1" s="35"/>
      <c r="LHD1" s="35"/>
      <c r="LHE1" s="35"/>
      <c r="LHF1" s="35"/>
      <c r="LHG1" s="35"/>
      <c r="LHH1" s="35"/>
      <c r="LHI1" s="35"/>
      <c r="LHJ1" s="35"/>
      <c r="LHK1" s="35"/>
      <c r="LHL1" s="35"/>
      <c r="LHM1" s="35"/>
      <c r="LHN1" s="35"/>
      <c r="LHO1" s="35"/>
      <c r="LHP1" s="35"/>
      <c r="LHQ1" s="35"/>
      <c r="LHR1" s="35"/>
      <c r="LHS1" s="35"/>
      <c r="LHT1" s="35"/>
      <c r="LHU1" s="35"/>
      <c r="LHV1" s="35"/>
      <c r="LHW1" s="35"/>
      <c r="LHX1" s="35"/>
      <c r="LHY1" s="35"/>
      <c r="LHZ1" s="35"/>
      <c r="LIA1" s="35"/>
      <c r="LIB1" s="35"/>
      <c r="LIC1" s="35"/>
      <c r="LID1" s="35"/>
      <c r="LIE1" s="35"/>
      <c r="LIF1" s="35"/>
      <c r="LIG1" s="35"/>
      <c r="LIH1" s="35"/>
      <c r="LII1" s="35"/>
      <c r="LIJ1" s="35"/>
      <c r="LIK1" s="35"/>
      <c r="LIL1" s="35"/>
      <c r="LIM1" s="35"/>
      <c r="LIN1" s="35"/>
      <c r="LIO1" s="35"/>
      <c r="LIP1" s="35"/>
      <c r="LIQ1" s="35"/>
      <c r="LIR1" s="35"/>
      <c r="LIS1" s="35"/>
      <c r="LIT1" s="35"/>
      <c r="LIU1" s="35"/>
      <c r="LIV1" s="35"/>
      <c r="LIW1" s="35"/>
      <c r="LIX1" s="35"/>
      <c r="LIY1" s="35"/>
      <c r="LIZ1" s="35"/>
      <c r="LJA1" s="35"/>
      <c r="LJB1" s="35"/>
      <c r="LJC1" s="35"/>
      <c r="LJD1" s="35"/>
      <c r="LJE1" s="35"/>
      <c r="LJF1" s="35"/>
      <c r="LJG1" s="35"/>
      <c r="LJH1" s="35"/>
      <c r="LJI1" s="35"/>
      <c r="LJJ1" s="35"/>
      <c r="LJK1" s="35"/>
      <c r="LJL1" s="35"/>
      <c r="LJM1" s="35"/>
      <c r="LJN1" s="35"/>
      <c r="LJO1" s="35"/>
      <c r="LJP1" s="35"/>
      <c r="LJQ1" s="35"/>
      <c r="LJR1" s="35"/>
      <c r="LJS1" s="35"/>
      <c r="LJT1" s="35"/>
      <c r="LJU1" s="35"/>
      <c r="LJV1" s="35"/>
      <c r="LJW1" s="35"/>
      <c r="LJX1" s="35"/>
      <c r="LJY1" s="35"/>
      <c r="LJZ1" s="35"/>
      <c r="LKA1" s="35"/>
      <c r="LKB1" s="35"/>
      <c r="LKC1" s="35"/>
      <c r="LKD1" s="35"/>
      <c r="LKE1" s="35"/>
      <c r="LKF1" s="35"/>
      <c r="LKG1" s="35"/>
      <c r="LKH1" s="35"/>
      <c r="LKI1" s="35"/>
      <c r="LKJ1" s="35"/>
      <c r="LKK1" s="35"/>
      <c r="LKL1" s="35"/>
      <c r="LKM1" s="35"/>
      <c r="LKN1" s="35"/>
      <c r="LKO1" s="35"/>
      <c r="LKP1" s="35"/>
      <c r="LKQ1" s="35"/>
      <c r="LKR1" s="35"/>
      <c r="LKS1" s="35"/>
      <c r="LKT1" s="35"/>
      <c r="LKU1" s="35"/>
      <c r="LKV1" s="35"/>
      <c r="LKW1" s="35"/>
      <c r="LKX1" s="35"/>
      <c r="LKY1" s="35"/>
      <c r="LKZ1" s="35"/>
      <c r="LLA1" s="35"/>
      <c r="LLB1" s="35"/>
      <c r="LLC1" s="35"/>
      <c r="LLD1" s="35"/>
      <c r="LLE1" s="35"/>
      <c r="LLF1" s="35"/>
      <c r="LLG1" s="35"/>
      <c r="LLH1" s="35"/>
      <c r="LLI1" s="35"/>
      <c r="LLJ1" s="35"/>
      <c r="LLK1" s="35"/>
      <c r="LLL1" s="35"/>
      <c r="LLM1" s="35"/>
      <c r="LLN1" s="35"/>
      <c r="LLO1" s="35"/>
      <c r="LLP1" s="35"/>
      <c r="LLQ1" s="35"/>
      <c r="LLR1" s="35"/>
      <c r="LLS1" s="35"/>
      <c r="LLT1" s="35"/>
      <c r="LLU1" s="35"/>
      <c r="LLV1" s="35"/>
      <c r="LLW1" s="35"/>
      <c r="LLX1" s="35"/>
      <c r="LLY1" s="35"/>
      <c r="LLZ1" s="35"/>
      <c r="LMA1" s="35"/>
      <c r="LMB1" s="35"/>
      <c r="LMC1" s="35"/>
      <c r="LMD1" s="35"/>
      <c r="LME1" s="35"/>
      <c r="LMF1" s="35"/>
      <c r="LMG1" s="35"/>
      <c r="LMH1" s="35"/>
      <c r="LMI1" s="35"/>
      <c r="LMJ1" s="35"/>
      <c r="LMK1" s="35"/>
      <c r="LML1" s="35"/>
      <c r="LMM1" s="35"/>
      <c r="LMN1" s="35"/>
      <c r="LMO1" s="35"/>
      <c r="LMP1" s="35"/>
      <c r="LMQ1" s="35"/>
      <c r="LMR1" s="35"/>
      <c r="LMS1" s="35"/>
      <c r="LMT1" s="35"/>
      <c r="LMU1" s="35"/>
      <c r="LMV1" s="35"/>
      <c r="LMW1" s="35"/>
      <c r="LMX1" s="35"/>
      <c r="LMY1" s="35"/>
      <c r="LMZ1" s="35"/>
      <c r="LNA1" s="35"/>
      <c r="LNB1" s="35"/>
      <c r="LNC1" s="35"/>
      <c r="LND1" s="35"/>
      <c r="LNE1" s="35"/>
      <c r="LNF1" s="35"/>
      <c r="LNG1" s="35"/>
      <c r="LNH1" s="35"/>
      <c r="LNI1" s="35"/>
      <c r="LNJ1" s="35"/>
      <c r="LNK1" s="35"/>
      <c r="LNL1" s="35"/>
      <c r="LNM1" s="35"/>
      <c r="LNN1" s="35"/>
      <c r="LNO1" s="35"/>
      <c r="LNP1" s="35"/>
      <c r="LNQ1" s="35"/>
      <c r="LNR1" s="35"/>
      <c r="LNS1" s="35"/>
      <c r="LNT1" s="35"/>
      <c r="LNU1" s="35"/>
      <c r="LNV1" s="35"/>
      <c r="LNW1" s="35"/>
      <c r="LNX1" s="35"/>
      <c r="LNY1" s="35"/>
      <c r="LNZ1" s="35"/>
      <c r="LOA1" s="35"/>
      <c r="LOB1" s="35"/>
      <c r="LOC1" s="35"/>
      <c r="LOD1" s="35"/>
      <c r="LOE1" s="35"/>
      <c r="LOF1" s="35"/>
      <c r="LOG1" s="35"/>
      <c r="LOH1" s="35"/>
      <c r="LOI1" s="35"/>
      <c r="LOJ1" s="35"/>
      <c r="LOK1" s="35"/>
      <c r="LOL1" s="35"/>
      <c r="LOM1" s="35"/>
      <c r="LON1" s="35"/>
      <c r="LOO1" s="35"/>
      <c r="LOP1" s="35"/>
      <c r="LOQ1" s="35"/>
      <c r="LOR1" s="35"/>
      <c r="LOS1" s="35"/>
      <c r="LOT1" s="35"/>
      <c r="LOU1" s="35"/>
      <c r="LOV1" s="35"/>
      <c r="LOW1" s="35"/>
      <c r="LOX1" s="35"/>
      <c r="LOY1" s="35"/>
      <c r="LOZ1" s="35"/>
      <c r="LPA1" s="35"/>
      <c r="LPB1" s="35"/>
      <c r="LPC1" s="35"/>
      <c r="LPD1" s="35"/>
      <c r="LPE1" s="35"/>
      <c r="LPF1" s="35"/>
      <c r="LPG1" s="35"/>
      <c r="LPH1" s="35"/>
      <c r="LPI1" s="35"/>
      <c r="LPJ1" s="35"/>
      <c r="LPK1" s="35"/>
      <c r="LPL1" s="35"/>
      <c r="LPM1" s="35"/>
      <c r="LPN1" s="35"/>
      <c r="LPO1" s="35"/>
      <c r="LPP1" s="35"/>
      <c r="LPQ1" s="35"/>
      <c r="LPR1" s="35"/>
      <c r="LPS1" s="35"/>
      <c r="LPT1" s="35"/>
      <c r="LPU1" s="35"/>
      <c r="LPV1" s="35"/>
      <c r="LPW1" s="35"/>
      <c r="LPX1" s="35"/>
      <c r="LPY1" s="35"/>
      <c r="LPZ1" s="35"/>
      <c r="LQA1" s="35"/>
      <c r="LQB1" s="35"/>
      <c r="LQC1" s="35"/>
      <c r="LQD1" s="35"/>
      <c r="LQE1" s="35"/>
      <c r="LQF1" s="35"/>
      <c r="LQG1" s="35"/>
      <c r="LQH1" s="35"/>
      <c r="LQI1" s="35"/>
      <c r="LQJ1" s="35"/>
      <c r="LQK1" s="35"/>
      <c r="LQL1" s="35"/>
      <c r="LQM1" s="35"/>
      <c r="LQN1" s="35"/>
      <c r="LQO1" s="35"/>
      <c r="LQP1" s="35"/>
      <c r="LQQ1" s="35"/>
      <c r="LQR1" s="35"/>
      <c r="LQS1" s="35"/>
      <c r="LQT1" s="35"/>
      <c r="LQU1" s="35"/>
      <c r="LQV1" s="35"/>
      <c r="LQW1" s="35"/>
      <c r="LQX1" s="35"/>
      <c r="LQY1" s="35"/>
      <c r="LQZ1" s="35"/>
      <c r="LRA1" s="35"/>
      <c r="LRB1" s="35"/>
      <c r="LRC1" s="35"/>
      <c r="LRD1" s="35"/>
      <c r="LRE1" s="35"/>
      <c r="LRF1" s="35"/>
      <c r="LRG1" s="35"/>
      <c r="LRH1" s="35"/>
      <c r="LRI1" s="35"/>
      <c r="LRJ1" s="35"/>
      <c r="LRK1" s="35"/>
      <c r="LRL1" s="35"/>
      <c r="LRM1" s="35"/>
      <c r="LRN1" s="35"/>
      <c r="LRO1" s="35"/>
      <c r="LRP1" s="35"/>
      <c r="LRQ1" s="35"/>
      <c r="LRR1" s="35"/>
      <c r="LRS1" s="35"/>
      <c r="LRT1" s="35"/>
      <c r="LRU1" s="35"/>
      <c r="LRV1" s="35"/>
      <c r="LRW1" s="35"/>
      <c r="LRX1" s="35"/>
      <c r="LRY1" s="35"/>
      <c r="LRZ1" s="35"/>
      <c r="LSA1" s="35"/>
      <c r="LSB1" s="35"/>
      <c r="LSC1" s="35"/>
      <c r="LSD1" s="35"/>
      <c r="LSE1" s="35"/>
      <c r="LSF1" s="35"/>
      <c r="LSG1" s="35"/>
      <c r="LSH1" s="35"/>
      <c r="LSI1" s="35"/>
      <c r="LSJ1" s="35"/>
      <c r="LSK1" s="35"/>
      <c r="LSL1" s="35"/>
      <c r="LSM1" s="35"/>
      <c r="LSN1" s="35"/>
      <c r="LSO1" s="35"/>
      <c r="LSP1" s="35"/>
      <c r="LSQ1" s="35"/>
      <c r="LSR1" s="35"/>
      <c r="LSS1" s="35"/>
      <c r="LST1" s="35"/>
      <c r="LSU1" s="35"/>
      <c r="LSV1" s="35"/>
      <c r="LSW1" s="35"/>
      <c r="LSX1" s="35"/>
      <c r="LSY1" s="35"/>
      <c r="LSZ1" s="35"/>
      <c r="LTA1" s="35"/>
      <c r="LTB1" s="35"/>
      <c r="LTC1" s="35"/>
      <c r="LTD1" s="35"/>
      <c r="LTE1" s="35"/>
      <c r="LTF1" s="35"/>
      <c r="LTG1" s="35"/>
      <c r="LTH1" s="35"/>
      <c r="LTI1" s="35"/>
      <c r="LTJ1" s="35"/>
      <c r="LTK1" s="35"/>
      <c r="LTL1" s="35"/>
      <c r="LTM1" s="35"/>
      <c r="LTN1" s="35"/>
      <c r="LTO1" s="35"/>
      <c r="LTP1" s="35"/>
      <c r="LTQ1" s="35"/>
      <c r="LTR1" s="35"/>
      <c r="LTS1" s="35"/>
      <c r="LTT1" s="35"/>
      <c r="LTU1" s="35"/>
      <c r="LTV1" s="35"/>
      <c r="LTW1" s="35"/>
      <c r="LTX1" s="35"/>
      <c r="LTY1" s="35"/>
      <c r="LTZ1" s="35"/>
      <c r="LUA1" s="35"/>
      <c r="LUB1" s="35"/>
      <c r="LUC1" s="35"/>
      <c r="LUD1" s="35"/>
      <c r="LUE1" s="35"/>
      <c r="LUF1" s="35"/>
      <c r="LUG1" s="35"/>
      <c r="LUH1" s="35"/>
      <c r="LUI1" s="35"/>
      <c r="LUJ1" s="35"/>
      <c r="LUK1" s="35"/>
      <c r="LUL1" s="35"/>
      <c r="LUM1" s="35"/>
      <c r="LUN1" s="35"/>
      <c r="LUO1" s="35"/>
      <c r="LUP1" s="35"/>
      <c r="LUQ1" s="35"/>
      <c r="LUR1" s="35"/>
      <c r="LUS1" s="35"/>
      <c r="LUT1" s="35"/>
      <c r="LUU1" s="35"/>
      <c r="LUV1" s="35"/>
      <c r="LUW1" s="35"/>
      <c r="LUX1" s="35"/>
      <c r="LUY1" s="35"/>
      <c r="LUZ1" s="35"/>
      <c r="LVA1" s="35"/>
      <c r="LVB1" s="35"/>
      <c r="LVC1" s="35"/>
      <c r="LVD1" s="35"/>
      <c r="LVE1" s="35"/>
      <c r="LVF1" s="35"/>
      <c r="LVG1" s="35"/>
      <c r="LVH1" s="35"/>
      <c r="LVI1" s="35"/>
      <c r="LVJ1" s="35"/>
      <c r="LVK1" s="35"/>
      <c r="LVL1" s="35"/>
      <c r="LVM1" s="35"/>
      <c r="LVN1" s="35"/>
      <c r="LVO1" s="35"/>
      <c r="LVP1" s="35"/>
      <c r="LVQ1" s="35"/>
      <c r="LVR1" s="35"/>
      <c r="LVS1" s="35"/>
      <c r="LVT1" s="35"/>
      <c r="LVU1" s="35"/>
      <c r="LVV1" s="35"/>
      <c r="LVW1" s="35"/>
      <c r="LVX1" s="35"/>
      <c r="LVY1" s="35"/>
      <c r="LVZ1" s="35"/>
      <c r="LWA1" s="35"/>
      <c r="LWB1" s="35"/>
      <c r="LWC1" s="35"/>
      <c r="LWD1" s="35"/>
      <c r="LWE1" s="35"/>
      <c r="LWF1" s="35"/>
      <c r="LWG1" s="35"/>
      <c r="LWH1" s="35"/>
      <c r="LWI1" s="35"/>
      <c r="LWJ1" s="35"/>
      <c r="LWK1" s="35"/>
      <c r="LWL1" s="35"/>
      <c r="LWM1" s="35"/>
      <c r="LWN1" s="35"/>
      <c r="LWO1" s="35"/>
      <c r="LWP1" s="35"/>
      <c r="LWQ1" s="35"/>
      <c r="LWR1" s="35"/>
      <c r="LWS1" s="35"/>
      <c r="LWT1" s="35"/>
      <c r="LWU1" s="35"/>
      <c r="LWV1" s="35"/>
      <c r="LWW1" s="35"/>
      <c r="LWX1" s="35"/>
      <c r="LWY1" s="35"/>
      <c r="LWZ1" s="35"/>
      <c r="LXA1" s="35"/>
      <c r="LXB1" s="35"/>
      <c r="LXC1" s="35"/>
      <c r="LXD1" s="35"/>
      <c r="LXE1" s="35"/>
      <c r="LXF1" s="35"/>
      <c r="LXG1" s="35"/>
      <c r="LXH1" s="35"/>
      <c r="LXI1" s="35"/>
      <c r="LXJ1" s="35"/>
      <c r="LXK1" s="35"/>
      <c r="LXL1" s="35"/>
      <c r="LXM1" s="35"/>
      <c r="LXN1" s="35"/>
      <c r="LXO1" s="35"/>
      <c r="LXP1" s="35"/>
      <c r="LXQ1" s="35"/>
      <c r="LXR1" s="35"/>
      <c r="LXS1" s="35"/>
      <c r="LXT1" s="35"/>
      <c r="LXU1" s="35"/>
      <c r="LXV1" s="35"/>
      <c r="LXW1" s="35"/>
      <c r="LXX1" s="35"/>
      <c r="LXY1" s="35"/>
      <c r="LXZ1" s="35"/>
      <c r="LYA1" s="35"/>
      <c r="LYB1" s="35"/>
      <c r="LYC1" s="35"/>
      <c r="LYD1" s="35"/>
      <c r="LYE1" s="35"/>
      <c r="LYF1" s="35"/>
      <c r="LYG1" s="35"/>
      <c r="LYH1" s="35"/>
      <c r="LYI1" s="35"/>
      <c r="LYJ1" s="35"/>
      <c r="LYK1" s="35"/>
      <c r="LYL1" s="35"/>
      <c r="LYM1" s="35"/>
      <c r="LYN1" s="35"/>
      <c r="LYO1" s="35"/>
      <c r="LYP1" s="35"/>
      <c r="LYQ1" s="35"/>
      <c r="LYR1" s="35"/>
      <c r="LYS1" s="35"/>
      <c r="LYT1" s="35"/>
      <c r="LYU1" s="35"/>
      <c r="LYV1" s="35"/>
      <c r="LYW1" s="35"/>
      <c r="LYX1" s="35"/>
      <c r="LYY1" s="35"/>
      <c r="LYZ1" s="35"/>
      <c r="LZA1" s="35"/>
      <c r="LZB1" s="35"/>
      <c r="LZC1" s="35"/>
      <c r="LZD1" s="35"/>
      <c r="LZE1" s="35"/>
      <c r="LZF1" s="35"/>
      <c r="LZG1" s="35"/>
      <c r="LZH1" s="35"/>
      <c r="LZI1" s="35"/>
      <c r="LZJ1" s="35"/>
      <c r="LZK1" s="35"/>
      <c r="LZL1" s="35"/>
      <c r="LZM1" s="35"/>
      <c r="LZN1" s="35"/>
      <c r="LZO1" s="35"/>
      <c r="LZP1" s="35"/>
      <c r="LZQ1" s="35"/>
      <c r="LZR1" s="35"/>
      <c r="LZS1" s="35"/>
      <c r="LZT1" s="35"/>
      <c r="LZU1" s="35"/>
      <c r="LZV1" s="35"/>
      <c r="LZW1" s="35"/>
      <c r="LZX1" s="35"/>
      <c r="LZY1" s="35"/>
      <c r="LZZ1" s="35"/>
      <c r="MAA1" s="35"/>
      <c r="MAB1" s="35"/>
      <c r="MAC1" s="35"/>
      <c r="MAD1" s="35"/>
      <c r="MAE1" s="35"/>
      <c r="MAF1" s="35"/>
      <c r="MAG1" s="35"/>
      <c r="MAH1" s="35"/>
      <c r="MAI1" s="35"/>
      <c r="MAJ1" s="35"/>
      <c r="MAK1" s="35"/>
      <c r="MAL1" s="35"/>
      <c r="MAM1" s="35"/>
      <c r="MAN1" s="35"/>
      <c r="MAO1" s="35"/>
      <c r="MAP1" s="35"/>
      <c r="MAQ1" s="35"/>
      <c r="MAR1" s="35"/>
      <c r="MAS1" s="35"/>
      <c r="MAT1" s="35"/>
      <c r="MAU1" s="35"/>
      <c r="MAV1" s="35"/>
      <c r="MAW1" s="35"/>
      <c r="MAX1" s="35"/>
      <c r="MAY1" s="35"/>
      <c r="MAZ1" s="35"/>
      <c r="MBA1" s="35"/>
      <c r="MBB1" s="35"/>
      <c r="MBC1" s="35"/>
      <c r="MBD1" s="35"/>
      <c r="MBE1" s="35"/>
      <c r="MBF1" s="35"/>
      <c r="MBG1" s="35"/>
      <c r="MBH1" s="35"/>
      <c r="MBI1" s="35"/>
      <c r="MBJ1" s="35"/>
      <c r="MBK1" s="35"/>
      <c r="MBL1" s="35"/>
      <c r="MBM1" s="35"/>
      <c r="MBN1" s="35"/>
      <c r="MBO1" s="35"/>
      <c r="MBP1" s="35"/>
      <c r="MBQ1" s="35"/>
      <c r="MBR1" s="35"/>
      <c r="MBS1" s="35"/>
      <c r="MBT1" s="35"/>
      <c r="MBU1" s="35"/>
      <c r="MBV1" s="35"/>
      <c r="MBW1" s="35"/>
      <c r="MBX1" s="35"/>
      <c r="MBY1" s="35"/>
      <c r="MBZ1" s="35"/>
      <c r="MCA1" s="35"/>
      <c r="MCB1" s="35"/>
      <c r="MCC1" s="35"/>
      <c r="MCD1" s="35"/>
      <c r="MCE1" s="35"/>
      <c r="MCF1" s="35"/>
      <c r="MCG1" s="35"/>
      <c r="MCH1" s="35"/>
      <c r="MCI1" s="35"/>
      <c r="MCJ1" s="35"/>
      <c r="MCK1" s="35"/>
      <c r="MCL1" s="35"/>
      <c r="MCM1" s="35"/>
      <c r="MCN1" s="35"/>
      <c r="MCO1" s="35"/>
      <c r="MCP1" s="35"/>
      <c r="MCQ1" s="35"/>
      <c r="MCR1" s="35"/>
      <c r="MCS1" s="35"/>
      <c r="MCT1" s="35"/>
      <c r="MCU1" s="35"/>
      <c r="MCV1" s="35"/>
      <c r="MCW1" s="35"/>
      <c r="MCX1" s="35"/>
      <c r="MCY1" s="35"/>
      <c r="MCZ1" s="35"/>
      <c r="MDA1" s="35"/>
      <c r="MDB1" s="35"/>
      <c r="MDC1" s="35"/>
      <c r="MDD1" s="35"/>
      <c r="MDE1" s="35"/>
      <c r="MDF1" s="35"/>
      <c r="MDG1" s="35"/>
      <c r="MDH1" s="35"/>
      <c r="MDI1" s="35"/>
      <c r="MDJ1" s="35"/>
      <c r="MDK1" s="35"/>
      <c r="MDL1" s="35"/>
      <c r="MDM1" s="35"/>
      <c r="MDN1" s="35"/>
      <c r="MDO1" s="35"/>
      <c r="MDP1" s="35"/>
      <c r="MDQ1" s="35"/>
      <c r="MDR1" s="35"/>
      <c r="MDS1" s="35"/>
      <c r="MDT1" s="35"/>
      <c r="MDU1" s="35"/>
      <c r="MDV1" s="35"/>
      <c r="MDW1" s="35"/>
      <c r="MDX1" s="35"/>
      <c r="MDY1" s="35"/>
      <c r="MDZ1" s="35"/>
      <c r="MEA1" s="35"/>
      <c r="MEB1" s="35"/>
      <c r="MEC1" s="35"/>
      <c r="MED1" s="35"/>
      <c r="MEE1" s="35"/>
      <c r="MEF1" s="35"/>
      <c r="MEG1" s="35"/>
      <c r="MEH1" s="35"/>
      <c r="MEI1" s="35"/>
      <c r="MEJ1" s="35"/>
      <c r="MEK1" s="35"/>
      <c r="MEL1" s="35"/>
      <c r="MEM1" s="35"/>
      <c r="MEN1" s="35"/>
      <c r="MEO1" s="35"/>
      <c r="MEP1" s="35"/>
      <c r="MEQ1" s="35"/>
      <c r="MER1" s="35"/>
      <c r="MES1" s="35"/>
      <c r="MET1" s="35"/>
      <c r="MEU1" s="35"/>
      <c r="MEV1" s="35"/>
      <c r="MEW1" s="35"/>
      <c r="MEX1" s="35"/>
      <c r="MEY1" s="35"/>
      <c r="MEZ1" s="35"/>
      <c r="MFA1" s="35"/>
      <c r="MFB1" s="35"/>
      <c r="MFC1" s="35"/>
      <c r="MFD1" s="35"/>
      <c r="MFE1" s="35"/>
      <c r="MFF1" s="35"/>
      <c r="MFG1" s="35"/>
      <c r="MFH1" s="35"/>
      <c r="MFI1" s="35"/>
      <c r="MFJ1" s="35"/>
      <c r="MFK1" s="35"/>
      <c r="MFL1" s="35"/>
      <c r="MFM1" s="35"/>
      <c r="MFN1" s="35"/>
      <c r="MFO1" s="35"/>
      <c r="MFP1" s="35"/>
      <c r="MFQ1" s="35"/>
      <c r="MFR1" s="35"/>
      <c r="MFS1" s="35"/>
      <c r="MFT1" s="35"/>
      <c r="MFU1" s="35"/>
      <c r="MFV1" s="35"/>
      <c r="MFW1" s="35"/>
      <c r="MFX1" s="35"/>
      <c r="MFY1" s="35"/>
      <c r="MFZ1" s="35"/>
      <c r="MGA1" s="35"/>
      <c r="MGB1" s="35"/>
      <c r="MGC1" s="35"/>
      <c r="MGD1" s="35"/>
      <c r="MGE1" s="35"/>
      <c r="MGF1" s="35"/>
      <c r="MGG1" s="35"/>
      <c r="MGH1" s="35"/>
      <c r="MGI1" s="35"/>
      <c r="MGJ1" s="35"/>
      <c r="MGK1" s="35"/>
      <c r="MGL1" s="35"/>
      <c r="MGM1" s="35"/>
      <c r="MGN1" s="35"/>
      <c r="MGO1" s="35"/>
      <c r="MGP1" s="35"/>
      <c r="MGQ1" s="35"/>
      <c r="MGR1" s="35"/>
      <c r="MGS1" s="35"/>
      <c r="MGT1" s="35"/>
      <c r="MGU1" s="35"/>
      <c r="MGV1" s="35"/>
      <c r="MGW1" s="35"/>
      <c r="MGX1" s="35"/>
      <c r="MGY1" s="35"/>
      <c r="MGZ1" s="35"/>
      <c r="MHA1" s="35"/>
      <c r="MHB1" s="35"/>
      <c r="MHC1" s="35"/>
      <c r="MHD1" s="35"/>
      <c r="MHE1" s="35"/>
      <c r="MHF1" s="35"/>
      <c r="MHG1" s="35"/>
      <c r="MHH1" s="35"/>
      <c r="MHI1" s="35"/>
      <c r="MHJ1" s="35"/>
      <c r="MHK1" s="35"/>
      <c r="MHL1" s="35"/>
      <c r="MHM1" s="35"/>
      <c r="MHN1" s="35"/>
      <c r="MHO1" s="35"/>
      <c r="MHP1" s="35"/>
      <c r="MHQ1" s="35"/>
      <c r="MHR1" s="35"/>
      <c r="MHS1" s="35"/>
      <c r="MHT1" s="35"/>
      <c r="MHU1" s="35"/>
      <c r="MHV1" s="35"/>
      <c r="MHW1" s="35"/>
      <c r="MHX1" s="35"/>
      <c r="MHY1" s="35"/>
      <c r="MHZ1" s="35"/>
      <c r="MIA1" s="35"/>
      <c r="MIB1" s="35"/>
      <c r="MIC1" s="35"/>
      <c r="MID1" s="35"/>
      <c r="MIE1" s="35"/>
      <c r="MIF1" s="35"/>
      <c r="MIG1" s="35"/>
      <c r="MIH1" s="35"/>
      <c r="MII1" s="35"/>
      <c r="MIJ1" s="35"/>
      <c r="MIK1" s="35"/>
      <c r="MIL1" s="35"/>
      <c r="MIM1" s="35"/>
      <c r="MIN1" s="35"/>
      <c r="MIO1" s="35"/>
      <c r="MIP1" s="35"/>
      <c r="MIQ1" s="35"/>
      <c r="MIR1" s="35"/>
      <c r="MIS1" s="35"/>
      <c r="MIT1" s="35"/>
      <c r="MIU1" s="35"/>
      <c r="MIV1" s="35"/>
      <c r="MIW1" s="35"/>
      <c r="MIX1" s="35"/>
      <c r="MIY1" s="35"/>
      <c r="MIZ1" s="35"/>
      <c r="MJA1" s="35"/>
      <c r="MJB1" s="35"/>
      <c r="MJC1" s="35"/>
      <c r="MJD1" s="35"/>
      <c r="MJE1" s="35"/>
      <c r="MJF1" s="35"/>
      <c r="MJG1" s="35"/>
      <c r="MJH1" s="35"/>
      <c r="MJI1" s="35"/>
      <c r="MJJ1" s="35"/>
      <c r="MJK1" s="35"/>
      <c r="MJL1" s="35"/>
      <c r="MJM1" s="35"/>
      <c r="MJN1" s="35"/>
      <c r="MJO1" s="35"/>
      <c r="MJP1" s="35"/>
      <c r="MJQ1" s="35"/>
      <c r="MJR1" s="35"/>
      <c r="MJS1" s="35"/>
      <c r="MJT1" s="35"/>
      <c r="MJU1" s="35"/>
      <c r="MJV1" s="35"/>
      <c r="MJW1" s="35"/>
      <c r="MJX1" s="35"/>
      <c r="MJY1" s="35"/>
      <c r="MJZ1" s="35"/>
      <c r="MKA1" s="35"/>
      <c r="MKB1" s="35"/>
      <c r="MKC1" s="35"/>
      <c r="MKD1" s="35"/>
      <c r="MKE1" s="35"/>
      <c r="MKF1" s="35"/>
      <c r="MKG1" s="35"/>
      <c r="MKH1" s="35"/>
      <c r="MKI1" s="35"/>
      <c r="MKJ1" s="35"/>
      <c r="MKK1" s="35"/>
      <c r="MKL1" s="35"/>
      <c r="MKM1" s="35"/>
      <c r="MKN1" s="35"/>
      <c r="MKO1" s="35"/>
      <c r="MKP1" s="35"/>
      <c r="MKQ1" s="35"/>
      <c r="MKR1" s="35"/>
      <c r="MKS1" s="35"/>
      <c r="MKT1" s="35"/>
      <c r="MKU1" s="35"/>
      <c r="MKV1" s="35"/>
      <c r="MKW1" s="35"/>
      <c r="MKX1" s="35"/>
      <c r="MKY1" s="35"/>
      <c r="MKZ1" s="35"/>
      <c r="MLA1" s="35"/>
      <c r="MLB1" s="35"/>
      <c r="MLC1" s="35"/>
      <c r="MLD1" s="35"/>
      <c r="MLE1" s="35"/>
      <c r="MLF1" s="35"/>
      <c r="MLG1" s="35"/>
      <c r="MLH1" s="35"/>
      <c r="MLI1" s="35"/>
      <c r="MLJ1" s="35"/>
      <c r="MLK1" s="35"/>
      <c r="MLL1" s="35"/>
      <c r="MLM1" s="35"/>
      <c r="MLN1" s="35"/>
      <c r="MLO1" s="35"/>
      <c r="MLP1" s="35"/>
      <c r="MLQ1" s="35"/>
      <c r="MLR1" s="35"/>
      <c r="MLS1" s="35"/>
      <c r="MLT1" s="35"/>
      <c r="MLU1" s="35"/>
      <c r="MLV1" s="35"/>
      <c r="MLW1" s="35"/>
      <c r="MLX1" s="35"/>
      <c r="MLY1" s="35"/>
      <c r="MLZ1" s="35"/>
      <c r="MMA1" s="35"/>
      <c r="MMB1" s="35"/>
      <c r="MMC1" s="35"/>
      <c r="MMD1" s="35"/>
      <c r="MME1" s="35"/>
      <c r="MMF1" s="35"/>
      <c r="MMG1" s="35"/>
      <c r="MMH1" s="35"/>
      <c r="MMI1" s="35"/>
      <c r="MMJ1" s="35"/>
      <c r="MMK1" s="35"/>
      <c r="MML1" s="35"/>
      <c r="MMM1" s="35"/>
      <c r="MMN1" s="35"/>
      <c r="MMO1" s="35"/>
      <c r="MMP1" s="35"/>
      <c r="MMQ1" s="35"/>
      <c r="MMR1" s="35"/>
      <c r="MMS1" s="35"/>
      <c r="MMT1" s="35"/>
      <c r="MMU1" s="35"/>
      <c r="MMV1" s="35"/>
      <c r="MMW1" s="35"/>
      <c r="MMX1" s="35"/>
      <c r="MMY1" s="35"/>
      <c r="MMZ1" s="35"/>
      <c r="MNA1" s="35"/>
      <c r="MNB1" s="35"/>
      <c r="MNC1" s="35"/>
      <c r="MND1" s="35"/>
      <c r="MNE1" s="35"/>
      <c r="MNF1" s="35"/>
      <c r="MNG1" s="35"/>
      <c r="MNH1" s="35"/>
      <c r="MNI1" s="35"/>
      <c r="MNJ1" s="35"/>
      <c r="MNK1" s="35"/>
      <c r="MNL1" s="35"/>
      <c r="MNM1" s="35"/>
      <c r="MNN1" s="35"/>
      <c r="MNO1" s="35"/>
      <c r="MNP1" s="35"/>
      <c r="MNQ1" s="35"/>
      <c r="MNR1" s="35"/>
      <c r="MNS1" s="35"/>
      <c r="MNT1" s="35"/>
      <c r="MNU1" s="35"/>
      <c r="MNV1" s="35"/>
      <c r="MNW1" s="35"/>
      <c r="MNX1" s="35"/>
      <c r="MNY1" s="35"/>
      <c r="MNZ1" s="35"/>
      <c r="MOA1" s="35"/>
      <c r="MOB1" s="35"/>
      <c r="MOC1" s="35"/>
      <c r="MOD1" s="35"/>
      <c r="MOE1" s="35"/>
      <c r="MOF1" s="35"/>
      <c r="MOG1" s="35"/>
      <c r="MOH1" s="35"/>
      <c r="MOI1" s="35"/>
      <c r="MOJ1" s="35"/>
      <c r="MOK1" s="35"/>
      <c r="MOL1" s="35"/>
      <c r="MOM1" s="35"/>
      <c r="MON1" s="35"/>
      <c r="MOO1" s="35"/>
      <c r="MOP1" s="35"/>
      <c r="MOQ1" s="35"/>
      <c r="MOR1" s="35"/>
      <c r="MOS1" s="35"/>
      <c r="MOT1" s="35"/>
      <c r="MOU1" s="35"/>
      <c r="MOV1" s="35"/>
      <c r="MOW1" s="35"/>
      <c r="MOX1" s="35"/>
      <c r="MOY1" s="35"/>
      <c r="MOZ1" s="35"/>
      <c r="MPA1" s="35"/>
      <c r="MPB1" s="35"/>
      <c r="MPC1" s="35"/>
      <c r="MPD1" s="35"/>
      <c r="MPE1" s="35"/>
      <c r="MPF1" s="35"/>
      <c r="MPG1" s="35"/>
      <c r="MPH1" s="35"/>
      <c r="MPI1" s="35"/>
      <c r="MPJ1" s="35"/>
      <c r="MPK1" s="35"/>
      <c r="MPL1" s="35"/>
      <c r="MPM1" s="35"/>
      <c r="MPN1" s="35"/>
      <c r="MPO1" s="35"/>
      <c r="MPP1" s="35"/>
      <c r="MPQ1" s="35"/>
      <c r="MPR1" s="35"/>
      <c r="MPS1" s="35"/>
      <c r="MPT1" s="35"/>
      <c r="MPU1" s="35"/>
      <c r="MPV1" s="35"/>
      <c r="MPW1" s="35"/>
      <c r="MPX1" s="35"/>
      <c r="MPY1" s="35"/>
      <c r="MPZ1" s="35"/>
      <c r="MQA1" s="35"/>
      <c r="MQB1" s="35"/>
      <c r="MQC1" s="35"/>
      <c r="MQD1" s="35"/>
      <c r="MQE1" s="35"/>
      <c r="MQF1" s="35"/>
      <c r="MQG1" s="35"/>
      <c r="MQH1" s="35"/>
      <c r="MQI1" s="35"/>
      <c r="MQJ1" s="35"/>
      <c r="MQK1" s="35"/>
      <c r="MQL1" s="35"/>
      <c r="MQM1" s="35"/>
      <c r="MQN1" s="35"/>
      <c r="MQO1" s="35"/>
      <c r="MQP1" s="35"/>
      <c r="MQQ1" s="35"/>
      <c r="MQR1" s="35"/>
      <c r="MQS1" s="35"/>
      <c r="MQT1" s="35"/>
      <c r="MQU1" s="35"/>
      <c r="MQV1" s="35"/>
      <c r="MQW1" s="35"/>
      <c r="MQX1" s="35"/>
      <c r="MQY1" s="35"/>
      <c r="MQZ1" s="35"/>
      <c r="MRA1" s="35"/>
      <c r="MRB1" s="35"/>
      <c r="MRC1" s="35"/>
      <c r="MRD1" s="35"/>
      <c r="MRE1" s="35"/>
      <c r="MRF1" s="35"/>
      <c r="MRG1" s="35"/>
      <c r="MRH1" s="35"/>
      <c r="MRI1" s="35"/>
      <c r="MRJ1" s="35"/>
      <c r="MRK1" s="35"/>
      <c r="MRL1" s="35"/>
      <c r="MRM1" s="35"/>
      <c r="MRN1" s="35"/>
      <c r="MRO1" s="35"/>
      <c r="MRP1" s="35"/>
      <c r="MRQ1" s="35"/>
      <c r="MRR1" s="35"/>
      <c r="MRS1" s="35"/>
      <c r="MRT1" s="35"/>
      <c r="MRU1" s="35"/>
      <c r="MRV1" s="35"/>
      <c r="MRW1" s="35"/>
      <c r="MRX1" s="35"/>
      <c r="MRY1" s="35"/>
      <c r="MRZ1" s="35"/>
      <c r="MSA1" s="35"/>
      <c r="MSB1" s="35"/>
      <c r="MSC1" s="35"/>
      <c r="MSD1" s="35"/>
      <c r="MSE1" s="35"/>
      <c r="MSF1" s="35"/>
      <c r="MSG1" s="35"/>
      <c r="MSH1" s="35"/>
      <c r="MSI1" s="35"/>
      <c r="MSJ1" s="35"/>
      <c r="MSK1" s="35"/>
      <c r="MSL1" s="35"/>
      <c r="MSM1" s="35"/>
      <c r="MSN1" s="35"/>
      <c r="MSO1" s="35"/>
      <c r="MSP1" s="35"/>
      <c r="MSQ1" s="35"/>
      <c r="MSR1" s="35"/>
      <c r="MSS1" s="35"/>
      <c r="MST1" s="35"/>
      <c r="MSU1" s="35"/>
      <c r="MSV1" s="35"/>
      <c r="MSW1" s="35"/>
      <c r="MSX1" s="35"/>
      <c r="MSY1" s="35"/>
      <c r="MSZ1" s="35"/>
      <c r="MTA1" s="35"/>
      <c r="MTB1" s="35"/>
      <c r="MTC1" s="35"/>
      <c r="MTD1" s="35"/>
      <c r="MTE1" s="35"/>
      <c r="MTF1" s="35"/>
      <c r="MTG1" s="35"/>
      <c r="MTH1" s="35"/>
      <c r="MTI1" s="35"/>
      <c r="MTJ1" s="35"/>
      <c r="MTK1" s="35"/>
      <c r="MTL1" s="35"/>
      <c r="MTM1" s="35"/>
      <c r="MTN1" s="35"/>
      <c r="MTO1" s="35"/>
      <c r="MTP1" s="35"/>
      <c r="MTQ1" s="35"/>
      <c r="MTR1" s="35"/>
      <c r="MTS1" s="35"/>
      <c r="MTT1" s="35"/>
      <c r="MTU1" s="35"/>
      <c r="MTV1" s="35"/>
      <c r="MTW1" s="35"/>
      <c r="MTX1" s="35"/>
      <c r="MTY1" s="35"/>
      <c r="MTZ1" s="35"/>
      <c r="MUA1" s="35"/>
      <c r="MUB1" s="35"/>
      <c r="MUC1" s="35"/>
      <c r="MUD1" s="35"/>
      <c r="MUE1" s="35"/>
      <c r="MUF1" s="35"/>
      <c r="MUG1" s="35"/>
      <c r="MUH1" s="35"/>
      <c r="MUI1" s="35"/>
      <c r="MUJ1" s="35"/>
      <c r="MUK1" s="35"/>
      <c r="MUL1" s="35"/>
      <c r="MUM1" s="35"/>
      <c r="MUN1" s="35"/>
      <c r="MUO1" s="35"/>
      <c r="MUP1" s="35"/>
      <c r="MUQ1" s="35"/>
      <c r="MUR1" s="35"/>
      <c r="MUS1" s="35"/>
      <c r="MUT1" s="35"/>
      <c r="MUU1" s="35"/>
      <c r="MUV1" s="35"/>
      <c r="MUW1" s="35"/>
      <c r="MUX1" s="35"/>
      <c r="MUY1" s="35"/>
      <c r="MUZ1" s="35"/>
      <c r="MVA1" s="35"/>
      <c r="MVB1" s="35"/>
      <c r="MVC1" s="35"/>
      <c r="MVD1" s="35"/>
      <c r="MVE1" s="35"/>
      <c r="MVF1" s="35"/>
      <c r="MVG1" s="35"/>
      <c r="MVH1" s="35"/>
      <c r="MVI1" s="35"/>
      <c r="MVJ1" s="35"/>
      <c r="MVK1" s="35"/>
      <c r="MVL1" s="35"/>
      <c r="MVM1" s="35"/>
      <c r="MVN1" s="35"/>
      <c r="MVO1" s="35"/>
      <c r="MVP1" s="35"/>
      <c r="MVQ1" s="35"/>
      <c r="MVR1" s="35"/>
      <c r="MVS1" s="35"/>
      <c r="MVT1" s="35"/>
      <c r="MVU1" s="35"/>
      <c r="MVV1" s="35"/>
      <c r="MVW1" s="35"/>
      <c r="MVX1" s="35"/>
      <c r="MVY1" s="35"/>
      <c r="MVZ1" s="35"/>
      <c r="MWA1" s="35"/>
      <c r="MWB1" s="35"/>
      <c r="MWC1" s="35"/>
      <c r="MWD1" s="35"/>
      <c r="MWE1" s="35"/>
      <c r="MWF1" s="35"/>
      <c r="MWG1" s="35"/>
      <c r="MWH1" s="35"/>
      <c r="MWI1" s="35"/>
      <c r="MWJ1" s="35"/>
      <c r="MWK1" s="35"/>
      <c r="MWL1" s="35"/>
      <c r="MWM1" s="35"/>
      <c r="MWN1" s="35"/>
      <c r="MWO1" s="35"/>
      <c r="MWP1" s="35"/>
      <c r="MWQ1" s="35"/>
      <c r="MWR1" s="35"/>
      <c r="MWS1" s="35"/>
      <c r="MWT1" s="35"/>
      <c r="MWU1" s="35"/>
      <c r="MWV1" s="35"/>
      <c r="MWW1" s="35"/>
      <c r="MWX1" s="35"/>
      <c r="MWY1" s="35"/>
      <c r="MWZ1" s="35"/>
      <c r="MXA1" s="35"/>
      <c r="MXB1" s="35"/>
      <c r="MXC1" s="35"/>
      <c r="MXD1" s="35"/>
      <c r="MXE1" s="35"/>
      <c r="MXF1" s="35"/>
      <c r="MXG1" s="35"/>
      <c r="MXH1" s="35"/>
      <c r="MXI1" s="35"/>
      <c r="MXJ1" s="35"/>
      <c r="MXK1" s="35"/>
      <c r="MXL1" s="35"/>
      <c r="MXM1" s="35"/>
      <c r="MXN1" s="35"/>
      <c r="MXO1" s="35"/>
      <c r="MXP1" s="35"/>
      <c r="MXQ1" s="35"/>
      <c r="MXR1" s="35"/>
      <c r="MXS1" s="35"/>
      <c r="MXT1" s="35"/>
      <c r="MXU1" s="35"/>
      <c r="MXV1" s="35"/>
      <c r="MXW1" s="35"/>
      <c r="MXX1" s="35"/>
      <c r="MXY1" s="35"/>
      <c r="MXZ1" s="35"/>
      <c r="MYA1" s="35"/>
      <c r="MYB1" s="35"/>
      <c r="MYC1" s="35"/>
      <c r="MYD1" s="35"/>
      <c r="MYE1" s="35"/>
      <c r="MYF1" s="35"/>
      <c r="MYG1" s="35"/>
      <c r="MYH1" s="35"/>
      <c r="MYI1" s="35"/>
      <c r="MYJ1" s="35"/>
      <c r="MYK1" s="35"/>
      <c r="MYL1" s="35"/>
      <c r="MYM1" s="35"/>
      <c r="MYN1" s="35"/>
      <c r="MYO1" s="35"/>
      <c r="MYP1" s="35"/>
      <c r="MYQ1" s="35"/>
      <c r="MYR1" s="35"/>
      <c r="MYS1" s="35"/>
      <c r="MYT1" s="35"/>
      <c r="MYU1" s="35"/>
      <c r="MYV1" s="35"/>
      <c r="MYW1" s="35"/>
      <c r="MYX1" s="35"/>
      <c r="MYY1" s="35"/>
      <c r="MYZ1" s="35"/>
      <c r="MZA1" s="35"/>
      <c r="MZB1" s="35"/>
      <c r="MZC1" s="35"/>
      <c r="MZD1" s="35"/>
      <c r="MZE1" s="35"/>
      <c r="MZF1" s="35"/>
      <c r="MZG1" s="35"/>
      <c r="MZH1" s="35"/>
      <c r="MZI1" s="35"/>
      <c r="MZJ1" s="35"/>
      <c r="MZK1" s="35"/>
      <c r="MZL1" s="35"/>
      <c r="MZM1" s="35"/>
      <c r="MZN1" s="35"/>
      <c r="MZO1" s="35"/>
      <c r="MZP1" s="35"/>
      <c r="MZQ1" s="35"/>
      <c r="MZR1" s="35"/>
      <c r="MZS1" s="35"/>
      <c r="MZT1" s="35"/>
      <c r="MZU1" s="35"/>
      <c r="MZV1" s="35"/>
      <c r="MZW1" s="35"/>
      <c r="MZX1" s="35"/>
      <c r="MZY1" s="35"/>
      <c r="MZZ1" s="35"/>
      <c r="NAA1" s="35"/>
      <c r="NAB1" s="35"/>
      <c r="NAC1" s="35"/>
      <c r="NAD1" s="35"/>
      <c r="NAE1" s="35"/>
      <c r="NAF1" s="35"/>
      <c r="NAG1" s="35"/>
      <c r="NAH1" s="35"/>
      <c r="NAI1" s="35"/>
      <c r="NAJ1" s="35"/>
      <c r="NAK1" s="35"/>
      <c r="NAL1" s="35"/>
      <c r="NAM1" s="35"/>
      <c r="NAN1" s="35"/>
      <c r="NAO1" s="35"/>
      <c r="NAP1" s="35"/>
      <c r="NAQ1" s="35"/>
      <c r="NAR1" s="35"/>
      <c r="NAS1" s="35"/>
      <c r="NAT1" s="35"/>
      <c r="NAU1" s="35"/>
      <c r="NAV1" s="35"/>
      <c r="NAW1" s="35"/>
      <c r="NAX1" s="35"/>
      <c r="NAY1" s="35"/>
      <c r="NAZ1" s="35"/>
      <c r="NBA1" s="35"/>
      <c r="NBB1" s="35"/>
      <c r="NBC1" s="35"/>
      <c r="NBD1" s="35"/>
      <c r="NBE1" s="35"/>
      <c r="NBF1" s="35"/>
      <c r="NBG1" s="35"/>
      <c r="NBH1" s="35"/>
      <c r="NBI1" s="35"/>
      <c r="NBJ1" s="35"/>
      <c r="NBK1" s="35"/>
      <c r="NBL1" s="35"/>
      <c r="NBM1" s="35"/>
      <c r="NBN1" s="35"/>
      <c r="NBO1" s="35"/>
      <c r="NBP1" s="35"/>
      <c r="NBQ1" s="35"/>
      <c r="NBR1" s="35"/>
      <c r="NBS1" s="35"/>
      <c r="NBT1" s="35"/>
      <c r="NBU1" s="35"/>
      <c r="NBV1" s="35"/>
      <c r="NBW1" s="35"/>
      <c r="NBX1" s="35"/>
      <c r="NBY1" s="35"/>
      <c r="NBZ1" s="35"/>
      <c r="NCA1" s="35"/>
      <c r="NCB1" s="35"/>
      <c r="NCC1" s="35"/>
      <c r="NCD1" s="35"/>
      <c r="NCE1" s="35"/>
      <c r="NCF1" s="35"/>
      <c r="NCG1" s="35"/>
      <c r="NCH1" s="35"/>
      <c r="NCI1" s="35"/>
      <c r="NCJ1" s="35"/>
      <c r="NCK1" s="35"/>
      <c r="NCL1" s="35"/>
      <c r="NCM1" s="35"/>
      <c r="NCN1" s="35"/>
      <c r="NCO1" s="35"/>
      <c r="NCP1" s="35"/>
      <c r="NCQ1" s="35"/>
      <c r="NCR1" s="35"/>
      <c r="NCS1" s="35"/>
      <c r="NCT1" s="35"/>
      <c r="NCU1" s="35"/>
      <c r="NCV1" s="35"/>
      <c r="NCW1" s="35"/>
      <c r="NCX1" s="35"/>
      <c r="NCY1" s="35"/>
      <c r="NCZ1" s="35"/>
      <c r="NDA1" s="35"/>
      <c r="NDB1" s="35"/>
      <c r="NDC1" s="35"/>
      <c r="NDD1" s="35"/>
      <c r="NDE1" s="35"/>
      <c r="NDF1" s="35"/>
      <c r="NDG1" s="35"/>
      <c r="NDH1" s="35"/>
      <c r="NDI1" s="35"/>
      <c r="NDJ1" s="35"/>
      <c r="NDK1" s="35"/>
      <c r="NDL1" s="35"/>
      <c r="NDM1" s="35"/>
      <c r="NDN1" s="35"/>
      <c r="NDO1" s="35"/>
      <c r="NDP1" s="35"/>
      <c r="NDQ1" s="35"/>
      <c r="NDR1" s="35"/>
      <c r="NDS1" s="35"/>
      <c r="NDT1" s="35"/>
      <c r="NDU1" s="35"/>
      <c r="NDV1" s="35"/>
      <c r="NDW1" s="35"/>
      <c r="NDX1" s="35"/>
      <c r="NDY1" s="35"/>
      <c r="NDZ1" s="35"/>
      <c r="NEA1" s="35"/>
      <c r="NEB1" s="35"/>
      <c r="NEC1" s="35"/>
      <c r="NED1" s="35"/>
      <c r="NEE1" s="35"/>
      <c r="NEF1" s="35"/>
      <c r="NEG1" s="35"/>
      <c r="NEH1" s="35"/>
      <c r="NEI1" s="35"/>
      <c r="NEJ1" s="35"/>
      <c r="NEK1" s="35"/>
      <c r="NEL1" s="35"/>
      <c r="NEM1" s="35"/>
      <c r="NEN1" s="35"/>
      <c r="NEO1" s="35"/>
      <c r="NEP1" s="35"/>
      <c r="NEQ1" s="35"/>
      <c r="NER1" s="35"/>
      <c r="NES1" s="35"/>
      <c r="NET1" s="35"/>
      <c r="NEU1" s="35"/>
      <c r="NEV1" s="35"/>
      <c r="NEW1" s="35"/>
      <c r="NEX1" s="35"/>
      <c r="NEY1" s="35"/>
      <c r="NEZ1" s="35"/>
      <c r="NFA1" s="35"/>
      <c r="NFB1" s="35"/>
      <c r="NFC1" s="35"/>
      <c r="NFD1" s="35"/>
      <c r="NFE1" s="35"/>
      <c r="NFF1" s="35"/>
      <c r="NFG1" s="35"/>
      <c r="NFH1" s="35"/>
      <c r="NFI1" s="35"/>
      <c r="NFJ1" s="35"/>
      <c r="NFK1" s="35"/>
      <c r="NFL1" s="35"/>
      <c r="NFM1" s="35"/>
      <c r="NFN1" s="35"/>
      <c r="NFO1" s="35"/>
      <c r="NFP1" s="35"/>
      <c r="NFQ1" s="35"/>
      <c r="NFR1" s="35"/>
      <c r="NFS1" s="35"/>
      <c r="NFT1" s="35"/>
      <c r="NFU1" s="35"/>
      <c r="NFV1" s="35"/>
      <c r="NFW1" s="35"/>
      <c r="NFX1" s="35"/>
      <c r="NFY1" s="35"/>
      <c r="NFZ1" s="35"/>
      <c r="NGA1" s="35"/>
      <c r="NGB1" s="35"/>
      <c r="NGC1" s="35"/>
      <c r="NGD1" s="35"/>
      <c r="NGE1" s="35"/>
      <c r="NGF1" s="35"/>
      <c r="NGG1" s="35"/>
      <c r="NGH1" s="35"/>
      <c r="NGI1" s="35"/>
      <c r="NGJ1" s="35"/>
      <c r="NGK1" s="35"/>
      <c r="NGL1" s="35"/>
      <c r="NGM1" s="35"/>
      <c r="NGN1" s="35"/>
      <c r="NGO1" s="35"/>
      <c r="NGP1" s="35"/>
      <c r="NGQ1" s="35"/>
      <c r="NGR1" s="35"/>
      <c r="NGS1" s="35"/>
      <c r="NGT1" s="35"/>
      <c r="NGU1" s="35"/>
      <c r="NGV1" s="35"/>
      <c r="NGW1" s="35"/>
      <c r="NGX1" s="35"/>
      <c r="NGY1" s="35"/>
      <c r="NGZ1" s="35"/>
      <c r="NHA1" s="35"/>
      <c r="NHB1" s="35"/>
      <c r="NHC1" s="35"/>
      <c r="NHD1" s="35"/>
      <c r="NHE1" s="35"/>
      <c r="NHF1" s="35"/>
      <c r="NHG1" s="35"/>
      <c r="NHH1" s="35"/>
      <c r="NHI1" s="35"/>
      <c r="NHJ1" s="35"/>
      <c r="NHK1" s="35"/>
      <c r="NHL1" s="35"/>
      <c r="NHM1" s="35"/>
      <c r="NHN1" s="35"/>
      <c r="NHO1" s="35"/>
      <c r="NHP1" s="35"/>
      <c r="NHQ1" s="35"/>
      <c r="NHR1" s="35"/>
      <c r="NHS1" s="35"/>
      <c r="NHT1" s="35"/>
      <c r="NHU1" s="35"/>
      <c r="NHV1" s="35"/>
      <c r="NHW1" s="35"/>
      <c r="NHX1" s="35"/>
      <c r="NHY1" s="35"/>
      <c r="NHZ1" s="35"/>
      <c r="NIA1" s="35"/>
      <c r="NIB1" s="35"/>
      <c r="NIC1" s="35"/>
      <c r="NID1" s="35"/>
      <c r="NIE1" s="35"/>
      <c r="NIF1" s="35"/>
      <c r="NIG1" s="35"/>
      <c r="NIH1" s="35"/>
      <c r="NII1" s="35"/>
      <c r="NIJ1" s="35"/>
      <c r="NIK1" s="35"/>
      <c r="NIL1" s="35"/>
      <c r="NIM1" s="35"/>
      <c r="NIN1" s="35"/>
      <c r="NIO1" s="35"/>
      <c r="NIP1" s="35"/>
      <c r="NIQ1" s="35"/>
      <c r="NIR1" s="35"/>
      <c r="NIS1" s="35"/>
      <c r="NIT1" s="35"/>
      <c r="NIU1" s="35"/>
      <c r="NIV1" s="35"/>
      <c r="NIW1" s="35"/>
      <c r="NIX1" s="35"/>
      <c r="NIY1" s="35"/>
      <c r="NIZ1" s="35"/>
      <c r="NJA1" s="35"/>
      <c r="NJB1" s="35"/>
      <c r="NJC1" s="35"/>
      <c r="NJD1" s="35"/>
      <c r="NJE1" s="35"/>
      <c r="NJF1" s="35"/>
      <c r="NJG1" s="35"/>
      <c r="NJH1" s="35"/>
      <c r="NJI1" s="35"/>
      <c r="NJJ1" s="35"/>
      <c r="NJK1" s="35"/>
      <c r="NJL1" s="35"/>
      <c r="NJM1" s="35"/>
      <c r="NJN1" s="35"/>
      <c r="NJO1" s="35"/>
      <c r="NJP1" s="35"/>
      <c r="NJQ1" s="35"/>
      <c r="NJR1" s="35"/>
      <c r="NJS1" s="35"/>
      <c r="NJT1" s="35"/>
      <c r="NJU1" s="35"/>
      <c r="NJV1" s="35"/>
      <c r="NJW1" s="35"/>
      <c r="NJX1" s="35"/>
      <c r="NJY1" s="35"/>
      <c r="NJZ1" s="35"/>
      <c r="NKA1" s="35"/>
      <c r="NKB1" s="35"/>
      <c r="NKC1" s="35"/>
      <c r="NKD1" s="35"/>
      <c r="NKE1" s="35"/>
      <c r="NKF1" s="35"/>
      <c r="NKG1" s="35"/>
      <c r="NKH1" s="35"/>
      <c r="NKI1" s="35"/>
      <c r="NKJ1" s="35"/>
      <c r="NKK1" s="35"/>
      <c r="NKL1" s="35"/>
      <c r="NKM1" s="35"/>
      <c r="NKN1" s="35"/>
      <c r="NKO1" s="35"/>
      <c r="NKP1" s="35"/>
      <c r="NKQ1" s="35"/>
      <c r="NKR1" s="35"/>
      <c r="NKS1" s="35"/>
      <c r="NKT1" s="35"/>
      <c r="NKU1" s="35"/>
      <c r="NKV1" s="35"/>
      <c r="NKW1" s="35"/>
      <c r="NKX1" s="35"/>
      <c r="NKY1" s="35"/>
      <c r="NKZ1" s="35"/>
      <c r="NLA1" s="35"/>
      <c r="NLB1" s="35"/>
      <c r="NLC1" s="35"/>
      <c r="NLD1" s="35"/>
      <c r="NLE1" s="35"/>
      <c r="NLF1" s="35"/>
      <c r="NLG1" s="35"/>
      <c r="NLH1" s="35"/>
      <c r="NLI1" s="35"/>
      <c r="NLJ1" s="35"/>
      <c r="NLK1" s="35"/>
      <c r="NLL1" s="35"/>
      <c r="NLM1" s="35"/>
      <c r="NLN1" s="35"/>
      <c r="NLO1" s="35"/>
      <c r="NLP1" s="35"/>
      <c r="NLQ1" s="35"/>
      <c r="NLR1" s="35"/>
      <c r="NLS1" s="35"/>
      <c r="NLT1" s="35"/>
      <c r="NLU1" s="35"/>
      <c r="NLV1" s="35"/>
      <c r="NLW1" s="35"/>
      <c r="NLX1" s="35"/>
      <c r="NLY1" s="35"/>
      <c r="NLZ1" s="35"/>
      <c r="NMA1" s="35"/>
      <c r="NMB1" s="35"/>
      <c r="NMC1" s="35"/>
      <c r="NMD1" s="35"/>
      <c r="NME1" s="35"/>
      <c r="NMF1" s="35"/>
      <c r="NMG1" s="35"/>
      <c r="NMH1" s="35"/>
      <c r="NMI1" s="35"/>
      <c r="NMJ1" s="35"/>
      <c r="NMK1" s="35"/>
      <c r="NML1" s="35"/>
      <c r="NMM1" s="35"/>
      <c r="NMN1" s="35"/>
      <c r="NMO1" s="35"/>
      <c r="NMP1" s="35"/>
      <c r="NMQ1" s="35"/>
      <c r="NMR1" s="35"/>
      <c r="NMS1" s="35"/>
      <c r="NMT1" s="35"/>
      <c r="NMU1" s="35"/>
      <c r="NMV1" s="35"/>
      <c r="NMW1" s="35"/>
      <c r="NMX1" s="35"/>
      <c r="NMY1" s="35"/>
      <c r="NMZ1" s="35"/>
      <c r="NNA1" s="35"/>
      <c r="NNB1" s="35"/>
      <c r="NNC1" s="35"/>
      <c r="NND1" s="35"/>
      <c r="NNE1" s="35"/>
      <c r="NNF1" s="35"/>
      <c r="NNG1" s="35"/>
      <c r="NNH1" s="35"/>
      <c r="NNI1" s="35"/>
      <c r="NNJ1" s="35"/>
      <c r="NNK1" s="35"/>
      <c r="NNL1" s="35"/>
      <c r="NNM1" s="35"/>
      <c r="NNN1" s="35"/>
      <c r="NNO1" s="35"/>
      <c r="NNP1" s="35"/>
      <c r="NNQ1" s="35"/>
      <c r="NNR1" s="35"/>
      <c r="NNS1" s="35"/>
      <c r="NNT1" s="35"/>
      <c r="NNU1" s="35"/>
      <c r="NNV1" s="35"/>
      <c r="NNW1" s="35"/>
      <c r="NNX1" s="35"/>
      <c r="NNY1" s="35"/>
      <c r="NNZ1" s="35"/>
      <c r="NOA1" s="35"/>
      <c r="NOB1" s="35"/>
      <c r="NOC1" s="35"/>
      <c r="NOD1" s="35"/>
      <c r="NOE1" s="35"/>
      <c r="NOF1" s="35"/>
      <c r="NOG1" s="35"/>
      <c r="NOH1" s="35"/>
      <c r="NOI1" s="35"/>
      <c r="NOJ1" s="35"/>
      <c r="NOK1" s="35"/>
      <c r="NOL1" s="35"/>
      <c r="NOM1" s="35"/>
      <c r="NON1" s="35"/>
      <c r="NOO1" s="35"/>
      <c r="NOP1" s="35"/>
      <c r="NOQ1" s="35"/>
      <c r="NOR1" s="35"/>
      <c r="NOS1" s="35"/>
      <c r="NOT1" s="35"/>
      <c r="NOU1" s="35"/>
      <c r="NOV1" s="35"/>
      <c r="NOW1" s="35"/>
      <c r="NOX1" s="35"/>
      <c r="NOY1" s="35"/>
      <c r="NOZ1" s="35"/>
      <c r="NPA1" s="35"/>
      <c r="NPB1" s="35"/>
      <c r="NPC1" s="35"/>
      <c r="NPD1" s="35"/>
      <c r="NPE1" s="35"/>
      <c r="NPF1" s="35"/>
      <c r="NPG1" s="35"/>
      <c r="NPH1" s="35"/>
      <c r="NPI1" s="35"/>
      <c r="NPJ1" s="35"/>
      <c r="NPK1" s="35"/>
      <c r="NPL1" s="35"/>
      <c r="NPM1" s="35"/>
      <c r="NPN1" s="35"/>
      <c r="NPO1" s="35"/>
      <c r="NPP1" s="35"/>
      <c r="NPQ1" s="35"/>
      <c r="NPR1" s="35"/>
      <c r="NPS1" s="35"/>
      <c r="NPT1" s="35"/>
      <c r="NPU1" s="35"/>
      <c r="NPV1" s="35"/>
      <c r="NPW1" s="35"/>
      <c r="NPX1" s="35"/>
      <c r="NPY1" s="35"/>
      <c r="NPZ1" s="35"/>
      <c r="NQA1" s="35"/>
      <c r="NQB1" s="35"/>
      <c r="NQC1" s="35"/>
      <c r="NQD1" s="35"/>
      <c r="NQE1" s="35"/>
      <c r="NQF1" s="35"/>
      <c r="NQG1" s="35"/>
      <c r="NQH1" s="35"/>
      <c r="NQI1" s="35"/>
      <c r="NQJ1" s="35"/>
      <c r="NQK1" s="35"/>
      <c r="NQL1" s="35"/>
      <c r="NQM1" s="35"/>
      <c r="NQN1" s="35"/>
      <c r="NQO1" s="35"/>
      <c r="NQP1" s="35"/>
      <c r="NQQ1" s="35"/>
      <c r="NQR1" s="35"/>
      <c r="NQS1" s="35"/>
      <c r="NQT1" s="35"/>
      <c r="NQU1" s="35"/>
      <c r="NQV1" s="35"/>
      <c r="NQW1" s="35"/>
      <c r="NQX1" s="35"/>
      <c r="NQY1" s="35"/>
      <c r="NQZ1" s="35"/>
      <c r="NRA1" s="35"/>
      <c r="NRB1" s="35"/>
      <c r="NRC1" s="35"/>
      <c r="NRD1" s="35"/>
      <c r="NRE1" s="35"/>
      <c r="NRF1" s="35"/>
      <c r="NRG1" s="35"/>
      <c r="NRH1" s="35"/>
      <c r="NRI1" s="35"/>
      <c r="NRJ1" s="35"/>
      <c r="NRK1" s="35"/>
      <c r="NRL1" s="35"/>
      <c r="NRM1" s="35"/>
      <c r="NRN1" s="35"/>
      <c r="NRO1" s="35"/>
      <c r="NRP1" s="35"/>
      <c r="NRQ1" s="35"/>
      <c r="NRR1" s="35"/>
      <c r="NRS1" s="35"/>
      <c r="NRT1" s="35"/>
      <c r="NRU1" s="35"/>
      <c r="NRV1" s="35"/>
      <c r="NRW1" s="35"/>
      <c r="NRX1" s="35"/>
      <c r="NRY1" s="35"/>
      <c r="NRZ1" s="35"/>
      <c r="NSA1" s="35"/>
      <c r="NSB1" s="35"/>
      <c r="NSC1" s="35"/>
      <c r="NSD1" s="35"/>
      <c r="NSE1" s="35"/>
      <c r="NSF1" s="35"/>
      <c r="NSG1" s="35"/>
      <c r="NSH1" s="35"/>
      <c r="NSI1" s="35"/>
      <c r="NSJ1" s="35"/>
      <c r="NSK1" s="35"/>
      <c r="NSL1" s="35"/>
      <c r="NSM1" s="35"/>
      <c r="NSN1" s="35"/>
      <c r="NSO1" s="35"/>
      <c r="NSP1" s="35"/>
      <c r="NSQ1" s="35"/>
      <c r="NSR1" s="35"/>
      <c r="NSS1" s="35"/>
      <c r="NST1" s="35"/>
      <c r="NSU1" s="35"/>
      <c r="NSV1" s="35"/>
      <c r="NSW1" s="35"/>
      <c r="NSX1" s="35"/>
      <c r="NSY1" s="35"/>
      <c r="NSZ1" s="35"/>
      <c r="NTA1" s="35"/>
      <c r="NTB1" s="35"/>
      <c r="NTC1" s="35"/>
      <c r="NTD1" s="35"/>
      <c r="NTE1" s="35"/>
      <c r="NTF1" s="35"/>
      <c r="NTG1" s="35"/>
      <c r="NTH1" s="35"/>
      <c r="NTI1" s="35"/>
      <c r="NTJ1" s="35"/>
      <c r="NTK1" s="35"/>
      <c r="NTL1" s="35"/>
      <c r="NTM1" s="35"/>
      <c r="NTN1" s="35"/>
      <c r="NTO1" s="35"/>
      <c r="NTP1" s="35"/>
      <c r="NTQ1" s="35"/>
      <c r="NTR1" s="35"/>
      <c r="NTS1" s="35"/>
      <c r="NTT1" s="35"/>
      <c r="NTU1" s="35"/>
      <c r="NTV1" s="35"/>
      <c r="NTW1" s="35"/>
      <c r="NTX1" s="35"/>
      <c r="NTY1" s="35"/>
      <c r="NTZ1" s="35"/>
      <c r="NUA1" s="35"/>
      <c r="NUB1" s="35"/>
      <c r="NUC1" s="35"/>
      <c r="NUD1" s="35"/>
      <c r="NUE1" s="35"/>
      <c r="NUF1" s="35"/>
      <c r="NUG1" s="35"/>
      <c r="NUH1" s="35"/>
      <c r="NUI1" s="35"/>
      <c r="NUJ1" s="35"/>
      <c r="NUK1" s="35"/>
      <c r="NUL1" s="35"/>
      <c r="NUM1" s="35"/>
      <c r="NUN1" s="35"/>
      <c r="NUO1" s="35"/>
      <c r="NUP1" s="35"/>
      <c r="NUQ1" s="35"/>
      <c r="NUR1" s="35"/>
      <c r="NUS1" s="35"/>
      <c r="NUT1" s="35"/>
      <c r="NUU1" s="35"/>
      <c r="NUV1" s="35"/>
      <c r="NUW1" s="35"/>
      <c r="NUX1" s="35"/>
      <c r="NUY1" s="35"/>
      <c r="NUZ1" s="35"/>
      <c r="NVA1" s="35"/>
      <c r="NVB1" s="35"/>
      <c r="NVC1" s="35"/>
      <c r="NVD1" s="35"/>
      <c r="NVE1" s="35"/>
      <c r="NVF1" s="35"/>
      <c r="NVG1" s="35"/>
      <c r="NVH1" s="35"/>
      <c r="NVI1" s="35"/>
      <c r="NVJ1" s="35"/>
      <c r="NVK1" s="35"/>
      <c r="NVL1" s="35"/>
      <c r="NVM1" s="35"/>
      <c r="NVN1" s="35"/>
      <c r="NVO1" s="35"/>
      <c r="NVP1" s="35"/>
      <c r="NVQ1" s="35"/>
      <c r="NVR1" s="35"/>
      <c r="NVS1" s="35"/>
      <c r="NVT1" s="35"/>
      <c r="NVU1" s="35"/>
      <c r="NVV1" s="35"/>
      <c r="NVW1" s="35"/>
      <c r="NVX1" s="35"/>
      <c r="NVY1" s="35"/>
      <c r="NVZ1" s="35"/>
      <c r="NWA1" s="35"/>
      <c r="NWB1" s="35"/>
      <c r="NWC1" s="35"/>
      <c r="NWD1" s="35"/>
      <c r="NWE1" s="35"/>
      <c r="NWF1" s="35"/>
      <c r="NWG1" s="35"/>
      <c r="NWH1" s="35"/>
      <c r="NWI1" s="35"/>
      <c r="NWJ1" s="35"/>
      <c r="NWK1" s="35"/>
      <c r="NWL1" s="35"/>
      <c r="NWM1" s="35"/>
      <c r="NWN1" s="35"/>
      <c r="NWO1" s="35"/>
      <c r="NWP1" s="35"/>
      <c r="NWQ1" s="35"/>
      <c r="NWR1" s="35"/>
      <c r="NWS1" s="35"/>
      <c r="NWT1" s="35"/>
      <c r="NWU1" s="35"/>
      <c r="NWV1" s="35"/>
      <c r="NWW1" s="35"/>
      <c r="NWX1" s="35"/>
      <c r="NWY1" s="35"/>
      <c r="NWZ1" s="35"/>
      <c r="NXA1" s="35"/>
      <c r="NXB1" s="35"/>
      <c r="NXC1" s="35"/>
      <c r="NXD1" s="35"/>
      <c r="NXE1" s="35"/>
      <c r="NXF1" s="35"/>
      <c r="NXG1" s="35"/>
      <c r="NXH1" s="35"/>
      <c r="NXI1" s="35"/>
      <c r="NXJ1" s="35"/>
      <c r="NXK1" s="35"/>
      <c r="NXL1" s="35"/>
      <c r="NXM1" s="35"/>
      <c r="NXN1" s="35"/>
      <c r="NXO1" s="35"/>
      <c r="NXP1" s="35"/>
      <c r="NXQ1" s="35"/>
      <c r="NXR1" s="35"/>
      <c r="NXS1" s="35"/>
      <c r="NXT1" s="35"/>
      <c r="NXU1" s="35"/>
      <c r="NXV1" s="35"/>
      <c r="NXW1" s="35"/>
      <c r="NXX1" s="35"/>
      <c r="NXY1" s="35"/>
      <c r="NXZ1" s="35"/>
      <c r="NYA1" s="35"/>
      <c r="NYB1" s="35"/>
      <c r="NYC1" s="35"/>
      <c r="NYD1" s="35"/>
      <c r="NYE1" s="35"/>
      <c r="NYF1" s="35"/>
      <c r="NYG1" s="35"/>
      <c r="NYH1" s="35"/>
      <c r="NYI1" s="35"/>
      <c r="NYJ1" s="35"/>
      <c r="NYK1" s="35"/>
      <c r="NYL1" s="35"/>
      <c r="NYM1" s="35"/>
      <c r="NYN1" s="35"/>
      <c r="NYO1" s="35"/>
      <c r="NYP1" s="35"/>
      <c r="NYQ1" s="35"/>
      <c r="NYR1" s="35"/>
      <c r="NYS1" s="35"/>
      <c r="NYT1" s="35"/>
      <c r="NYU1" s="35"/>
      <c r="NYV1" s="35"/>
      <c r="NYW1" s="35"/>
      <c r="NYX1" s="35"/>
      <c r="NYY1" s="35"/>
      <c r="NYZ1" s="35"/>
      <c r="NZA1" s="35"/>
      <c r="NZB1" s="35"/>
      <c r="NZC1" s="35"/>
      <c r="NZD1" s="35"/>
      <c r="NZE1" s="35"/>
      <c r="NZF1" s="35"/>
      <c r="NZG1" s="35"/>
      <c r="NZH1" s="35"/>
      <c r="NZI1" s="35"/>
      <c r="NZJ1" s="35"/>
      <c r="NZK1" s="35"/>
      <c r="NZL1" s="35"/>
      <c r="NZM1" s="35"/>
      <c r="NZN1" s="35"/>
      <c r="NZO1" s="35"/>
      <c r="NZP1" s="35"/>
      <c r="NZQ1" s="35"/>
      <c r="NZR1" s="35"/>
      <c r="NZS1" s="35"/>
      <c r="NZT1" s="35"/>
      <c r="NZU1" s="35"/>
      <c r="NZV1" s="35"/>
      <c r="NZW1" s="35"/>
      <c r="NZX1" s="35"/>
      <c r="NZY1" s="35"/>
      <c r="NZZ1" s="35"/>
      <c r="OAA1" s="35"/>
      <c r="OAB1" s="35"/>
      <c r="OAC1" s="35"/>
      <c r="OAD1" s="35"/>
      <c r="OAE1" s="35"/>
      <c r="OAF1" s="35"/>
      <c r="OAG1" s="35"/>
      <c r="OAH1" s="35"/>
      <c r="OAI1" s="35"/>
      <c r="OAJ1" s="35"/>
      <c r="OAK1" s="35"/>
      <c r="OAL1" s="35"/>
      <c r="OAM1" s="35"/>
      <c r="OAN1" s="35"/>
      <c r="OAO1" s="35"/>
      <c r="OAP1" s="35"/>
      <c r="OAQ1" s="35"/>
      <c r="OAR1" s="35"/>
      <c r="OAS1" s="35"/>
      <c r="OAT1" s="35"/>
      <c r="OAU1" s="35"/>
      <c r="OAV1" s="35"/>
      <c r="OAW1" s="35"/>
      <c r="OAX1" s="35"/>
      <c r="OAY1" s="35"/>
      <c r="OAZ1" s="35"/>
      <c r="OBA1" s="35"/>
      <c r="OBB1" s="35"/>
      <c r="OBC1" s="35"/>
      <c r="OBD1" s="35"/>
      <c r="OBE1" s="35"/>
      <c r="OBF1" s="35"/>
      <c r="OBG1" s="35"/>
      <c r="OBH1" s="35"/>
      <c r="OBI1" s="35"/>
      <c r="OBJ1" s="35"/>
      <c r="OBK1" s="35"/>
      <c r="OBL1" s="35"/>
      <c r="OBM1" s="35"/>
      <c r="OBN1" s="35"/>
      <c r="OBO1" s="35"/>
      <c r="OBP1" s="35"/>
      <c r="OBQ1" s="35"/>
      <c r="OBR1" s="35"/>
      <c r="OBS1" s="35"/>
      <c r="OBT1" s="35"/>
      <c r="OBU1" s="35"/>
      <c r="OBV1" s="35"/>
      <c r="OBW1" s="35"/>
      <c r="OBX1" s="35"/>
      <c r="OBY1" s="35"/>
      <c r="OBZ1" s="35"/>
      <c r="OCA1" s="35"/>
      <c r="OCB1" s="35"/>
      <c r="OCC1" s="35"/>
      <c r="OCD1" s="35"/>
      <c r="OCE1" s="35"/>
      <c r="OCF1" s="35"/>
      <c r="OCG1" s="35"/>
      <c r="OCH1" s="35"/>
      <c r="OCI1" s="35"/>
      <c r="OCJ1" s="35"/>
      <c r="OCK1" s="35"/>
      <c r="OCL1" s="35"/>
      <c r="OCM1" s="35"/>
      <c r="OCN1" s="35"/>
      <c r="OCO1" s="35"/>
      <c r="OCP1" s="35"/>
      <c r="OCQ1" s="35"/>
      <c r="OCR1" s="35"/>
      <c r="OCS1" s="35"/>
      <c r="OCT1" s="35"/>
      <c r="OCU1" s="35"/>
      <c r="OCV1" s="35"/>
      <c r="OCW1" s="35"/>
      <c r="OCX1" s="35"/>
      <c r="OCY1" s="35"/>
      <c r="OCZ1" s="35"/>
      <c r="ODA1" s="35"/>
      <c r="ODB1" s="35"/>
      <c r="ODC1" s="35"/>
      <c r="ODD1" s="35"/>
      <c r="ODE1" s="35"/>
      <c r="ODF1" s="35"/>
      <c r="ODG1" s="35"/>
      <c r="ODH1" s="35"/>
      <c r="ODI1" s="35"/>
      <c r="ODJ1" s="35"/>
      <c r="ODK1" s="35"/>
      <c r="ODL1" s="35"/>
      <c r="ODM1" s="35"/>
      <c r="ODN1" s="35"/>
      <c r="ODO1" s="35"/>
      <c r="ODP1" s="35"/>
      <c r="ODQ1" s="35"/>
      <c r="ODR1" s="35"/>
      <c r="ODS1" s="35"/>
      <c r="ODT1" s="35"/>
      <c r="ODU1" s="35"/>
      <c r="ODV1" s="35"/>
      <c r="ODW1" s="35"/>
      <c r="ODX1" s="35"/>
      <c r="ODY1" s="35"/>
      <c r="ODZ1" s="35"/>
      <c r="OEA1" s="35"/>
      <c r="OEB1" s="35"/>
      <c r="OEC1" s="35"/>
      <c r="OED1" s="35"/>
      <c r="OEE1" s="35"/>
      <c r="OEF1" s="35"/>
      <c r="OEG1" s="35"/>
      <c r="OEH1" s="35"/>
      <c r="OEI1" s="35"/>
      <c r="OEJ1" s="35"/>
      <c r="OEK1" s="35"/>
      <c r="OEL1" s="35"/>
      <c r="OEM1" s="35"/>
      <c r="OEN1" s="35"/>
      <c r="OEO1" s="35"/>
      <c r="OEP1" s="35"/>
      <c r="OEQ1" s="35"/>
      <c r="OER1" s="35"/>
      <c r="OES1" s="35"/>
      <c r="OET1" s="35"/>
      <c r="OEU1" s="35"/>
      <c r="OEV1" s="35"/>
      <c r="OEW1" s="35"/>
      <c r="OEX1" s="35"/>
      <c r="OEY1" s="35"/>
      <c r="OEZ1" s="35"/>
      <c r="OFA1" s="35"/>
      <c r="OFB1" s="35"/>
      <c r="OFC1" s="35"/>
      <c r="OFD1" s="35"/>
      <c r="OFE1" s="35"/>
      <c r="OFF1" s="35"/>
      <c r="OFG1" s="35"/>
      <c r="OFH1" s="35"/>
      <c r="OFI1" s="35"/>
      <c r="OFJ1" s="35"/>
      <c r="OFK1" s="35"/>
      <c r="OFL1" s="35"/>
      <c r="OFM1" s="35"/>
      <c r="OFN1" s="35"/>
      <c r="OFO1" s="35"/>
      <c r="OFP1" s="35"/>
      <c r="OFQ1" s="35"/>
      <c r="OFR1" s="35"/>
      <c r="OFS1" s="35"/>
      <c r="OFT1" s="35"/>
      <c r="OFU1" s="35"/>
      <c r="OFV1" s="35"/>
      <c r="OFW1" s="35"/>
      <c r="OFX1" s="35"/>
      <c r="OFY1" s="35"/>
      <c r="OFZ1" s="35"/>
      <c r="OGA1" s="35"/>
      <c r="OGB1" s="35"/>
      <c r="OGC1" s="35"/>
      <c r="OGD1" s="35"/>
      <c r="OGE1" s="35"/>
      <c r="OGF1" s="35"/>
      <c r="OGG1" s="35"/>
      <c r="OGH1" s="35"/>
      <c r="OGI1" s="35"/>
      <c r="OGJ1" s="35"/>
      <c r="OGK1" s="35"/>
      <c r="OGL1" s="35"/>
      <c r="OGM1" s="35"/>
      <c r="OGN1" s="35"/>
      <c r="OGO1" s="35"/>
      <c r="OGP1" s="35"/>
      <c r="OGQ1" s="35"/>
      <c r="OGR1" s="35"/>
      <c r="OGS1" s="35"/>
      <c r="OGT1" s="35"/>
      <c r="OGU1" s="35"/>
      <c r="OGV1" s="35"/>
      <c r="OGW1" s="35"/>
      <c r="OGX1" s="35"/>
      <c r="OGY1" s="35"/>
      <c r="OGZ1" s="35"/>
      <c r="OHA1" s="35"/>
      <c r="OHB1" s="35"/>
      <c r="OHC1" s="35"/>
      <c r="OHD1" s="35"/>
      <c r="OHE1" s="35"/>
      <c r="OHF1" s="35"/>
      <c r="OHG1" s="35"/>
      <c r="OHH1" s="35"/>
      <c r="OHI1" s="35"/>
      <c r="OHJ1" s="35"/>
      <c r="OHK1" s="35"/>
      <c r="OHL1" s="35"/>
      <c r="OHM1" s="35"/>
      <c r="OHN1" s="35"/>
      <c r="OHO1" s="35"/>
      <c r="OHP1" s="35"/>
      <c r="OHQ1" s="35"/>
      <c r="OHR1" s="35"/>
      <c r="OHS1" s="35"/>
      <c r="OHT1" s="35"/>
      <c r="OHU1" s="35"/>
      <c r="OHV1" s="35"/>
      <c r="OHW1" s="35"/>
      <c r="OHX1" s="35"/>
      <c r="OHY1" s="35"/>
      <c r="OHZ1" s="35"/>
      <c r="OIA1" s="35"/>
      <c r="OIB1" s="35"/>
      <c r="OIC1" s="35"/>
      <c r="OID1" s="35"/>
      <c r="OIE1" s="35"/>
      <c r="OIF1" s="35"/>
      <c r="OIG1" s="35"/>
      <c r="OIH1" s="35"/>
      <c r="OII1" s="35"/>
      <c r="OIJ1" s="35"/>
      <c r="OIK1" s="35"/>
      <c r="OIL1" s="35"/>
      <c r="OIM1" s="35"/>
      <c r="OIN1" s="35"/>
      <c r="OIO1" s="35"/>
      <c r="OIP1" s="35"/>
      <c r="OIQ1" s="35"/>
      <c r="OIR1" s="35"/>
      <c r="OIS1" s="35"/>
      <c r="OIT1" s="35"/>
      <c r="OIU1" s="35"/>
      <c r="OIV1" s="35"/>
      <c r="OIW1" s="35"/>
      <c r="OIX1" s="35"/>
      <c r="OIY1" s="35"/>
      <c r="OIZ1" s="35"/>
      <c r="OJA1" s="35"/>
      <c r="OJB1" s="35"/>
      <c r="OJC1" s="35"/>
      <c r="OJD1" s="35"/>
      <c r="OJE1" s="35"/>
      <c r="OJF1" s="35"/>
      <c r="OJG1" s="35"/>
      <c r="OJH1" s="35"/>
      <c r="OJI1" s="35"/>
      <c r="OJJ1" s="35"/>
      <c r="OJK1" s="35"/>
      <c r="OJL1" s="35"/>
      <c r="OJM1" s="35"/>
      <c r="OJN1" s="35"/>
      <c r="OJO1" s="35"/>
      <c r="OJP1" s="35"/>
      <c r="OJQ1" s="35"/>
      <c r="OJR1" s="35"/>
      <c r="OJS1" s="35"/>
      <c r="OJT1" s="35"/>
      <c r="OJU1" s="35"/>
      <c r="OJV1" s="35"/>
      <c r="OJW1" s="35"/>
      <c r="OJX1" s="35"/>
      <c r="OJY1" s="35"/>
      <c r="OJZ1" s="35"/>
      <c r="OKA1" s="35"/>
      <c r="OKB1" s="35"/>
      <c r="OKC1" s="35"/>
      <c r="OKD1" s="35"/>
      <c r="OKE1" s="35"/>
      <c r="OKF1" s="35"/>
      <c r="OKG1" s="35"/>
      <c r="OKH1" s="35"/>
      <c r="OKI1" s="35"/>
      <c r="OKJ1" s="35"/>
      <c r="OKK1" s="35"/>
      <c r="OKL1" s="35"/>
      <c r="OKM1" s="35"/>
      <c r="OKN1" s="35"/>
      <c r="OKO1" s="35"/>
      <c r="OKP1" s="35"/>
      <c r="OKQ1" s="35"/>
      <c r="OKR1" s="35"/>
      <c r="OKS1" s="35"/>
      <c r="OKT1" s="35"/>
      <c r="OKU1" s="35"/>
      <c r="OKV1" s="35"/>
      <c r="OKW1" s="35"/>
      <c r="OKX1" s="35"/>
      <c r="OKY1" s="35"/>
      <c r="OKZ1" s="35"/>
      <c r="OLA1" s="35"/>
      <c r="OLB1" s="35"/>
      <c r="OLC1" s="35"/>
      <c r="OLD1" s="35"/>
      <c r="OLE1" s="35"/>
      <c r="OLF1" s="35"/>
      <c r="OLG1" s="35"/>
      <c r="OLH1" s="35"/>
      <c r="OLI1" s="35"/>
      <c r="OLJ1" s="35"/>
      <c r="OLK1" s="35"/>
      <c r="OLL1" s="35"/>
      <c r="OLM1" s="35"/>
      <c r="OLN1" s="35"/>
      <c r="OLO1" s="35"/>
      <c r="OLP1" s="35"/>
      <c r="OLQ1" s="35"/>
      <c r="OLR1" s="35"/>
      <c r="OLS1" s="35"/>
      <c r="OLT1" s="35"/>
      <c r="OLU1" s="35"/>
      <c r="OLV1" s="35"/>
      <c r="OLW1" s="35"/>
      <c r="OLX1" s="35"/>
      <c r="OLY1" s="35"/>
      <c r="OLZ1" s="35"/>
      <c r="OMA1" s="35"/>
      <c r="OMB1" s="35"/>
      <c r="OMC1" s="35"/>
      <c r="OMD1" s="35"/>
      <c r="OME1" s="35"/>
      <c r="OMF1" s="35"/>
      <c r="OMG1" s="35"/>
      <c r="OMH1" s="35"/>
      <c r="OMI1" s="35"/>
      <c r="OMJ1" s="35"/>
      <c r="OMK1" s="35"/>
      <c r="OML1" s="35"/>
      <c r="OMM1" s="35"/>
      <c r="OMN1" s="35"/>
      <c r="OMO1" s="35"/>
      <c r="OMP1" s="35"/>
      <c r="OMQ1" s="35"/>
      <c r="OMR1" s="35"/>
      <c r="OMS1" s="35"/>
      <c r="OMT1" s="35"/>
      <c r="OMU1" s="35"/>
      <c r="OMV1" s="35"/>
      <c r="OMW1" s="35"/>
      <c r="OMX1" s="35"/>
      <c r="OMY1" s="35"/>
      <c r="OMZ1" s="35"/>
      <c r="ONA1" s="35"/>
      <c r="ONB1" s="35"/>
      <c r="ONC1" s="35"/>
      <c r="OND1" s="35"/>
      <c r="ONE1" s="35"/>
      <c r="ONF1" s="35"/>
      <c r="ONG1" s="35"/>
      <c r="ONH1" s="35"/>
      <c r="ONI1" s="35"/>
      <c r="ONJ1" s="35"/>
      <c r="ONK1" s="35"/>
      <c r="ONL1" s="35"/>
      <c r="ONM1" s="35"/>
      <c r="ONN1" s="35"/>
      <c r="ONO1" s="35"/>
      <c r="ONP1" s="35"/>
      <c r="ONQ1" s="35"/>
      <c r="ONR1" s="35"/>
      <c r="ONS1" s="35"/>
      <c r="ONT1" s="35"/>
      <c r="ONU1" s="35"/>
      <c r="ONV1" s="35"/>
      <c r="ONW1" s="35"/>
      <c r="ONX1" s="35"/>
      <c r="ONY1" s="35"/>
      <c r="ONZ1" s="35"/>
      <c r="OOA1" s="35"/>
      <c r="OOB1" s="35"/>
      <c r="OOC1" s="35"/>
      <c r="OOD1" s="35"/>
      <c r="OOE1" s="35"/>
      <c r="OOF1" s="35"/>
      <c r="OOG1" s="35"/>
      <c r="OOH1" s="35"/>
      <c r="OOI1" s="35"/>
      <c r="OOJ1" s="35"/>
      <c r="OOK1" s="35"/>
      <c r="OOL1" s="35"/>
      <c r="OOM1" s="35"/>
      <c r="OON1" s="35"/>
      <c r="OOO1" s="35"/>
      <c r="OOP1" s="35"/>
      <c r="OOQ1" s="35"/>
      <c r="OOR1" s="35"/>
      <c r="OOS1" s="35"/>
      <c r="OOT1" s="35"/>
      <c r="OOU1" s="35"/>
      <c r="OOV1" s="35"/>
      <c r="OOW1" s="35"/>
      <c r="OOX1" s="35"/>
      <c r="OOY1" s="35"/>
      <c r="OOZ1" s="35"/>
      <c r="OPA1" s="35"/>
      <c r="OPB1" s="35"/>
      <c r="OPC1" s="35"/>
      <c r="OPD1" s="35"/>
      <c r="OPE1" s="35"/>
      <c r="OPF1" s="35"/>
      <c r="OPG1" s="35"/>
      <c r="OPH1" s="35"/>
      <c r="OPI1" s="35"/>
      <c r="OPJ1" s="35"/>
      <c r="OPK1" s="35"/>
      <c r="OPL1" s="35"/>
      <c r="OPM1" s="35"/>
      <c r="OPN1" s="35"/>
      <c r="OPO1" s="35"/>
      <c r="OPP1" s="35"/>
      <c r="OPQ1" s="35"/>
      <c r="OPR1" s="35"/>
      <c r="OPS1" s="35"/>
      <c r="OPT1" s="35"/>
      <c r="OPU1" s="35"/>
      <c r="OPV1" s="35"/>
      <c r="OPW1" s="35"/>
      <c r="OPX1" s="35"/>
      <c r="OPY1" s="35"/>
      <c r="OPZ1" s="35"/>
      <c r="OQA1" s="35"/>
      <c r="OQB1" s="35"/>
      <c r="OQC1" s="35"/>
      <c r="OQD1" s="35"/>
      <c r="OQE1" s="35"/>
      <c r="OQF1" s="35"/>
      <c r="OQG1" s="35"/>
      <c r="OQH1" s="35"/>
      <c r="OQI1" s="35"/>
      <c r="OQJ1" s="35"/>
      <c r="OQK1" s="35"/>
      <c r="OQL1" s="35"/>
      <c r="OQM1" s="35"/>
      <c r="OQN1" s="35"/>
      <c r="OQO1" s="35"/>
      <c r="OQP1" s="35"/>
      <c r="OQQ1" s="35"/>
      <c r="OQR1" s="35"/>
      <c r="OQS1" s="35"/>
      <c r="OQT1" s="35"/>
      <c r="OQU1" s="35"/>
      <c r="OQV1" s="35"/>
      <c r="OQW1" s="35"/>
      <c r="OQX1" s="35"/>
      <c r="OQY1" s="35"/>
      <c r="OQZ1" s="35"/>
      <c r="ORA1" s="35"/>
      <c r="ORB1" s="35"/>
      <c r="ORC1" s="35"/>
      <c r="ORD1" s="35"/>
      <c r="ORE1" s="35"/>
      <c r="ORF1" s="35"/>
      <c r="ORG1" s="35"/>
      <c r="ORH1" s="35"/>
      <c r="ORI1" s="35"/>
      <c r="ORJ1" s="35"/>
      <c r="ORK1" s="35"/>
      <c r="ORL1" s="35"/>
      <c r="ORM1" s="35"/>
      <c r="ORN1" s="35"/>
      <c r="ORO1" s="35"/>
      <c r="ORP1" s="35"/>
      <c r="ORQ1" s="35"/>
      <c r="ORR1" s="35"/>
      <c r="ORS1" s="35"/>
      <c r="ORT1" s="35"/>
      <c r="ORU1" s="35"/>
      <c r="ORV1" s="35"/>
      <c r="ORW1" s="35"/>
      <c r="ORX1" s="35"/>
      <c r="ORY1" s="35"/>
      <c r="ORZ1" s="35"/>
      <c r="OSA1" s="35"/>
      <c r="OSB1" s="35"/>
      <c r="OSC1" s="35"/>
      <c r="OSD1" s="35"/>
      <c r="OSE1" s="35"/>
      <c r="OSF1" s="35"/>
      <c r="OSG1" s="35"/>
      <c r="OSH1" s="35"/>
      <c r="OSI1" s="35"/>
      <c r="OSJ1" s="35"/>
      <c r="OSK1" s="35"/>
      <c r="OSL1" s="35"/>
      <c r="OSM1" s="35"/>
      <c r="OSN1" s="35"/>
      <c r="OSO1" s="35"/>
      <c r="OSP1" s="35"/>
      <c r="OSQ1" s="35"/>
      <c r="OSR1" s="35"/>
      <c r="OSS1" s="35"/>
      <c r="OST1" s="35"/>
      <c r="OSU1" s="35"/>
      <c r="OSV1" s="35"/>
      <c r="OSW1" s="35"/>
      <c r="OSX1" s="35"/>
      <c r="OSY1" s="35"/>
      <c r="OSZ1" s="35"/>
      <c r="OTA1" s="35"/>
      <c r="OTB1" s="35"/>
      <c r="OTC1" s="35"/>
      <c r="OTD1" s="35"/>
      <c r="OTE1" s="35"/>
      <c r="OTF1" s="35"/>
      <c r="OTG1" s="35"/>
      <c r="OTH1" s="35"/>
      <c r="OTI1" s="35"/>
      <c r="OTJ1" s="35"/>
      <c r="OTK1" s="35"/>
      <c r="OTL1" s="35"/>
      <c r="OTM1" s="35"/>
      <c r="OTN1" s="35"/>
      <c r="OTO1" s="35"/>
      <c r="OTP1" s="35"/>
      <c r="OTQ1" s="35"/>
      <c r="OTR1" s="35"/>
      <c r="OTS1" s="35"/>
      <c r="OTT1" s="35"/>
      <c r="OTU1" s="35"/>
      <c r="OTV1" s="35"/>
      <c r="OTW1" s="35"/>
      <c r="OTX1" s="35"/>
      <c r="OTY1" s="35"/>
      <c r="OTZ1" s="35"/>
      <c r="OUA1" s="35"/>
      <c r="OUB1" s="35"/>
      <c r="OUC1" s="35"/>
      <c r="OUD1" s="35"/>
      <c r="OUE1" s="35"/>
      <c r="OUF1" s="35"/>
      <c r="OUG1" s="35"/>
      <c r="OUH1" s="35"/>
      <c r="OUI1" s="35"/>
      <c r="OUJ1" s="35"/>
      <c r="OUK1" s="35"/>
      <c r="OUL1" s="35"/>
      <c r="OUM1" s="35"/>
      <c r="OUN1" s="35"/>
      <c r="OUO1" s="35"/>
      <c r="OUP1" s="35"/>
      <c r="OUQ1" s="35"/>
      <c r="OUR1" s="35"/>
      <c r="OUS1" s="35"/>
      <c r="OUT1" s="35"/>
      <c r="OUU1" s="35"/>
      <c r="OUV1" s="35"/>
      <c r="OUW1" s="35"/>
      <c r="OUX1" s="35"/>
      <c r="OUY1" s="35"/>
      <c r="OUZ1" s="35"/>
      <c r="OVA1" s="35"/>
      <c r="OVB1" s="35"/>
      <c r="OVC1" s="35"/>
      <c r="OVD1" s="35"/>
      <c r="OVE1" s="35"/>
      <c r="OVF1" s="35"/>
      <c r="OVG1" s="35"/>
      <c r="OVH1" s="35"/>
      <c r="OVI1" s="35"/>
      <c r="OVJ1" s="35"/>
      <c r="OVK1" s="35"/>
      <c r="OVL1" s="35"/>
      <c r="OVM1" s="35"/>
      <c r="OVN1" s="35"/>
      <c r="OVO1" s="35"/>
      <c r="OVP1" s="35"/>
      <c r="OVQ1" s="35"/>
      <c r="OVR1" s="35"/>
      <c r="OVS1" s="35"/>
      <c r="OVT1" s="35"/>
      <c r="OVU1" s="35"/>
      <c r="OVV1" s="35"/>
      <c r="OVW1" s="35"/>
      <c r="OVX1" s="35"/>
      <c r="OVY1" s="35"/>
      <c r="OVZ1" s="35"/>
      <c r="OWA1" s="35"/>
      <c r="OWB1" s="35"/>
      <c r="OWC1" s="35"/>
      <c r="OWD1" s="35"/>
      <c r="OWE1" s="35"/>
      <c r="OWF1" s="35"/>
      <c r="OWG1" s="35"/>
      <c r="OWH1" s="35"/>
      <c r="OWI1" s="35"/>
      <c r="OWJ1" s="35"/>
      <c r="OWK1" s="35"/>
      <c r="OWL1" s="35"/>
      <c r="OWM1" s="35"/>
      <c r="OWN1" s="35"/>
      <c r="OWO1" s="35"/>
      <c r="OWP1" s="35"/>
      <c r="OWQ1" s="35"/>
      <c r="OWR1" s="35"/>
      <c r="OWS1" s="35"/>
      <c r="OWT1" s="35"/>
      <c r="OWU1" s="35"/>
      <c r="OWV1" s="35"/>
      <c r="OWW1" s="35"/>
      <c r="OWX1" s="35"/>
      <c r="OWY1" s="35"/>
      <c r="OWZ1" s="35"/>
      <c r="OXA1" s="35"/>
      <c r="OXB1" s="35"/>
      <c r="OXC1" s="35"/>
      <c r="OXD1" s="35"/>
      <c r="OXE1" s="35"/>
      <c r="OXF1" s="35"/>
      <c r="OXG1" s="35"/>
      <c r="OXH1" s="35"/>
      <c r="OXI1" s="35"/>
      <c r="OXJ1" s="35"/>
      <c r="OXK1" s="35"/>
      <c r="OXL1" s="35"/>
      <c r="OXM1" s="35"/>
      <c r="OXN1" s="35"/>
      <c r="OXO1" s="35"/>
      <c r="OXP1" s="35"/>
      <c r="OXQ1" s="35"/>
      <c r="OXR1" s="35"/>
      <c r="OXS1" s="35"/>
      <c r="OXT1" s="35"/>
      <c r="OXU1" s="35"/>
      <c r="OXV1" s="35"/>
      <c r="OXW1" s="35"/>
      <c r="OXX1" s="35"/>
      <c r="OXY1" s="35"/>
      <c r="OXZ1" s="35"/>
      <c r="OYA1" s="35"/>
      <c r="OYB1" s="35"/>
      <c r="OYC1" s="35"/>
      <c r="OYD1" s="35"/>
      <c r="OYE1" s="35"/>
      <c r="OYF1" s="35"/>
      <c r="OYG1" s="35"/>
      <c r="OYH1" s="35"/>
      <c r="OYI1" s="35"/>
      <c r="OYJ1" s="35"/>
      <c r="OYK1" s="35"/>
      <c r="OYL1" s="35"/>
      <c r="OYM1" s="35"/>
      <c r="OYN1" s="35"/>
      <c r="OYO1" s="35"/>
      <c r="OYP1" s="35"/>
      <c r="OYQ1" s="35"/>
      <c r="OYR1" s="35"/>
      <c r="OYS1" s="35"/>
      <c r="OYT1" s="35"/>
      <c r="OYU1" s="35"/>
      <c r="OYV1" s="35"/>
      <c r="OYW1" s="35"/>
      <c r="OYX1" s="35"/>
      <c r="OYY1" s="35"/>
      <c r="OYZ1" s="35"/>
      <c r="OZA1" s="35"/>
      <c r="OZB1" s="35"/>
      <c r="OZC1" s="35"/>
      <c r="OZD1" s="35"/>
      <c r="OZE1" s="35"/>
      <c r="OZF1" s="35"/>
      <c r="OZG1" s="35"/>
      <c r="OZH1" s="35"/>
      <c r="OZI1" s="35"/>
      <c r="OZJ1" s="35"/>
      <c r="OZK1" s="35"/>
      <c r="OZL1" s="35"/>
      <c r="OZM1" s="35"/>
      <c r="OZN1" s="35"/>
      <c r="OZO1" s="35"/>
      <c r="OZP1" s="35"/>
      <c r="OZQ1" s="35"/>
      <c r="OZR1" s="35"/>
      <c r="OZS1" s="35"/>
      <c r="OZT1" s="35"/>
      <c r="OZU1" s="35"/>
      <c r="OZV1" s="35"/>
      <c r="OZW1" s="35"/>
      <c r="OZX1" s="35"/>
      <c r="OZY1" s="35"/>
      <c r="OZZ1" s="35"/>
      <c r="PAA1" s="35"/>
      <c r="PAB1" s="35"/>
      <c r="PAC1" s="35"/>
      <c r="PAD1" s="35"/>
      <c r="PAE1" s="35"/>
      <c r="PAF1" s="35"/>
      <c r="PAG1" s="35"/>
      <c r="PAH1" s="35"/>
      <c r="PAI1" s="35"/>
      <c r="PAJ1" s="35"/>
      <c r="PAK1" s="35"/>
      <c r="PAL1" s="35"/>
      <c r="PAM1" s="35"/>
      <c r="PAN1" s="35"/>
      <c r="PAO1" s="35"/>
      <c r="PAP1" s="35"/>
      <c r="PAQ1" s="35"/>
      <c r="PAR1" s="35"/>
      <c r="PAS1" s="35"/>
      <c r="PAT1" s="35"/>
      <c r="PAU1" s="35"/>
      <c r="PAV1" s="35"/>
      <c r="PAW1" s="35"/>
      <c r="PAX1" s="35"/>
      <c r="PAY1" s="35"/>
      <c r="PAZ1" s="35"/>
      <c r="PBA1" s="35"/>
      <c r="PBB1" s="35"/>
      <c r="PBC1" s="35"/>
      <c r="PBD1" s="35"/>
      <c r="PBE1" s="35"/>
      <c r="PBF1" s="35"/>
      <c r="PBG1" s="35"/>
      <c r="PBH1" s="35"/>
      <c r="PBI1" s="35"/>
      <c r="PBJ1" s="35"/>
      <c r="PBK1" s="35"/>
      <c r="PBL1" s="35"/>
      <c r="PBM1" s="35"/>
      <c r="PBN1" s="35"/>
      <c r="PBO1" s="35"/>
      <c r="PBP1" s="35"/>
      <c r="PBQ1" s="35"/>
      <c r="PBR1" s="35"/>
      <c r="PBS1" s="35"/>
      <c r="PBT1" s="35"/>
      <c r="PBU1" s="35"/>
      <c r="PBV1" s="35"/>
      <c r="PBW1" s="35"/>
      <c r="PBX1" s="35"/>
      <c r="PBY1" s="35"/>
      <c r="PBZ1" s="35"/>
      <c r="PCA1" s="35"/>
      <c r="PCB1" s="35"/>
      <c r="PCC1" s="35"/>
      <c r="PCD1" s="35"/>
      <c r="PCE1" s="35"/>
      <c r="PCF1" s="35"/>
      <c r="PCG1" s="35"/>
      <c r="PCH1" s="35"/>
      <c r="PCI1" s="35"/>
      <c r="PCJ1" s="35"/>
      <c r="PCK1" s="35"/>
      <c r="PCL1" s="35"/>
      <c r="PCM1" s="35"/>
      <c r="PCN1" s="35"/>
      <c r="PCO1" s="35"/>
      <c r="PCP1" s="35"/>
      <c r="PCQ1" s="35"/>
      <c r="PCR1" s="35"/>
      <c r="PCS1" s="35"/>
      <c r="PCT1" s="35"/>
      <c r="PCU1" s="35"/>
      <c r="PCV1" s="35"/>
      <c r="PCW1" s="35"/>
      <c r="PCX1" s="35"/>
      <c r="PCY1" s="35"/>
      <c r="PCZ1" s="35"/>
      <c r="PDA1" s="35"/>
      <c r="PDB1" s="35"/>
      <c r="PDC1" s="35"/>
      <c r="PDD1" s="35"/>
      <c r="PDE1" s="35"/>
      <c r="PDF1" s="35"/>
      <c r="PDG1" s="35"/>
      <c r="PDH1" s="35"/>
      <c r="PDI1" s="35"/>
      <c r="PDJ1" s="35"/>
      <c r="PDK1" s="35"/>
      <c r="PDL1" s="35"/>
      <c r="PDM1" s="35"/>
      <c r="PDN1" s="35"/>
      <c r="PDO1" s="35"/>
      <c r="PDP1" s="35"/>
      <c r="PDQ1" s="35"/>
      <c r="PDR1" s="35"/>
      <c r="PDS1" s="35"/>
      <c r="PDT1" s="35"/>
      <c r="PDU1" s="35"/>
      <c r="PDV1" s="35"/>
      <c r="PDW1" s="35"/>
      <c r="PDX1" s="35"/>
      <c r="PDY1" s="35"/>
      <c r="PDZ1" s="35"/>
      <c r="PEA1" s="35"/>
      <c r="PEB1" s="35"/>
      <c r="PEC1" s="35"/>
      <c r="PED1" s="35"/>
      <c r="PEE1" s="35"/>
      <c r="PEF1" s="35"/>
      <c r="PEG1" s="35"/>
      <c r="PEH1" s="35"/>
      <c r="PEI1" s="35"/>
      <c r="PEJ1" s="35"/>
      <c r="PEK1" s="35"/>
      <c r="PEL1" s="35"/>
      <c r="PEM1" s="35"/>
      <c r="PEN1" s="35"/>
      <c r="PEO1" s="35"/>
      <c r="PEP1" s="35"/>
      <c r="PEQ1" s="35"/>
      <c r="PER1" s="35"/>
      <c r="PES1" s="35"/>
      <c r="PET1" s="35"/>
      <c r="PEU1" s="35"/>
      <c r="PEV1" s="35"/>
      <c r="PEW1" s="35"/>
      <c r="PEX1" s="35"/>
      <c r="PEY1" s="35"/>
      <c r="PEZ1" s="35"/>
      <c r="PFA1" s="35"/>
      <c r="PFB1" s="35"/>
      <c r="PFC1" s="35"/>
      <c r="PFD1" s="35"/>
      <c r="PFE1" s="35"/>
      <c r="PFF1" s="35"/>
      <c r="PFG1" s="35"/>
      <c r="PFH1" s="35"/>
      <c r="PFI1" s="35"/>
      <c r="PFJ1" s="35"/>
      <c r="PFK1" s="35"/>
      <c r="PFL1" s="35"/>
      <c r="PFM1" s="35"/>
      <c r="PFN1" s="35"/>
      <c r="PFO1" s="35"/>
      <c r="PFP1" s="35"/>
      <c r="PFQ1" s="35"/>
      <c r="PFR1" s="35"/>
      <c r="PFS1" s="35"/>
      <c r="PFT1" s="35"/>
      <c r="PFU1" s="35"/>
      <c r="PFV1" s="35"/>
      <c r="PFW1" s="35"/>
      <c r="PFX1" s="35"/>
      <c r="PFY1" s="35"/>
      <c r="PFZ1" s="35"/>
      <c r="PGA1" s="35"/>
      <c r="PGB1" s="35"/>
      <c r="PGC1" s="35"/>
      <c r="PGD1" s="35"/>
      <c r="PGE1" s="35"/>
      <c r="PGF1" s="35"/>
      <c r="PGG1" s="35"/>
      <c r="PGH1" s="35"/>
      <c r="PGI1" s="35"/>
      <c r="PGJ1" s="35"/>
      <c r="PGK1" s="35"/>
      <c r="PGL1" s="35"/>
      <c r="PGM1" s="35"/>
      <c r="PGN1" s="35"/>
      <c r="PGO1" s="35"/>
      <c r="PGP1" s="35"/>
      <c r="PGQ1" s="35"/>
      <c r="PGR1" s="35"/>
      <c r="PGS1" s="35"/>
      <c r="PGT1" s="35"/>
      <c r="PGU1" s="35"/>
      <c r="PGV1" s="35"/>
      <c r="PGW1" s="35"/>
      <c r="PGX1" s="35"/>
      <c r="PGY1" s="35"/>
      <c r="PGZ1" s="35"/>
      <c r="PHA1" s="35"/>
      <c r="PHB1" s="35"/>
      <c r="PHC1" s="35"/>
      <c r="PHD1" s="35"/>
      <c r="PHE1" s="35"/>
      <c r="PHF1" s="35"/>
      <c r="PHG1" s="35"/>
      <c r="PHH1" s="35"/>
      <c r="PHI1" s="35"/>
      <c r="PHJ1" s="35"/>
      <c r="PHK1" s="35"/>
      <c r="PHL1" s="35"/>
      <c r="PHM1" s="35"/>
      <c r="PHN1" s="35"/>
      <c r="PHO1" s="35"/>
      <c r="PHP1" s="35"/>
      <c r="PHQ1" s="35"/>
      <c r="PHR1" s="35"/>
      <c r="PHS1" s="35"/>
      <c r="PHT1" s="35"/>
      <c r="PHU1" s="35"/>
      <c r="PHV1" s="35"/>
      <c r="PHW1" s="35"/>
      <c r="PHX1" s="35"/>
      <c r="PHY1" s="35"/>
      <c r="PHZ1" s="35"/>
      <c r="PIA1" s="35"/>
      <c r="PIB1" s="35"/>
      <c r="PIC1" s="35"/>
      <c r="PID1" s="35"/>
      <c r="PIE1" s="35"/>
      <c r="PIF1" s="35"/>
      <c r="PIG1" s="35"/>
      <c r="PIH1" s="35"/>
      <c r="PII1" s="35"/>
      <c r="PIJ1" s="35"/>
      <c r="PIK1" s="35"/>
      <c r="PIL1" s="35"/>
      <c r="PIM1" s="35"/>
      <c r="PIN1" s="35"/>
      <c r="PIO1" s="35"/>
      <c r="PIP1" s="35"/>
      <c r="PIQ1" s="35"/>
      <c r="PIR1" s="35"/>
      <c r="PIS1" s="35"/>
      <c r="PIT1" s="35"/>
      <c r="PIU1" s="35"/>
      <c r="PIV1" s="35"/>
      <c r="PIW1" s="35"/>
      <c r="PIX1" s="35"/>
      <c r="PIY1" s="35"/>
      <c r="PIZ1" s="35"/>
      <c r="PJA1" s="35"/>
      <c r="PJB1" s="35"/>
      <c r="PJC1" s="35"/>
      <c r="PJD1" s="35"/>
      <c r="PJE1" s="35"/>
      <c r="PJF1" s="35"/>
      <c r="PJG1" s="35"/>
      <c r="PJH1" s="35"/>
      <c r="PJI1" s="35"/>
      <c r="PJJ1" s="35"/>
      <c r="PJK1" s="35"/>
      <c r="PJL1" s="35"/>
      <c r="PJM1" s="35"/>
      <c r="PJN1" s="35"/>
      <c r="PJO1" s="35"/>
      <c r="PJP1" s="35"/>
      <c r="PJQ1" s="35"/>
      <c r="PJR1" s="35"/>
      <c r="PJS1" s="35"/>
      <c r="PJT1" s="35"/>
      <c r="PJU1" s="35"/>
      <c r="PJV1" s="35"/>
      <c r="PJW1" s="35"/>
      <c r="PJX1" s="35"/>
      <c r="PJY1" s="35"/>
      <c r="PJZ1" s="35"/>
      <c r="PKA1" s="35"/>
      <c r="PKB1" s="35"/>
      <c r="PKC1" s="35"/>
      <c r="PKD1" s="35"/>
      <c r="PKE1" s="35"/>
      <c r="PKF1" s="35"/>
      <c r="PKG1" s="35"/>
      <c r="PKH1" s="35"/>
      <c r="PKI1" s="35"/>
      <c r="PKJ1" s="35"/>
      <c r="PKK1" s="35"/>
      <c r="PKL1" s="35"/>
      <c r="PKM1" s="35"/>
      <c r="PKN1" s="35"/>
      <c r="PKO1" s="35"/>
      <c r="PKP1" s="35"/>
      <c r="PKQ1" s="35"/>
      <c r="PKR1" s="35"/>
      <c r="PKS1" s="35"/>
      <c r="PKT1" s="35"/>
      <c r="PKU1" s="35"/>
      <c r="PKV1" s="35"/>
      <c r="PKW1" s="35"/>
      <c r="PKX1" s="35"/>
      <c r="PKY1" s="35"/>
      <c r="PKZ1" s="35"/>
      <c r="PLA1" s="35"/>
      <c r="PLB1" s="35"/>
      <c r="PLC1" s="35"/>
      <c r="PLD1" s="35"/>
      <c r="PLE1" s="35"/>
      <c r="PLF1" s="35"/>
      <c r="PLG1" s="35"/>
      <c r="PLH1" s="35"/>
      <c r="PLI1" s="35"/>
      <c r="PLJ1" s="35"/>
      <c r="PLK1" s="35"/>
      <c r="PLL1" s="35"/>
      <c r="PLM1" s="35"/>
      <c r="PLN1" s="35"/>
      <c r="PLO1" s="35"/>
      <c r="PLP1" s="35"/>
      <c r="PLQ1" s="35"/>
      <c r="PLR1" s="35"/>
      <c r="PLS1" s="35"/>
      <c r="PLT1" s="35"/>
      <c r="PLU1" s="35"/>
      <c r="PLV1" s="35"/>
      <c r="PLW1" s="35"/>
      <c r="PLX1" s="35"/>
      <c r="PLY1" s="35"/>
      <c r="PLZ1" s="35"/>
      <c r="PMA1" s="35"/>
      <c r="PMB1" s="35"/>
      <c r="PMC1" s="35"/>
      <c r="PMD1" s="35"/>
      <c r="PME1" s="35"/>
      <c r="PMF1" s="35"/>
      <c r="PMG1" s="35"/>
      <c r="PMH1" s="35"/>
      <c r="PMI1" s="35"/>
      <c r="PMJ1" s="35"/>
      <c r="PMK1" s="35"/>
      <c r="PML1" s="35"/>
      <c r="PMM1" s="35"/>
      <c r="PMN1" s="35"/>
      <c r="PMO1" s="35"/>
      <c r="PMP1" s="35"/>
      <c r="PMQ1" s="35"/>
      <c r="PMR1" s="35"/>
      <c r="PMS1" s="35"/>
      <c r="PMT1" s="35"/>
      <c r="PMU1" s="35"/>
      <c r="PMV1" s="35"/>
      <c r="PMW1" s="35"/>
      <c r="PMX1" s="35"/>
      <c r="PMY1" s="35"/>
      <c r="PMZ1" s="35"/>
      <c r="PNA1" s="35"/>
      <c r="PNB1" s="35"/>
      <c r="PNC1" s="35"/>
      <c r="PND1" s="35"/>
      <c r="PNE1" s="35"/>
      <c r="PNF1" s="35"/>
      <c r="PNG1" s="35"/>
      <c r="PNH1" s="35"/>
      <c r="PNI1" s="35"/>
      <c r="PNJ1" s="35"/>
      <c r="PNK1" s="35"/>
      <c r="PNL1" s="35"/>
      <c r="PNM1" s="35"/>
      <c r="PNN1" s="35"/>
      <c r="PNO1" s="35"/>
      <c r="PNP1" s="35"/>
      <c r="PNQ1" s="35"/>
      <c r="PNR1" s="35"/>
      <c r="PNS1" s="35"/>
      <c r="PNT1" s="35"/>
      <c r="PNU1" s="35"/>
      <c r="PNV1" s="35"/>
      <c r="PNW1" s="35"/>
      <c r="PNX1" s="35"/>
      <c r="PNY1" s="35"/>
      <c r="PNZ1" s="35"/>
      <c r="POA1" s="35"/>
      <c r="POB1" s="35"/>
      <c r="POC1" s="35"/>
      <c r="POD1" s="35"/>
      <c r="POE1" s="35"/>
      <c r="POF1" s="35"/>
      <c r="POG1" s="35"/>
      <c r="POH1" s="35"/>
      <c r="POI1" s="35"/>
      <c r="POJ1" s="35"/>
      <c r="POK1" s="35"/>
      <c r="POL1" s="35"/>
      <c r="POM1" s="35"/>
      <c r="PON1" s="35"/>
      <c r="POO1" s="35"/>
      <c r="POP1" s="35"/>
      <c r="POQ1" s="35"/>
      <c r="POR1" s="35"/>
      <c r="POS1" s="35"/>
      <c r="POT1" s="35"/>
      <c r="POU1" s="35"/>
      <c r="POV1" s="35"/>
      <c r="POW1" s="35"/>
      <c r="POX1" s="35"/>
      <c r="POY1" s="35"/>
      <c r="POZ1" s="35"/>
      <c r="PPA1" s="35"/>
      <c r="PPB1" s="35"/>
      <c r="PPC1" s="35"/>
      <c r="PPD1" s="35"/>
      <c r="PPE1" s="35"/>
      <c r="PPF1" s="35"/>
      <c r="PPG1" s="35"/>
      <c r="PPH1" s="35"/>
      <c r="PPI1" s="35"/>
      <c r="PPJ1" s="35"/>
      <c r="PPK1" s="35"/>
      <c r="PPL1" s="35"/>
      <c r="PPM1" s="35"/>
      <c r="PPN1" s="35"/>
      <c r="PPO1" s="35"/>
      <c r="PPP1" s="35"/>
      <c r="PPQ1" s="35"/>
      <c r="PPR1" s="35"/>
      <c r="PPS1" s="35"/>
      <c r="PPT1" s="35"/>
      <c r="PPU1" s="35"/>
      <c r="PPV1" s="35"/>
      <c r="PPW1" s="35"/>
      <c r="PPX1" s="35"/>
      <c r="PPY1" s="35"/>
      <c r="PPZ1" s="35"/>
      <c r="PQA1" s="35"/>
      <c r="PQB1" s="35"/>
      <c r="PQC1" s="35"/>
      <c r="PQD1" s="35"/>
      <c r="PQE1" s="35"/>
      <c r="PQF1" s="35"/>
      <c r="PQG1" s="35"/>
      <c r="PQH1" s="35"/>
      <c r="PQI1" s="35"/>
      <c r="PQJ1" s="35"/>
      <c r="PQK1" s="35"/>
      <c r="PQL1" s="35"/>
      <c r="PQM1" s="35"/>
      <c r="PQN1" s="35"/>
      <c r="PQO1" s="35"/>
      <c r="PQP1" s="35"/>
      <c r="PQQ1" s="35"/>
      <c r="PQR1" s="35"/>
      <c r="PQS1" s="35"/>
      <c r="PQT1" s="35"/>
      <c r="PQU1" s="35"/>
      <c r="PQV1" s="35"/>
      <c r="PQW1" s="35"/>
      <c r="PQX1" s="35"/>
      <c r="PQY1" s="35"/>
      <c r="PQZ1" s="35"/>
      <c r="PRA1" s="35"/>
      <c r="PRB1" s="35"/>
      <c r="PRC1" s="35"/>
      <c r="PRD1" s="35"/>
      <c r="PRE1" s="35"/>
      <c r="PRF1" s="35"/>
      <c r="PRG1" s="35"/>
      <c r="PRH1" s="35"/>
      <c r="PRI1" s="35"/>
      <c r="PRJ1" s="35"/>
      <c r="PRK1" s="35"/>
      <c r="PRL1" s="35"/>
      <c r="PRM1" s="35"/>
      <c r="PRN1" s="35"/>
      <c r="PRO1" s="35"/>
      <c r="PRP1" s="35"/>
      <c r="PRQ1" s="35"/>
      <c r="PRR1" s="35"/>
      <c r="PRS1" s="35"/>
      <c r="PRT1" s="35"/>
      <c r="PRU1" s="35"/>
      <c r="PRV1" s="35"/>
      <c r="PRW1" s="35"/>
      <c r="PRX1" s="35"/>
      <c r="PRY1" s="35"/>
      <c r="PRZ1" s="35"/>
      <c r="PSA1" s="35"/>
      <c r="PSB1" s="35"/>
      <c r="PSC1" s="35"/>
      <c r="PSD1" s="35"/>
      <c r="PSE1" s="35"/>
      <c r="PSF1" s="35"/>
      <c r="PSG1" s="35"/>
      <c r="PSH1" s="35"/>
      <c r="PSI1" s="35"/>
      <c r="PSJ1" s="35"/>
      <c r="PSK1" s="35"/>
      <c r="PSL1" s="35"/>
      <c r="PSM1" s="35"/>
      <c r="PSN1" s="35"/>
      <c r="PSO1" s="35"/>
      <c r="PSP1" s="35"/>
      <c r="PSQ1" s="35"/>
      <c r="PSR1" s="35"/>
      <c r="PSS1" s="35"/>
      <c r="PST1" s="35"/>
      <c r="PSU1" s="35"/>
      <c r="PSV1" s="35"/>
      <c r="PSW1" s="35"/>
      <c r="PSX1" s="35"/>
      <c r="PSY1" s="35"/>
      <c r="PSZ1" s="35"/>
      <c r="PTA1" s="35"/>
      <c r="PTB1" s="35"/>
      <c r="PTC1" s="35"/>
      <c r="PTD1" s="35"/>
      <c r="PTE1" s="35"/>
      <c r="PTF1" s="35"/>
      <c r="PTG1" s="35"/>
      <c r="PTH1" s="35"/>
      <c r="PTI1" s="35"/>
      <c r="PTJ1" s="35"/>
      <c r="PTK1" s="35"/>
      <c r="PTL1" s="35"/>
      <c r="PTM1" s="35"/>
      <c r="PTN1" s="35"/>
      <c r="PTO1" s="35"/>
      <c r="PTP1" s="35"/>
      <c r="PTQ1" s="35"/>
      <c r="PTR1" s="35"/>
      <c r="PTS1" s="35"/>
      <c r="PTT1" s="35"/>
      <c r="PTU1" s="35"/>
      <c r="PTV1" s="35"/>
      <c r="PTW1" s="35"/>
      <c r="PTX1" s="35"/>
      <c r="PTY1" s="35"/>
      <c r="PTZ1" s="35"/>
      <c r="PUA1" s="35"/>
      <c r="PUB1" s="35"/>
      <c r="PUC1" s="35"/>
      <c r="PUD1" s="35"/>
      <c r="PUE1" s="35"/>
      <c r="PUF1" s="35"/>
      <c r="PUG1" s="35"/>
      <c r="PUH1" s="35"/>
      <c r="PUI1" s="35"/>
      <c r="PUJ1" s="35"/>
      <c r="PUK1" s="35"/>
      <c r="PUL1" s="35"/>
      <c r="PUM1" s="35"/>
      <c r="PUN1" s="35"/>
      <c r="PUO1" s="35"/>
      <c r="PUP1" s="35"/>
      <c r="PUQ1" s="35"/>
      <c r="PUR1" s="35"/>
      <c r="PUS1" s="35"/>
      <c r="PUT1" s="35"/>
      <c r="PUU1" s="35"/>
      <c r="PUV1" s="35"/>
      <c r="PUW1" s="35"/>
      <c r="PUX1" s="35"/>
      <c r="PUY1" s="35"/>
      <c r="PUZ1" s="35"/>
      <c r="PVA1" s="35"/>
      <c r="PVB1" s="35"/>
      <c r="PVC1" s="35"/>
      <c r="PVD1" s="35"/>
      <c r="PVE1" s="35"/>
      <c r="PVF1" s="35"/>
      <c r="PVG1" s="35"/>
      <c r="PVH1" s="35"/>
      <c r="PVI1" s="35"/>
      <c r="PVJ1" s="35"/>
      <c r="PVK1" s="35"/>
      <c r="PVL1" s="35"/>
      <c r="PVM1" s="35"/>
      <c r="PVN1" s="35"/>
      <c r="PVO1" s="35"/>
      <c r="PVP1" s="35"/>
      <c r="PVQ1" s="35"/>
      <c r="PVR1" s="35"/>
      <c r="PVS1" s="35"/>
      <c r="PVT1" s="35"/>
      <c r="PVU1" s="35"/>
      <c r="PVV1" s="35"/>
      <c r="PVW1" s="35"/>
      <c r="PVX1" s="35"/>
      <c r="PVY1" s="35"/>
      <c r="PVZ1" s="35"/>
      <c r="PWA1" s="35"/>
      <c r="PWB1" s="35"/>
      <c r="PWC1" s="35"/>
      <c r="PWD1" s="35"/>
      <c r="PWE1" s="35"/>
      <c r="PWF1" s="35"/>
      <c r="PWG1" s="35"/>
      <c r="PWH1" s="35"/>
      <c r="PWI1" s="35"/>
      <c r="PWJ1" s="35"/>
      <c r="PWK1" s="35"/>
      <c r="PWL1" s="35"/>
      <c r="PWM1" s="35"/>
      <c r="PWN1" s="35"/>
      <c r="PWO1" s="35"/>
      <c r="PWP1" s="35"/>
      <c r="PWQ1" s="35"/>
      <c r="PWR1" s="35"/>
      <c r="PWS1" s="35"/>
      <c r="PWT1" s="35"/>
      <c r="PWU1" s="35"/>
      <c r="PWV1" s="35"/>
      <c r="PWW1" s="35"/>
      <c r="PWX1" s="35"/>
      <c r="PWY1" s="35"/>
      <c r="PWZ1" s="35"/>
      <c r="PXA1" s="35"/>
      <c r="PXB1" s="35"/>
      <c r="PXC1" s="35"/>
      <c r="PXD1" s="35"/>
      <c r="PXE1" s="35"/>
      <c r="PXF1" s="35"/>
      <c r="PXG1" s="35"/>
      <c r="PXH1" s="35"/>
      <c r="PXI1" s="35"/>
      <c r="PXJ1" s="35"/>
      <c r="PXK1" s="35"/>
      <c r="PXL1" s="35"/>
      <c r="PXM1" s="35"/>
      <c r="PXN1" s="35"/>
      <c r="PXO1" s="35"/>
      <c r="PXP1" s="35"/>
      <c r="PXQ1" s="35"/>
      <c r="PXR1" s="35"/>
      <c r="PXS1" s="35"/>
      <c r="PXT1" s="35"/>
      <c r="PXU1" s="35"/>
      <c r="PXV1" s="35"/>
      <c r="PXW1" s="35"/>
      <c r="PXX1" s="35"/>
      <c r="PXY1" s="35"/>
      <c r="PXZ1" s="35"/>
      <c r="PYA1" s="35"/>
      <c r="PYB1" s="35"/>
      <c r="PYC1" s="35"/>
      <c r="PYD1" s="35"/>
      <c r="PYE1" s="35"/>
      <c r="PYF1" s="35"/>
      <c r="PYG1" s="35"/>
      <c r="PYH1" s="35"/>
      <c r="PYI1" s="35"/>
      <c r="PYJ1" s="35"/>
      <c r="PYK1" s="35"/>
      <c r="PYL1" s="35"/>
      <c r="PYM1" s="35"/>
      <c r="PYN1" s="35"/>
      <c r="PYO1" s="35"/>
      <c r="PYP1" s="35"/>
      <c r="PYQ1" s="35"/>
      <c r="PYR1" s="35"/>
      <c r="PYS1" s="35"/>
      <c r="PYT1" s="35"/>
      <c r="PYU1" s="35"/>
      <c r="PYV1" s="35"/>
      <c r="PYW1" s="35"/>
      <c r="PYX1" s="35"/>
      <c r="PYY1" s="35"/>
      <c r="PYZ1" s="35"/>
      <c r="PZA1" s="35"/>
      <c r="PZB1" s="35"/>
      <c r="PZC1" s="35"/>
      <c r="PZD1" s="35"/>
      <c r="PZE1" s="35"/>
      <c r="PZF1" s="35"/>
      <c r="PZG1" s="35"/>
      <c r="PZH1" s="35"/>
      <c r="PZI1" s="35"/>
      <c r="PZJ1" s="35"/>
      <c r="PZK1" s="35"/>
      <c r="PZL1" s="35"/>
      <c r="PZM1" s="35"/>
      <c r="PZN1" s="35"/>
      <c r="PZO1" s="35"/>
      <c r="PZP1" s="35"/>
      <c r="PZQ1" s="35"/>
      <c r="PZR1" s="35"/>
      <c r="PZS1" s="35"/>
      <c r="PZT1" s="35"/>
      <c r="PZU1" s="35"/>
      <c r="PZV1" s="35"/>
      <c r="PZW1" s="35"/>
      <c r="PZX1" s="35"/>
      <c r="PZY1" s="35"/>
      <c r="PZZ1" s="35"/>
      <c r="QAA1" s="35"/>
      <c r="QAB1" s="35"/>
      <c r="QAC1" s="35"/>
      <c r="QAD1" s="35"/>
      <c r="QAE1" s="35"/>
      <c r="QAF1" s="35"/>
      <c r="QAG1" s="35"/>
      <c r="QAH1" s="35"/>
      <c r="QAI1" s="35"/>
      <c r="QAJ1" s="35"/>
      <c r="QAK1" s="35"/>
      <c r="QAL1" s="35"/>
      <c r="QAM1" s="35"/>
      <c r="QAN1" s="35"/>
      <c r="QAO1" s="35"/>
      <c r="QAP1" s="35"/>
      <c r="QAQ1" s="35"/>
      <c r="QAR1" s="35"/>
      <c r="QAS1" s="35"/>
      <c r="QAT1" s="35"/>
      <c r="QAU1" s="35"/>
      <c r="QAV1" s="35"/>
      <c r="QAW1" s="35"/>
      <c r="QAX1" s="35"/>
      <c r="QAY1" s="35"/>
      <c r="QAZ1" s="35"/>
      <c r="QBA1" s="35"/>
      <c r="QBB1" s="35"/>
      <c r="QBC1" s="35"/>
      <c r="QBD1" s="35"/>
      <c r="QBE1" s="35"/>
      <c r="QBF1" s="35"/>
      <c r="QBG1" s="35"/>
      <c r="QBH1" s="35"/>
      <c r="QBI1" s="35"/>
      <c r="QBJ1" s="35"/>
      <c r="QBK1" s="35"/>
      <c r="QBL1" s="35"/>
      <c r="QBM1" s="35"/>
      <c r="QBN1" s="35"/>
      <c r="QBO1" s="35"/>
      <c r="QBP1" s="35"/>
      <c r="QBQ1" s="35"/>
      <c r="QBR1" s="35"/>
      <c r="QBS1" s="35"/>
      <c r="QBT1" s="35"/>
      <c r="QBU1" s="35"/>
      <c r="QBV1" s="35"/>
      <c r="QBW1" s="35"/>
      <c r="QBX1" s="35"/>
      <c r="QBY1" s="35"/>
      <c r="QBZ1" s="35"/>
      <c r="QCA1" s="35"/>
      <c r="QCB1" s="35"/>
      <c r="QCC1" s="35"/>
      <c r="QCD1" s="35"/>
      <c r="QCE1" s="35"/>
      <c r="QCF1" s="35"/>
      <c r="QCG1" s="35"/>
      <c r="QCH1" s="35"/>
      <c r="QCI1" s="35"/>
      <c r="QCJ1" s="35"/>
      <c r="QCK1" s="35"/>
      <c r="QCL1" s="35"/>
      <c r="QCM1" s="35"/>
      <c r="QCN1" s="35"/>
      <c r="QCO1" s="35"/>
      <c r="QCP1" s="35"/>
      <c r="QCQ1" s="35"/>
      <c r="QCR1" s="35"/>
      <c r="QCS1" s="35"/>
      <c r="QCT1" s="35"/>
      <c r="QCU1" s="35"/>
      <c r="QCV1" s="35"/>
      <c r="QCW1" s="35"/>
      <c r="QCX1" s="35"/>
      <c r="QCY1" s="35"/>
      <c r="QCZ1" s="35"/>
      <c r="QDA1" s="35"/>
      <c r="QDB1" s="35"/>
      <c r="QDC1" s="35"/>
      <c r="QDD1" s="35"/>
      <c r="QDE1" s="35"/>
      <c r="QDF1" s="35"/>
      <c r="QDG1" s="35"/>
      <c r="QDH1" s="35"/>
      <c r="QDI1" s="35"/>
      <c r="QDJ1" s="35"/>
      <c r="QDK1" s="35"/>
      <c r="QDL1" s="35"/>
      <c r="QDM1" s="35"/>
      <c r="QDN1" s="35"/>
      <c r="QDO1" s="35"/>
      <c r="QDP1" s="35"/>
      <c r="QDQ1" s="35"/>
      <c r="QDR1" s="35"/>
      <c r="QDS1" s="35"/>
      <c r="QDT1" s="35"/>
      <c r="QDU1" s="35"/>
      <c r="QDV1" s="35"/>
      <c r="QDW1" s="35"/>
      <c r="QDX1" s="35"/>
      <c r="QDY1" s="35"/>
      <c r="QDZ1" s="35"/>
      <c r="QEA1" s="35"/>
      <c r="QEB1" s="35"/>
      <c r="QEC1" s="35"/>
      <c r="QED1" s="35"/>
      <c r="QEE1" s="35"/>
      <c r="QEF1" s="35"/>
      <c r="QEG1" s="35"/>
      <c r="QEH1" s="35"/>
      <c r="QEI1" s="35"/>
      <c r="QEJ1" s="35"/>
      <c r="QEK1" s="35"/>
      <c r="QEL1" s="35"/>
      <c r="QEM1" s="35"/>
      <c r="QEN1" s="35"/>
      <c r="QEO1" s="35"/>
      <c r="QEP1" s="35"/>
      <c r="QEQ1" s="35"/>
      <c r="QER1" s="35"/>
      <c r="QES1" s="35"/>
      <c r="QET1" s="35"/>
      <c r="QEU1" s="35"/>
      <c r="QEV1" s="35"/>
      <c r="QEW1" s="35"/>
      <c r="QEX1" s="35"/>
      <c r="QEY1" s="35"/>
      <c r="QEZ1" s="35"/>
      <c r="QFA1" s="35"/>
      <c r="QFB1" s="35"/>
      <c r="QFC1" s="35"/>
      <c r="QFD1" s="35"/>
      <c r="QFE1" s="35"/>
      <c r="QFF1" s="35"/>
      <c r="QFG1" s="35"/>
      <c r="QFH1" s="35"/>
      <c r="QFI1" s="35"/>
      <c r="QFJ1" s="35"/>
      <c r="QFK1" s="35"/>
      <c r="QFL1" s="35"/>
      <c r="QFM1" s="35"/>
      <c r="QFN1" s="35"/>
      <c r="QFO1" s="35"/>
      <c r="QFP1" s="35"/>
      <c r="QFQ1" s="35"/>
      <c r="QFR1" s="35"/>
      <c r="QFS1" s="35"/>
      <c r="QFT1" s="35"/>
      <c r="QFU1" s="35"/>
      <c r="QFV1" s="35"/>
      <c r="QFW1" s="35"/>
      <c r="QFX1" s="35"/>
      <c r="QFY1" s="35"/>
      <c r="QFZ1" s="35"/>
      <c r="QGA1" s="35"/>
      <c r="QGB1" s="35"/>
      <c r="QGC1" s="35"/>
      <c r="QGD1" s="35"/>
      <c r="QGE1" s="35"/>
      <c r="QGF1" s="35"/>
      <c r="QGG1" s="35"/>
      <c r="QGH1" s="35"/>
      <c r="QGI1" s="35"/>
      <c r="QGJ1" s="35"/>
      <c r="QGK1" s="35"/>
      <c r="QGL1" s="35"/>
      <c r="QGM1" s="35"/>
      <c r="QGN1" s="35"/>
      <c r="QGO1" s="35"/>
      <c r="QGP1" s="35"/>
      <c r="QGQ1" s="35"/>
      <c r="QGR1" s="35"/>
      <c r="QGS1" s="35"/>
      <c r="QGT1" s="35"/>
      <c r="QGU1" s="35"/>
      <c r="QGV1" s="35"/>
      <c r="QGW1" s="35"/>
      <c r="QGX1" s="35"/>
      <c r="QGY1" s="35"/>
      <c r="QGZ1" s="35"/>
      <c r="QHA1" s="35"/>
      <c r="QHB1" s="35"/>
      <c r="QHC1" s="35"/>
      <c r="QHD1" s="35"/>
      <c r="QHE1" s="35"/>
      <c r="QHF1" s="35"/>
      <c r="QHG1" s="35"/>
      <c r="QHH1" s="35"/>
      <c r="QHI1" s="35"/>
      <c r="QHJ1" s="35"/>
      <c r="QHK1" s="35"/>
      <c r="QHL1" s="35"/>
      <c r="QHM1" s="35"/>
      <c r="QHN1" s="35"/>
      <c r="QHO1" s="35"/>
      <c r="QHP1" s="35"/>
      <c r="QHQ1" s="35"/>
      <c r="QHR1" s="35"/>
      <c r="QHS1" s="35"/>
      <c r="QHT1" s="35"/>
      <c r="QHU1" s="35"/>
      <c r="QHV1" s="35"/>
      <c r="QHW1" s="35"/>
      <c r="QHX1" s="35"/>
      <c r="QHY1" s="35"/>
      <c r="QHZ1" s="35"/>
      <c r="QIA1" s="35"/>
      <c r="QIB1" s="35"/>
      <c r="QIC1" s="35"/>
      <c r="QID1" s="35"/>
      <c r="QIE1" s="35"/>
      <c r="QIF1" s="35"/>
      <c r="QIG1" s="35"/>
      <c r="QIH1" s="35"/>
      <c r="QII1" s="35"/>
      <c r="QIJ1" s="35"/>
      <c r="QIK1" s="35"/>
      <c r="QIL1" s="35"/>
      <c r="QIM1" s="35"/>
      <c r="QIN1" s="35"/>
      <c r="QIO1" s="35"/>
      <c r="QIP1" s="35"/>
      <c r="QIQ1" s="35"/>
      <c r="QIR1" s="35"/>
      <c r="QIS1" s="35"/>
      <c r="QIT1" s="35"/>
      <c r="QIU1" s="35"/>
      <c r="QIV1" s="35"/>
      <c r="QIW1" s="35"/>
      <c r="QIX1" s="35"/>
      <c r="QIY1" s="35"/>
      <c r="QIZ1" s="35"/>
      <c r="QJA1" s="35"/>
      <c r="QJB1" s="35"/>
      <c r="QJC1" s="35"/>
      <c r="QJD1" s="35"/>
      <c r="QJE1" s="35"/>
      <c r="QJF1" s="35"/>
      <c r="QJG1" s="35"/>
      <c r="QJH1" s="35"/>
      <c r="QJI1" s="35"/>
      <c r="QJJ1" s="35"/>
      <c r="QJK1" s="35"/>
      <c r="QJL1" s="35"/>
      <c r="QJM1" s="35"/>
      <c r="QJN1" s="35"/>
      <c r="QJO1" s="35"/>
      <c r="QJP1" s="35"/>
      <c r="QJQ1" s="35"/>
      <c r="QJR1" s="35"/>
      <c r="QJS1" s="35"/>
      <c r="QJT1" s="35"/>
      <c r="QJU1" s="35"/>
      <c r="QJV1" s="35"/>
      <c r="QJW1" s="35"/>
      <c r="QJX1" s="35"/>
      <c r="QJY1" s="35"/>
      <c r="QJZ1" s="35"/>
      <c r="QKA1" s="35"/>
      <c r="QKB1" s="35"/>
      <c r="QKC1" s="35"/>
      <c r="QKD1" s="35"/>
      <c r="QKE1" s="35"/>
      <c r="QKF1" s="35"/>
      <c r="QKG1" s="35"/>
      <c r="QKH1" s="35"/>
      <c r="QKI1" s="35"/>
      <c r="QKJ1" s="35"/>
      <c r="QKK1" s="35"/>
      <c r="QKL1" s="35"/>
      <c r="QKM1" s="35"/>
      <c r="QKN1" s="35"/>
      <c r="QKO1" s="35"/>
      <c r="QKP1" s="35"/>
      <c r="QKQ1" s="35"/>
      <c r="QKR1" s="35"/>
      <c r="QKS1" s="35"/>
      <c r="QKT1" s="35"/>
      <c r="QKU1" s="35"/>
      <c r="QKV1" s="35"/>
      <c r="QKW1" s="35"/>
      <c r="QKX1" s="35"/>
      <c r="QKY1" s="35"/>
      <c r="QKZ1" s="35"/>
      <c r="QLA1" s="35"/>
      <c r="QLB1" s="35"/>
      <c r="QLC1" s="35"/>
      <c r="QLD1" s="35"/>
      <c r="QLE1" s="35"/>
      <c r="QLF1" s="35"/>
      <c r="QLG1" s="35"/>
      <c r="QLH1" s="35"/>
      <c r="QLI1" s="35"/>
      <c r="QLJ1" s="35"/>
      <c r="QLK1" s="35"/>
      <c r="QLL1" s="35"/>
      <c r="QLM1" s="35"/>
      <c r="QLN1" s="35"/>
      <c r="QLO1" s="35"/>
      <c r="QLP1" s="35"/>
      <c r="QLQ1" s="35"/>
      <c r="QLR1" s="35"/>
      <c r="QLS1" s="35"/>
      <c r="QLT1" s="35"/>
      <c r="QLU1" s="35"/>
      <c r="QLV1" s="35"/>
      <c r="QLW1" s="35"/>
      <c r="QLX1" s="35"/>
      <c r="QLY1" s="35"/>
      <c r="QLZ1" s="35"/>
      <c r="QMA1" s="35"/>
      <c r="QMB1" s="35"/>
      <c r="QMC1" s="35"/>
      <c r="QMD1" s="35"/>
      <c r="QME1" s="35"/>
      <c r="QMF1" s="35"/>
      <c r="QMG1" s="35"/>
      <c r="QMH1" s="35"/>
      <c r="QMI1" s="35"/>
      <c r="QMJ1" s="35"/>
      <c r="QMK1" s="35"/>
      <c r="QML1" s="35"/>
      <c r="QMM1" s="35"/>
      <c r="QMN1" s="35"/>
      <c r="QMO1" s="35"/>
      <c r="QMP1" s="35"/>
      <c r="QMQ1" s="35"/>
      <c r="QMR1" s="35"/>
      <c r="QMS1" s="35"/>
      <c r="QMT1" s="35"/>
      <c r="QMU1" s="35"/>
      <c r="QMV1" s="35"/>
      <c r="QMW1" s="35"/>
      <c r="QMX1" s="35"/>
      <c r="QMY1" s="35"/>
      <c r="QMZ1" s="35"/>
      <c r="QNA1" s="35"/>
      <c r="QNB1" s="35"/>
      <c r="QNC1" s="35"/>
      <c r="QND1" s="35"/>
      <c r="QNE1" s="35"/>
      <c r="QNF1" s="35"/>
      <c r="QNG1" s="35"/>
      <c r="QNH1" s="35"/>
      <c r="QNI1" s="35"/>
      <c r="QNJ1" s="35"/>
      <c r="QNK1" s="35"/>
      <c r="QNL1" s="35"/>
      <c r="QNM1" s="35"/>
      <c r="QNN1" s="35"/>
      <c r="QNO1" s="35"/>
      <c r="QNP1" s="35"/>
      <c r="QNQ1" s="35"/>
      <c r="QNR1" s="35"/>
      <c r="QNS1" s="35"/>
      <c r="QNT1" s="35"/>
      <c r="QNU1" s="35"/>
      <c r="QNV1" s="35"/>
      <c r="QNW1" s="35"/>
      <c r="QNX1" s="35"/>
      <c r="QNY1" s="35"/>
      <c r="QNZ1" s="35"/>
      <c r="QOA1" s="35"/>
      <c r="QOB1" s="35"/>
      <c r="QOC1" s="35"/>
      <c r="QOD1" s="35"/>
      <c r="QOE1" s="35"/>
      <c r="QOF1" s="35"/>
      <c r="QOG1" s="35"/>
      <c r="QOH1" s="35"/>
      <c r="QOI1" s="35"/>
      <c r="QOJ1" s="35"/>
      <c r="QOK1" s="35"/>
      <c r="QOL1" s="35"/>
      <c r="QOM1" s="35"/>
      <c r="QON1" s="35"/>
      <c r="QOO1" s="35"/>
      <c r="QOP1" s="35"/>
      <c r="QOQ1" s="35"/>
      <c r="QOR1" s="35"/>
      <c r="QOS1" s="35"/>
      <c r="QOT1" s="35"/>
      <c r="QOU1" s="35"/>
      <c r="QOV1" s="35"/>
      <c r="QOW1" s="35"/>
      <c r="QOX1" s="35"/>
      <c r="QOY1" s="35"/>
      <c r="QOZ1" s="35"/>
      <c r="QPA1" s="35"/>
      <c r="QPB1" s="35"/>
      <c r="QPC1" s="35"/>
      <c r="QPD1" s="35"/>
      <c r="QPE1" s="35"/>
      <c r="QPF1" s="35"/>
      <c r="QPG1" s="35"/>
      <c r="QPH1" s="35"/>
      <c r="QPI1" s="35"/>
      <c r="QPJ1" s="35"/>
      <c r="QPK1" s="35"/>
      <c r="QPL1" s="35"/>
      <c r="QPM1" s="35"/>
      <c r="QPN1" s="35"/>
      <c r="QPO1" s="35"/>
      <c r="QPP1" s="35"/>
      <c r="QPQ1" s="35"/>
      <c r="QPR1" s="35"/>
      <c r="QPS1" s="35"/>
      <c r="QPT1" s="35"/>
      <c r="QPU1" s="35"/>
      <c r="QPV1" s="35"/>
      <c r="QPW1" s="35"/>
      <c r="QPX1" s="35"/>
      <c r="QPY1" s="35"/>
      <c r="QPZ1" s="35"/>
      <c r="QQA1" s="35"/>
      <c r="QQB1" s="35"/>
      <c r="QQC1" s="35"/>
      <c r="QQD1" s="35"/>
      <c r="QQE1" s="35"/>
      <c r="QQF1" s="35"/>
      <c r="QQG1" s="35"/>
      <c r="QQH1" s="35"/>
      <c r="QQI1" s="35"/>
      <c r="QQJ1" s="35"/>
      <c r="QQK1" s="35"/>
      <c r="QQL1" s="35"/>
      <c r="QQM1" s="35"/>
      <c r="QQN1" s="35"/>
      <c r="QQO1" s="35"/>
      <c r="QQP1" s="35"/>
      <c r="QQQ1" s="35"/>
      <c r="QQR1" s="35"/>
      <c r="QQS1" s="35"/>
      <c r="QQT1" s="35"/>
      <c r="QQU1" s="35"/>
      <c r="QQV1" s="35"/>
      <c r="QQW1" s="35"/>
      <c r="QQX1" s="35"/>
      <c r="QQY1" s="35"/>
      <c r="QQZ1" s="35"/>
      <c r="QRA1" s="35"/>
      <c r="QRB1" s="35"/>
      <c r="QRC1" s="35"/>
      <c r="QRD1" s="35"/>
      <c r="QRE1" s="35"/>
      <c r="QRF1" s="35"/>
      <c r="QRG1" s="35"/>
      <c r="QRH1" s="35"/>
      <c r="QRI1" s="35"/>
      <c r="QRJ1" s="35"/>
      <c r="QRK1" s="35"/>
      <c r="QRL1" s="35"/>
      <c r="QRM1" s="35"/>
      <c r="QRN1" s="35"/>
      <c r="QRO1" s="35"/>
      <c r="QRP1" s="35"/>
      <c r="QRQ1" s="35"/>
      <c r="QRR1" s="35"/>
      <c r="QRS1" s="35"/>
      <c r="QRT1" s="35"/>
      <c r="QRU1" s="35"/>
      <c r="QRV1" s="35"/>
      <c r="QRW1" s="35"/>
      <c r="QRX1" s="35"/>
      <c r="QRY1" s="35"/>
      <c r="QRZ1" s="35"/>
      <c r="QSA1" s="35"/>
      <c r="QSB1" s="35"/>
      <c r="QSC1" s="35"/>
      <c r="QSD1" s="35"/>
      <c r="QSE1" s="35"/>
      <c r="QSF1" s="35"/>
      <c r="QSG1" s="35"/>
      <c r="QSH1" s="35"/>
      <c r="QSI1" s="35"/>
      <c r="QSJ1" s="35"/>
      <c r="QSK1" s="35"/>
      <c r="QSL1" s="35"/>
      <c r="QSM1" s="35"/>
      <c r="QSN1" s="35"/>
      <c r="QSO1" s="35"/>
      <c r="QSP1" s="35"/>
      <c r="QSQ1" s="35"/>
      <c r="QSR1" s="35"/>
      <c r="QSS1" s="35"/>
      <c r="QST1" s="35"/>
      <c r="QSU1" s="35"/>
      <c r="QSV1" s="35"/>
      <c r="QSW1" s="35"/>
      <c r="QSX1" s="35"/>
      <c r="QSY1" s="35"/>
      <c r="QSZ1" s="35"/>
      <c r="QTA1" s="35"/>
      <c r="QTB1" s="35"/>
      <c r="QTC1" s="35"/>
      <c r="QTD1" s="35"/>
      <c r="QTE1" s="35"/>
      <c r="QTF1" s="35"/>
      <c r="QTG1" s="35"/>
      <c r="QTH1" s="35"/>
      <c r="QTI1" s="35"/>
      <c r="QTJ1" s="35"/>
      <c r="QTK1" s="35"/>
      <c r="QTL1" s="35"/>
      <c r="QTM1" s="35"/>
      <c r="QTN1" s="35"/>
      <c r="QTO1" s="35"/>
      <c r="QTP1" s="35"/>
      <c r="QTQ1" s="35"/>
      <c r="QTR1" s="35"/>
      <c r="QTS1" s="35"/>
      <c r="QTT1" s="35"/>
      <c r="QTU1" s="35"/>
      <c r="QTV1" s="35"/>
      <c r="QTW1" s="35"/>
      <c r="QTX1" s="35"/>
      <c r="QTY1" s="35"/>
      <c r="QTZ1" s="35"/>
      <c r="QUA1" s="35"/>
      <c r="QUB1" s="35"/>
      <c r="QUC1" s="35"/>
      <c r="QUD1" s="35"/>
      <c r="QUE1" s="35"/>
      <c r="QUF1" s="35"/>
      <c r="QUG1" s="35"/>
      <c r="QUH1" s="35"/>
      <c r="QUI1" s="35"/>
      <c r="QUJ1" s="35"/>
      <c r="QUK1" s="35"/>
      <c r="QUL1" s="35"/>
      <c r="QUM1" s="35"/>
      <c r="QUN1" s="35"/>
      <c r="QUO1" s="35"/>
      <c r="QUP1" s="35"/>
      <c r="QUQ1" s="35"/>
      <c r="QUR1" s="35"/>
      <c r="QUS1" s="35"/>
      <c r="QUT1" s="35"/>
      <c r="QUU1" s="35"/>
      <c r="QUV1" s="35"/>
      <c r="QUW1" s="35"/>
      <c r="QUX1" s="35"/>
      <c r="QUY1" s="35"/>
      <c r="QUZ1" s="35"/>
      <c r="QVA1" s="35"/>
      <c r="QVB1" s="35"/>
      <c r="QVC1" s="35"/>
      <c r="QVD1" s="35"/>
      <c r="QVE1" s="35"/>
      <c r="QVF1" s="35"/>
      <c r="QVG1" s="35"/>
      <c r="QVH1" s="35"/>
      <c r="QVI1" s="35"/>
      <c r="QVJ1" s="35"/>
      <c r="QVK1" s="35"/>
      <c r="QVL1" s="35"/>
      <c r="QVM1" s="35"/>
      <c r="QVN1" s="35"/>
      <c r="QVO1" s="35"/>
      <c r="QVP1" s="35"/>
      <c r="QVQ1" s="35"/>
      <c r="QVR1" s="35"/>
      <c r="QVS1" s="35"/>
      <c r="QVT1" s="35"/>
      <c r="QVU1" s="35"/>
      <c r="QVV1" s="35"/>
      <c r="QVW1" s="35"/>
      <c r="QVX1" s="35"/>
      <c r="QVY1" s="35"/>
      <c r="QVZ1" s="35"/>
      <c r="QWA1" s="35"/>
      <c r="QWB1" s="35"/>
      <c r="QWC1" s="35"/>
      <c r="QWD1" s="35"/>
      <c r="QWE1" s="35"/>
      <c r="QWF1" s="35"/>
      <c r="QWG1" s="35"/>
      <c r="QWH1" s="35"/>
      <c r="QWI1" s="35"/>
      <c r="QWJ1" s="35"/>
      <c r="QWK1" s="35"/>
      <c r="QWL1" s="35"/>
      <c r="QWM1" s="35"/>
      <c r="QWN1" s="35"/>
      <c r="QWO1" s="35"/>
      <c r="QWP1" s="35"/>
      <c r="QWQ1" s="35"/>
      <c r="QWR1" s="35"/>
      <c r="QWS1" s="35"/>
      <c r="QWT1" s="35"/>
      <c r="QWU1" s="35"/>
      <c r="QWV1" s="35"/>
      <c r="QWW1" s="35"/>
      <c r="QWX1" s="35"/>
      <c r="QWY1" s="35"/>
      <c r="QWZ1" s="35"/>
      <c r="QXA1" s="35"/>
      <c r="QXB1" s="35"/>
      <c r="QXC1" s="35"/>
      <c r="QXD1" s="35"/>
      <c r="QXE1" s="35"/>
      <c r="QXF1" s="35"/>
      <c r="QXG1" s="35"/>
      <c r="QXH1" s="35"/>
      <c r="QXI1" s="35"/>
      <c r="QXJ1" s="35"/>
      <c r="QXK1" s="35"/>
      <c r="QXL1" s="35"/>
      <c r="QXM1" s="35"/>
      <c r="QXN1" s="35"/>
      <c r="QXO1" s="35"/>
      <c r="QXP1" s="35"/>
      <c r="QXQ1" s="35"/>
      <c r="QXR1" s="35"/>
      <c r="QXS1" s="35"/>
      <c r="QXT1" s="35"/>
      <c r="QXU1" s="35"/>
      <c r="QXV1" s="35"/>
      <c r="QXW1" s="35"/>
      <c r="QXX1" s="35"/>
      <c r="QXY1" s="35"/>
      <c r="QXZ1" s="35"/>
      <c r="QYA1" s="35"/>
      <c r="QYB1" s="35"/>
      <c r="QYC1" s="35"/>
      <c r="QYD1" s="35"/>
      <c r="QYE1" s="35"/>
      <c r="QYF1" s="35"/>
      <c r="QYG1" s="35"/>
      <c r="QYH1" s="35"/>
      <c r="QYI1" s="35"/>
      <c r="QYJ1" s="35"/>
      <c r="QYK1" s="35"/>
      <c r="QYL1" s="35"/>
      <c r="QYM1" s="35"/>
      <c r="QYN1" s="35"/>
      <c r="QYO1" s="35"/>
      <c r="QYP1" s="35"/>
      <c r="QYQ1" s="35"/>
      <c r="QYR1" s="35"/>
      <c r="QYS1" s="35"/>
      <c r="QYT1" s="35"/>
      <c r="QYU1" s="35"/>
      <c r="QYV1" s="35"/>
      <c r="QYW1" s="35"/>
      <c r="QYX1" s="35"/>
      <c r="QYY1" s="35"/>
      <c r="QYZ1" s="35"/>
      <c r="QZA1" s="35"/>
      <c r="QZB1" s="35"/>
      <c r="QZC1" s="35"/>
      <c r="QZD1" s="35"/>
      <c r="QZE1" s="35"/>
      <c r="QZF1" s="35"/>
      <c r="QZG1" s="35"/>
      <c r="QZH1" s="35"/>
      <c r="QZI1" s="35"/>
      <c r="QZJ1" s="35"/>
      <c r="QZK1" s="35"/>
      <c r="QZL1" s="35"/>
      <c r="QZM1" s="35"/>
      <c r="QZN1" s="35"/>
      <c r="QZO1" s="35"/>
      <c r="QZP1" s="35"/>
      <c r="QZQ1" s="35"/>
      <c r="QZR1" s="35"/>
      <c r="QZS1" s="35"/>
      <c r="QZT1" s="35"/>
      <c r="QZU1" s="35"/>
      <c r="QZV1" s="35"/>
      <c r="QZW1" s="35"/>
      <c r="QZX1" s="35"/>
      <c r="QZY1" s="35"/>
      <c r="QZZ1" s="35"/>
      <c r="RAA1" s="35"/>
      <c r="RAB1" s="35"/>
      <c r="RAC1" s="35"/>
      <c r="RAD1" s="35"/>
      <c r="RAE1" s="35"/>
      <c r="RAF1" s="35"/>
      <c r="RAG1" s="35"/>
      <c r="RAH1" s="35"/>
      <c r="RAI1" s="35"/>
      <c r="RAJ1" s="35"/>
      <c r="RAK1" s="35"/>
      <c r="RAL1" s="35"/>
      <c r="RAM1" s="35"/>
      <c r="RAN1" s="35"/>
      <c r="RAO1" s="35"/>
      <c r="RAP1" s="35"/>
      <c r="RAQ1" s="35"/>
      <c r="RAR1" s="35"/>
      <c r="RAS1" s="35"/>
      <c r="RAT1" s="35"/>
      <c r="RAU1" s="35"/>
      <c r="RAV1" s="35"/>
      <c r="RAW1" s="35"/>
      <c r="RAX1" s="35"/>
      <c r="RAY1" s="35"/>
      <c r="RAZ1" s="35"/>
      <c r="RBA1" s="35"/>
      <c r="RBB1" s="35"/>
      <c r="RBC1" s="35"/>
      <c r="RBD1" s="35"/>
      <c r="RBE1" s="35"/>
      <c r="RBF1" s="35"/>
      <c r="RBG1" s="35"/>
      <c r="RBH1" s="35"/>
      <c r="RBI1" s="35"/>
      <c r="RBJ1" s="35"/>
      <c r="RBK1" s="35"/>
      <c r="RBL1" s="35"/>
      <c r="RBM1" s="35"/>
      <c r="RBN1" s="35"/>
      <c r="RBO1" s="35"/>
      <c r="RBP1" s="35"/>
      <c r="RBQ1" s="35"/>
      <c r="RBR1" s="35"/>
      <c r="RBS1" s="35"/>
      <c r="RBT1" s="35"/>
      <c r="RBU1" s="35"/>
      <c r="RBV1" s="35"/>
      <c r="RBW1" s="35"/>
      <c r="RBX1" s="35"/>
      <c r="RBY1" s="35"/>
      <c r="RBZ1" s="35"/>
      <c r="RCA1" s="35"/>
      <c r="RCB1" s="35"/>
      <c r="RCC1" s="35"/>
      <c r="RCD1" s="35"/>
      <c r="RCE1" s="35"/>
      <c r="RCF1" s="35"/>
      <c r="RCG1" s="35"/>
      <c r="RCH1" s="35"/>
      <c r="RCI1" s="35"/>
      <c r="RCJ1" s="35"/>
      <c r="RCK1" s="35"/>
      <c r="RCL1" s="35"/>
      <c r="RCM1" s="35"/>
      <c r="RCN1" s="35"/>
      <c r="RCO1" s="35"/>
      <c r="RCP1" s="35"/>
      <c r="RCQ1" s="35"/>
      <c r="RCR1" s="35"/>
      <c r="RCS1" s="35"/>
      <c r="RCT1" s="35"/>
      <c r="RCU1" s="35"/>
      <c r="RCV1" s="35"/>
      <c r="RCW1" s="35"/>
      <c r="RCX1" s="35"/>
      <c r="RCY1" s="35"/>
      <c r="RCZ1" s="35"/>
      <c r="RDA1" s="35"/>
      <c r="RDB1" s="35"/>
      <c r="RDC1" s="35"/>
      <c r="RDD1" s="35"/>
      <c r="RDE1" s="35"/>
      <c r="RDF1" s="35"/>
      <c r="RDG1" s="35"/>
      <c r="RDH1" s="35"/>
      <c r="RDI1" s="35"/>
      <c r="RDJ1" s="35"/>
      <c r="RDK1" s="35"/>
      <c r="RDL1" s="35"/>
      <c r="RDM1" s="35"/>
      <c r="RDN1" s="35"/>
      <c r="RDO1" s="35"/>
      <c r="RDP1" s="35"/>
      <c r="RDQ1" s="35"/>
      <c r="RDR1" s="35"/>
      <c r="RDS1" s="35"/>
      <c r="RDT1" s="35"/>
      <c r="RDU1" s="35"/>
      <c r="RDV1" s="35"/>
      <c r="RDW1" s="35"/>
      <c r="RDX1" s="35"/>
      <c r="RDY1" s="35"/>
      <c r="RDZ1" s="35"/>
      <c r="REA1" s="35"/>
      <c r="REB1" s="35"/>
      <c r="REC1" s="35"/>
      <c r="RED1" s="35"/>
      <c r="REE1" s="35"/>
      <c r="REF1" s="35"/>
      <c r="REG1" s="35"/>
      <c r="REH1" s="35"/>
      <c r="REI1" s="35"/>
      <c r="REJ1" s="35"/>
      <c r="REK1" s="35"/>
      <c r="REL1" s="35"/>
      <c r="REM1" s="35"/>
      <c r="REN1" s="35"/>
      <c r="REO1" s="35"/>
      <c r="REP1" s="35"/>
      <c r="REQ1" s="35"/>
      <c r="RER1" s="35"/>
      <c r="RES1" s="35"/>
      <c r="RET1" s="35"/>
      <c r="REU1" s="35"/>
      <c r="REV1" s="35"/>
      <c r="REW1" s="35"/>
      <c r="REX1" s="35"/>
      <c r="REY1" s="35"/>
      <c r="REZ1" s="35"/>
      <c r="RFA1" s="35"/>
      <c r="RFB1" s="35"/>
      <c r="RFC1" s="35"/>
      <c r="RFD1" s="35"/>
      <c r="RFE1" s="35"/>
      <c r="RFF1" s="35"/>
      <c r="RFG1" s="35"/>
      <c r="RFH1" s="35"/>
      <c r="RFI1" s="35"/>
      <c r="RFJ1" s="35"/>
      <c r="RFK1" s="35"/>
      <c r="RFL1" s="35"/>
      <c r="RFM1" s="35"/>
      <c r="RFN1" s="35"/>
      <c r="RFO1" s="35"/>
      <c r="RFP1" s="35"/>
      <c r="RFQ1" s="35"/>
      <c r="RFR1" s="35"/>
      <c r="RFS1" s="35"/>
      <c r="RFT1" s="35"/>
      <c r="RFU1" s="35"/>
      <c r="RFV1" s="35"/>
      <c r="RFW1" s="35"/>
      <c r="RFX1" s="35"/>
      <c r="RFY1" s="35"/>
      <c r="RFZ1" s="35"/>
      <c r="RGA1" s="35"/>
      <c r="RGB1" s="35"/>
      <c r="RGC1" s="35"/>
      <c r="RGD1" s="35"/>
      <c r="RGE1" s="35"/>
      <c r="RGF1" s="35"/>
      <c r="RGG1" s="35"/>
      <c r="RGH1" s="35"/>
      <c r="RGI1" s="35"/>
      <c r="RGJ1" s="35"/>
      <c r="RGK1" s="35"/>
      <c r="RGL1" s="35"/>
      <c r="RGM1" s="35"/>
      <c r="RGN1" s="35"/>
      <c r="RGO1" s="35"/>
      <c r="RGP1" s="35"/>
      <c r="RGQ1" s="35"/>
      <c r="RGR1" s="35"/>
      <c r="RGS1" s="35"/>
      <c r="RGT1" s="35"/>
      <c r="RGU1" s="35"/>
      <c r="RGV1" s="35"/>
      <c r="RGW1" s="35"/>
      <c r="RGX1" s="35"/>
      <c r="RGY1" s="35"/>
      <c r="RGZ1" s="35"/>
      <c r="RHA1" s="35"/>
      <c r="RHB1" s="35"/>
      <c r="RHC1" s="35"/>
      <c r="RHD1" s="35"/>
      <c r="RHE1" s="35"/>
      <c r="RHF1" s="35"/>
      <c r="RHG1" s="35"/>
      <c r="RHH1" s="35"/>
      <c r="RHI1" s="35"/>
      <c r="RHJ1" s="35"/>
      <c r="RHK1" s="35"/>
      <c r="RHL1" s="35"/>
      <c r="RHM1" s="35"/>
      <c r="RHN1" s="35"/>
      <c r="RHO1" s="35"/>
      <c r="RHP1" s="35"/>
      <c r="RHQ1" s="35"/>
      <c r="RHR1" s="35"/>
      <c r="RHS1" s="35"/>
      <c r="RHT1" s="35"/>
      <c r="RHU1" s="35"/>
      <c r="RHV1" s="35"/>
      <c r="RHW1" s="35"/>
      <c r="RHX1" s="35"/>
      <c r="RHY1" s="35"/>
      <c r="RHZ1" s="35"/>
      <c r="RIA1" s="35"/>
      <c r="RIB1" s="35"/>
      <c r="RIC1" s="35"/>
      <c r="RID1" s="35"/>
      <c r="RIE1" s="35"/>
      <c r="RIF1" s="35"/>
      <c r="RIG1" s="35"/>
      <c r="RIH1" s="35"/>
      <c r="RII1" s="35"/>
      <c r="RIJ1" s="35"/>
      <c r="RIK1" s="35"/>
      <c r="RIL1" s="35"/>
      <c r="RIM1" s="35"/>
      <c r="RIN1" s="35"/>
      <c r="RIO1" s="35"/>
      <c r="RIP1" s="35"/>
      <c r="RIQ1" s="35"/>
      <c r="RIR1" s="35"/>
      <c r="RIS1" s="35"/>
      <c r="RIT1" s="35"/>
      <c r="RIU1" s="35"/>
      <c r="RIV1" s="35"/>
      <c r="RIW1" s="35"/>
      <c r="RIX1" s="35"/>
      <c r="RIY1" s="35"/>
      <c r="RIZ1" s="35"/>
      <c r="RJA1" s="35"/>
      <c r="RJB1" s="35"/>
      <c r="RJC1" s="35"/>
      <c r="RJD1" s="35"/>
      <c r="RJE1" s="35"/>
      <c r="RJF1" s="35"/>
      <c r="RJG1" s="35"/>
      <c r="RJH1" s="35"/>
      <c r="RJI1" s="35"/>
      <c r="RJJ1" s="35"/>
      <c r="RJK1" s="35"/>
      <c r="RJL1" s="35"/>
      <c r="RJM1" s="35"/>
      <c r="RJN1" s="35"/>
      <c r="RJO1" s="35"/>
      <c r="RJP1" s="35"/>
      <c r="RJQ1" s="35"/>
      <c r="RJR1" s="35"/>
      <c r="RJS1" s="35"/>
      <c r="RJT1" s="35"/>
      <c r="RJU1" s="35"/>
      <c r="RJV1" s="35"/>
      <c r="RJW1" s="35"/>
      <c r="RJX1" s="35"/>
      <c r="RJY1" s="35"/>
      <c r="RJZ1" s="35"/>
      <c r="RKA1" s="35"/>
      <c r="RKB1" s="35"/>
      <c r="RKC1" s="35"/>
      <c r="RKD1" s="35"/>
      <c r="RKE1" s="35"/>
      <c r="RKF1" s="35"/>
      <c r="RKG1" s="35"/>
      <c r="RKH1" s="35"/>
      <c r="RKI1" s="35"/>
      <c r="RKJ1" s="35"/>
      <c r="RKK1" s="35"/>
      <c r="RKL1" s="35"/>
      <c r="RKM1" s="35"/>
      <c r="RKN1" s="35"/>
      <c r="RKO1" s="35"/>
      <c r="RKP1" s="35"/>
      <c r="RKQ1" s="35"/>
      <c r="RKR1" s="35"/>
      <c r="RKS1" s="35"/>
      <c r="RKT1" s="35"/>
      <c r="RKU1" s="35"/>
      <c r="RKV1" s="35"/>
      <c r="RKW1" s="35"/>
      <c r="RKX1" s="35"/>
      <c r="RKY1" s="35"/>
      <c r="RKZ1" s="35"/>
      <c r="RLA1" s="35"/>
      <c r="RLB1" s="35"/>
      <c r="RLC1" s="35"/>
      <c r="RLD1" s="35"/>
      <c r="RLE1" s="35"/>
      <c r="RLF1" s="35"/>
      <c r="RLG1" s="35"/>
      <c r="RLH1" s="35"/>
      <c r="RLI1" s="35"/>
      <c r="RLJ1" s="35"/>
      <c r="RLK1" s="35"/>
      <c r="RLL1" s="35"/>
      <c r="RLM1" s="35"/>
      <c r="RLN1" s="35"/>
      <c r="RLO1" s="35"/>
      <c r="RLP1" s="35"/>
      <c r="RLQ1" s="35"/>
      <c r="RLR1" s="35"/>
      <c r="RLS1" s="35"/>
      <c r="RLT1" s="35"/>
      <c r="RLU1" s="35"/>
      <c r="RLV1" s="35"/>
      <c r="RLW1" s="35"/>
      <c r="RLX1" s="35"/>
      <c r="RLY1" s="35"/>
      <c r="RLZ1" s="35"/>
      <c r="RMA1" s="35"/>
      <c r="RMB1" s="35"/>
      <c r="RMC1" s="35"/>
      <c r="RMD1" s="35"/>
      <c r="RME1" s="35"/>
      <c r="RMF1" s="35"/>
      <c r="RMG1" s="35"/>
      <c r="RMH1" s="35"/>
      <c r="RMI1" s="35"/>
      <c r="RMJ1" s="35"/>
      <c r="RMK1" s="35"/>
      <c r="RML1" s="35"/>
      <c r="RMM1" s="35"/>
      <c r="RMN1" s="35"/>
      <c r="RMO1" s="35"/>
      <c r="RMP1" s="35"/>
      <c r="RMQ1" s="35"/>
      <c r="RMR1" s="35"/>
      <c r="RMS1" s="35"/>
      <c r="RMT1" s="35"/>
      <c r="RMU1" s="35"/>
      <c r="RMV1" s="35"/>
      <c r="RMW1" s="35"/>
      <c r="RMX1" s="35"/>
      <c r="RMY1" s="35"/>
      <c r="RMZ1" s="35"/>
      <c r="RNA1" s="35"/>
      <c r="RNB1" s="35"/>
      <c r="RNC1" s="35"/>
      <c r="RND1" s="35"/>
      <c r="RNE1" s="35"/>
      <c r="RNF1" s="35"/>
      <c r="RNG1" s="35"/>
      <c r="RNH1" s="35"/>
      <c r="RNI1" s="35"/>
      <c r="RNJ1" s="35"/>
      <c r="RNK1" s="35"/>
      <c r="RNL1" s="35"/>
      <c r="RNM1" s="35"/>
      <c r="RNN1" s="35"/>
      <c r="RNO1" s="35"/>
      <c r="RNP1" s="35"/>
      <c r="RNQ1" s="35"/>
      <c r="RNR1" s="35"/>
      <c r="RNS1" s="35"/>
      <c r="RNT1" s="35"/>
      <c r="RNU1" s="35"/>
      <c r="RNV1" s="35"/>
      <c r="RNW1" s="35"/>
      <c r="RNX1" s="35"/>
      <c r="RNY1" s="35"/>
      <c r="RNZ1" s="35"/>
      <c r="ROA1" s="35"/>
      <c r="ROB1" s="35"/>
      <c r="ROC1" s="35"/>
      <c r="ROD1" s="35"/>
      <c r="ROE1" s="35"/>
      <c r="ROF1" s="35"/>
      <c r="ROG1" s="35"/>
      <c r="ROH1" s="35"/>
      <c r="ROI1" s="35"/>
      <c r="ROJ1" s="35"/>
      <c r="ROK1" s="35"/>
      <c r="ROL1" s="35"/>
      <c r="ROM1" s="35"/>
      <c r="RON1" s="35"/>
      <c r="ROO1" s="35"/>
      <c r="ROP1" s="35"/>
      <c r="ROQ1" s="35"/>
      <c r="ROR1" s="35"/>
      <c r="ROS1" s="35"/>
      <c r="ROT1" s="35"/>
      <c r="ROU1" s="35"/>
      <c r="ROV1" s="35"/>
      <c r="ROW1" s="35"/>
      <c r="ROX1" s="35"/>
      <c r="ROY1" s="35"/>
      <c r="ROZ1" s="35"/>
      <c r="RPA1" s="35"/>
      <c r="RPB1" s="35"/>
      <c r="RPC1" s="35"/>
      <c r="RPD1" s="35"/>
      <c r="RPE1" s="35"/>
      <c r="RPF1" s="35"/>
      <c r="RPG1" s="35"/>
      <c r="RPH1" s="35"/>
      <c r="RPI1" s="35"/>
      <c r="RPJ1" s="35"/>
      <c r="RPK1" s="35"/>
      <c r="RPL1" s="35"/>
      <c r="RPM1" s="35"/>
      <c r="RPN1" s="35"/>
      <c r="RPO1" s="35"/>
      <c r="RPP1" s="35"/>
      <c r="RPQ1" s="35"/>
      <c r="RPR1" s="35"/>
      <c r="RPS1" s="35"/>
      <c r="RPT1" s="35"/>
      <c r="RPU1" s="35"/>
      <c r="RPV1" s="35"/>
      <c r="RPW1" s="35"/>
      <c r="RPX1" s="35"/>
      <c r="RPY1" s="35"/>
      <c r="RPZ1" s="35"/>
      <c r="RQA1" s="35"/>
      <c r="RQB1" s="35"/>
      <c r="RQC1" s="35"/>
      <c r="RQD1" s="35"/>
      <c r="RQE1" s="35"/>
      <c r="RQF1" s="35"/>
      <c r="RQG1" s="35"/>
      <c r="RQH1" s="35"/>
      <c r="RQI1" s="35"/>
      <c r="RQJ1" s="35"/>
      <c r="RQK1" s="35"/>
      <c r="RQL1" s="35"/>
      <c r="RQM1" s="35"/>
      <c r="RQN1" s="35"/>
      <c r="RQO1" s="35"/>
      <c r="RQP1" s="35"/>
      <c r="RQQ1" s="35"/>
      <c r="RQR1" s="35"/>
      <c r="RQS1" s="35"/>
      <c r="RQT1" s="35"/>
      <c r="RQU1" s="35"/>
      <c r="RQV1" s="35"/>
      <c r="RQW1" s="35"/>
      <c r="RQX1" s="35"/>
      <c r="RQY1" s="35"/>
      <c r="RQZ1" s="35"/>
      <c r="RRA1" s="35"/>
      <c r="RRB1" s="35"/>
      <c r="RRC1" s="35"/>
      <c r="RRD1" s="35"/>
      <c r="RRE1" s="35"/>
      <c r="RRF1" s="35"/>
      <c r="RRG1" s="35"/>
      <c r="RRH1" s="35"/>
      <c r="RRI1" s="35"/>
      <c r="RRJ1" s="35"/>
      <c r="RRK1" s="35"/>
      <c r="RRL1" s="35"/>
      <c r="RRM1" s="35"/>
      <c r="RRN1" s="35"/>
      <c r="RRO1" s="35"/>
      <c r="RRP1" s="35"/>
      <c r="RRQ1" s="35"/>
      <c r="RRR1" s="35"/>
      <c r="RRS1" s="35"/>
      <c r="RRT1" s="35"/>
      <c r="RRU1" s="35"/>
      <c r="RRV1" s="35"/>
      <c r="RRW1" s="35"/>
      <c r="RRX1" s="35"/>
      <c r="RRY1" s="35"/>
      <c r="RRZ1" s="35"/>
      <c r="RSA1" s="35"/>
      <c r="RSB1" s="35"/>
      <c r="RSC1" s="35"/>
      <c r="RSD1" s="35"/>
      <c r="RSE1" s="35"/>
      <c r="RSF1" s="35"/>
      <c r="RSG1" s="35"/>
      <c r="RSH1" s="35"/>
      <c r="RSI1" s="35"/>
      <c r="RSJ1" s="35"/>
      <c r="RSK1" s="35"/>
      <c r="RSL1" s="35"/>
      <c r="RSM1" s="35"/>
      <c r="RSN1" s="35"/>
      <c r="RSO1" s="35"/>
      <c r="RSP1" s="35"/>
      <c r="RSQ1" s="35"/>
      <c r="RSR1" s="35"/>
      <c r="RSS1" s="35"/>
      <c r="RST1" s="35"/>
      <c r="RSU1" s="35"/>
      <c r="RSV1" s="35"/>
      <c r="RSW1" s="35"/>
      <c r="RSX1" s="35"/>
      <c r="RSY1" s="35"/>
      <c r="RSZ1" s="35"/>
      <c r="RTA1" s="35"/>
      <c r="RTB1" s="35"/>
      <c r="RTC1" s="35"/>
      <c r="RTD1" s="35"/>
      <c r="RTE1" s="35"/>
      <c r="RTF1" s="35"/>
      <c r="RTG1" s="35"/>
      <c r="RTH1" s="35"/>
      <c r="RTI1" s="35"/>
      <c r="RTJ1" s="35"/>
      <c r="RTK1" s="35"/>
      <c r="RTL1" s="35"/>
      <c r="RTM1" s="35"/>
      <c r="RTN1" s="35"/>
      <c r="RTO1" s="35"/>
      <c r="RTP1" s="35"/>
      <c r="RTQ1" s="35"/>
      <c r="RTR1" s="35"/>
      <c r="RTS1" s="35"/>
      <c r="RTT1" s="35"/>
      <c r="RTU1" s="35"/>
      <c r="RTV1" s="35"/>
      <c r="RTW1" s="35"/>
      <c r="RTX1" s="35"/>
      <c r="RTY1" s="35"/>
      <c r="RTZ1" s="35"/>
      <c r="RUA1" s="35"/>
      <c r="RUB1" s="35"/>
      <c r="RUC1" s="35"/>
      <c r="RUD1" s="35"/>
      <c r="RUE1" s="35"/>
      <c r="RUF1" s="35"/>
      <c r="RUG1" s="35"/>
      <c r="RUH1" s="35"/>
      <c r="RUI1" s="35"/>
      <c r="RUJ1" s="35"/>
      <c r="RUK1" s="35"/>
      <c r="RUL1" s="35"/>
      <c r="RUM1" s="35"/>
      <c r="RUN1" s="35"/>
      <c r="RUO1" s="35"/>
      <c r="RUP1" s="35"/>
      <c r="RUQ1" s="35"/>
      <c r="RUR1" s="35"/>
      <c r="RUS1" s="35"/>
      <c r="RUT1" s="35"/>
      <c r="RUU1" s="35"/>
      <c r="RUV1" s="35"/>
      <c r="RUW1" s="35"/>
      <c r="RUX1" s="35"/>
      <c r="RUY1" s="35"/>
      <c r="RUZ1" s="35"/>
      <c r="RVA1" s="35"/>
      <c r="RVB1" s="35"/>
      <c r="RVC1" s="35"/>
      <c r="RVD1" s="35"/>
      <c r="RVE1" s="35"/>
      <c r="RVF1" s="35"/>
      <c r="RVG1" s="35"/>
      <c r="RVH1" s="35"/>
      <c r="RVI1" s="35"/>
      <c r="RVJ1" s="35"/>
      <c r="RVK1" s="35"/>
      <c r="RVL1" s="35"/>
      <c r="RVM1" s="35"/>
      <c r="RVN1" s="35"/>
      <c r="RVO1" s="35"/>
      <c r="RVP1" s="35"/>
      <c r="RVQ1" s="35"/>
      <c r="RVR1" s="35"/>
      <c r="RVS1" s="35"/>
      <c r="RVT1" s="35"/>
      <c r="RVU1" s="35"/>
      <c r="RVV1" s="35"/>
      <c r="RVW1" s="35"/>
      <c r="RVX1" s="35"/>
      <c r="RVY1" s="35"/>
      <c r="RVZ1" s="35"/>
      <c r="RWA1" s="35"/>
      <c r="RWB1" s="35"/>
      <c r="RWC1" s="35"/>
      <c r="RWD1" s="35"/>
      <c r="RWE1" s="35"/>
      <c r="RWF1" s="35"/>
      <c r="RWG1" s="35"/>
      <c r="RWH1" s="35"/>
      <c r="RWI1" s="35"/>
      <c r="RWJ1" s="35"/>
      <c r="RWK1" s="35"/>
      <c r="RWL1" s="35"/>
      <c r="RWM1" s="35"/>
      <c r="RWN1" s="35"/>
      <c r="RWO1" s="35"/>
      <c r="RWP1" s="35"/>
      <c r="RWQ1" s="35"/>
      <c r="RWR1" s="35"/>
      <c r="RWS1" s="35"/>
      <c r="RWT1" s="35"/>
      <c r="RWU1" s="35"/>
      <c r="RWV1" s="35"/>
      <c r="RWW1" s="35"/>
      <c r="RWX1" s="35"/>
      <c r="RWY1" s="35"/>
      <c r="RWZ1" s="35"/>
      <c r="RXA1" s="35"/>
      <c r="RXB1" s="35"/>
      <c r="RXC1" s="35"/>
      <c r="RXD1" s="35"/>
      <c r="RXE1" s="35"/>
      <c r="RXF1" s="35"/>
      <c r="RXG1" s="35"/>
      <c r="RXH1" s="35"/>
      <c r="RXI1" s="35"/>
      <c r="RXJ1" s="35"/>
      <c r="RXK1" s="35"/>
      <c r="RXL1" s="35"/>
      <c r="RXM1" s="35"/>
      <c r="RXN1" s="35"/>
      <c r="RXO1" s="35"/>
      <c r="RXP1" s="35"/>
      <c r="RXQ1" s="35"/>
      <c r="RXR1" s="35"/>
      <c r="RXS1" s="35"/>
      <c r="RXT1" s="35"/>
      <c r="RXU1" s="35"/>
      <c r="RXV1" s="35"/>
      <c r="RXW1" s="35"/>
      <c r="RXX1" s="35"/>
      <c r="RXY1" s="35"/>
      <c r="RXZ1" s="35"/>
      <c r="RYA1" s="35"/>
      <c r="RYB1" s="35"/>
      <c r="RYC1" s="35"/>
      <c r="RYD1" s="35"/>
      <c r="RYE1" s="35"/>
      <c r="RYF1" s="35"/>
      <c r="RYG1" s="35"/>
      <c r="RYH1" s="35"/>
      <c r="RYI1" s="35"/>
      <c r="RYJ1" s="35"/>
      <c r="RYK1" s="35"/>
      <c r="RYL1" s="35"/>
      <c r="RYM1" s="35"/>
      <c r="RYN1" s="35"/>
      <c r="RYO1" s="35"/>
      <c r="RYP1" s="35"/>
      <c r="RYQ1" s="35"/>
      <c r="RYR1" s="35"/>
      <c r="RYS1" s="35"/>
      <c r="RYT1" s="35"/>
      <c r="RYU1" s="35"/>
      <c r="RYV1" s="35"/>
      <c r="RYW1" s="35"/>
      <c r="RYX1" s="35"/>
      <c r="RYY1" s="35"/>
      <c r="RYZ1" s="35"/>
      <c r="RZA1" s="35"/>
      <c r="RZB1" s="35"/>
      <c r="RZC1" s="35"/>
      <c r="RZD1" s="35"/>
      <c r="RZE1" s="35"/>
      <c r="RZF1" s="35"/>
      <c r="RZG1" s="35"/>
      <c r="RZH1" s="35"/>
      <c r="RZI1" s="35"/>
      <c r="RZJ1" s="35"/>
      <c r="RZK1" s="35"/>
      <c r="RZL1" s="35"/>
      <c r="RZM1" s="35"/>
      <c r="RZN1" s="35"/>
      <c r="RZO1" s="35"/>
      <c r="RZP1" s="35"/>
      <c r="RZQ1" s="35"/>
      <c r="RZR1" s="35"/>
      <c r="RZS1" s="35"/>
      <c r="RZT1" s="35"/>
      <c r="RZU1" s="35"/>
      <c r="RZV1" s="35"/>
      <c r="RZW1" s="35"/>
      <c r="RZX1" s="35"/>
      <c r="RZY1" s="35"/>
      <c r="RZZ1" s="35"/>
      <c r="SAA1" s="35"/>
      <c r="SAB1" s="35"/>
      <c r="SAC1" s="35"/>
      <c r="SAD1" s="35"/>
      <c r="SAE1" s="35"/>
      <c r="SAF1" s="35"/>
      <c r="SAG1" s="35"/>
      <c r="SAH1" s="35"/>
      <c r="SAI1" s="35"/>
      <c r="SAJ1" s="35"/>
      <c r="SAK1" s="35"/>
      <c r="SAL1" s="35"/>
      <c r="SAM1" s="35"/>
      <c r="SAN1" s="35"/>
      <c r="SAO1" s="35"/>
      <c r="SAP1" s="35"/>
      <c r="SAQ1" s="35"/>
      <c r="SAR1" s="35"/>
      <c r="SAS1" s="35"/>
      <c r="SAT1" s="35"/>
      <c r="SAU1" s="35"/>
      <c r="SAV1" s="35"/>
      <c r="SAW1" s="35"/>
      <c r="SAX1" s="35"/>
      <c r="SAY1" s="35"/>
      <c r="SAZ1" s="35"/>
      <c r="SBA1" s="35"/>
      <c r="SBB1" s="35"/>
      <c r="SBC1" s="35"/>
      <c r="SBD1" s="35"/>
      <c r="SBE1" s="35"/>
      <c r="SBF1" s="35"/>
      <c r="SBG1" s="35"/>
      <c r="SBH1" s="35"/>
      <c r="SBI1" s="35"/>
      <c r="SBJ1" s="35"/>
      <c r="SBK1" s="35"/>
      <c r="SBL1" s="35"/>
      <c r="SBM1" s="35"/>
      <c r="SBN1" s="35"/>
      <c r="SBO1" s="35"/>
      <c r="SBP1" s="35"/>
      <c r="SBQ1" s="35"/>
      <c r="SBR1" s="35"/>
      <c r="SBS1" s="35"/>
      <c r="SBT1" s="35"/>
      <c r="SBU1" s="35"/>
      <c r="SBV1" s="35"/>
      <c r="SBW1" s="35"/>
      <c r="SBX1" s="35"/>
      <c r="SBY1" s="35"/>
      <c r="SBZ1" s="35"/>
      <c r="SCA1" s="35"/>
      <c r="SCB1" s="35"/>
      <c r="SCC1" s="35"/>
      <c r="SCD1" s="35"/>
      <c r="SCE1" s="35"/>
      <c r="SCF1" s="35"/>
      <c r="SCG1" s="35"/>
      <c r="SCH1" s="35"/>
      <c r="SCI1" s="35"/>
      <c r="SCJ1" s="35"/>
      <c r="SCK1" s="35"/>
      <c r="SCL1" s="35"/>
      <c r="SCM1" s="35"/>
      <c r="SCN1" s="35"/>
      <c r="SCO1" s="35"/>
      <c r="SCP1" s="35"/>
      <c r="SCQ1" s="35"/>
      <c r="SCR1" s="35"/>
      <c r="SCS1" s="35"/>
      <c r="SCT1" s="35"/>
      <c r="SCU1" s="35"/>
      <c r="SCV1" s="35"/>
      <c r="SCW1" s="35"/>
      <c r="SCX1" s="35"/>
      <c r="SCY1" s="35"/>
      <c r="SCZ1" s="35"/>
      <c r="SDA1" s="35"/>
      <c r="SDB1" s="35"/>
      <c r="SDC1" s="35"/>
      <c r="SDD1" s="35"/>
      <c r="SDE1" s="35"/>
      <c r="SDF1" s="35"/>
      <c r="SDG1" s="35"/>
      <c r="SDH1" s="35"/>
      <c r="SDI1" s="35"/>
      <c r="SDJ1" s="35"/>
      <c r="SDK1" s="35"/>
      <c r="SDL1" s="35"/>
      <c r="SDM1" s="35"/>
      <c r="SDN1" s="35"/>
      <c r="SDO1" s="35"/>
      <c r="SDP1" s="35"/>
      <c r="SDQ1" s="35"/>
      <c r="SDR1" s="35"/>
      <c r="SDS1" s="35"/>
      <c r="SDT1" s="35"/>
      <c r="SDU1" s="35"/>
      <c r="SDV1" s="35"/>
      <c r="SDW1" s="35"/>
      <c r="SDX1" s="35"/>
      <c r="SDY1" s="35"/>
      <c r="SDZ1" s="35"/>
      <c r="SEA1" s="35"/>
      <c r="SEB1" s="35"/>
      <c r="SEC1" s="35"/>
      <c r="SED1" s="35"/>
      <c r="SEE1" s="35"/>
      <c r="SEF1" s="35"/>
      <c r="SEG1" s="35"/>
      <c r="SEH1" s="35"/>
      <c r="SEI1" s="35"/>
      <c r="SEJ1" s="35"/>
      <c r="SEK1" s="35"/>
      <c r="SEL1" s="35"/>
      <c r="SEM1" s="35"/>
      <c r="SEN1" s="35"/>
      <c r="SEO1" s="35"/>
      <c r="SEP1" s="35"/>
      <c r="SEQ1" s="35"/>
      <c r="SER1" s="35"/>
      <c r="SES1" s="35"/>
      <c r="SET1" s="35"/>
      <c r="SEU1" s="35"/>
      <c r="SEV1" s="35"/>
      <c r="SEW1" s="35"/>
      <c r="SEX1" s="35"/>
      <c r="SEY1" s="35"/>
      <c r="SEZ1" s="35"/>
      <c r="SFA1" s="35"/>
      <c r="SFB1" s="35"/>
      <c r="SFC1" s="35"/>
      <c r="SFD1" s="35"/>
      <c r="SFE1" s="35"/>
      <c r="SFF1" s="35"/>
      <c r="SFG1" s="35"/>
      <c r="SFH1" s="35"/>
      <c r="SFI1" s="35"/>
      <c r="SFJ1" s="35"/>
      <c r="SFK1" s="35"/>
      <c r="SFL1" s="35"/>
      <c r="SFM1" s="35"/>
      <c r="SFN1" s="35"/>
      <c r="SFO1" s="35"/>
      <c r="SFP1" s="35"/>
      <c r="SFQ1" s="35"/>
      <c r="SFR1" s="35"/>
      <c r="SFS1" s="35"/>
      <c r="SFT1" s="35"/>
      <c r="SFU1" s="35"/>
      <c r="SFV1" s="35"/>
      <c r="SFW1" s="35"/>
      <c r="SFX1" s="35"/>
      <c r="SFY1" s="35"/>
      <c r="SFZ1" s="35"/>
      <c r="SGA1" s="35"/>
      <c r="SGB1" s="35"/>
      <c r="SGC1" s="35"/>
      <c r="SGD1" s="35"/>
      <c r="SGE1" s="35"/>
      <c r="SGF1" s="35"/>
      <c r="SGG1" s="35"/>
      <c r="SGH1" s="35"/>
      <c r="SGI1" s="35"/>
      <c r="SGJ1" s="35"/>
      <c r="SGK1" s="35"/>
      <c r="SGL1" s="35"/>
      <c r="SGM1" s="35"/>
      <c r="SGN1" s="35"/>
      <c r="SGO1" s="35"/>
      <c r="SGP1" s="35"/>
      <c r="SGQ1" s="35"/>
      <c r="SGR1" s="35"/>
      <c r="SGS1" s="35"/>
      <c r="SGT1" s="35"/>
      <c r="SGU1" s="35"/>
      <c r="SGV1" s="35"/>
      <c r="SGW1" s="35"/>
      <c r="SGX1" s="35"/>
      <c r="SGY1" s="35"/>
      <c r="SGZ1" s="35"/>
      <c r="SHA1" s="35"/>
      <c r="SHB1" s="35"/>
      <c r="SHC1" s="35"/>
      <c r="SHD1" s="35"/>
      <c r="SHE1" s="35"/>
      <c r="SHF1" s="35"/>
      <c r="SHG1" s="35"/>
      <c r="SHH1" s="35"/>
      <c r="SHI1" s="35"/>
      <c r="SHJ1" s="35"/>
      <c r="SHK1" s="35"/>
      <c r="SHL1" s="35"/>
      <c r="SHM1" s="35"/>
      <c r="SHN1" s="35"/>
      <c r="SHO1" s="35"/>
      <c r="SHP1" s="35"/>
      <c r="SHQ1" s="35"/>
      <c r="SHR1" s="35"/>
      <c r="SHS1" s="35"/>
      <c r="SHT1" s="35"/>
      <c r="SHU1" s="35"/>
      <c r="SHV1" s="35"/>
      <c r="SHW1" s="35"/>
      <c r="SHX1" s="35"/>
      <c r="SHY1" s="35"/>
      <c r="SHZ1" s="35"/>
      <c r="SIA1" s="35"/>
      <c r="SIB1" s="35"/>
      <c r="SIC1" s="35"/>
      <c r="SID1" s="35"/>
      <c r="SIE1" s="35"/>
      <c r="SIF1" s="35"/>
      <c r="SIG1" s="35"/>
      <c r="SIH1" s="35"/>
      <c r="SII1" s="35"/>
      <c r="SIJ1" s="35"/>
      <c r="SIK1" s="35"/>
      <c r="SIL1" s="35"/>
      <c r="SIM1" s="35"/>
      <c r="SIN1" s="35"/>
      <c r="SIO1" s="35"/>
      <c r="SIP1" s="35"/>
      <c r="SIQ1" s="35"/>
      <c r="SIR1" s="35"/>
      <c r="SIS1" s="35"/>
      <c r="SIT1" s="35"/>
      <c r="SIU1" s="35"/>
      <c r="SIV1" s="35"/>
      <c r="SIW1" s="35"/>
      <c r="SIX1" s="35"/>
      <c r="SIY1" s="35"/>
      <c r="SIZ1" s="35"/>
      <c r="SJA1" s="35"/>
      <c r="SJB1" s="35"/>
      <c r="SJC1" s="35"/>
      <c r="SJD1" s="35"/>
      <c r="SJE1" s="35"/>
      <c r="SJF1" s="35"/>
      <c r="SJG1" s="35"/>
      <c r="SJH1" s="35"/>
      <c r="SJI1" s="35"/>
      <c r="SJJ1" s="35"/>
      <c r="SJK1" s="35"/>
      <c r="SJL1" s="35"/>
      <c r="SJM1" s="35"/>
      <c r="SJN1" s="35"/>
      <c r="SJO1" s="35"/>
      <c r="SJP1" s="35"/>
      <c r="SJQ1" s="35"/>
      <c r="SJR1" s="35"/>
      <c r="SJS1" s="35"/>
      <c r="SJT1" s="35"/>
      <c r="SJU1" s="35"/>
      <c r="SJV1" s="35"/>
      <c r="SJW1" s="35"/>
      <c r="SJX1" s="35"/>
      <c r="SJY1" s="35"/>
      <c r="SJZ1" s="35"/>
      <c r="SKA1" s="35"/>
      <c r="SKB1" s="35"/>
      <c r="SKC1" s="35"/>
      <c r="SKD1" s="35"/>
      <c r="SKE1" s="35"/>
      <c r="SKF1" s="35"/>
      <c r="SKG1" s="35"/>
      <c r="SKH1" s="35"/>
      <c r="SKI1" s="35"/>
      <c r="SKJ1" s="35"/>
      <c r="SKK1" s="35"/>
      <c r="SKL1" s="35"/>
      <c r="SKM1" s="35"/>
      <c r="SKN1" s="35"/>
      <c r="SKO1" s="35"/>
      <c r="SKP1" s="35"/>
      <c r="SKQ1" s="35"/>
      <c r="SKR1" s="35"/>
      <c r="SKS1" s="35"/>
      <c r="SKT1" s="35"/>
      <c r="SKU1" s="35"/>
      <c r="SKV1" s="35"/>
      <c r="SKW1" s="35"/>
      <c r="SKX1" s="35"/>
      <c r="SKY1" s="35"/>
      <c r="SKZ1" s="35"/>
      <c r="SLA1" s="35"/>
      <c r="SLB1" s="35"/>
      <c r="SLC1" s="35"/>
      <c r="SLD1" s="35"/>
      <c r="SLE1" s="35"/>
      <c r="SLF1" s="35"/>
      <c r="SLG1" s="35"/>
      <c r="SLH1" s="35"/>
      <c r="SLI1" s="35"/>
      <c r="SLJ1" s="35"/>
      <c r="SLK1" s="35"/>
      <c r="SLL1" s="35"/>
      <c r="SLM1" s="35"/>
      <c r="SLN1" s="35"/>
      <c r="SLO1" s="35"/>
      <c r="SLP1" s="35"/>
      <c r="SLQ1" s="35"/>
      <c r="SLR1" s="35"/>
      <c r="SLS1" s="35"/>
      <c r="SLT1" s="35"/>
      <c r="SLU1" s="35"/>
      <c r="SLV1" s="35"/>
      <c r="SLW1" s="35"/>
      <c r="SLX1" s="35"/>
      <c r="SLY1" s="35"/>
      <c r="SLZ1" s="35"/>
      <c r="SMA1" s="35"/>
      <c r="SMB1" s="35"/>
      <c r="SMC1" s="35"/>
      <c r="SMD1" s="35"/>
      <c r="SME1" s="35"/>
      <c r="SMF1" s="35"/>
      <c r="SMG1" s="35"/>
      <c r="SMH1" s="35"/>
      <c r="SMI1" s="35"/>
      <c r="SMJ1" s="35"/>
      <c r="SMK1" s="35"/>
      <c r="SML1" s="35"/>
      <c r="SMM1" s="35"/>
      <c r="SMN1" s="35"/>
      <c r="SMO1" s="35"/>
      <c r="SMP1" s="35"/>
      <c r="SMQ1" s="35"/>
      <c r="SMR1" s="35"/>
      <c r="SMS1" s="35"/>
      <c r="SMT1" s="35"/>
      <c r="SMU1" s="35"/>
      <c r="SMV1" s="35"/>
      <c r="SMW1" s="35"/>
      <c r="SMX1" s="35"/>
      <c r="SMY1" s="35"/>
      <c r="SMZ1" s="35"/>
      <c r="SNA1" s="35"/>
      <c r="SNB1" s="35"/>
      <c r="SNC1" s="35"/>
      <c r="SND1" s="35"/>
      <c r="SNE1" s="35"/>
      <c r="SNF1" s="35"/>
      <c r="SNG1" s="35"/>
      <c r="SNH1" s="35"/>
      <c r="SNI1" s="35"/>
      <c r="SNJ1" s="35"/>
      <c r="SNK1" s="35"/>
      <c r="SNL1" s="35"/>
      <c r="SNM1" s="35"/>
      <c r="SNN1" s="35"/>
      <c r="SNO1" s="35"/>
      <c r="SNP1" s="35"/>
      <c r="SNQ1" s="35"/>
      <c r="SNR1" s="35"/>
      <c r="SNS1" s="35"/>
      <c r="SNT1" s="35"/>
      <c r="SNU1" s="35"/>
      <c r="SNV1" s="35"/>
      <c r="SNW1" s="35"/>
      <c r="SNX1" s="35"/>
      <c r="SNY1" s="35"/>
      <c r="SNZ1" s="35"/>
      <c r="SOA1" s="35"/>
      <c r="SOB1" s="35"/>
      <c r="SOC1" s="35"/>
      <c r="SOD1" s="35"/>
      <c r="SOE1" s="35"/>
      <c r="SOF1" s="35"/>
      <c r="SOG1" s="35"/>
      <c r="SOH1" s="35"/>
      <c r="SOI1" s="35"/>
      <c r="SOJ1" s="35"/>
      <c r="SOK1" s="35"/>
      <c r="SOL1" s="35"/>
      <c r="SOM1" s="35"/>
      <c r="SON1" s="35"/>
      <c r="SOO1" s="35"/>
      <c r="SOP1" s="35"/>
      <c r="SOQ1" s="35"/>
      <c r="SOR1" s="35"/>
      <c r="SOS1" s="35"/>
      <c r="SOT1" s="35"/>
      <c r="SOU1" s="35"/>
      <c r="SOV1" s="35"/>
      <c r="SOW1" s="35"/>
      <c r="SOX1" s="35"/>
      <c r="SOY1" s="35"/>
      <c r="SOZ1" s="35"/>
      <c r="SPA1" s="35"/>
      <c r="SPB1" s="35"/>
      <c r="SPC1" s="35"/>
      <c r="SPD1" s="35"/>
      <c r="SPE1" s="35"/>
      <c r="SPF1" s="35"/>
      <c r="SPG1" s="35"/>
      <c r="SPH1" s="35"/>
      <c r="SPI1" s="35"/>
      <c r="SPJ1" s="35"/>
      <c r="SPK1" s="35"/>
      <c r="SPL1" s="35"/>
      <c r="SPM1" s="35"/>
      <c r="SPN1" s="35"/>
      <c r="SPO1" s="35"/>
      <c r="SPP1" s="35"/>
      <c r="SPQ1" s="35"/>
      <c r="SPR1" s="35"/>
      <c r="SPS1" s="35"/>
      <c r="SPT1" s="35"/>
      <c r="SPU1" s="35"/>
      <c r="SPV1" s="35"/>
      <c r="SPW1" s="35"/>
      <c r="SPX1" s="35"/>
      <c r="SPY1" s="35"/>
      <c r="SPZ1" s="35"/>
      <c r="SQA1" s="35"/>
      <c r="SQB1" s="35"/>
      <c r="SQC1" s="35"/>
      <c r="SQD1" s="35"/>
      <c r="SQE1" s="35"/>
      <c r="SQF1" s="35"/>
      <c r="SQG1" s="35"/>
      <c r="SQH1" s="35"/>
      <c r="SQI1" s="35"/>
      <c r="SQJ1" s="35"/>
      <c r="SQK1" s="35"/>
      <c r="SQL1" s="35"/>
      <c r="SQM1" s="35"/>
      <c r="SQN1" s="35"/>
      <c r="SQO1" s="35"/>
      <c r="SQP1" s="35"/>
      <c r="SQQ1" s="35"/>
      <c r="SQR1" s="35"/>
      <c r="SQS1" s="35"/>
      <c r="SQT1" s="35"/>
      <c r="SQU1" s="35"/>
      <c r="SQV1" s="35"/>
      <c r="SQW1" s="35"/>
      <c r="SQX1" s="35"/>
      <c r="SQY1" s="35"/>
      <c r="SQZ1" s="35"/>
      <c r="SRA1" s="35"/>
      <c r="SRB1" s="35"/>
      <c r="SRC1" s="35"/>
      <c r="SRD1" s="35"/>
      <c r="SRE1" s="35"/>
      <c r="SRF1" s="35"/>
      <c r="SRG1" s="35"/>
      <c r="SRH1" s="35"/>
      <c r="SRI1" s="35"/>
      <c r="SRJ1" s="35"/>
      <c r="SRK1" s="35"/>
      <c r="SRL1" s="35"/>
      <c r="SRM1" s="35"/>
      <c r="SRN1" s="35"/>
      <c r="SRO1" s="35"/>
      <c r="SRP1" s="35"/>
      <c r="SRQ1" s="35"/>
      <c r="SRR1" s="35"/>
      <c r="SRS1" s="35"/>
      <c r="SRT1" s="35"/>
      <c r="SRU1" s="35"/>
      <c r="SRV1" s="35"/>
      <c r="SRW1" s="35"/>
      <c r="SRX1" s="35"/>
      <c r="SRY1" s="35"/>
      <c r="SRZ1" s="35"/>
      <c r="SSA1" s="35"/>
      <c r="SSB1" s="35"/>
      <c r="SSC1" s="35"/>
      <c r="SSD1" s="35"/>
      <c r="SSE1" s="35"/>
      <c r="SSF1" s="35"/>
      <c r="SSG1" s="35"/>
      <c r="SSH1" s="35"/>
      <c r="SSI1" s="35"/>
      <c r="SSJ1" s="35"/>
      <c r="SSK1" s="35"/>
      <c r="SSL1" s="35"/>
      <c r="SSM1" s="35"/>
      <c r="SSN1" s="35"/>
      <c r="SSO1" s="35"/>
      <c r="SSP1" s="35"/>
      <c r="SSQ1" s="35"/>
      <c r="SSR1" s="35"/>
      <c r="SSS1" s="35"/>
      <c r="SST1" s="35"/>
      <c r="SSU1" s="35"/>
      <c r="SSV1" s="35"/>
      <c r="SSW1" s="35"/>
      <c r="SSX1" s="35"/>
      <c r="SSY1" s="35"/>
      <c r="SSZ1" s="35"/>
      <c r="STA1" s="35"/>
      <c r="STB1" s="35"/>
      <c r="STC1" s="35"/>
      <c r="STD1" s="35"/>
      <c r="STE1" s="35"/>
      <c r="STF1" s="35"/>
      <c r="STG1" s="35"/>
      <c r="STH1" s="35"/>
      <c r="STI1" s="35"/>
      <c r="STJ1" s="35"/>
      <c r="STK1" s="35"/>
      <c r="STL1" s="35"/>
      <c r="STM1" s="35"/>
      <c r="STN1" s="35"/>
      <c r="STO1" s="35"/>
      <c r="STP1" s="35"/>
      <c r="STQ1" s="35"/>
      <c r="STR1" s="35"/>
      <c r="STS1" s="35"/>
      <c r="STT1" s="35"/>
      <c r="STU1" s="35"/>
      <c r="STV1" s="35"/>
      <c r="STW1" s="35"/>
      <c r="STX1" s="35"/>
      <c r="STY1" s="35"/>
      <c r="STZ1" s="35"/>
      <c r="SUA1" s="35"/>
      <c r="SUB1" s="35"/>
      <c r="SUC1" s="35"/>
      <c r="SUD1" s="35"/>
      <c r="SUE1" s="35"/>
      <c r="SUF1" s="35"/>
      <c r="SUG1" s="35"/>
      <c r="SUH1" s="35"/>
      <c r="SUI1" s="35"/>
      <c r="SUJ1" s="35"/>
      <c r="SUK1" s="35"/>
      <c r="SUL1" s="35"/>
      <c r="SUM1" s="35"/>
      <c r="SUN1" s="35"/>
      <c r="SUO1" s="35"/>
      <c r="SUP1" s="35"/>
      <c r="SUQ1" s="35"/>
      <c r="SUR1" s="35"/>
      <c r="SUS1" s="35"/>
      <c r="SUT1" s="35"/>
      <c r="SUU1" s="35"/>
      <c r="SUV1" s="35"/>
      <c r="SUW1" s="35"/>
      <c r="SUX1" s="35"/>
      <c r="SUY1" s="35"/>
      <c r="SUZ1" s="35"/>
      <c r="SVA1" s="35"/>
      <c r="SVB1" s="35"/>
      <c r="SVC1" s="35"/>
      <c r="SVD1" s="35"/>
      <c r="SVE1" s="35"/>
      <c r="SVF1" s="35"/>
      <c r="SVG1" s="35"/>
      <c r="SVH1" s="35"/>
      <c r="SVI1" s="35"/>
      <c r="SVJ1" s="35"/>
      <c r="SVK1" s="35"/>
      <c r="SVL1" s="35"/>
      <c r="SVM1" s="35"/>
      <c r="SVN1" s="35"/>
      <c r="SVO1" s="35"/>
      <c r="SVP1" s="35"/>
      <c r="SVQ1" s="35"/>
      <c r="SVR1" s="35"/>
      <c r="SVS1" s="35"/>
      <c r="SVT1" s="35"/>
      <c r="SVU1" s="35"/>
      <c r="SVV1" s="35"/>
      <c r="SVW1" s="35"/>
      <c r="SVX1" s="35"/>
      <c r="SVY1" s="35"/>
      <c r="SVZ1" s="35"/>
      <c r="SWA1" s="35"/>
      <c r="SWB1" s="35"/>
      <c r="SWC1" s="35"/>
      <c r="SWD1" s="35"/>
      <c r="SWE1" s="35"/>
      <c r="SWF1" s="35"/>
      <c r="SWG1" s="35"/>
      <c r="SWH1" s="35"/>
      <c r="SWI1" s="35"/>
      <c r="SWJ1" s="35"/>
      <c r="SWK1" s="35"/>
      <c r="SWL1" s="35"/>
      <c r="SWM1" s="35"/>
      <c r="SWN1" s="35"/>
      <c r="SWO1" s="35"/>
      <c r="SWP1" s="35"/>
      <c r="SWQ1" s="35"/>
      <c r="SWR1" s="35"/>
      <c r="SWS1" s="35"/>
      <c r="SWT1" s="35"/>
      <c r="SWU1" s="35"/>
      <c r="SWV1" s="35"/>
      <c r="SWW1" s="35"/>
      <c r="SWX1" s="35"/>
      <c r="SWY1" s="35"/>
      <c r="SWZ1" s="35"/>
      <c r="SXA1" s="35"/>
      <c r="SXB1" s="35"/>
      <c r="SXC1" s="35"/>
      <c r="SXD1" s="35"/>
      <c r="SXE1" s="35"/>
      <c r="SXF1" s="35"/>
      <c r="SXG1" s="35"/>
      <c r="SXH1" s="35"/>
      <c r="SXI1" s="35"/>
      <c r="SXJ1" s="35"/>
      <c r="SXK1" s="35"/>
      <c r="SXL1" s="35"/>
      <c r="SXM1" s="35"/>
      <c r="SXN1" s="35"/>
      <c r="SXO1" s="35"/>
      <c r="SXP1" s="35"/>
      <c r="SXQ1" s="35"/>
      <c r="SXR1" s="35"/>
      <c r="SXS1" s="35"/>
      <c r="SXT1" s="35"/>
      <c r="SXU1" s="35"/>
      <c r="SXV1" s="35"/>
      <c r="SXW1" s="35"/>
      <c r="SXX1" s="35"/>
      <c r="SXY1" s="35"/>
      <c r="SXZ1" s="35"/>
      <c r="SYA1" s="35"/>
      <c r="SYB1" s="35"/>
      <c r="SYC1" s="35"/>
      <c r="SYD1" s="35"/>
      <c r="SYE1" s="35"/>
      <c r="SYF1" s="35"/>
      <c r="SYG1" s="35"/>
      <c r="SYH1" s="35"/>
      <c r="SYI1" s="35"/>
      <c r="SYJ1" s="35"/>
      <c r="SYK1" s="35"/>
      <c r="SYL1" s="35"/>
      <c r="SYM1" s="35"/>
      <c r="SYN1" s="35"/>
      <c r="SYO1" s="35"/>
      <c r="SYP1" s="35"/>
      <c r="SYQ1" s="35"/>
      <c r="SYR1" s="35"/>
      <c r="SYS1" s="35"/>
      <c r="SYT1" s="35"/>
      <c r="SYU1" s="35"/>
      <c r="SYV1" s="35"/>
      <c r="SYW1" s="35"/>
      <c r="SYX1" s="35"/>
      <c r="SYY1" s="35"/>
      <c r="SYZ1" s="35"/>
      <c r="SZA1" s="35"/>
      <c r="SZB1" s="35"/>
      <c r="SZC1" s="35"/>
      <c r="SZD1" s="35"/>
      <c r="SZE1" s="35"/>
      <c r="SZF1" s="35"/>
      <c r="SZG1" s="35"/>
      <c r="SZH1" s="35"/>
      <c r="SZI1" s="35"/>
      <c r="SZJ1" s="35"/>
      <c r="SZK1" s="35"/>
      <c r="SZL1" s="35"/>
      <c r="SZM1" s="35"/>
      <c r="SZN1" s="35"/>
      <c r="SZO1" s="35"/>
      <c r="SZP1" s="35"/>
      <c r="SZQ1" s="35"/>
      <c r="SZR1" s="35"/>
      <c r="SZS1" s="35"/>
      <c r="SZT1" s="35"/>
      <c r="SZU1" s="35"/>
      <c r="SZV1" s="35"/>
      <c r="SZW1" s="35"/>
      <c r="SZX1" s="35"/>
      <c r="SZY1" s="35"/>
      <c r="SZZ1" s="35"/>
      <c r="TAA1" s="35"/>
      <c r="TAB1" s="35"/>
      <c r="TAC1" s="35"/>
      <c r="TAD1" s="35"/>
      <c r="TAE1" s="35"/>
      <c r="TAF1" s="35"/>
      <c r="TAG1" s="35"/>
      <c r="TAH1" s="35"/>
      <c r="TAI1" s="35"/>
      <c r="TAJ1" s="35"/>
      <c r="TAK1" s="35"/>
      <c r="TAL1" s="35"/>
      <c r="TAM1" s="35"/>
      <c r="TAN1" s="35"/>
      <c r="TAO1" s="35"/>
      <c r="TAP1" s="35"/>
      <c r="TAQ1" s="35"/>
      <c r="TAR1" s="35"/>
      <c r="TAS1" s="35"/>
      <c r="TAT1" s="35"/>
      <c r="TAU1" s="35"/>
      <c r="TAV1" s="35"/>
      <c r="TAW1" s="35"/>
      <c r="TAX1" s="35"/>
      <c r="TAY1" s="35"/>
      <c r="TAZ1" s="35"/>
      <c r="TBA1" s="35"/>
      <c r="TBB1" s="35"/>
      <c r="TBC1" s="35"/>
      <c r="TBD1" s="35"/>
      <c r="TBE1" s="35"/>
      <c r="TBF1" s="35"/>
      <c r="TBG1" s="35"/>
      <c r="TBH1" s="35"/>
      <c r="TBI1" s="35"/>
      <c r="TBJ1" s="35"/>
      <c r="TBK1" s="35"/>
      <c r="TBL1" s="35"/>
      <c r="TBM1" s="35"/>
      <c r="TBN1" s="35"/>
      <c r="TBO1" s="35"/>
      <c r="TBP1" s="35"/>
      <c r="TBQ1" s="35"/>
      <c r="TBR1" s="35"/>
      <c r="TBS1" s="35"/>
      <c r="TBT1" s="35"/>
      <c r="TBU1" s="35"/>
      <c r="TBV1" s="35"/>
      <c r="TBW1" s="35"/>
      <c r="TBX1" s="35"/>
      <c r="TBY1" s="35"/>
      <c r="TBZ1" s="35"/>
      <c r="TCA1" s="35"/>
      <c r="TCB1" s="35"/>
      <c r="TCC1" s="35"/>
      <c r="TCD1" s="35"/>
      <c r="TCE1" s="35"/>
      <c r="TCF1" s="35"/>
      <c r="TCG1" s="35"/>
      <c r="TCH1" s="35"/>
      <c r="TCI1" s="35"/>
      <c r="TCJ1" s="35"/>
      <c r="TCK1" s="35"/>
      <c r="TCL1" s="35"/>
      <c r="TCM1" s="35"/>
      <c r="TCN1" s="35"/>
      <c r="TCO1" s="35"/>
      <c r="TCP1" s="35"/>
      <c r="TCQ1" s="35"/>
      <c r="TCR1" s="35"/>
      <c r="TCS1" s="35"/>
      <c r="TCT1" s="35"/>
      <c r="TCU1" s="35"/>
      <c r="TCV1" s="35"/>
      <c r="TCW1" s="35"/>
      <c r="TCX1" s="35"/>
      <c r="TCY1" s="35"/>
      <c r="TCZ1" s="35"/>
      <c r="TDA1" s="35"/>
      <c r="TDB1" s="35"/>
      <c r="TDC1" s="35"/>
      <c r="TDD1" s="35"/>
      <c r="TDE1" s="35"/>
      <c r="TDF1" s="35"/>
      <c r="TDG1" s="35"/>
      <c r="TDH1" s="35"/>
      <c r="TDI1" s="35"/>
      <c r="TDJ1" s="35"/>
      <c r="TDK1" s="35"/>
      <c r="TDL1" s="35"/>
      <c r="TDM1" s="35"/>
      <c r="TDN1" s="35"/>
      <c r="TDO1" s="35"/>
      <c r="TDP1" s="35"/>
      <c r="TDQ1" s="35"/>
      <c r="TDR1" s="35"/>
      <c r="TDS1" s="35"/>
      <c r="TDT1" s="35"/>
      <c r="TDU1" s="35"/>
      <c r="TDV1" s="35"/>
      <c r="TDW1" s="35"/>
      <c r="TDX1" s="35"/>
      <c r="TDY1" s="35"/>
      <c r="TDZ1" s="35"/>
      <c r="TEA1" s="35"/>
      <c r="TEB1" s="35"/>
      <c r="TEC1" s="35"/>
      <c r="TED1" s="35"/>
      <c r="TEE1" s="35"/>
      <c r="TEF1" s="35"/>
      <c r="TEG1" s="35"/>
      <c r="TEH1" s="35"/>
      <c r="TEI1" s="35"/>
      <c r="TEJ1" s="35"/>
      <c r="TEK1" s="35"/>
      <c r="TEL1" s="35"/>
      <c r="TEM1" s="35"/>
      <c r="TEN1" s="35"/>
      <c r="TEO1" s="35"/>
      <c r="TEP1" s="35"/>
      <c r="TEQ1" s="35"/>
      <c r="TER1" s="35"/>
      <c r="TES1" s="35"/>
      <c r="TET1" s="35"/>
      <c r="TEU1" s="35"/>
      <c r="TEV1" s="35"/>
      <c r="TEW1" s="35"/>
      <c r="TEX1" s="35"/>
      <c r="TEY1" s="35"/>
      <c r="TEZ1" s="35"/>
      <c r="TFA1" s="35"/>
      <c r="TFB1" s="35"/>
      <c r="TFC1" s="35"/>
      <c r="TFD1" s="35"/>
      <c r="TFE1" s="35"/>
      <c r="TFF1" s="35"/>
      <c r="TFG1" s="35"/>
      <c r="TFH1" s="35"/>
      <c r="TFI1" s="35"/>
      <c r="TFJ1" s="35"/>
      <c r="TFK1" s="35"/>
      <c r="TFL1" s="35"/>
      <c r="TFM1" s="35"/>
      <c r="TFN1" s="35"/>
      <c r="TFO1" s="35"/>
      <c r="TFP1" s="35"/>
      <c r="TFQ1" s="35"/>
      <c r="TFR1" s="35"/>
      <c r="TFS1" s="35"/>
      <c r="TFT1" s="35"/>
      <c r="TFU1" s="35"/>
      <c r="TFV1" s="35"/>
      <c r="TFW1" s="35"/>
      <c r="TFX1" s="35"/>
      <c r="TFY1" s="35"/>
      <c r="TFZ1" s="35"/>
      <c r="TGA1" s="35"/>
      <c r="TGB1" s="35"/>
      <c r="TGC1" s="35"/>
      <c r="TGD1" s="35"/>
      <c r="TGE1" s="35"/>
      <c r="TGF1" s="35"/>
      <c r="TGG1" s="35"/>
      <c r="TGH1" s="35"/>
      <c r="TGI1" s="35"/>
      <c r="TGJ1" s="35"/>
      <c r="TGK1" s="35"/>
      <c r="TGL1" s="35"/>
      <c r="TGM1" s="35"/>
      <c r="TGN1" s="35"/>
      <c r="TGO1" s="35"/>
      <c r="TGP1" s="35"/>
      <c r="TGQ1" s="35"/>
      <c r="TGR1" s="35"/>
      <c r="TGS1" s="35"/>
      <c r="TGT1" s="35"/>
      <c r="TGU1" s="35"/>
      <c r="TGV1" s="35"/>
      <c r="TGW1" s="35"/>
      <c r="TGX1" s="35"/>
      <c r="TGY1" s="35"/>
      <c r="TGZ1" s="35"/>
      <c r="THA1" s="35"/>
      <c r="THB1" s="35"/>
      <c r="THC1" s="35"/>
      <c r="THD1" s="35"/>
      <c r="THE1" s="35"/>
      <c r="THF1" s="35"/>
      <c r="THG1" s="35"/>
      <c r="THH1" s="35"/>
      <c r="THI1" s="35"/>
      <c r="THJ1" s="35"/>
      <c r="THK1" s="35"/>
      <c r="THL1" s="35"/>
      <c r="THM1" s="35"/>
      <c r="THN1" s="35"/>
      <c r="THO1" s="35"/>
      <c r="THP1" s="35"/>
      <c r="THQ1" s="35"/>
      <c r="THR1" s="35"/>
      <c r="THS1" s="35"/>
      <c r="THT1" s="35"/>
      <c r="THU1" s="35"/>
      <c r="THV1" s="35"/>
      <c r="THW1" s="35"/>
      <c r="THX1" s="35"/>
      <c r="THY1" s="35"/>
      <c r="THZ1" s="35"/>
      <c r="TIA1" s="35"/>
      <c r="TIB1" s="35"/>
      <c r="TIC1" s="35"/>
      <c r="TID1" s="35"/>
      <c r="TIE1" s="35"/>
      <c r="TIF1" s="35"/>
      <c r="TIG1" s="35"/>
      <c r="TIH1" s="35"/>
      <c r="TII1" s="35"/>
      <c r="TIJ1" s="35"/>
      <c r="TIK1" s="35"/>
      <c r="TIL1" s="35"/>
      <c r="TIM1" s="35"/>
      <c r="TIN1" s="35"/>
      <c r="TIO1" s="35"/>
      <c r="TIP1" s="35"/>
      <c r="TIQ1" s="35"/>
      <c r="TIR1" s="35"/>
      <c r="TIS1" s="35"/>
      <c r="TIT1" s="35"/>
      <c r="TIU1" s="35"/>
      <c r="TIV1" s="35"/>
      <c r="TIW1" s="35"/>
      <c r="TIX1" s="35"/>
      <c r="TIY1" s="35"/>
      <c r="TIZ1" s="35"/>
      <c r="TJA1" s="35"/>
      <c r="TJB1" s="35"/>
      <c r="TJC1" s="35"/>
      <c r="TJD1" s="35"/>
      <c r="TJE1" s="35"/>
      <c r="TJF1" s="35"/>
      <c r="TJG1" s="35"/>
      <c r="TJH1" s="35"/>
      <c r="TJI1" s="35"/>
      <c r="TJJ1" s="35"/>
      <c r="TJK1" s="35"/>
      <c r="TJL1" s="35"/>
      <c r="TJM1" s="35"/>
      <c r="TJN1" s="35"/>
      <c r="TJO1" s="35"/>
      <c r="TJP1" s="35"/>
      <c r="TJQ1" s="35"/>
      <c r="TJR1" s="35"/>
      <c r="TJS1" s="35"/>
      <c r="TJT1" s="35"/>
      <c r="TJU1" s="35"/>
      <c r="TJV1" s="35"/>
      <c r="TJW1" s="35"/>
      <c r="TJX1" s="35"/>
      <c r="TJY1" s="35"/>
      <c r="TJZ1" s="35"/>
      <c r="TKA1" s="35"/>
      <c r="TKB1" s="35"/>
      <c r="TKC1" s="35"/>
      <c r="TKD1" s="35"/>
      <c r="TKE1" s="35"/>
      <c r="TKF1" s="35"/>
      <c r="TKG1" s="35"/>
      <c r="TKH1" s="35"/>
      <c r="TKI1" s="35"/>
      <c r="TKJ1" s="35"/>
      <c r="TKK1" s="35"/>
      <c r="TKL1" s="35"/>
      <c r="TKM1" s="35"/>
      <c r="TKN1" s="35"/>
      <c r="TKO1" s="35"/>
      <c r="TKP1" s="35"/>
      <c r="TKQ1" s="35"/>
      <c r="TKR1" s="35"/>
      <c r="TKS1" s="35"/>
      <c r="TKT1" s="35"/>
      <c r="TKU1" s="35"/>
      <c r="TKV1" s="35"/>
      <c r="TKW1" s="35"/>
      <c r="TKX1" s="35"/>
      <c r="TKY1" s="35"/>
      <c r="TKZ1" s="35"/>
      <c r="TLA1" s="35"/>
      <c r="TLB1" s="35"/>
      <c r="TLC1" s="35"/>
      <c r="TLD1" s="35"/>
      <c r="TLE1" s="35"/>
      <c r="TLF1" s="35"/>
      <c r="TLG1" s="35"/>
      <c r="TLH1" s="35"/>
      <c r="TLI1" s="35"/>
      <c r="TLJ1" s="35"/>
      <c r="TLK1" s="35"/>
      <c r="TLL1" s="35"/>
      <c r="TLM1" s="35"/>
      <c r="TLN1" s="35"/>
      <c r="TLO1" s="35"/>
      <c r="TLP1" s="35"/>
      <c r="TLQ1" s="35"/>
      <c r="TLR1" s="35"/>
      <c r="TLS1" s="35"/>
      <c r="TLT1" s="35"/>
      <c r="TLU1" s="35"/>
      <c r="TLV1" s="35"/>
      <c r="TLW1" s="35"/>
      <c r="TLX1" s="35"/>
      <c r="TLY1" s="35"/>
      <c r="TLZ1" s="35"/>
      <c r="TMA1" s="35"/>
      <c r="TMB1" s="35"/>
      <c r="TMC1" s="35"/>
      <c r="TMD1" s="35"/>
      <c r="TME1" s="35"/>
      <c r="TMF1" s="35"/>
      <c r="TMG1" s="35"/>
      <c r="TMH1" s="35"/>
      <c r="TMI1" s="35"/>
      <c r="TMJ1" s="35"/>
      <c r="TMK1" s="35"/>
      <c r="TML1" s="35"/>
      <c r="TMM1" s="35"/>
      <c r="TMN1" s="35"/>
      <c r="TMO1" s="35"/>
      <c r="TMP1" s="35"/>
      <c r="TMQ1" s="35"/>
      <c r="TMR1" s="35"/>
      <c r="TMS1" s="35"/>
      <c r="TMT1" s="35"/>
      <c r="TMU1" s="35"/>
      <c r="TMV1" s="35"/>
      <c r="TMW1" s="35"/>
      <c r="TMX1" s="35"/>
      <c r="TMY1" s="35"/>
      <c r="TMZ1" s="35"/>
      <c r="TNA1" s="35"/>
      <c r="TNB1" s="35"/>
      <c r="TNC1" s="35"/>
      <c r="TND1" s="35"/>
      <c r="TNE1" s="35"/>
      <c r="TNF1" s="35"/>
      <c r="TNG1" s="35"/>
      <c r="TNH1" s="35"/>
      <c r="TNI1" s="35"/>
      <c r="TNJ1" s="35"/>
      <c r="TNK1" s="35"/>
      <c r="TNL1" s="35"/>
      <c r="TNM1" s="35"/>
      <c r="TNN1" s="35"/>
      <c r="TNO1" s="35"/>
      <c r="TNP1" s="35"/>
      <c r="TNQ1" s="35"/>
      <c r="TNR1" s="35"/>
      <c r="TNS1" s="35"/>
      <c r="TNT1" s="35"/>
      <c r="TNU1" s="35"/>
      <c r="TNV1" s="35"/>
      <c r="TNW1" s="35"/>
      <c r="TNX1" s="35"/>
      <c r="TNY1" s="35"/>
      <c r="TNZ1" s="35"/>
      <c r="TOA1" s="35"/>
      <c r="TOB1" s="35"/>
      <c r="TOC1" s="35"/>
      <c r="TOD1" s="35"/>
      <c r="TOE1" s="35"/>
      <c r="TOF1" s="35"/>
      <c r="TOG1" s="35"/>
      <c r="TOH1" s="35"/>
      <c r="TOI1" s="35"/>
      <c r="TOJ1" s="35"/>
      <c r="TOK1" s="35"/>
      <c r="TOL1" s="35"/>
      <c r="TOM1" s="35"/>
      <c r="TON1" s="35"/>
      <c r="TOO1" s="35"/>
      <c r="TOP1" s="35"/>
      <c r="TOQ1" s="35"/>
      <c r="TOR1" s="35"/>
      <c r="TOS1" s="35"/>
      <c r="TOT1" s="35"/>
      <c r="TOU1" s="35"/>
      <c r="TOV1" s="35"/>
      <c r="TOW1" s="35"/>
      <c r="TOX1" s="35"/>
      <c r="TOY1" s="35"/>
      <c r="TOZ1" s="35"/>
      <c r="TPA1" s="35"/>
      <c r="TPB1" s="35"/>
      <c r="TPC1" s="35"/>
      <c r="TPD1" s="35"/>
      <c r="TPE1" s="35"/>
      <c r="TPF1" s="35"/>
      <c r="TPG1" s="35"/>
      <c r="TPH1" s="35"/>
      <c r="TPI1" s="35"/>
      <c r="TPJ1" s="35"/>
      <c r="TPK1" s="35"/>
      <c r="TPL1" s="35"/>
      <c r="TPM1" s="35"/>
      <c r="TPN1" s="35"/>
      <c r="TPO1" s="35"/>
      <c r="TPP1" s="35"/>
      <c r="TPQ1" s="35"/>
      <c r="TPR1" s="35"/>
      <c r="TPS1" s="35"/>
      <c r="TPT1" s="35"/>
      <c r="TPU1" s="35"/>
      <c r="TPV1" s="35"/>
      <c r="TPW1" s="35"/>
      <c r="TPX1" s="35"/>
      <c r="TPY1" s="35"/>
      <c r="TPZ1" s="35"/>
      <c r="TQA1" s="35"/>
      <c r="TQB1" s="35"/>
      <c r="TQC1" s="35"/>
      <c r="TQD1" s="35"/>
      <c r="TQE1" s="35"/>
      <c r="TQF1" s="35"/>
      <c r="TQG1" s="35"/>
      <c r="TQH1" s="35"/>
      <c r="TQI1" s="35"/>
      <c r="TQJ1" s="35"/>
      <c r="TQK1" s="35"/>
      <c r="TQL1" s="35"/>
      <c r="TQM1" s="35"/>
      <c r="TQN1" s="35"/>
      <c r="TQO1" s="35"/>
      <c r="TQP1" s="35"/>
      <c r="TQQ1" s="35"/>
      <c r="TQR1" s="35"/>
      <c r="TQS1" s="35"/>
      <c r="TQT1" s="35"/>
      <c r="TQU1" s="35"/>
      <c r="TQV1" s="35"/>
      <c r="TQW1" s="35"/>
      <c r="TQX1" s="35"/>
      <c r="TQY1" s="35"/>
      <c r="TQZ1" s="35"/>
      <c r="TRA1" s="35"/>
      <c r="TRB1" s="35"/>
      <c r="TRC1" s="35"/>
      <c r="TRD1" s="35"/>
      <c r="TRE1" s="35"/>
      <c r="TRF1" s="35"/>
      <c r="TRG1" s="35"/>
      <c r="TRH1" s="35"/>
      <c r="TRI1" s="35"/>
      <c r="TRJ1" s="35"/>
      <c r="TRK1" s="35"/>
      <c r="TRL1" s="35"/>
      <c r="TRM1" s="35"/>
      <c r="TRN1" s="35"/>
      <c r="TRO1" s="35"/>
      <c r="TRP1" s="35"/>
      <c r="TRQ1" s="35"/>
      <c r="TRR1" s="35"/>
      <c r="TRS1" s="35"/>
      <c r="TRT1" s="35"/>
      <c r="TRU1" s="35"/>
      <c r="TRV1" s="35"/>
      <c r="TRW1" s="35"/>
      <c r="TRX1" s="35"/>
      <c r="TRY1" s="35"/>
      <c r="TRZ1" s="35"/>
      <c r="TSA1" s="35"/>
      <c r="TSB1" s="35"/>
      <c r="TSC1" s="35"/>
      <c r="TSD1" s="35"/>
      <c r="TSE1" s="35"/>
      <c r="TSF1" s="35"/>
      <c r="TSG1" s="35"/>
      <c r="TSH1" s="35"/>
      <c r="TSI1" s="35"/>
      <c r="TSJ1" s="35"/>
      <c r="TSK1" s="35"/>
      <c r="TSL1" s="35"/>
      <c r="TSM1" s="35"/>
      <c r="TSN1" s="35"/>
      <c r="TSO1" s="35"/>
      <c r="TSP1" s="35"/>
      <c r="TSQ1" s="35"/>
      <c r="TSR1" s="35"/>
      <c r="TSS1" s="35"/>
      <c r="TST1" s="35"/>
      <c r="TSU1" s="35"/>
      <c r="TSV1" s="35"/>
      <c r="TSW1" s="35"/>
      <c r="TSX1" s="35"/>
      <c r="TSY1" s="35"/>
      <c r="TSZ1" s="35"/>
      <c r="TTA1" s="35"/>
      <c r="TTB1" s="35"/>
      <c r="TTC1" s="35"/>
      <c r="TTD1" s="35"/>
      <c r="TTE1" s="35"/>
      <c r="TTF1" s="35"/>
      <c r="TTG1" s="35"/>
      <c r="TTH1" s="35"/>
      <c r="TTI1" s="35"/>
      <c r="TTJ1" s="35"/>
      <c r="TTK1" s="35"/>
      <c r="TTL1" s="35"/>
      <c r="TTM1" s="35"/>
      <c r="TTN1" s="35"/>
      <c r="TTO1" s="35"/>
      <c r="TTP1" s="35"/>
      <c r="TTQ1" s="35"/>
      <c r="TTR1" s="35"/>
      <c r="TTS1" s="35"/>
      <c r="TTT1" s="35"/>
      <c r="TTU1" s="35"/>
      <c r="TTV1" s="35"/>
      <c r="TTW1" s="35"/>
      <c r="TTX1" s="35"/>
      <c r="TTY1" s="35"/>
      <c r="TTZ1" s="35"/>
      <c r="TUA1" s="35"/>
      <c r="TUB1" s="35"/>
      <c r="TUC1" s="35"/>
      <c r="TUD1" s="35"/>
      <c r="TUE1" s="35"/>
      <c r="TUF1" s="35"/>
      <c r="TUG1" s="35"/>
      <c r="TUH1" s="35"/>
      <c r="TUI1" s="35"/>
      <c r="TUJ1" s="35"/>
      <c r="TUK1" s="35"/>
      <c r="TUL1" s="35"/>
      <c r="TUM1" s="35"/>
      <c r="TUN1" s="35"/>
      <c r="TUO1" s="35"/>
      <c r="TUP1" s="35"/>
      <c r="TUQ1" s="35"/>
      <c r="TUR1" s="35"/>
      <c r="TUS1" s="35"/>
      <c r="TUT1" s="35"/>
      <c r="TUU1" s="35"/>
      <c r="TUV1" s="35"/>
      <c r="TUW1" s="35"/>
      <c r="TUX1" s="35"/>
      <c r="TUY1" s="35"/>
      <c r="TUZ1" s="35"/>
      <c r="TVA1" s="35"/>
      <c r="TVB1" s="35"/>
      <c r="TVC1" s="35"/>
      <c r="TVD1" s="35"/>
      <c r="TVE1" s="35"/>
      <c r="TVF1" s="35"/>
      <c r="TVG1" s="35"/>
      <c r="TVH1" s="35"/>
      <c r="TVI1" s="35"/>
      <c r="TVJ1" s="35"/>
      <c r="TVK1" s="35"/>
      <c r="TVL1" s="35"/>
      <c r="TVM1" s="35"/>
      <c r="TVN1" s="35"/>
      <c r="TVO1" s="35"/>
      <c r="TVP1" s="35"/>
      <c r="TVQ1" s="35"/>
      <c r="TVR1" s="35"/>
      <c r="TVS1" s="35"/>
      <c r="TVT1" s="35"/>
      <c r="TVU1" s="35"/>
      <c r="TVV1" s="35"/>
      <c r="TVW1" s="35"/>
      <c r="TVX1" s="35"/>
      <c r="TVY1" s="35"/>
      <c r="TVZ1" s="35"/>
      <c r="TWA1" s="35"/>
      <c r="TWB1" s="35"/>
      <c r="TWC1" s="35"/>
      <c r="TWD1" s="35"/>
      <c r="TWE1" s="35"/>
      <c r="TWF1" s="35"/>
      <c r="TWG1" s="35"/>
      <c r="TWH1" s="35"/>
      <c r="TWI1" s="35"/>
      <c r="TWJ1" s="35"/>
      <c r="TWK1" s="35"/>
      <c r="TWL1" s="35"/>
      <c r="TWM1" s="35"/>
      <c r="TWN1" s="35"/>
      <c r="TWO1" s="35"/>
      <c r="TWP1" s="35"/>
      <c r="TWQ1" s="35"/>
      <c r="TWR1" s="35"/>
      <c r="TWS1" s="35"/>
      <c r="TWT1" s="35"/>
      <c r="TWU1" s="35"/>
      <c r="TWV1" s="35"/>
      <c r="TWW1" s="35"/>
      <c r="TWX1" s="35"/>
      <c r="TWY1" s="35"/>
      <c r="TWZ1" s="35"/>
      <c r="TXA1" s="35"/>
      <c r="TXB1" s="35"/>
      <c r="TXC1" s="35"/>
      <c r="TXD1" s="35"/>
      <c r="TXE1" s="35"/>
      <c r="TXF1" s="35"/>
      <c r="TXG1" s="35"/>
      <c r="TXH1" s="35"/>
      <c r="TXI1" s="35"/>
      <c r="TXJ1" s="35"/>
      <c r="TXK1" s="35"/>
      <c r="TXL1" s="35"/>
      <c r="TXM1" s="35"/>
      <c r="TXN1" s="35"/>
      <c r="TXO1" s="35"/>
      <c r="TXP1" s="35"/>
      <c r="TXQ1" s="35"/>
      <c r="TXR1" s="35"/>
      <c r="TXS1" s="35"/>
      <c r="TXT1" s="35"/>
      <c r="TXU1" s="35"/>
      <c r="TXV1" s="35"/>
      <c r="TXW1" s="35"/>
      <c r="TXX1" s="35"/>
      <c r="TXY1" s="35"/>
      <c r="TXZ1" s="35"/>
      <c r="TYA1" s="35"/>
      <c r="TYB1" s="35"/>
      <c r="TYC1" s="35"/>
      <c r="TYD1" s="35"/>
      <c r="TYE1" s="35"/>
      <c r="TYF1" s="35"/>
      <c r="TYG1" s="35"/>
      <c r="TYH1" s="35"/>
      <c r="TYI1" s="35"/>
      <c r="TYJ1" s="35"/>
      <c r="TYK1" s="35"/>
      <c r="TYL1" s="35"/>
      <c r="TYM1" s="35"/>
      <c r="TYN1" s="35"/>
      <c r="TYO1" s="35"/>
      <c r="TYP1" s="35"/>
      <c r="TYQ1" s="35"/>
      <c r="TYR1" s="35"/>
      <c r="TYS1" s="35"/>
      <c r="TYT1" s="35"/>
      <c r="TYU1" s="35"/>
      <c r="TYV1" s="35"/>
      <c r="TYW1" s="35"/>
      <c r="TYX1" s="35"/>
      <c r="TYY1" s="35"/>
      <c r="TYZ1" s="35"/>
      <c r="TZA1" s="35"/>
      <c r="TZB1" s="35"/>
      <c r="TZC1" s="35"/>
      <c r="TZD1" s="35"/>
      <c r="TZE1" s="35"/>
      <c r="TZF1" s="35"/>
      <c r="TZG1" s="35"/>
      <c r="TZH1" s="35"/>
      <c r="TZI1" s="35"/>
      <c r="TZJ1" s="35"/>
      <c r="TZK1" s="35"/>
      <c r="TZL1" s="35"/>
      <c r="TZM1" s="35"/>
      <c r="TZN1" s="35"/>
      <c r="TZO1" s="35"/>
      <c r="TZP1" s="35"/>
      <c r="TZQ1" s="35"/>
      <c r="TZR1" s="35"/>
      <c r="TZS1" s="35"/>
      <c r="TZT1" s="35"/>
      <c r="TZU1" s="35"/>
      <c r="TZV1" s="35"/>
      <c r="TZW1" s="35"/>
      <c r="TZX1" s="35"/>
      <c r="TZY1" s="35"/>
      <c r="TZZ1" s="35"/>
      <c r="UAA1" s="35"/>
      <c r="UAB1" s="35"/>
      <c r="UAC1" s="35"/>
      <c r="UAD1" s="35"/>
      <c r="UAE1" s="35"/>
      <c r="UAF1" s="35"/>
      <c r="UAG1" s="35"/>
      <c r="UAH1" s="35"/>
      <c r="UAI1" s="35"/>
      <c r="UAJ1" s="35"/>
      <c r="UAK1" s="35"/>
      <c r="UAL1" s="35"/>
      <c r="UAM1" s="35"/>
      <c r="UAN1" s="35"/>
      <c r="UAO1" s="35"/>
      <c r="UAP1" s="35"/>
      <c r="UAQ1" s="35"/>
      <c r="UAR1" s="35"/>
      <c r="UAS1" s="35"/>
      <c r="UAT1" s="35"/>
      <c r="UAU1" s="35"/>
      <c r="UAV1" s="35"/>
      <c r="UAW1" s="35"/>
      <c r="UAX1" s="35"/>
      <c r="UAY1" s="35"/>
      <c r="UAZ1" s="35"/>
      <c r="UBA1" s="35"/>
      <c r="UBB1" s="35"/>
      <c r="UBC1" s="35"/>
      <c r="UBD1" s="35"/>
      <c r="UBE1" s="35"/>
      <c r="UBF1" s="35"/>
      <c r="UBG1" s="35"/>
      <c r="UBH1" s="35"/>
      <c r="UBI1" s="35"/>
      <c r="UBJ1" s="35"/>
      <c r="UBK1" s="35"/>
      <c r="UBL1" s="35"/>
      <c r="UBM1" s="35"/>
      <c r="UBN1" s="35"/>
      <c r="UBO1" s="35"/>
      <c r="UBP1" s="35"/>
      <c r="UBQ1" s="35"/>
      <c r="UBR1" s="35"/>
      <c r="UBS1" s="35"/>
      <c r="UBT1" s="35"/>
      <c r="UBU1" s="35"/>
      <c r="UBV1" s="35"/>
      <c r="UBW1" s="35"/>
      <c r="UBX1" s="35"/>
      <c r="UBY1" s="35"/>
      <c r="UBZ1" s="35"/>
      <c r="UCA1" s="35"/>
      <c r="UCB1" s="35"/>
      <c r="UCC1" s="35"/>
      <c r="UCD1" s="35"/>
      <c r="UCE1" s="35"/>
      <c r="UCF1" s="35"/>
      <c r="UCG1" s="35"/>
      <c r="UCH1" s="35"/>
      <c r="UCI1" s="35"/>
      <c r="UCJ1" s="35"/>
      <c r="UCK1" s="35"/>
      <c r="UCL1" s="35"/>
      <c r="UCM1" s="35"/>
      <c r="UCN1" s="35"/>
      <c r="UCO1" s="35"/>
      <c r="UCP1" s="35"/>
      <c r="UCQ1" s="35"/>
      <c r="UCR1" s="35"/>
      <c r="UCS1" s="35"/>
      <c r="UCT1" s="35"/>
      <c r="UCU1" s="35"/>
      <c r="UCV1" s="35"/>
      <c r="UCW1" s="35"/>
      <c r="UCX1" s="35"/>
      <c r="UCY1" s="35"/>
      <c r="UCZ1" s="35"/>
      <c r="UDA1" s="35"/>
      <c r="UDB1" s="35"/>
      <c r="UDC1" s="35"/>
      <c r="UDD1" s="35"/>
      <c r="UDE1" s="35"/>
      <c r="UDF1" s="35"/>
      <c r="UDG1" s="35"/>
      <c r="UDH1" s="35"/>
      <c r="UDI1" s="35"/>
      <c r="UDJ1" s="35"/>
      <c r="UDK1" s="35"/>
      <c r="UDL1" s="35"/>
      <c r="UDM1" s="35"/>
      <c r="UDN1" s="35"/>
      <c r="UDO1" s="35"/>
      <c r="UDP1" s="35"/>
      <c r="UDQ1" s="35"/>
      <c r="UDR1" s="35"/>
      <c r="UDS1" s="35"/>
      <c r="UDT1" s="35"/>
      <c r="UDU1" s="35"/>
      <c r="UDV1" s="35"/>
      <c r="UDW1" s="35"/>
      <c r="UDX1" s="35"/>
      <c r="UDY1" s="35"/>
      <c r="UDZ1" s="35"/>
      <c r="UEA1" s="35"/>
      <c r="UEB1" s="35"/>
      <c r="UEC1" s="35"/>
      <c r="UED1" s="35"/>
      <c r="UEE1" s="35"/>
      <c r="UEF1" s="35"/>
      <c r="UEG1" s="35"/>
      <c r="UEH1" s="35"/>
      <c r="UEI1" s="35"/>
      <c r="UEJ1" s="35"/>
      <c r="UEK1" s="35"/>
      <c r="UEL1" s="35"/>
      <c r="UEM1" s="35"/>
      <c r="UEN1" s="35"/>
      <c r="UEO1" s="35"/>
      <c r="UEP1" s="35"/>
      <c r="UEQ1" s="35"/>
      <c r="UER1" s="35"/>
      <c r="UES1" s="35"/>
      <c r="UET1" s="35"/>
      <c r="UEU1" s="35"/>
      <c r="UEV1" s="35"/>
      <c r="UEW1" s="35"/>
      <c r="UEX1" s="35"/>
      <c r="UEY1" s="35"/>
      <c r="UEZ1" s="35"/>
      <c r="UFA1" s="35"/>
      <c r="UFB1" s="35"/>
      <c r="UFC1" s="35"/>
      <c r="UFD1" s="35"/>
      <c r="UFE1" s="35"/>
      <c r="UFF1" s="35"/>
      <c r="UFG1" s="35"/>
      <c r="UFH1" s="35"/>
      <c r="UFI1" s="35"/>
      <c r="UFJ1" s="35"/>
      <c r="UFK1" s="35"/>
      <c r="UFL1" s="35"/>
      <c r="UFM1" s="35"/>
      <c r="UFN1" s="35"/>
      <c r="UFO1" s="35"/>
      <c r="UFP1" s="35"/>
      <c r="UFQ1" s="35"/>
      <c r="UFR1" s="35"/>
      <c r="UFS1" s="35"/>
      <c r="UFT1" s="35"/>
      <c r="UFU1" s="35"/>
      <c r="UFV1" s="35"/>
      <c r="UFW1" s="35"/>
      <c r="UFX1" s="35"/>
      <c r="UFY1" s="35"/>
      <c r="UFZ1" s="35"/>
      <c r="UGA1" s="35"/>
      <c r="UGB1" s="35"/>
      <c r="UGC1" s="35"/>
      <c r="UGD1" s="35"/>
      <c r="UGE1" s="35"/>
      <c r="UGF1" s="35"/>
      <c r="UGG1" s="35"/>
      <c r="UGH1" s="35"/>
      <c r="UGI1" s="35"/>
      <c r="UGJ1" s="35"/>
      <c r="UGK1" s="35"/>
      <c r="UGL1" s="35"/>
      <c r="UGM1" s="35"/>
      <c r="UGN1" s="35"/>
      <c r="UGO1" s="35"/>
      <c r="UGP1" s="35"/>
      <c r="UGQ1" s="35"/>
      <c r="UGR1" s="35"/>
      <c r="UGS1" s="35"/>
      <c r="UGT1" s="35"/>
      <c r="UGU1" s="35"/>
      <c r="UGV1" s="35"/>
      <c r="UGW1" s="35"/>
      <c r="UGX1" s="35"/>
      <c r="UGY1" s="35"/>
      <c r="UGZ1" s="35"/>
      <c r="UHA1" s="35"/>
      <c r="UHB1" s="35"/>
      <c r="UHC1" s="35"/>
      <c r="UHD1" s="35"/>
      <c r="UHE1" s="35"/>
      <c r="UHF1" s="35"/>
      <c r="UHG1" s="35"/>
      <c r="UHH1" s="35"/>
      <c r="UHI1" s="35"/>
      <c r="UHJ1" s="35"/>
      <c r="UHK1" s="35"/>
      <c r="UHL1" s="35"/>
      <c r="UHM1" s="35"/>
      <c r="UHN1" s="35"/>
      <c r="UHO1" s="35"/>
      <c r="UHP1" s="35"/>
      <c r="UHQ1" s="35"/>
      <c r="UHR1" s="35"/>
      <c r="UHS1" s="35"/>
      <c r="UHT1" s="35"/>
      <c r="UHU1" s="35"/>
      <c r="UHV1" s="35"/>
      <c r="UHW1" s="35"/>
      <c r="UHX1" s="35"/>
      <c r="UHY1" s="35"/>
      <c r="UHZ1" s="35"/>
      <c r="UIA1" s="35"/>
      <c r="UIB1" s="35"/>
      <c r="UIC1" s="35"/>
      <c r="UID1" s="35"/>
      <c r="UIE1" s="35"/>
      <c r="UIF1" s="35"/>
      <c r="UIG1" s="35"/>
      <c r="UIH1" s="35"/>
      <c r="UII1" s="35"/>
      <c r="UIJ1" s="35"/>
      <c r="UIK1" s="35"/>
      <c r="UIL1" s="35"/>
      <c r="UIM1" s="35"/>
      <c r="UIN1" s="35"/>
      <c r="UIO1" s="35"/>
      <c r="UIP1" s="35"/>
      <c r="UIQ1" s="35"/>
      <c r="UIR1" s="35"/>
      <c r="UIS1" s="35"/>
      <c r="UIT1" s="35"/>
      <c r="UIU1" s="35"/>
      <c r="UIV1" s="35"/>
      <c r="UIW1" s="35"/>
      <c r="UIX1" s="35"/>
      <c r="UIY1" s="35"/>
      <c r="UIZ1" s="35"/>
      <c r="UJA1" s="35"/>
      <c r="UJB1" s="35"/>
      <c r="UJC1" s="35"/>
      <c r="UJD1" s="35"/>
      <c r="UJE1" s="35"/>
      <c r="UJF1" s="35"/>
      <c r="UJG1" s="35"/>
      <c r="UJH1" s="35"/>
      <c r="UJI1" s="35"/>
      <c r="UJJ1" s="35"/>
      <c r="UJK1" s="35"/>
      <c r="UJL1" s="35"/>
      <c r="UJM1" s="35"/>
      <c r="UJN1" s="35"/>
      <c r="UJO1" s="35"/>
      <c r="UJP1" s="35"/>
      <c r="UJQ1" s="35"/>
      <c r="UJR1" s="35"/>
      <c r="UJS1" s="35"/>
      <c r="UJT1" s="35"/>
      <c r="UJU1" s="35"/>
      <c r="UJV1" s="35"/>
      <c r="UJW1" s="35"/>
      <c r="UJX1" s="35"/>
      <c r="UJY1" s="35"/>
      <c r="UJZ1" s="35"/>
      <c r="UKA1" s="35"/>
      <c r="UKB1" s="35"/>
      <c r="UKC1" s="35"/>
      <c r="UKD1" s="35"/>
      <c r="UKE1" s="35"/>
      <c r="UKF1" s="35"/>
      <c r="UKG1" s="35"/>
      <c r="UKH1" s="35"/>
      <c r="UKI1" s="35"/>
      <c r="UKJ1" s="35"/>
      <c r="UKK1" s="35"/>
      <c r="UKL1" s="35"/>
      <c r="UKM1" s="35"/>
      <c r="UKN1" s="35"/>
      <c r="UKO1" s="35"/>
      <c r="UKP1" s="35"/>
      <c r="UKQ1" s="35"/>
      <c r="UKR1" s="35"/>
      <c r="UKS1" s="35"/>
      <c r="UKT1" s="35"/>
      <c r="UKU1" s="35"/>
      <c r="UKV1" s="35"/>
      <c r="UKW1" s="35"/>
      <c r="UKX1" s="35"/>
      <c r="UKY1" s="35"/>
      <c r="UKZ1" s="35"/>
      <c r="ULA1" s="35"/>
      <c r="ULB1" s="35"/>
      <c r="ULC1" s="35"/>
      <c r="ULD1" s="35"/>
      <c r="ULE1" s="35"/>
      <c r="ULF1" s="35"/>
      <c r="ULG1" s="35"/>
      <c r="ULH1" s="35"/>
      <c r="ULI1" s="35"/>
      <c r="ULJ1" s="35"/>
      <c r="ULK1" s="35"/>
      <c r="ULL1" s="35"/>
      <c r="ULM1" s="35"/>
      <c r="ULN1" s="35"/>
      <c r="ULO1" s="35"/>
      <c r="ULP1" s="35"/>
      <c r="ULQ1" s="35"/>
      <c r="ULR1" s="35"/>
      <c r="ULS1" s="35"/>
      <c r="ULT1" s="35"/>
      <c r="ULU1" s="35"/>
      <c r="ULV1" s="35"/>
      <c r="ULW1" s="35"/>
      <c r="ULX1" s="35"/>
      <c r="ULY1" s="35"/>
      <c r="ULZ1" s="35"/>
      <c r="UMA1" s="35"/>
      <c r="UMB1" s="35"/>
      <c r="UMC1" s="35"/>
      <c r="UMD1" s="35"/>
      <c r="UME1" s="35"/>
      <c r="UMF1" s="35"/>
      <c r="UMG1" s="35"/>
      <c r="UMH1" s="35"/>
      <c r="UMI1" s="35"/>
      <c r="UMJ1" s="35"/>
      <c r="UMK1" s="35"/>
      <c r="UML1" s="35"/>
      <c r="UMM1" s="35"/>
      <c r="UMN1" s="35"/>
      <c r="UMO1" s="35"/>
      <c r="UMP1" s="35"/>
      <c r="UMQ1" s="35"/>
      <c r="UMR1" s="35"/>
      <c r="UMS1" s="35"/>
      <c r="UMT1" s="35"/>
      <c r="UMU1" s="35"/>
      <c r="UMV1" s="35"/>
      <c r="UMW1" s="35"/>
      <c r="UMX1" s="35"/>
      <c r="UMY1" s="35"/>
      <c r="UMZ1" s="35"/>
      <c r="UNA1" s="35"/>
      <c r="UNB1" s="35"/>
      <c r="UNC1" s="35"/>
      <c r="UND1" s="35"/>
      <c r="UNE1" s="35"/>
      <c r="UNF1" s="35"/>
      <c r="UNG1" s="35"/>
      <c r="UNH1" s="35"/>
      <c r="UNI1" s="35"/>
      <c r="UNJ1" s="35"/>
      <c r="UNK1" s="35"/>
      <c r="UNL1" s="35"/>
      <c r="UNM1" s="35"/>
      <c r="UNN1" s="35"/>
      <c r="UNO1" s="35"/>
      <c r="UNP1" s="35"/>
      <c r="UNQ1" s="35"/>
      <c r="UNR1" s="35"/>
      <c r="UNS1" s="35"/>
      <c r="UNT1" s="35"/>
      <c r="UNU1" s="35"/>
      <c r="UNV1" s="35"/>
      <c r="UNW1" s="35"/>
      <c r="UNX1" s="35"/>
      <c r="UNY1" s="35"/>
      <c r="UNZ1" s="35"/>
      <c r="UOA1" s="35"/>
      <c r="UOB1" s="35"/>
      <c r="UOC1" s="35"/>
      <c r="UOD1" s="35"/>
      <c r="UOE1" s="35"/>
      <c r="UOF1" s="35"/>
      <c r="UOG1" s="35"/>
      <c r="UOH1" s="35"/>
      <c r="UOI1" s="35"/>
      <c r="UOJ1" s="35"/>
      <c r="UOK1" s="35"/>
      <c r="UOL1" s="35"/>
      <c r="UOM1" s="35"/>
      <c r="UON1" s="35"/>
      <c r="UOO1" s="35"/>
      <c r="UOP1" s="35"/>
      <c r="UOQ1" s="35"/>
      <c r="UOR1" s="35"/>
      <c r="UOS1" s="35"/>
      <c r="UOT1" s="35"/>
      <c r="UOU1" s="35"/>
      <c r="UOV1" s="35"/>
      <c r="UOW1" s="35"/>
      <c r="UOX1" s="35"/>
      <c r="UOY1" s="35"/>
      <c r="UOZ1" s="35"/>
      <c r="UPA1" s="35"/>
      <c r="UPB1" s="35"/>
      <c r="UPC1" s="35"/>
      <c r="UPD1" s="35"/>
      <c r="UPE1" s="35"/>
      <c r="UPF1" s="35"/>
      <c r="UPG1" s="35"/>
      <c r="UPH1" s="35"/>
      <c r="UPI1" s="35"/>
      <c r="UPJ1" s="35"/>
      <c r="UPK1" s="35"/>
      <c r="UPL1" s="35"/>
      <c r="UPM1" s="35"/>
      <c r="UPN1" s="35"/>
      <c r="UPO1" s="35"/>
      <c r="UPP1" s="35"/>
      <c r="UPQ1" s="35"/>
      <c r="UPR1" s="35"/>
      <c r="UPS1" s="35"/>
      <c r="UPT1" s="35"/>
      <c r="UPU1" s="35"/>
      <c r="UPV1" s="35"/>
      <c r="UPW1" s="35"/>
      <c r="UPX1" s="35"/>
      <c r="UPY1" s="35"/>
      <c r="UPZ1" s="35"/>
      <c r="UQA1" s="35"/>
      <c r="UQB1" s="35"/>
      <c r="UQC1" s="35"/>
      <c r="UQD1" s="35"/>
      <c r="UQE1" s="35"/>
      <c r="UQF1" s="35"/>
      <c r="UQG1" s="35"/>
      <c r="UQH1" s="35"/>
      <c r="UQI1" s="35"/>
      <c r="UQJ1" s="35"/>
      <c r="UQK1" s="35"/>
      <c r="UQL1" s="35"/>
      <c r="UQM1" s="35"/>
      <c r="UQN1" s="35"/>
      <c r="UQO1" s="35"/>
      <c r="UQP1" s="35"/>
      <c r="UQQ1" s="35"/>
      <c r="UQR1" s="35"/>
      <c r="UQS1" s="35"/>
      <c r="UQT1" s="35"/>
      <c r="UQU1" s="35"/>
      <c r="UQV1" s="35"/>
      <c r="UQW1" s="35"/>
      <c r="UQX1" s="35"/>
      <c r="UQY1" s="35"/>
      <c r="UQZ1" s="35"/>
      <c r="URA1" s="35"/>
      <c r="URB1" s="35"/>
      <c r="URC1" s="35"/>
      <c r="URD1" s="35"/>
      <c r="URE1" s="35"/>
      <c r="URF1" s="35"/>
      <c r="URG1" s="35"/>
      <c r="URH1" s="35"/>
      <c r="URI1" s="35"/>
      <c r="URJ1" s="35"/>
      <c r="URK1" s="35"/>
      <c r="URL1" s="35"/>
      <c r="URM1" s="35"/>
      <c r="URN1" s="35"/>
      <c r="URO1" s="35"/>
      <c r="URP1" s="35"/>
      <c r="URQ1" s="35"/>
      <c r="URR1" s="35"/>
      <c r="URS1" s="35"/>
      <c r="URT1" s="35"/>
      <c r="URU1" s="35"/>
      <c r="URV1" s="35"/>
      <c r="URW1" s="35"/>
      <c r="URX1" s="35"/>
      <c r="URY1" s="35"/>
      <c r="URZ1" s="35"/>
      <c r="USA1" s="35"/>
      <c r="USB1" s="35"/>
      <c r="USC1" s="35"/>
      <c r="USD1" s="35"/>
      <c r="USE1" s="35"/>
      <c r="USF1" s="35"/>
      <c r="USG1" s="35"/>
      <c r="USH1" s="35"/>
      <c r="USI1" s="35"/>
      <c r="USJ1" s="35"/>
      <c r="USK1" s="35"/>
      <c r="USL1" s="35"/>
      <c r="USM1" s="35"/>
      <c r="USN1" s="35"/>
      <c r="USO1" s="35"/>
      <c r="USP1" s="35"/>
      <c r="USQ1" s="35"/>
      <c r="USR1" s="35"/>
      <c r="USS1" s="35"/>
      <c r="UST1" s="35"/>
      <c r="USU1" s="35"/>
      <c r="USV1" s="35"/>
      <c r="USW1" s="35"/>
      <c r="USX1" s="35"/>
      <c r="USY1" s="35"/>
      <c r="USZ1" s="35"/>
      <c r="UTA1" s="35"/>
      <c r="UTB1" s="35"/>
      <c r="UTC1" s="35"/>
      <c r="UTD1" s="35"/>
      <c r="UTE1" s="35"/>
      <c r="UTF1" s="35"/>
      <c r="UTG1" s="35"/>
      <c r="UTH1" s="35"/>
      <c r="UTI1" s="35"/>
      <c r="UTJ1" s="35"/>
      <c r="UTK1" s="35"/>
      <c r="UTL1" s="35"/>
      <c r="UTM1" s="35"/>
      <c r="UTN1" s="35"/>
      <c r="UTO1" s="35"/>
      <c r="UTP1" s="35"/>
      <c r="UTQ1" s="35"/>
      <c r="UTR1" s="35"/>
      <c r="UTS1" s="35"/>
      <c r="UTT1" s="35"/>
      <c r="UTU1" s="35"/>
      <c r="UTV1" s="35"/>
      <c r="UTW1" s="35"/>
      <c r="UTX1" s="35"/>
      <c r="UTY1" s="35"/>
      <c r="UTZ1" s="35"/>
      <c r="UUA1" s="35"/>
      <c r="UUB1" s="35"/>
      <c r="UUC1" s="35"/>
      <c r="UUD1" s="35"/>
      <c r="UUE1" s="35"/>
      <c r="UUF1" s="35"/>
      <c r="UUG1" s="35"/>
      <c r="UUH1" s="35"/>
      <c r="UUI1" s="35"/>
      <c r="UUJ1" s="35"/>
      <c r="UUK1" s="35"/>
      <c r="UUL1" s="35"/>
      <c r="UUM1" s="35"/>
      <c r="UUN1" s="35"/>
      <c r="UUO1" s="35"/>
      <c r="UUP1" s="35"/>
      <c r="UUQ1" s="35"/>
      <c r="UUR1" s="35"/>
      <c r="UUS1" s="35"/>
      <c r="UUT1" s="35"/>
      <c r="UUU1" s="35"/>
      <c r="UUV1" s="35"/>
      <c r="UUW1" s="35"/>
      <c r="UUX1" s="35"/>
      <c r="UUY1" s="35"/>
      <c r="UUZ1" s="35"/>
      <c r="UVA1" s="35"/>
      <c r="UVB1" s="35"/>
      <c r="UVC1" s="35"/>
      <c r="UVD1" s="35"/>
      <c r="UVE1" s="35"/>
      <c r="UVF1" s="35"/>
      <c r="UVG1" s="35"/>
      <c r="UVH1" s="35"/>
      <c r="UVI1" s="35"/>
      <c r="UVJ1" s="35"/>
      <c r="UVK1" s="35"/>
      <c r="UVL1" s="35"/>
      <c r="UVM1" s="35"/>
      <c r="UVN1" s="35"/>
      <c r="UVO1" s="35"/>
      <c r="UVP1" s="35"/>
      <c r="UVQ1" s="35"/>
      <c r="UVR1" s="35"/>
      <c r="UVS1" s="35"/>
      <c r="UVT1" s="35"/>
      <c r="UVU1" s="35"/>
      <c r="UVV1" s="35"/>
      <c r="UVW1" s="35"/>
      <c r="UVX1" s="35"/>
      <c r="UVY1" s="35"/>
      <c r="UVZ1" s="35"/>
      <c r="UWA1" s="35"/>
      <c r="UWB1" s="35"/>
      <c r="UWC1" s="35"/>
      <c r="UWD1" s="35"/>
      <c r="UWE1" s="35"/>
      <c r="UWF1" s="35"/>
      <c r="UWG1" s="35"/>
      <c r="UWH1" s="35"/>
      <c r="UWI1" s="35"/>
      <c r="UWJ1" s="35"/>
      <c r="UWK1" s="35"/>
      <c r="UWL1" s="35"/>
      <c r="UWM1" s="35"/>
      <c r="UWN1" s="35"/>
      <c r="UWO1" s="35"/>
      <c r="UWP1" s="35"/>
      <c r="UWQ1" s="35"/>
      <c r="UWR1" s="35"/>
      <c r="UWS1" s="35"/>
      <c r="UWT1" s="35"/>
      <c r="UWU1" s="35"/>
      <c r="UWV1" s="35"/>
      <c r="UWW1" s="35"/>
      <c r="UWX1" s="35"/>
      <c r="UWY1" s="35"/>
      <c r="UWZ1" s="35"/>
      <c r="UXA1" s="35"/>
      <c r="UXB1" s="35"/>
      <c r="UXC1" s="35"/>
      <c r="UXD1" s="35"/>
      <c r="UXE1" s="35"/>
      <c r="UXF1" s="35"/>
      <c r="UXG1" s="35"/>
      <c r="UXH1" s="35"/>
      <c r="UXI1" s="35"/>
      <c r="UXJ1" s="35"/>
      <c r="UXK1" s="35"/>
      <c r="UXL1" s="35"/>
      <c r="UXM1" s="35"/>
      <c r="UXN1" s="35"/>
      <c r="UXO1" s="35"/>
      <c r="UXP1" s="35"/>
      <c r="UXQ1" s="35"/>
      <c r="UXR1" s="35"/>
      <c r="UXS1" s="35"/>
      <c r="UXT1" s="35"/>
      <c r="UXU1" s="35"/>
      <c r="UXV1" s="35"/>
      <c r="UXW1" s="35"/>
      <c r="UXX1" s="35"/>
      <c r="UXY1" s="35"/>
      <c r="UXZ1" s="35"/>
      <c r="UYA1" s="35"/>
      <c r="UYB1" s="35"/>
      <c r="UYC1" s="35"/>
      <c r="UYD1" s="35"/>
      <c r="UYE1" s="35"/>
      <c r="UYF1" s="35"/>
      <c r="UYG1" s="35"/>
      <c r="UYH1" s="35"/>
      <c r="UYI1" s="35"/>
      <c r="UYJ1" s="35"/>
      <c r="UYK1" s="35"/>
      <c r="UYL1" s="35"/>
      <c r="UYM1" s="35"/>
      <c r="UYN1" s="35"/>
      <c r="UYO1" s="35"/>
      <c r="UYP1" s="35"/>
      <c r="UYQ1" s="35"/>
      <c r="UYR1" s="35"/>
      <c r="UYS1" s="35"/>
      <c r="UYT1" s="35"/>
      <c r="UYU1" s="35"/>
      <c r="UYV1" s="35"/>
      <c r="UYW1" s="35"/>
      <c r="UYX1" s="35"/>
      <c r="UYY1" s="35"/>
      <c r="UYZ1" s="35"/>
      <c r="UZA1" s="35"/>
      <c r="UZB1" s="35"/>
      <c r="UZC1" s="35"/>
      <c r="UZD1" s="35"/>
      <c r="UZE1" s="35"/>
      <c r="UZF1" s="35"/>
      <c r="UZG1" s="35"/>
      <c r="UZH1" s="35"/>
      <c r="UZI1" s="35"/>
      <c r="UZJ1" s="35"/>
      <c r="UZK1" s="35"/>
      <c r="UZL1" s="35"/>
      <c r="UZM1" s="35"/>
      <c r="UZN1" s="35"/>
      <c r="UZO1" s="35"/>
      <c r="UZP1" s="35"/>
      <c r="UZQ1" s="35"/>
      <c r="UZR1" s="35"/>
      <c r="UZS1" s="35"/>
      <c r="UZT1" s="35"/>
      <c r="UZU1" s="35"/>
      <c r="UZV1" s="35"/>
      <c r="UZW1" s="35"/>
      <c r="UZX1" s="35"/>
      <c r="UZY1" s="35"/>
      <c r="UZZ1" s="35"/>
      <c r="VAA1" s="35"/>
      <c r="VAB1" s="35"/>
      <c r="VAC1" s="35"/>
      <c r="VAD1" s="35"/>
      <c r="VAE1" s="35"/>
      <c r="VAF1" s="35"/>
      <c r="VAG1" s="35"/>
      <c r="VAH1" s="35"/>
      <c r="VAI1" s="35"/>
      <c r="VAJ1" s="35"/>
      <c r="VAK1" s="35"/>
      <c r="VAL1" s="35"/>
      <c r="VAM1" s="35"/>
      <c r="VAN1" s="35"/>
      <c r="VAO1" s="35"/>
      <c r="VAP1" s="35"/>
      <c r="VAQ1" s="35"/>
      <c r="VAR1" s="35"/>
      <c r="VAS1" s="35"/>
      <c r="VAT1" s="35"/>
      <c r="VAU1" s="35"/>
      <c r="VAV1" s="35"/>
      <c r="VAW1" s="35"/>
      <c r="VAX1" s="35"/>
      <c r="VAY1" s="35"/>
      <c r="VAZ1" s="35"/>
      <c r="VBA1" s="35"/>
      <c r="VBB1" s="35"/>
      <c r="VBC1" s="35"/>
      <c r="VBD1" s="35"/>
      <c r="VBE1" s="35"/>
      <c r="VBF1" s="35"/>
      <c r="VBG1" s="35"/>
      <c r="VBH1" s="35"/>
      <c r="VBI1" s="35"/>
      <c r="VBJ1" s="35"/>
      <c r="VBK1" s="35"/>
      <c r="VBL1" s="35"/>
      <c r="VBM1" s="35"/>
      <c r="VBN1" s="35"/>
      <c r="VBO1" s="35"/>
      <c r="VBP1" s="35"/>
      <c r="VBQ1" s="35"/>
      <c r="VBR1" s="35"/>
      <c r="VBS1" s="35"/>
      <c r="VBT1" s="35"/>
      <c r="VBU1" s="35"/>
      <c r="VBV1" s="35"/>
      <c r="VBW1" s="35"/>
      <c r="VBX1" s="35"/>
      <c r="VBY1" s="35"/>
      <c r="VBZ1" s="35"/>
      <c r="VCA1" s="35"/>
      <c r="VCB1" s="35"/>
      <c r="VCC1" s="35"/>
      <c r="VCD1" s="35"/>
      <c r="VCE1" s="35"/>
      <c r="VCF1" s="35"/>
      <c r="VCG1" s="35"/>
      <c r="VCH1" s="35"/>
      <c r="VCI1" s="35"/>
      <c r="VCJ1" s="35"/>
      <c r="VCK1" s="35"/>
      <c r="VCL1" s="35"/>
      <c r="VCM1" s="35"/>
      <c r="VCN1" s="35"/>
      <c r="VCO1" s="35"/>
      <c r="VCP1" s="35"/>
      <c r="VCQ1" s="35"/>
      <c r="VCR1" s="35"/>
      <c r="VCS1" s="35"/>
      <c r="VCT1" s="35"/>
      <c r="VCU1" s="35"/>
      <c r="VCV1" s="35"/>
      <c r="VCW1" s="35"/>
      <c r="VCX1" s="35"/>
      <c r="VCY1" s="35"/>
      <c r="VCZ1" s="35"/>
      <c r="VDA1" s="35"/>
      <c r="VDB1" s="35"/>
      <c r="VDC1" s="35"/>
      <c r="VDD1" s="35"/>
      <c r="VDE1" s="35"/>
      <c r="VDF1" s="35"/>
      <c r="VDG1" s="35"/>
      <c r="VDH1" s="35"/>
      <c r="VDI1" s="35"/>
      <c r="VDJ1" s="35"/>
      <c r="VDK1" s="35"/>
      <c r="VDL1" s="35"/>
      <c r="VDM1" s="35"/>
      <c r="VDN1" s="35"/>
      <c r="VDO1" s="35"/>
      <c r="VDP1" s="35"/>
      <c r="VDQ1" s="35"/>
      <c r="VDR1" s="35"/>
      <c r="VDS1" s="35"/>
      <c r="VDT1" s="35"/>
      <c r="VDU1" s="35"/>
      <c r="VDV1" s="35"/>
      <c r="VDW1" s="35"/>
      <c r="VDX1" s="35"/>
      <c r="VDY1" s="35"/>
      <c r="VDZ1" s="35"/>
      <c r="VEA1" s="35"/>
      <c r="VEB1" s="35"/>
      <c r="VEC1" s="35"/>
      <c r="VED1" s="35"/>
      <c r="VEE1" s="35"/>
      <c r="VEF1" s="35"/>
      <c r="VEG1" s="35"/>
      <c r="VEH1" s="35"/>
      <c r="VEI1" s="35"/>
      <c r="VEJ1" s="35"/>
      <c r="VEK1" s="35"/>
      <c r="VEL1" s="35"/>
      <c r="VEM1" s="35"/>
      <c r="VEN1" s="35"/>
      <c r="VEO1" s="35"/>
      <c r="VEP1" s="35"/>
      <c r="VEQ1" s="35"/>
      <c r="VER1" s="35"/>
      <c r="VES1" s="35"/>
      <c r="VET1" s="35"/>
      <c r="VEU1" s="35"/>
      <c r="VEV1" s="35"/>
      <c r="VEW1" s="35"/>
      <c r="VEX1" s="35"/>
      <c r="VEY1" s="35"/>
      <c r="VEZ1" s="35"/>
      <c r="VFA1" s="35"/>
      <c r="VFB1" s="35"/>
      <c r="VFC1" s="35"/>
      <c r="VFD1" s="35"/>
      <c r="VFE1" s="35"/>
      <c r="VFF1" s="35"/>
      <c r="VFG1" s="35"/>
      <c r="VFH1" s="35"/>
      <c r="VFI1" s="35"/>
      <c r="VFJ1" s="35"/>
      <c r="VFK1" s="35"/>
      <c r="VFL1" s="35"/>
      <c r="VFM1" s="35"/>
      <c r="VFN1" s="35"/>
      <c r="VFO1" s="35"/>
      <c r="VFP1" s="35"/>
      <c r="VFQ1" s="35"/>
      <c r="VFR1" s="35"/>
      <c r="VFS1" s="35"/>
      <c r="VFT1" s="35"/>
      <c r="VFU1" s="35"/>
      <c r="VFV1" s="35"/>
      <c r="VFW1" s="35"/>
      <c r="VFX1" s="35"/>
      <c r="VFY1" s="35"/>
      <c r="VFZ1" s="35"/>
      <c r="VGA1" s="35"/>
      <c r="VGB1" s="35"/>
      <c r="VGC1" s="35"/>
      <c r="VGD1" s="35"/>
      <c r="VGE1" s="35"/>
      <c r="VGF1" s="35"/>
      <c r="VGG1" s="35"/>
      <c r="VGH1" s="35"/>
      <c r="VGI1" s="35"/>
      <c r="VGJ1" s="35"/>
      <c r="VGK1" s="35"/>
      <c r="VGL1" s="35"/>
      <c r="VGM1" s="35"/>
      <c r="VGN1" s="35"/>
      <c r="VGO1" s="35"/>
      <c r="VGP1" s="35"/>
      <c r="VGQ1" s="35"/>
      <c r="VGR1" s="35"/>
      <c r="VGS1" s="35"/>
      <c r="VGT1" s="35"/>
      <c r="VGU1" s="35"/>
      <c r="VGV1" s="35"/>
      <c r="VGW1" s="35"/>
      <c r="VGX1" s="35"/>
      <c r="VGY1" s="35"/>
      <c r="VGZ1" s="35"/>
      <c r="VHA1" s="35"/>
      <c r="VHB1" s="35"/>
      <c r="VHC1" s="35"/>
      <c r="VHD1" s="35"/>
      <c r="VHE1" s="35"/>
      <c r="VHF1" s="35"/>
      <c r="VHG1" s="35"/>
      <c r="VHH1" s="35"/>
      <c r="VHI1" s="35"/>
      <c r="VHJ1" s="35"/>
      <c r="VHK1" s="35"/>
      <c r="VHL1" s="35"/>
      <c r="VHM1" s="35"/>
      <c r="VHN1" s="35"/>
      <c r="VHO1" s="35"/>
      <c r="VHP1" s="35"/>
      <c r="VHQ1" s="35"/>
      <c r="VHR1" s="35"/>
      <c r="VHS1" s="35"/>
      <c r="VHT1" s="35"/>
      <c r="VHU1" s="35"/>
      <c r="VHV1" s="35"/>
      <c r="VHW1" s="35"/>
      <c r="VHX1" s="35"/>
      <c r="VHY1" s="35"/>
      <c r="VHZ1" s="35"/>
      <c r="VIA1" s="35"/>
      <c r="VIB1" s="35"/>
      <c r="VIC1" s="35"/>
      <c r="VID1" s="35"/>
      <c r="VIE1" s="35"/>
      <c r="VIF1" s="35"/>
      <c r="VIG1" s="35"/>
      <c r="VIH1" s="35"/>
      <c r="VII1" s="35"/>
      <c r="VIJ1" s="35"/>
      <c r="VIK1" s="35"/>
      <c r="VIL1" s="35"/>
      <c r="VIM1" s="35"/>
      <c r="VIN1" s="35"/>
      <c r="VIO1" s="35"/>
      <c r="VIP1" s="35"/>
      <c r="VIQ1" s="35"/>
      <c r="VIR1" s="35"/>
      <c r="VIS1" s="35"/>
      <c r="VIT1" s="35"/>
      <c r="VIU1" s="35"/>
      <c r="VIV1" s="35"/>
      <c r="VIW1" s="35"/>
      <c r="VIX1" s="35"/>
      <c r="VIY1" s="35"/>
      <c r="VIZ1" s="35"/>
      <c r="VJA1" s="35"/>
      <c r="VJB1" s="35"/>
      <c r="VJC1" s="35"/>
      <c r="VJD1" s="35"/>
      <c r="VJE1" s="35"/>
      <c r="VJF1" s="35"/>
      <c r="VJG1" s="35"/>
      <c r="VJH1" s="35"/>
      <c r="VJI1" s="35"/>
      <c r="VJJ1" s="35"/>
      <c r="VJK1" s="35"/>
      <c r="VJL1" s="35"/>
      <c r="VJM1" s="35"/>
      <c r="VJN1" s="35"/>
      <c r="VJO1" s="35"/>
      <c r="VJP1" s="35"/>
      <c r="VJQ1" s="35"/>
      <c r="VJR1" s="35"/>
      <c r="VJS1" s="35"/>
      <c r="VJT1" s="35"/>
      <c r="VJU1" s="35"/>
      <c r="VJV1" s="35"/>
      <c r="VJW1" s="35"/>
      <c r="VJX1" s="35"/>
      <c r="VJY1" s="35"/>
      <c r="VJZ1" s="35"/>
      <c r="VKA1" s="35"/>
      <c r="VKB1" s="35"/>
      <c r="VKC1" s="35"/>
      <c r="VKD1" s="35"/>
      <c r="VKE1" s="35"/>
      <c r="VKF1" s="35"/>
      <c r="VKG1" s="35"/>
      <c r="VKH1" s="35"/>
      <c r="VKI1" s="35"/>
      <c r="VKJ1" s="35"/>
      <c r="VKK1" s="35"/>
      <c r="VKL1" s="35"/>
      <c r="VKM1" s="35"/>
      <c r="VKN1" s="35"/>
      <c r="VKO1" s="35"/>
      <c r="VKP1" s="35"/>
      <c r="VKQ1" s="35"/>
      <c r="VKR1" s="35"/>
      <c r="VKS1" s="35"/>
      <c r="VKT1" s="35"/>
      <c r="VKU1" s="35"/>
      <c r="VKV1" s="35"/>
      <c r="VKW1" s="35"/>
      <c r="VKX1" s="35"/>
      <c r="VKY1" s="35"/>
      <c r="VKZ1" s="35"/>
      <c r="VLA1" s="35"/>
      <c r="VLB1" s="35"/>
      <c r="VLC1" s="35"/>
      <c r="VLD1" s="35"/>
      <c r="VLE1" s="35"/>
      <c r="VLF1" s="35"/>
      <c r="VLG1" s="35"/>
      <c r="VLH1" s="35"/>
      <c r="VLI1" s="35"/>
      <c r="VLJ1" s="35"/>
      <c r="VLK1" s="35"/>
      <c r="VLL1" s="35"/>
      <c r="VLM1" s="35"/>
      <c r="VLN1" s="35"/>
      <c r="VLO1" s="35"/>
      <c r="VLP1" s="35"/>
      <c r="VLQ1" s="35"/>
      <c r="VLR1" s="35"/>
      <c r="VLS1" s="35"/>
      <c r="VLT1" s="35"/>
      <c r="VLU1" s="35"/>
      <c r="VLV1" s="35"/>
      <c r="VLW1" s="35"/>
      <c r="VLX1" s="35"/>
      <c r="VLY1" s="35"/>
      <c r="VLZ1" s="35"/>
      <c r="VMA1" s="35"/>
      <c r="VMB1" s="35"/>
      <c r="VMC1" s="35"/>
      <c r="VMD1" s="35"/>
      <c r="VME1" s="35"/>
      <c r="VMF1" s="35"/>
      <c r="VMG1" s="35"/>
      <c r="VMH1" s="35"/>
      <c r="VMI1" s="35"/>
      <c r="VMJ1" s="35"/>
      <c r="VMK1" s="35"/>
      <c r="VML1" s="35"/>
      <c r="VMM1" s="35"/>
      <c r="VMN1" s="35"/>
      <c r="VMO1" s="35"/>
      <c r="VMP1" s="35"/>
      <c r="VMQ1" s="35"/>
      <c r="VMR1" s="35"/>
      <c r="VMS1" s="35"/>
      <c r="VMT1" s="35"/>
      <c r="VMU1" s="35"/>
      <c r="VMV1" s="35"/>
      <c r="VMW1" s="35"/>
      <c r="VMX1" s="35"/>
      <c r="VMY1" s="35"/>
      <c r="VMZ1" s="35"/>
      <c r="VNA1" s="35"/>
      <c r="VNB1" s="35"/>
      <c r="VNC1" s="35"/>
      <c r="VND1" s="35"/>
      <c r="VNE1" s="35"/>
      <c r="VNF1" s="35"/>
      <c r="VNG1" s="35"/>
      <c r="VNH1" s="35"/>
      <c r="VNI1" s="35"/>
      <c r="VNJ1" s="35"/>
      <c r="VNK1" s="35"/>
      <c r="VNL1" s="35"/>
      <c r="VNM1" s="35"/>
      <c r="VNN1" s="35"/>
      <c r="VNO1" s="35"/>
      <c r="VNP1" s="35"/>
      <c r="VNQ1" s="35"/>
      <c r="VNR1" s="35"/>
      <c r="VNS1" s="35"/>
      <c r="VNT1" s="35"/>
      <c r="VNU1" s="35"/>
      <c r="VNV1" s="35"/>
      <c r="VNW1" s="35"/>
      <c r="VNX1" s="35"/>
      <c r="VNY1" s="35"/>
      <c r="VNZ1" s="35"/>
      <c r="VOA1" s="35"/>
      <c r="VOB1" s="35"/>
      <c r="VOC1" s="35"/>
      <c r="VOD1" s="35"/>
      <c r="VOE1" s="35"/>
      <c r="VOF1" s="35"/>
      <c r="VOG1" s="35"/>
      <c r="VOH1" s="35"/>
      <c r="VOI1" s="35"/>
      <c r="VOJ1" s="35"/>
      <c r="VOK1" s="35"/>
      <c r="VOL1" s="35"/>
      <c r="VOM1" s="35"/>
      <c r="VON1" s="35"/>
      <c r="VOO1" s="35"/>
      <c r="VOP1" s="35"/>
      <c r="VOQ1" s="35"/>
      <c r="VOR1" s="35"/>
      <c r="VOS1" s="35"/>
      <c r="VOT1" s="35"/>
      <c r="VOU1" s="35"/>
      <c r="VOV1" s="35"/>
      <c r="VOW1" s="35"/>
      <c r="VOX1" s="35"/>
      <c r="VOY1" s="35"/>
      <c r="VOZ1" s="35"/>
      <c r="VPA1" s="35"/>
      <c r="VPB1" s="35"/>
      <c r="VPC1" s="35"/>
      <c r="VPD1" s="35"/>
      <c r="VPE1" s="35"/>
      <c r="VPF1" s="35"/>
      <c r="VPG1" s="35"/>
      <c r="VPH1" s="35"/>
      <c r="VPI1" s="35"/>
      <c r="VPJ1" s="35"/>
      <c r="VPK1" s="35"/>
      <c r="VPL1" s="35"/>
      <c r="VPM1" s="35"/>
      <c r="VPN1" s="35"/>
      <c r="VPO1" s="35"/>
      <c r="VPP1" s="35"/>
      <c r="VPQ1" s="35"/>
      <c r="VPR1" s="35"/>
      <c r="VPS1" s="35"/>
      <c r="VPT1" s="35"/>
      <c r="VPU1" s="35"/>
      <c r="VPV1" s="35"/>
      <c r="VPW1" s="35"/>
      <c r="VPX1" s="35"/>
      <c r="VPY1" s="35"/>
      <c r="VPZ1" s="35"/>
      <c r="VQA1" s="35"/>
      <c r="VQB1" s="35"/>
      <c r="VQC1" s="35"/>
      <c r="VQD1" s="35"/>
      <c r="VQE1" s="35"/>
      <c r="VQF1" s="35"/>
      <c r="VQG1" s="35"/>
      <c r="VQH1" s="35"/>
      <c r="VQI1" s="35"/>
      <c r="VQJ1" s="35"/>
      <c r="VQK1" s="35"/>
      <c r="VQL1" s="35"/>
      <c r="VQM1" s="35"/>
      <c r="VQN1" s="35"/>
      <c r="VQO1" s="35"/>
      <c r="VQP1" s="35"/>
      <c r="VQQ1" s="35"/>
      <c r="VQR1" s="35"/>
      <c r="VQS1" s="35"/>
      <c r="VQT1" s="35"/>
      <c r="VQU1" s="35"/>
      <c r="VQV1" s="35"/>
      <c r="VQW1" s="35"/>
      <c r="VQX1" s="35"/>
      <c r="VQY1" s="35"/>
      <c r="VQZ1" s="35"/>
      <c r="VRA1" s="35"/>
      <c r="VRB1" s="35"/>
      <c r="VRC1" s="35"/>
      <c r="VRD1" s="35"/>
      <c r="VRE1" s="35"/>
      <c r="VRF1" s="35"/>
      <c r="VRG1" s="35"/>
      <c r="VRH1" s="35"/>
      <c r="VRI1" s="35"/>
      <c r="VRJ1" s="35"/>
      <c r="VRK1" s="35"/>
      <c r="VRL1" s="35"/>
      <c r="VRM1" s="35"/>
      <c r="VRN1" s="35"/>
      <c r="VRO1" s="35"/>
      <c r="VRP1" s="35"/>
      <c r="VRQ1" s="35"/>
      <c r="VRR1" s="35"/>
      <c r="VRS1" s="35"/>
      <c r="VRT1" s="35"/>
      <c r="VRU1" s="35"/>
      <c r="VRV1" s="35"/>
      <c r="VRW1" s="35"/>
      <c r="VRX1" s="35"/>
      <c r="VRY1" s="35"/>
      <c r="VRZ1" s="35"/>
      <c r="VSA1" s="35"/>
      <c r="VSB1" s="35"/>
      <c r="VSC1" s="35"/>
      <c r="VSD1" s="35"/>
      <c r="VSE1" s="35"/>
      <c r="VSF1" s="35"/>
      <c r="VSG1" s="35"/>
      <c r="VSH1" s="35"/>
      <c r="VSI1" s="35"/>
      <c r="VSJ1" s="35"/>
      <c r="VSK1" s="35"/>
      <c r="VSL1" s="35"/>
      <c r="VSM1" s="35"/>
      <c r="VSN1" s="35"/>
      <c r="VSO1" s="35"/>
      <c r="VSP1" s="35"/>
      <c r="VSQ1" s="35"/>
      <c r="VSR1" s="35"/>
      <c r="VSS1" s="35"/>
      <c r="VST1" s="35"/>
      <c r="VSU1" s="35"/>
      <c r="VSV1" s="35"/>
      <c r="VSW1" s="35"/>
      <c r="VSX1" s="35"/>
      <c r="VSY1" s="35"/>
      <c r="VSZ1" s="35"/>
      <c r="VTA1" s="35"/>
      <c r="VTB1" s="35"/>
      <c r="VTC1" s="35"/>
      <c r="VTD1" s="35"/>
      <c r="VTE1" s="35"/>
      <c r="VTF1" s="35"/>
      <c r="VTG1" s="35"/>
      <c r="VTH1" s="35"/>
      <c r="VTI1" s="35"/>
      <c r="VTJ1" s="35"/>
      <c r="VTK1" s="35"/>
      <c r="VTL1" s="35"/>
      <c r="VTM1" s="35"/>
      <c r="VTN1" s="35"/>
      <c r="VTO1" s="35"/>
      <c r="VTP1" s="35"/>
      <c r="VTQ1" s="35"/>
      <c r="VTR1" s="35"/>
      <c r="VTS1" s="35"/>
      <c r="VTT1" s="35"/>
      <c r="VTU1" s="35"/>
      <c r="VTV1" s="35"/>
      <c r="VTW1" s="35"/>
      <c r="VTX1" s="35"/>
      <c r="VTY1" s="35"/>
      <c r="VTZ1" s="35"/>
      <c r="VUA1" s="35"/>
      <c r="VUB1" s="35"/>
      <c r="VUC1" s="35"/>
      <c r="VUD1" s="35"/>
      <c r="VUE1" s="35"/>
      <c r="VUF1" s="35"/>
      <c r="VUG1" s="35"/>
      <c r="VUH1" s="35"/>
      <c r="VUI1" s="35"/>
      <c r="VUJ1" s="35"/>
      <c r="VUK1" s="35"/>
      <c r="VUL1" s="35"/>
      <c r="VUM1" s="35"/>
      <c r="VUN1" s="35"/>
      <c r="VUO1" s="35"/>
      <c r="VUP1" s="35"/>
      <c r="VUQ1" s="35"/>
      <c r="VUR1" s="35"/>
      <c r="VUS1" s="35"/>
      <c r="VUT1" s="35"/>
      <c r="VUU1" s="35"/>
      <c r="VUV1" s="35"/>
      <c r="VUW1" s="35"/>
      <c r="VUX1" s="35"/>
      <c r="VUY1" s="35"/>
      <c r="VUZ1" s="35"/>
      <c r="VVA1" s="35"/>
      <c r="VVB1" s="35"/>
      <c r="VVC1" s="35"/>
      <c r="VVD1" s="35"/>
      <c r="VVE1" s="35"/>
      <c r="VVF1" s="35"/>
      <c r="VVG1" s="35"/>
      <c r="VVH1" s="35"/>
      <c r="VVI1" s="35"/>
      <c r="VVJ1" s="35"/>
      <c r="VVK1" s="35"/>
      <c r="VVL1" s="35"/>
      <c r="VVM1" s="35"/>
      <c r="VVN1" s="35"/>
      <c r="VVO1" s="35"/>
      <c r="VVP1" s="35"/>
      <c r="VVQ1" s="35"/>
      <c r="VVR1" s="35"/>
      <c r="VVS1" s="35"/>
      <c r="VVT1" s="35"/>
      <c r="VVU1" s="35"/>
      <c r="VVV1" s="35"/>
      <c r="VVW1" s="35"/>
      <c r="VVX1" s="35"/>
      <c r="VVY1" s="35"/>
      <c r="VVZ1" s="35"/>
      <c r="VWA1" s="35"/>
      <c r="VWB1" s="35"/>
      <c r="VWC1" s="35"/>
      <c r="VWD1" s="35"/>
      <c r="VWE1" s="35"/>
      <c r="VWF1" s="35"/>
      <c r="VWG1" s="35"/>
      <c r="VWH1" s="35"/>
      <c r="VWI1" s="35"/>
      <c r="VWJ1" s="35"/>
      <c r="VWK1" s="35"/>
      <c r="VWL1" s="35"/>
      <c r="VWM1" s="35"/>
      <c r="VWN1" s="35"/>
      <c r="VWO1" s="35"/>
      <c r="VWP1" s="35"/>
      <c r="VWQ1" s="35"/>
      <c r="VWR1" s="35"/>
      <c r="VWS1" s="35"/>
      <c r="VWT1" s="35"/>
      <c r="VWU1" s="35"/>
      <c r="VWV1" s="35"/>
      <c r="VWW1" s="35"/>
      <c r="VWX1" s="35"/>
      <c r="VWY1" s="35"/>
      <c r="VWZ1" s="35"/>
      <c r="VXA1" s="35"/>
      <c r="VXB1" s="35"/>
      <c r="VXC1" s="35"/>
      <c r="VXD1" s="35"/>
      <c r="VXE1" s="35"/>
      <c r="VXF1" s="35"/>
      <c r="VXG1" s="35"/>
      <c r="VXH1" s="35"/>
      <c r="VXI1" s="35"/>
      <c r="VXJ1" s="35"/>
      <c r="VXK1" s="35"/>
      <c r="VXL1" s="35"/>
      <c r="VXM1" s="35"/>
      <c r="VXN1" s="35"/>
      <c r="VXO1" s="35"/>
      <c r="VXP1" s="35"/>
      <c r="VXQ1" s="35"/>
      <c r="VXR1" s="35"/>
      <c r="VXS1" s="35"/>
      <c r="VXT1" s="35"/>
      <c r="VXU1" s="35"/>
      <c r="VXV1" s="35"/>
      <c r="VXW1" s="35"/>
      <c r="VXX1" s="35"/>
      <c r="VXY1" s="35"/>
      <c r="VXZ1" s="35"/>
      <c r="VYA1" s="35"/>
      <c r="VYB1" s="35"/>
      <c r="VYC1" s="35"/>
      <c r="VYD1" s="35"/>
      <c r="VYE1" s="35"/>
      <c r="VYF1" s="35"/>
      <c r="VYG1" s="35"/>
      <c r="VYH1" s="35"/>
      <c r="VYI1" s="35"/>
      <c r="VYJ1" s="35"/>
      <c r="VYK1" s="35"/>
      <c r="VYL1" s="35"/>
      <c r="VYM1" s="35"/>
      <c r="VYN1" s="35"/>
      <c r="VYO1" s="35"/>
      <c r="VYP1" s="35"/>
      <c r="VYQ1" s="35"/>
      <c r="VYR1" s="35"/>
      <c r="VYS1" s="35"/>
      <c r="VYT1" s="35"/>
      <c r="VYU1" s="35"/>
      <c r="VYV1" s="35"/>
      <c r="VYW1" s="35"/>
      <c r="VYX1" s="35"/>
      <c r="VYY1" s="35"/>
      <c r="VYZ1" s="35"/>
      <c r="VZA1" s="35"/>
      <c r="VZB1" s="35"/>
      <c r="VZC1" s="35"/>
      <c r="VZD1" s="35"/>
      <c r="VZE1" s="35"/>
      <c r="VZF1" s="35"/>
      <c r="VZG1" s="35"/>
      <c r="VZH1" s="35"/>
      <c r="VZI1" s="35"/>
      <c r="VZJ1" s="35"/>
      <c r="VZK1" s="35"/>
      <c r="VZL1" s="35"/>
      <c r="VZM1" s="35"/>
      <c r="VZN1" s="35"/>
      <c r="VZO1" s="35"/>
      <c r="VZP1" s="35"/>
      <c r="VZQ1" s="35"/>
      <c r="VZR1" s="35"/>
      <c r="VZS1" s="35"/>
      <c r="VZT1" s="35"/>
      <c r="VZU1" s="35"/>
      <c r="VZV1" s="35"/>
      <c r="VZW1" s="35"/>
      <c r="VZX1" s="35"/>
      <c r="VZY1" s="35"/>
      <c r="VZZ1" s="35"/>
      <c r="WAA1" s="35"/>
      <c r="WAB1" s="35"/>
      <c r="WAC1" s="35"/>
      <c r="WAD1" s="35"/>
      <c r="WAE1" s="35"/>
      <c r="WAF1" s="35"/>
      <c r="WAG1" s="35"/>
      <c r="WAH1" s="35"/>
      <c r="WAI1" s="35"/>
      <c r="WAJ1" s="35"/>
      <c r="WAK1" s="35"/>
      <c r="WAL1" s="35"/>
      <c r="WAM1" s="35"/>
      <c r="WAN1" s="35"/>
      <c r="WAO1" s="35"/>
      <c r="WAP1" s="35"/>
      <c r="WAQ1" s="35"/>
      <c r="WAR1" s="35"/>
      <c r="WAS1" s="35"/>
      <c r="WAT1" s="35"/>
      <c r="WAU1" s="35"/>
      <c r="WAV1" s="35"/>
      <c r="WAW1" s="35"/>
      <c r="WAX1" s="35"/>
      <c r="WAY1" s="35"/>
      <c r="WAZ1" s="35"/>
      <c r="WBA1" s="35"/>
      <c r="WBB1" s="35"/>
      <c r="WBC1" s="35"/>
      <c r="WBD1" s="35"/>
      <c r="WBE1" s="35"/>
      <c r="WBF1" s="35"/>
      <c r="WBG1" s="35"/>
      <c r="WBH1" s="35"/>
      <c r="WBI1" s="35"/>
      <c r="WBJ1" s="35"/>
      <c r="WBK1" s="35"/>
      <c r="WBL1" s="35"/>
      <c r="WBM1" s="35"/>
      <c r="WBN1" s="35"/>
      <c r="WBO1" s="35"/>
      <c r="WBP1" s="35"/>
      <c r="WBQ1" s="35"/>
      <c r="WBR1" s="35"/>
      <c r="WBS1" s="35"/>
      <c r="WBT1" s="35"/>
      <c r="WBU1" s="35"/>
      <c r="WBV1" s="35"/>
      <c r="WBW1" s="35"/>
      <c r="WBX1" s="35"/>
      <c r="WBY1" s="35"/>
      <c r="WBZ1" s="35"/>
      <c r="WCA1" s="35"/>
      <c r="WCB1" s="35"/>
      <c r="WCC1" s="35"/>
      <c r="WCD1" s="35"/>
      <c r="WCE1" s="35"/>
      <c r="WCF1" s="35"/>
      <c r="WCG1" s="35"/>
      <c r="WCH1" s="35"/>
      <c r="WCI1" s="35"/>
      <c r="WCJ1" s="35"/>
      <c r="WCK1" s="35"/>
      <c r="WCL1" s="35"/>
      <c r="WCM1" s="35"/>
      <c r="WCN1" s="35"/>
      <c r="WCO1" s="35"/>
      <c r="WCP1" s="35"/>
      <c r="WCQ1" s="35"/>
      <c r="WCR1" s="35"/>
      <c r="WCS1" s="35"/>
      <c r="WCT1" s="35"/>
      <c r="WCU1" s="35"/>
      <c r="WCV1" s="35"/>
      <c r="WCW1" s="35"/>
      <c r="WCX1" s="35"/>
      <c r="WCY1" s="35"/>
      <c r="WCZ1" s="35"/>
      <c r="WDA1" s="35"/>
      <c r="WDB1" s="35"/>
      <c r="WDC1" s="35"/>
      <c r="WDD1" s="35"/>
      <c r="WDE1" s="35"/>
      <c r="WDF1" s="35"/>
      <c r="WDG1" s="35"/>
      <c r="WDH1" s="35"/>
      <c r="WDI1" s="35"/>
      <c r="WDJ1" s="35"/>
      <c r="WDK1" s="35"/>
      <c r="WDL1" s="35"/>
      <c r="WDM1" s="35"/>
      <c r="WDN1" s="35"/>
      <c r="WDO1" s="35"/>
      <c r="WDP1" s="35"/>
      <c r="WDQ1" s="35"/>
      <c r="WDR1" s="35"/>
      <c r="WDS1" s="35"/>
      <c r="WDT1" s="35"/>
      <c r="WDU1" s="35"/>
      <c r="WDV1" s="35"/>
      <c r="WDW1" s="35"/>
      <c r="WDX1" s="35"/>
      <c r="WDY1" s="35"/>
      <c r="WDZ1" s="35"/>
      <c r="WEA1" s="35"/>
      <c r="WEB1" s="35"/>
      <c r="WEC1" s="35"/>
      <c r="WED1" s="35"/>
      <c r="WEE1" s="35"/>
      <c r="WEF1" s="35"/>
      <c r="WEG1" s="35"/>
      <c r="WEH1" s="35"/>
      <c r="WEI1" s="35"/>
      <c r="WEJ1" s="35"/>
      <c r="WEK1" s="35"/>
      <c r="WEL1" s="35"/>
      <c r="WEM1" s="35"/>
      <c r="WEN1" s="35"/>
      <c r="WEO1" s="35"/>
      <c r="WEP1" s="35"/>
      <c r="WEQ1" s="35"/>
      <c r="WER1" s="35"/>
      <c r="WES1" s="35"/>
      <c r="WET1" s="35"/>
      <c r="WEU1" s="35"/>
      <c r="WEV1" s="35"/>
      <c r="WEW1" s="35"/>
      <c r="WEX1" s="35"/>
      <c r="WEY1" s="35"/>
      <c r="WEZ1" s="35"/>
      <c r="WFA1" s="35"/>
      <c r="WFB1" s="35"/>
      <c r="WFC1" s="35"/>
      <c r="WFD1" s="35"/>
      <c r="WFE1" s="35"/>
      <c r="WFF1" s="35"/>
      <c r="WFG1" s="35"/>
      <c r="WFH1" s="35"/>
      <c r="WFI1" s="35"/>
      <c r="WFJ1" s="35"/>
      <c r="WFK1" s="35"/>
      <c r="WFL1" s="35"/>
      <c r="WFM1" s="35"/>
      <c r="WFN1" s="35"/>
      <c r="WFO1" s="35"/>
      <c r="WFP1" s="35"/>
      <c r="WFQ1" s="35"/>
      <c r="WFR1" s="35"/>
      <c r="WFS1" s="35"/>
      <c r="WFT1" s="35"/>
      <c r="WFU1" s="35"/>
      <c r="WFV1" s="35"/>
      <c r="WFW1" s="35"/>
      <c r="WFX1" s="35"/>
      <c r="WFY1" s="35"/>
      <c r="WFZ1" s="35"/>
      <c r="WGA1" s="35"/>
      <c r="WGB1" s="35"/>
      <c r="WGC1" s="35"/>
      <c r="WGD1" s="35"/>
      <c r="WGE1" s="35"/>
      <c r="WGF1" s="35"/>
      <c r="WGG1" s="35"/>
      <c r="WGH1" s="35"/>
      <c r="WGI1" s="35"/>
      <c r="WGJ1" s="35"/>
      <c r="WGK1" s="35"/>
      <c r="WGL1" s="35"/>
      <c r="WGM1" s="35"/>
      <c r="WGN1" s="35"/>
      <c r="WGO1" s="35"/>
      <c r="WGP1" s="35"/>
      <c r="WGQ1" s="35"/>
      <c r="WGR1" s="35"/>
      <c r="WGS1" s="35"/>
      <c r="WGT1" s="35"/>
      <c r="WGU1" s="35"/>
      <c r="WGV1" s="35"/>
      <c r="WGW1" s="35"/>
      <c r="WGX1" s="35"/>
      <c r="WGY1" s="35"/>
      <c r="WGZ1" s="35"/>
      <c r="WHA1" s="35"/>
      <c r="WHB1" s="35"/>
      <c r="WHC1" s="35"/>
      <c r="WHD1" s="35"/>
      <c r="WHE1" s="35"/>
      <c r="WHF1" s="35"/>
      <c r="WHG1" s="35"/>
      <c r="WHH1" s="35"/>
      <c r="WHI1" s="35"/>
      <c r="WHJ1" s="35"/>
      <c r="WHK1" s="35"/>
      <c r="WHL1" s="35"/>
      <c r="WHM1" s="35"/>
      <c r="WHN1" s="35"/>
      <c r="WHO1" s="35"/>
      <c r="WHP1" s="35"/>
      <c r="WHQ1" s="35"/>
      <c r="WHR1" s="35"/>
      <c r="WHS1" s="35"/>
      <c r="WHT1" s="35"/>
      <c r="WHU1" s="35"/>
      <c r="WHV1" s="35"/>
      <c r="WHW1" s="35"/>
      <c r="WHX1" s="35"/>
      <c r="WHY1" s="35"/>
      <c r="WHZ1" s="35"/>
      <c r="WIA1" s="35"/>
      <c r="WIB1" s="35"/>
      <c r="WIC1" s="35"/>
      <c r="WID1" s="35"/>
      <c r="WIE1" s="35"/>
      <c r="WIF1" s="35"/>
      <c r="WIG1" s="35"/>
      <c r="WIH1" s="35"/>
      <c r="WII1" s="35"/>
      <c r="WIJ1" s="35"/>
      <c r="WIK1" s="35"/>
      <c r="WIL1" s="35"/>
      <c r="WIM1" s="35"/>
      <c r="WIN1" s="35"/>
      <c r="WIO1" s="35"/>
      <c r="WIP1" s="35"/>
      <c r="WIQ1" s="35"/>
      <c r="WIR1" s="35"/>
      <c r="WIS1" s="35"/>
      <c r="WIT1" s="35"/>
      <c r="WIU1" s="35"/>
      <c r="WIV1" s="35"/>
      <c r="WIW1" s="35"/>
      <c r="WIX1" s="35"/>
      <c r="WIY1" s="35"/>
      <c r="WIZ1" s="35"/>
      <c r="WJA1" s="35"/>
      <c r="WJB1" s="35"/>
      <c r="WJC1" s="35"/>
      <c r="WJD1" s="35"/>
      <c r="WJE1" s="35"/>
      <c r="WJF1" s="35"/>
      <c r="WJG1" s="35"/>
      <c r="WJH1" s="35"/>
      <c r="WJI1" s="35"/>
      <c r="WJJ1" s="35"/>
      <c r="WJK1" s="35"/>
      <c r="WJL1" s="35"/>
      <c r="WJM1" s="35"/>
      <c r="WJN1" s="35"/>
      <c r="WJO1" s="35"/>
      <c r="WJP1" s="35"/>
      <c r="WJQ1" s="35"/>
      <c r="WJR1" s="35"/>
      <c r="WJS1" s="35"/>
      <c r="WJT1" s="35"/>
      <c r="WJU1" s="35"/>
      <c r="WJV1" s="35"/>
      <c r="WJW1" s="35"/>
      <c r="WJX1" s="35"/>
      <c r="WJY1" s="35"/>
      <c r="WJZ1" s="35"/>
      <c r="WKA1" s="35"/>
      <c r="WKB1" s="35"/>
      <c r="WKC1" s="35"/>
      <c r="WKD1" s="35"/>
      <c r="WKE1" s="35"/>
      <c r="WKF1" s="35"/>
      <c r="WKG1" s="35"/>
      <c r="WKH1" s="35"/>
      <c r="WKI1" s="35"/>
      <c r="WKJ1" s="35"/>
      <c r="WKK1" s="35"/>
      <c r="WKL1" s="35"/>
      <c r="WKM1" s="35"/>
      <c r="WKN1" s="35"/>
      <c r="WKO1" s="35"/>
      <c r="WKP1" s="35"/>
      <c r="WKQ1" s="35"/>
      <c r="WKR1" s="35"/>
      <c r="WKS1" s="35"/>
      <c r="WKT1" s="35"/>
      <c r="WKU1" s="35"/>
      <c r="WKV1" s="35"/>
      <c r="WKW1" s="35"/>
      <c r="WKX1" s="35"/>
      <c r="WKY1" s="35"/>
      <c r="WKZ1" s="35"/>
      <c r="WLA1" s="35"/>
      <c r="WLB1" s="35"/>
      <c r="WLC1" s="35"/>
      <c r="WLD1" s="35"/>
      <c r="WLE1" s="35"/>
      <c r="WLF1" s="35"/>
      <c r="WLG1" s="35"/>
      <c r="WLH1" s="35"/>
      <c r="WLI1" s="35"/>
      <c r="WLJ1" s="35"/>
      <c r="WLK1" s="35"/>
      <c r="WLL1" s="35"/>
      <c r="WLM1" s="35"/>
      <c r="WLN1" s="35"/>
      <c r="WLO1" s="35"/>
      <c r="WLP1" s="35"/>
      <c r="WLQ1" s="35"/>
      <c r="WLR1" s="35"/>
      <c r="WLS1" s="35"/>
      <c r="WLT1" s="35"/>
      <c r="WLU1" s="35"/>
      <c r="WLV1" s="35"/>
      <c r="WLW1" s="35"/>
      <c r="WLX1" s="35"/>
      <c r="WLY1" s="35"/>
      <c r="WLZ1" s="35"/>
      <c r="WMA1" s="35"/>
      <c r="WMB1" s="35"/>
      <c r="WMC1" s="35"/>
      <c r="WMD1" s="35"/>
      <c r="WME1" s="35"/>
      <c r="WMF1" s="35"/>
      <c r="WMG1" s="35"/>
      <c r="WMH1" s="35"/>
      <c r="WMI1" s="35"/>
      <c r="WMJ1" s="35"/>
      <c r="WMK1" s="35"/>
      <c r="WML1" s="35"/>
      <c r="WMM1" s="35"/>
      <c r="WMN1" s="35"/>
      <c r="WMO1" s="35"/>
      <c r="WMP1" s="35"/>
      <c r="WMQ1" s="35"/>
      <c r="WMR1" s="35"/>
      <c r="WMS1" s="35"/>
      <c r="WMT1" s="35"/>
      <c r="WMU1" s="35"/>
      <c r="WMV1" s="35"/>
      <c r="WMW1" s="35"/>
      <c r="WMX1" s="35"/>
      <c r="WMY1" s="35"/>
      <c r="WMZ1" s="35"/>
      <c r="WNA1" s="35"/>
      <c r="WNB1" s="35"/>
      <c r="WNC1" s="35"/>
      <c r="WND1" s="35"/>
      <c r="WNE1" s="35"/>
      <c r="WNF1" s="35"/>
      <c r="WNG1" s="35"/>
      <c r="WNH1" s="35"/>
      <c r="WNI1" s="35"/>
      <c r="WNJ1" s="35"/>
      <c r="WNK1" s="35"/>
      <c r="WNL1" s="35"/>
      <c r="WNM1" s="35"/>
      <c r="WNN1" s="35"/>
      <c r="WNO1" s="35"/>
      <c r="WNP1" s="35"/>
      <c r="WNQ1" s="35"/>
      <c r="WNR1" s="35"/>
      <c r="WNS1" s="35"/>
      <c r="WNT1" s="35"/>
      <c r="WNU1" s="35"/>
      <c r="WNV1" s="35"/>
      <c r="WNW1" s="35"/>
      <c r="WNX1" s="35"/>
      <c r="WNY1" s="35"/>
      <c r="WNZ1" s="35"/>
      <c r="WOA1" s="35"/>
      <c r="WOB1" s="35"/>
      <c r="WOC1" s="35"/>
      <c r="WOD1" s="35"/>
      <c r="WOE1" s="35"/>
      <c r="WOF1" s="35"/>
      <c r="WOG1" s="35"/>
      <c r="WOH1" s="35"/>
      <c r="WOI1" s="35"/>
      <c r="WOJ1" s="35"/>
      <c r="WOK1" s="35"/>
      <c r="WOL1" s="35"/>
      <c r="WOM1" s="35"/>
      <c r="WON1" s="35"/>
      <c r="WOO1" s="35"/>
      <c r="WOP1" s="35"/>
      <c r="WOQ1" s="35"/>
      <c r="WOR1" s="35"/>
      <c r="WOS1" s="35"/>
      <c r="WOT1" s="35"/>
      <c r="WOU1" s="35"/>
      <c r="WOV1" s="35"/>
      <c r="WOW1" s="35"/>
      <c r="WOX1" s="35"/>
      <c r="WOY1" s="35"/>
      <c r="WOZ1" s="35"/>
      <c r="WPA1" s="35"/>
      <c r="WPB1" s="35"/>
      <c r="WPC1" s="35"/>
      <c r="WPD1" s="35"/>
      <c r="WPE1" s="35"/>
      <c r="WPF1" s="35"/>
      <c r="WPG1" s="35"/>
      <c r="WPH1" s="35"/>
      <c r="WPI1" s="35"/>
      <c r="WPJ1" s="35"/>
      <c r="WPK1" s="35"/>
      <c r="WPL1" s="35"/>
      <c r="WPM1" s="35"/>
      <c r="WPN1" s="35"/>
      <c r="WPO1" s="35"/>
      <c r="WPP1" s="35"/>
      <c r="WPQ1" s="35"/>
      <c r="WPR1" s="35"/>
      <c r="WPS1" s="35"/>
      <c r="WPT1" s="35"/>
      <c r="WPU1" s="35"/>
      <c r="WPV1" s="35"/>
      <c r="WPW1" s="35"/>
      <c r="WPX1" s="35"/>
      <c r="WPY1" s="35"/>
      <c r="WPZ1" s="35"/>
      <c r="WQA1" s="35"/>
      <c r="WQB1" s="35"/>
      <c r="WQC1" s="35"/>
      <c r="WQD1" s="35"/>
      <c r="WQE1" s="35"/>
      <c r="WQF1" s="35"/>
      <c r="WQG1" s="35"/>
      <c r="WQH1" s="35"/>
      <c r="WQI1" s="35"/>
      <c r="WQJ1" s="35"/>
      <c r="WQK1" s="35"/>
      <c r="WQL1" s="35"/>
      <c r="WQM1" s="35"/>
      <c r="WQN1" s="35"/>
      <c r="WQO1" s="35"/>
      <c r="WQP1" s="35"/>
      <c r="WQQ1" s="35"/>
      <c r="WQR1" s="35"/>
      <c r="WQS1" s="35"/>
      <c r="WQT1" s="35"/>
      <c r="WQU1" s="35"/>
      <c r="WQV1" s="35"/>
      <c r="WQW1" s="35"/>
      <c r="WQX1" s="35"/>
      <c r="WQY1" s="35"/>
      <c r="WQZ1" s="35"/>
      <c r="WRA1" s="35"/>
      <c r="WRB1" s="35"/>
      <c r="WRC1" s="35"/>
      <c r="WRD1" s="35"/>
      <c r="WRE1" s="35"/>
      <c r="WRF1" s="35"/>
      <c r="WRG1" s="35"/>
      <c r="WRH1" s="35"/>
      <c r="WRI1" s="35"/>
      <c r="WRJ1" s="35"/>
      <c r="WRK1" s="35"/>
      <c r="WRL1" s="35"/>
      <c r="WRM1" s="35"/>
      <c r="WRN1" s="35"/>
      <c r="WRO1" s="35"/>
      <c r="WRP1" s="35"/>
      <c r="WRQ1" s="35"/>
      <c r="WRR1" s="35"/>
      <c r="WRS1" s="35"/>
      <c r="WRT1" s="35"/>
      <c r="WRU1" s="35"/>
      <c r="WRV1" s="35"/>
      <c r="WRW1" s="35"/>
      <c r="WRX1" s="35"/>
      <c r="WRY1" s="35"/>
      <c r="WRZ1" s="35"/>
      <c r="WSA1" s="35"/>
      <c r="WSB1" s="35"/>
      <c r="WSC1" s="35"/>
      <c r="WSD1" s="35"/>
      <c r="WSE1" s="35"/>
      <c r="WSF1" s="35"/>
      <c r="WSG1" s="35"/>
      <c r="WSH1" s="35"/>
      <c r="WSI1" s="35"/>
      <c r="WSJ1" s="35"/>
      <c r="WSK1" s="35"/>
      <c r="WSL1" s="35"/>
      <c r="WSM1" s="35"/>
      <c r="WSN1" s="35"/>
      <c r="WSO1" s="35"/>
      <c r="WSP1" s="35"/>
      <c r="WSQ1" s="35"/>
      <c r="WSR1" s="35"/>
      <c r="WSS1" s="35"/>
      <c r="WST1" s="35"/>
      <c r="WSU1" s="35"/>
      <c r="WSV1" s="35"/>
      <c r="WSW1" s="35"/>
      <c r="WSX1" s="35"/>
      <c r="WSY1" s="35"/>
      <c r="WSZ1" s="35"/>
      <c r="WTA1" s="35"/>
      <c r="WTB1" s="35"/>
      <c r="WTC1" s="35"/>
      <c r="WTD1" s="35"/>
      <c r="WTE1" s="35"/>
      <c r="WTF1" s="35"/>
      <c r="WTG1" s="35"/>
      <c r="WTH1" s="35"/>
      <c r="WTI1" s="35"/>
      <c r="WTJ1" s="35"/>
      <c r="WTK1" s="35"/>
      <c r="WTL1" s="35"/>
      <c r="WTM1" s="35"/>
      <c r="WTN1" s="35"/>
      <c r="WTO1" s="35"/>
      <c r="WTP1" s="35"/>
      <c r="WTQ1" s="35"/>
      <c r="WTR1" s="35"/>
      <c r="WTS1" s="35"/>
      <c r="WTT1" s="35"/>
      <c r="WTU1" s="35"/>
      <c r="WTV1" s="35"/>
      <c r="WTW1" s="35"/>
      <c r="WTX1" s="35"/>
      <c r="WTY1" s="35"/>
      <c r="WTZ1" s="35"/>
      <c r="WUA1" s="35"/>
      <c r="WUB1" s="35"/>
      <c r="WUC1" s="35"/>
      <c r="WUD1" s="35"/>
      <c r="WUE1" s="35"/>
      <c r="WUF1" s="35"/>
      <c r="WUG1" s="35"/>
      <c r="WUH1" s="35"/>
      <c r="WUI1" s="35"/>
      <c r="WUJ1" s="35"/>
      <c r="WUK1" s="35"/>
      <c r="WUL1" s="35"/>
      <c r="WUM1" s="35"/>
      <c r="WUN1" s="35"/>
      <c r="WUO1" s="35"/>
      <c r="WUP1" s="35"/>
      <c r="WUQ1" s="35"/>
      <c r="WUR1" s="35"/>
      <c r="WUS1" s="35"/>
      <c r="WUT1" s="35"/>
      <c r="WUU1" s="35"/>
      <c r="WUV1" s="35"/>
      <c r="WUW1" s="35"/>
      <c r="WUX1" s="35"/>
      <c r="WUY1" s="35"/>
      <c r="WUZ1" s="35"/>
      <c r="WVA1" s="35"/>
      <c r="WVB1" s="35"/>
      <c r="WVC1" s="35"/>
      <c r="WVD1" s="35"/>
      <c r="WVE1" s="35"/>
      <c r="WVF1" s="35"/>
      <c r="WVG1" s="35"/>
      <c r="WVH1" s="35"/>
      <c r="WVI1" s="35"/>
      <c r="WVJ1" s="35"/>
      <c r="WVK1" s="35"/>
      <c r="WVL1" s="35"/>
      <c r="WVM1" s="35"/>
      <c r="WVN1" s="35"/>
      <c r="WVO1" s="35"/>
      <c r="WVP1" s="35"/>
      <c r="WVQ1" s="35"/>
      <c r="WVR1" s="35"/>
      <c r="WVS1" s="35"/>
      <c r="WVT1" s="35"/>
      <c r="WVU1" s="35"/>
      <c r="WVV1" s="35"/>
      <c r="WVW1" s="35"/>
      <c r="WVX1" s="35"/>
      <c r="WVY1" s="35"/>
      <c r="WVZ1" s="35"/>
      <c r="WWA1" s="35"/>
      <c r="WWB1" s="35"/>
      <c r="WWC1" s="35"/>
      <c r="WWD1" s="35"/>
      <c r="WWE1" s="35"/>
      <c r="WWF1" s="35"/>
      <c r="WWG1" s="35"/>
      <c r="WWH1" s="35"/>
      <c r="WWI1" s="35"/>
      <c r="WWJ1" s="35"/>
      <c r="WWK1" s="35"/>
      <c r="WWL1" s="35"/>
      <c r="WWM1" s="35"/>
      <c r="WWN1" s="35"/>
      <c r="WWO1" s="35"/>
      <c r="WWP1" s="35"/>
      <c r="WWQ1" s="35"/>
      <c r="WWR1" s="35"/>
      <c r="WWS1" s="35"/>
      <c r="WWT1" s="35"/>
      <c r="WWU1" s="35"/>
      <c r="WWV1" s="35"/>
      <c r="WWW1" s="35"/>
      <c r="WWX1" s="35"/>
      <c r="WWY1" s="35"/>
      <c r="WWZ1" s="35"/>
      <c r="WXA1" s="35"/>
      <c r="WXB1" s="35"/>
      <c r="WXC1" s="35"/>
      <c r="WXD1" s="35"/>
      <c r="WXE1" s="35"/>
      <c r="WXF1" s="35"/>
      <c r="WXG1" s="35"/>
      <c r="WXH1" s="35"/>
      <c r="WXI1" s="35"/>
      <c r="WXJ1" s="35"/>
      <c r="WXK1" s="35"/>
      <c r="WXL1" s="35"/>
      <c r="WXM1" s="35"/>
      <c r="WXN1" s="35"/>
      <c r="WXO1" s="35"/>
      <c r="WXP1" s="35"/>
      <c r="WXQ1" s="35"/>
      <c r="WXR1" s="35"/>
      <c r="WXS1" s="35"/>
      <c r="WXT1" s="35"/>
      <c r="WXU1" s="35"/>
      <c r="WXV1" s="35"/>
      <c r="WXW1" s="35"/>
      <c r="WXX1" s="35"/>
      <c r="WXY1" s="35"/>
      <c r="WXZ1" s="35"/>
      <c r="WYA1" s="35"/>
      <c r="WYB1" s="35"/>
      <c r="WYC1" s="35"/>
      <c r="WYD1" s="35"/>
      <c r="WYE1" s="35"/>
      <c r="WYF1" s="35"/>
      <c r="WYG1" s="35"/>
      <c r="WYH1" s="35"/>
      <c r="WYI1" s="35"/>
      <c r="WYJ1" s="35"/>
      <c r="WYK1" s="35"/>
      <c r="WYL1" s="35"/>
      <c r="WYM1" s="35"/>
      <c r="WYN1" s="35"/>
      <c r="WYO1" s="35"/>
      <c r="WYP1" s="35"/>
      <c r="WYQ1" s="35"/>
      <c r="WYR1" s="35"/>
      <c r="WYS1" s="35"/>
      <c r="WYT1" s="35"/>
      <c r="WYU1" s="35"/>
      <c r="WYV1" s="35"/>
      <c r="WYW1" s="35"/>
      <c r="WYX1" s="35"/>
      <c r="WYY1" s="35"/>
      <c r="WYZ1" s="35"/>
      <c r="WZA1" s="35"/>
      <c r="WZB1" s="35"/>
      <c r="WZC1" s="35"/>
      <c r="WZD1" s="35"/>
      <c r="WZE1" s="35"/>
      <c r="WZF1" s="35"/>
      <c r="WZG1" s="35"/>
      <c r="WZH1" s="35"/>
      <c r="WZI1" s="35"/>
      <c r="WZJ1" s="35"/>
      <c r="WZK1" s="35"/>
      <c r="WZL1" s="35"/>
      <c r="WZM1" s="35"/>
      <c r="WZN1" s="35"/>
      <c r="WZO1" s="35"/>
      <c r="WZP1" s="35"/>
      <c r="WZQ1" s="35"/>
      <c r="WZR1" s="35"/>
      <c r="WZS1" s="35"/>
      <c r="WZT1" s="35"/>
      <c r="WZU1" s="35"/>
      <c r="WZV1" s="35"/>
      <c r="WZW1" s="35"/>
      <c r="WZX1" s="35"/>
      <c r="WZY1" s="35"/>
      <c r="WZZ1" s="35"/>
      <c r="XAA1" s="35"/>
      <c r="XAB1" s="35"/>
      <c r="XAC1" s="35"/>
      <c r="XAD1" s="35"/>
      <c r="XAE1" s="35"/>
      <c r="XAF1" s="35"/>
      <c r="XAG1" s="35"/>
      <c r="XAH1" s="35"/>
      <c r="XAI1" s="35"/>
      <c r="XAJ1" s="35"/>
      <c r="XAK1" s="35"/>
      <c r="XAL1" s="35"/>
      <c r="XAM1" s="35"/>
      <c r="XAN1" s="35"/>
      <c r="XAO1" s="35"/>
      <c r="XAP1" s="35"/>
      <c r="XAQ1" s="35"/>
      <c r="XAR1" s="35"/>
      <c r="XAS1" s="35"/>
      <c r="XAT1" s="35"/>
      <c r="XAU1" s="35"/>
      <c r="XAV1" s="35"/>
      <c r="XAW1" s="35"/>
      <c r="XAX1" s="35"/>
      <c r="XAY1" s="35"/>
      <c r="XAZ1" s="35"/>
      <c r="XBA1" s="35"/>
      <c r="XBB1" s="35"/>
      <c r="XBC1" s="35"/>
      <c r="XBD1" s="35"/>
      <c r="XBE1" s="35"/>
      <c r="XBF1" s="35"/>
      <c r="XBG1" s="35"/>
      <c r="XBH1" s="35"/>
      <c r="XBI1" s="35"/>
      <c r="XBJ1" s="35"/>
      <c r="XBK1" s="35"/>
      <c r="XBL1" s="35"/>
      <c r="XBM1" s="35"/>
      <c r="XBN1" s="35"/>
      <c r="XBO1" s="35"/>
      <c r="XBP1" s="35"/>
      <c r="XBQ1" s="35"/>
      <c r="XBR1" s="35"/>
      <c r="XBS1" s="35"/>
      <c r="XBT1" s="35"/>
      <c r="XBU1" s="35"/>
      <c r="XBV1" s="35"/>
      <c r="XBW1" s="35"/>
      <c r="XBX1" s="35"/>
      <c r="XBY1" s="35"/>
      <c r="XBZ1" s="35"/>
      <c r="XCA1" s="35"/>
      <c r="XCB1" s="35"/>
      <c r="XCC1" s="35"/>
      <c r="XCD1" s="35"/>
      <c r="XCE1" s="35"/>
      <c r="XCF1" s="35"/>
      <c r="XCG1" s="35"/>
      <c r="XCH1" s="35"/>
      <c r="XCI1" s="35"/>
      <c r="XCJ1" s="35"/>
      <c r="XCK1" s="35"/>
      <c r="XCL1" s="35"/>
      <c r="XCM1" s="35"/>
      <c r="XCN1" s="35"/>
      <c r="XCO1" s="35"/>
      <c r="XCP1" s="35"/>
      <c r="XCQ1" s="35"/>
      <c r="XCR1" s="35"/>
      <c r="XCS1" s="35"/>
      <c r="XCT1" s="35"/>
      <c r="XCU1" s="35"/>
      <c r="XCV1" s="35"/>
      <c r="XCW1" s="35"/>
      <c r="XCX1" s="35"/>
      <c r="XCY1" s="35"/>
      <c r="XCZ1" s="35"/>
      <c r="XDA1" s="35"/>
      <c r="XDB1" s="35"/>
      <c r="XDC1" s="35"/>
      <c r="XDD1" s="35"/>
      <c r="XDE1" s="35"/>
      <c r="XDF1" s="35"/>
      <c r="XDG1" s="35"/>
      <c r="XDH1" s="35"/>
      <c r="XDI1" s="35"/>
      <c r="XDJ1" s="35"/>
      <c r="XDK1" s="35"/>
      <c r="XDL1" s="35"/>
      <c r="XDM1" s="35"/>
      <c r="XDN1" s="35"/>
      <c r="XDO1" s="35"/>
      <c r="XDP1" s="35"/>
      <c r="XDQ1" s="35"/>
      <c r="XDR1" s="35"/>
      <c r="XDS1" s="35"/>
      <c r="XDT1" s="35"/>
      <c r="XDU1" s="35"/>
      <c r="XDV1" s="35"/>
      <c r="XDW1" s="35"/>
      <c r="XDX1" s="35"/>
      <c r="XDY1" s="35"/>
      <c r="XDZ1" s="35"/>
      <c r="XEA1" s="35"/>
      <c r="XEB1" s="35"/>
      <c r="XEC1" s="35"/>
      <c r="XED1" s="35"/>
      <c r="XEE1" s="35"/>
      <c r="XEF1" s="35"/>
      <c r="XEG1" s="35"/>
      <c r="XEH1" s="35"/>
      <c r="XEI1" s="35"/>
      <c r="XEJ1" s="35"/>
    </row>
    <row r="2" spans="1:16364" s="3" customFormat="1">
      <c r="A2" s="94"/>
      <c r="B2" s="94"/>
      <c r="C2" s="44" t="s">
        <v>2</v>
      </c>
      <c r="D2" s="20" t="s">
        <v>32</v>
      </c>
      <c r="E2" s="20" t="s">
        <v>33</v>
      </c>
      <c r="F2" s="20" t="s">
        <v>34</v>
      </c>
      <c r="G2" s="20" t="s">
        <v>35</v>
      </c>
      <c r="H2" s="20" t="s">
        <v>36</v>
      </c>
      <c r="I2" s="20" t="s">
        <v>37</v>
      </c>
      <c r="J2" s="20" t="s">
        <v>38</v>
      </c>
      <c r="K2" s="83" t="s">
        <v>39</v>
      </c>
      <c r="L2" s="35"/>
      <c r="M2" s="35"/>
      <c r="N2" s="35"/>
      <c r="O2" s="35"/>
      <c r="P2" s="35"/>
      <c r="Q2" s="4"/>
      <c r="R2" s="4"/>
      <c r="S2" s="4"/>
      <c r="T2" s="4"/>
      <c r="U2"/>
      <c r="V2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/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/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/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/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/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/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/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/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/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/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/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/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/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/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/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/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/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/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/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/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/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/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/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/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/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/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/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/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/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/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/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/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/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/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/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/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/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/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/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/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/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/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/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/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/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/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/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/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/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/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/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/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/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/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/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/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/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/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/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/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/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/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/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/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/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/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/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/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/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/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/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/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/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/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/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/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/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/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/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/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/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/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/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/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/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/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/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/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/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/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/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/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/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/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/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/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/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/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/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/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/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/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/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/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/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/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/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/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/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/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/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/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/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/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/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/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/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/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/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/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/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/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/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/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/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/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/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/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/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/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/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/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/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/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/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/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/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/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/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/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/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/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/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/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/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/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/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/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/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/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/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/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/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/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/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/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/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/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/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/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/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/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/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/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/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/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/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/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/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/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/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/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/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/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/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/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/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/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/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/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/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/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/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/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/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/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/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/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/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/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/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/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/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/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/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/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/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/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/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/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/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/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/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/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/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/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/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/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/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/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/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/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/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/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/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/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/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/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/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/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/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/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/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/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/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/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/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/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/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/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/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/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/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/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/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/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/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/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/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/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/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/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/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/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/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/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/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/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/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/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/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/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/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/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/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/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/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/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/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/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/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/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/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/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/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/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/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/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/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/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/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/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/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/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/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/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/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/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/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/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/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/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/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/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/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/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/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/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/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/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/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/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/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/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/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/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/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/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/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/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/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/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/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/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/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/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/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/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/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/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/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/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/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/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/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/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/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/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/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/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/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/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/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/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/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/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/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/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/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/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/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/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/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/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/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/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/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/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/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/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/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/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/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/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/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/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/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/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/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/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/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/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/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/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/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/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/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/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/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/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/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/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/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/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/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/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/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/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/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/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/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/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/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/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/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/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/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/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/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/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/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/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/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/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/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/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/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/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/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/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/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/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/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/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/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/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/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/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/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/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/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/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/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/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/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/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/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/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/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/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/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/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/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/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/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/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/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/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/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/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/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/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/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/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/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/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/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/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/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/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/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/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/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/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/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/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/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/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/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/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/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/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/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/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/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/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/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/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/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/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/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/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/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/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/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/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/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/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/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/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/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/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/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/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/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/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/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/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/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/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/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/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/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/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/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/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/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/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/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/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/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/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/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/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/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/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/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/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/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/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/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/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/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/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/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/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/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/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/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/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/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/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/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/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/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/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/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/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/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/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/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/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/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/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/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/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/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/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/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/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/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/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/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/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/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/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/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/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/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/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/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/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/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/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/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/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/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/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/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/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/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/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/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/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/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/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/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/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/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/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/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/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/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/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/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/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/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/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/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/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/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/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/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/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/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/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/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/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/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/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/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/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/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/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/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/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/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/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/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/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/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/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/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/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/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/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/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/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/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/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/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/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/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/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/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/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/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/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/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/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/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/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/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/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/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/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/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/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/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/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/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/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/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/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/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/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/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/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/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/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/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/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/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/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/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/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/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/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/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/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/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/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/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/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/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/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/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/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/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/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/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/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/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/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/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/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/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/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/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/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/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/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/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/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/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/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/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/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/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/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/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/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/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/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/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/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/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/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/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/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/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/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/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/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/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/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/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/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/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/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/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/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/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/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/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/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/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/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/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/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/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/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/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/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/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/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/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/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/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/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/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/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/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/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/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/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/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/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/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/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/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/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/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/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/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/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/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/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/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/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/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/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/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/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/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/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/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/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/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/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/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/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/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/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/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/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/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/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/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/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/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/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/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/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/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/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/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/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/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/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/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/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/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/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/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/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/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/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/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/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/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/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/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/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/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/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/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/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/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/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/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/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/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/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/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/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/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/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/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/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/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/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/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/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/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/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/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/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/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/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/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/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/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/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/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/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/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/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/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/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/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/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/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/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/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/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/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/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/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/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/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/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/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/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/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/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/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/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/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/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/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/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/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/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/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/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/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/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/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/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/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/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/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/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/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/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/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/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/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/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/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/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/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/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/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/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/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/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/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/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/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/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/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/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/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/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/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/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/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/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/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/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/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/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/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/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/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/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/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/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/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/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/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/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/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/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/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/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/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/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/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/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/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/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/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/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/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/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/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/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/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/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/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/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/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/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/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/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/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/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/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/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/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/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/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/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/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/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/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/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/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/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/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/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/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/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/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/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/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/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/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/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/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/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/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/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/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/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/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/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/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/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/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/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/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/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/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/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/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/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/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/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/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/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/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/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/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/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/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/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/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/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/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/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/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/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/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/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/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/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/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/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/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/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/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/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/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/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/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/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/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/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/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/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/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/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/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/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/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/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/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/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/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/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/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/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/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/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/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/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/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/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/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/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/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/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/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/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/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/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/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/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/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/>
      <c r="XDZ2" s="35"/>
      <c r="XEA2" s="35"/>
      <c r="XEB2" s="35"/>
      <c r="XEC2" s="35"/>
      <c r="XED2" s="35"/>
      <c r="XEE2" s="35"/>
      <c r="XEF2" s="35"/>
      <c r="XEG2" s="35"/>
      <c r="XEH2" s="35"/>
      <c r="XEI2" s="35"/>
      <c r="XEJ2" s="35"/>
    </row>
    <row r="3" spans="1:16364" s="69" customFormat="1">
      <c r="A3" s="56">
        <v>1</v>
      </c>
      <c r="B3" s="43" t="s">
        <v>51</v>
      </c>
      <c r="C3" s="44">
        <v>49382</v>
      </c>
      <c r="D3" s="43"/>
      <c r="E3" s="43"/>
      <c r="F3" s="43"/>
      <c r="G3" s="43"/>
      <c r="H3" s="43"/>
      <c r="I3" s="43"/>
      <c r="J3" s="43"/>
      <c r="K3" s="43"/>
      <c r="L3" s="62"/>
      <c r="M3" s="60"/>
      <c r="N3" s="62"/>
      <c r="O3" s="62"/>
      <c r="P3" s="61"/>
      <c r="Q3" s="59"/>
      <c r="R3" s="35"/>
      <c r="S3" s="35"/>
      <c r="T3" s="35"/>
    </row>
    <row r="4" spans="1:16364" s="45" customFormat="1">
      <c r="A4" s="56">
        <v>2</v>
      </c>
      <c r="B4" s="43" t="s">
        <v>44</v>
      </c>
      <c r="C4" s="44">
        <f t="shared" ref="C4:C33" si="0">SUM(D4:K4)</f>
        <v>45672</v>
      </c>
      <c r="D4" s="43">
        <v>11842</v>
      </c>
      <c r="E4" s="43">
        <v>5648</v>
      </c>
      <c r="F4" s="43">
        <v>4743</v>
      </c>
      <c r="G4" s="43"/>
      <c r="H4" s="43">
        <v>12261</v>
      </c>
      <c r="I4" s="43">
        <v>5362</v>
      </c>
      <c r="J4" s="43">
        <v>5185</v>
      </c>
      <c r="K4" s="43">
        <v>631</v>
      </c>
      <c r="L4" s="62" t="s">
        <v>30</v>
      </c>
      <c r="M4" s="60"/>
      <c r="N4" s="62"/>
      <c r="O4" s="62" t="s">
        <v>30</v>
      </c>
      <c r="P4" s="69"/>
      <c r="Q4" s="4"/>
      <c r="R4" s="4"/>
      <c r="S4" s="4"/>
      <c r="T4" s="4"/>
      <c r="U4" s="34"/>
      <c r="V4" s="34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  <c r="XEB4" s="35"/>
      <c r="XEC4" s="35"/>
      <c r="XED4" s="35"/>
      <c r="XEE4" s="35"/>
      <c r="XEF4" s="35"/>
      <c r="XEG4" s="35"/>
      <c r="XEH4" s="35"/>
      <c r="XEI4" s="35"/>
      <c r="XEJ4" s="35"/>
    </row>
    <row r="5" spans="1:16364" s="69" customFormat="1">
      <c r="A5" s="56">
        <v>3</v>
      </c>
      <c r="B5" s="43" t="s">
        <v>45</v>
      </c>
      <c r="C5" s="44">
        <f t="shared" si="0"/>
        <v>35421</v>
      </c>
      <c r="D5" s="43">
        <v>11077</v>
      </c>
      <c r="E5" s="43">
        <v>4173</v>
      </c>
      <c r="F5" s="43">
        <v>3863</v>
      </c>
      <c r="G5" s="43"/>
      <c r="H5" s="43">
        <v>9411</v>
      </c>
      <c r="I5" s="43">
        <v>3752</v>
      </c>
      <c r="J5" s="43">
        <v>2770</v>
      </c>
      <c r="K5" s="43">
        <v>375</v>
      </c>
      <c r="L5" s="35"/>
      <c r="M5" s="35"/>
      <c r="N5" s="35"/>
      <c r="O5" s="35"/>
      <c r="P5" s="35"/>
      <c r="Q5" s="35"/>
      <c r="R5" s="35"/>
      <c r="S5" s="35"/>
      <c r="T5" s="35"/>
    </row>
    <row r="6" spans="1:16364" s="69" customFormat="1">
      <c r="A6" s="56">
        <v>4</v>
      </c>
      <c r="B6" s="43" t="s">
        <v>66</v>
      </c>
      <c r="C6" s="44">
        <f t="shared" ref="C6" si="1">SUM(D6:K6)</f>
        <v>20959</v>
      </c>
      <c r="D6" s="43">
        <v>5965</v>
      </c>
      <c r="E6" s="43">
        <v>2372</v>
      </c>
      <c r="F6" s="43">
        <v>2433</v>
      </c>
      <c r="G6" s="43">
        <v>180</v>
      </c>
      <c r="H6" s="43">
        <v>5105</v>
      </c>
      <c r="I6" s="43">
        <v>2755</v>
      </c>
      <c r="J6" s="43">
        <v>1915</v>
      </c>
      <c r="K6" s="43">
        <v>234</v>
      </c>
      <c r="L6" s="35"/>
      <c r="M6" s="35"/>
      <c r="N6" s="35"/>
      <c r="O6" s="35"/>
      <c r="P6" s="35"/>
      <c r="Q6" s="35"/>
      <c r="R6" s="35"/>
      <c r="S6" s="35"/>
      <c r="T6" s="35"/>
    </row>
    <row r="7" spans="1:16364" s="69" customFormat="1">
      <c r="A7" s="56">
        <v>5</v>
      </c>
      <c r="B7" s="43" t="s">
        <v>43</v>
      </c>
      <c r="C7" s="44">
        <v>14058</v>
      </c>
      <c r="D7" s="43"/>
      <c r="E7" s="43"/>
      <c r="F7" s="43"/>
      <c r="G7" s="43"/>
      <c r="H7" s="43"/>
      <c r="I7" s="43"/>
      <c r="J7" s="43"/>
      <c r="K7" s="43"/>
      <c r="L7" s="35"/>
      <c r="M7" s="35"/>
      <c r="N7" s="35"/>
      <c r="O7" s="35"/>
      <c r="P7" s="35"/>
      <c r="Q7" s="35"/>
      <c r="R7" s="35"/>
      <c r="S7" s="35"/>
      <c r="T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</row>
    <row r="8" spans="1:16364" s="45" customFormat="1">
      <c r="A8" s="56">
        <v>6</v>
      </c>
      <c r="B8" s="43" t="s">
        <v>11</v>
      </c>
      <c r="C8" s="44">
        <f t="shared" ref="C8" si="2">SUM(D8:K8)</f>
        <v>7293</v>
      </c>
      <c r="D8" s="43">
        <v>837</v>
      </c>
      <c r="E8" s="43">
        <v>203</v>
      </c>
      <c r="F8" s="43">
        <v>926</v>
      </c>
      <c r="G8" s="43"/>
      <c r="H8" s="43">
        <v>3287</v>
      </c>
      <c r="I8" s="43">
        <v>1392</v>
      </c>
      <c r="J8" s="43">
        <v>648</v>
      </c>
      <c r="K8" s="43"/>
      <c r="L8" s="35"/>
      <c r="M8" s="35"/>
      <c r="N8" s="35"/>
      <c r="O8" s="35"/>
      <c r="P8" s="35"/>
      <c r="Q8" s="35"/>
      <c r="R8" s="35"/>
      <c r="S8" s="35"/>
      <c r="T8" s="35"/>
      <c r="U8" s="69"/>
      <c r="V8" s="69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</row>
    <row r="9" spans="1:16364" s="45" customFormat="1">
      <c r="A9" s="56">
        <v>7</v>
      </c>
      <c r="B9" s="43" t="s">
        <v>8</v>
      </c>
      <c r="C9" s="44">
        <v>7237</v>
      </c>
      <c r="D9" s="43"/>
      <c r="E9" s="43"/>
      <c r="F9" s="43"/>
      <c r="G9" s="43"/>
      <c r="H9" s="43"/>
      <c r="I9" s="43"/>
      <c r="J9" s="43"/>
      <c r="K9" s="43"/>
      <c r="L9" s="62"/>
      <c r="M9" s="60"/>
      <c r="N9" s="60"/>
      <c r="O9" s="62"/>
      <c r="P9" s="61"/>
      <c r="Q9" s="59"/>
      <c r="R9" s="35"/>
      <c r="S9" s="35"/>
      <c r="T9" s="35"/>
      <c r="U9" s="69"/>
      <c r="V9" s="69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  <c r="JJ9" s="35"/>
      <c r="JK9" s="35"/>
      <c r="JL9" s="35"/>
      <c r="JM9" s="35"/>
      <c r="JN9" s="35"/>
      <c r="JO9" s="35"/>
      <c r="JP9" s="35"/>
      <c r="JQ9" s="35"/>
      <c r="JR9" s="35"/>
      <c r="JS9" s="35"/>
      <c r="JT9" s="35"/>
      <c r="JU9" s="35"/>
      <c r="JV9" s="35"/>
      <c r="JW9" s="35"/>
      <c r="JX9" s="35"/>
      <c r="JY9" s="35"/>
      <c r="JZ9" s="35"/>
      <c r="KA9" s="35"/>
      <c r="KB9" s="35"/>
      <c r="KC9" s="35"/>
      <c r="KD9" s="35"/>
      <c r="KE9" s="35"/>
      <c r="KF9" s="35"/>
      <c r="KG9" s="35"/>
      <c r="KH9" s="35"/>
      <c r="KI9" s="35"/>
      <c r="KJ9" s="35"/>
      <c r="KK9" s="35"/>
      <c r="KL9" s="35"/>
      <c r="KM9" s="35"/>
      <c r="KN9" s="35"/>
      <c r="KO9" s="35"/>
      <c r="KP9" s="35"/>
      <c r="KQ9" s="35"/>
      <c r="KR9" s="35"/>
      <c r="KS9" s="35"/>
      <c r="KT9" s="35"/>
      <c r="KU9" s="35"/>
      <c r="KV9" s="35"/>
      <c r="KW9" s="35"/>
      <c r="KX9" s="35"/>
      <c r="KY9" s="35"/>
      <c r="KZ9" s="35"/>
      <c r="LA9" s="35"/>
      <c r="LB9" s="35"/>
      <c r="LC9" s="35"/>
      <c r="LD9" s="35"/>
      <c r="LE9" s="35"/>
      <c r="LF9" s="35"/>
      <c r="LG9" s="35"/>
      <c r="LH9" s="35"/>
      <c r="LI9" s="35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  <c r="NS9" s="35"/>
      <c r="NT9" s="35"/>
      <c r="NU9" s="35"/>
      <c r="NV9" s="35"/>
      <c r="NW9" s="35"/>
      <c r="NX9" s="35"/>
      <c r="NY9" s="35"/>
      <c r="NZ9" s="35"/>
      <c r="OA9" s="35"/>
      <c r="OB9" s="35"/>
      <c r="OC9" s="35"/>
      <c r="OD9" s="35"/>
      <c r="OE9" s="35"/>
      <c r="OF9" s="35"/>
      <c r="OG9" s="35"/>
      <c r="OH9" s="35"/>
      <c r="OI9" s="35"/>
      <c r="OJ9" s="35"/>
      <c r="OK9" s="35"/>
      <c r="OL9" s="35"/>
      <c r="OM9" s="35"/>
      <c r="ON9" s="35"/>
      <c r="OO9" s="35"/>
      <c r="OP9" s="35"/>
      <c r="OQ9" s="35"/>
      <c r="OR9" s="35"/>
      <c r="OS9" s="35"/>
      <c r="OT9" s="35"/>
      <c r="OU9" s="35"/>
      <c r="OV9" s="35"/>
      <c r="OW9" s="35"/>
      <c r="OX9" s="35"/>
      <c r="OY9" s="35"/>
      <c r="OZ9" s="35"/>
      <c r="PA9" s="35"/>
      <c r="PB9" s="35"/>
      <c r="PC9" s="35"/>
      <c r="PD9" s="35"/>
      <c r="PE9" s="35"/>
      <c r="PF9" s="35"/>
      <c r="PG9" s="35"/>
      <c r="PH9" s="35"/>
      <c r="PI9" s="35"/>
      <c r="PJ9" s="35"/>
      <c r="PK9" s="35"/>
      <c r="PL9" s="35"/>
      <c r="PM9" s="35"/>
      <c r="PN9" s="35"/>
      <c r="PO9" s="35"/>
      <c r="PP9" s="35"/>
      <c r="PQ9" s="35"/>
      <c r="PR9" s="35"/>
      <c r="PS9" s="35"/>
      <c r="PT9" s="35"/>
      <c r="PU9" s="35"/>
      <c r="PV9" s="35"/>
      <c r="PW9" s="35"/>
      <c r="PX9" s="35"/>
      <c r="PY9" s="35"/>
      <c r="PZ9" s="35"/>
      <c r="QA9" s="35"/>
      <c r="QB9" s="35"/>
      <c r="QC9" s="35"/>
      <c r="QD9" s="35"/>
      <c r="QE9" s="35"/>
      <c r="QF9" s="35"/>
      <c r="QG9" s="35"/>
      <c r="QH9" s="35"/>
      <c r="QI9" s="35"/>
      <c r="QJ9" s="35"/>
      <c r="QK9" s="35"/>
      <c r="QL9" s="35"/>
      <c r="QM9" s="35"/>
      <c r="QN9" s="35"/>
      <c r="QO9" s="35"/>
      <c r="QP9" s="35"/>
      <c r="QQ9" s="35"/>
      <c r="QR9" s="35"/>
      <c r="QS9" s="35"/>
      <c r="QT9" s="35"/>
      <c r="QU9" s="35"/>
      <c r="QV9" s="35"/>
      <c r="QW9" s="35"/>
      <c r="QX9" s="35"/>
      <c r="QY9" s="35"/>
      <c r="QZ9" s="35"/>
      <c r="RA9" s="35"/>
      <c r="RB9" s="35"/>
      <c r="RC9" s="35"/>
      <c r="RD9" s="35"/>
      <c r="RE9" s="35"/>
      <c r="RF9" s="35"/>
      <c r="RG9" s="35"/>
      <c r="RH9" s="35"/>
      <c r="RI9" s="35"/>
      <c r="RJ9" s="35"/>
      <c r="RK9" s="35"/>
      <c r="RL9" s="35"/>
      <c r="RM9" s="35"/>
      <c r="RN9" s="35"/>
      <c r="RO9" s="35"/>
      <c r="RP9" s="35"/>
      <c r="RQ9" s="35"/>
      <c r="RR9" s="35"/>
      <c r="RS9" s="35"/>
      <c r="RT9" s="35"/>
      <c r="RU9" s="35"/>
      <c r="RV9" s="35"/>
      <c r="RW9" s="35"/>
      <c r="RX9" s="35"/>
      <c r="RY9" s="35"/>
      <c r="RZ9" s="35"/>
      <c r="SA9" s="35"/>
      <c r="SB9" s="35"/>
      <c r="SC9" s="35"/>
      <c r="SD9" s="35"/>
      <c r="SE9" s="35"/>
      <c r="SF9" s="35"/>
      <c r="SG9" s="35"/>
      <c r="SH9" s="35"/>
      <c r="SI9" s="35"/>
      <c r="SJ9" s="35"/>
      <c r="SK9" s="35"/>
      <c r="SL9" s="35"/>
      <c r="SM9" s="35"/>
      <c r="SN9" s="35"/>
      <c r="SO9" s="35"/>
      <c r="SP9" s="35"/>
      <c r="SQ9" s="35"/>
      <c r="SR9" s="35"/>
      <c r="SS9" s="35"/>
      <c r="ST9" s="35"/>
      <c r="SU9" s="35"/>
      <c r="SV9" s="35"/>
      <c r="SW9" s="35"/>
      <c r="SX9" s="35"/>
      <c r="SY9" s="35"/>
      <c r="SZ9" s="35"/>
      <c r="TA9" s="35"/>
      <c r="TB9" s="35"/>
      <c r="TC9" s="35"/>
      <c r="TD9" s="35"/>
      <c r="TE9" s="35"/>
      <c r="TF9" s="35"/>
      <c r="TG9" s="35"/>
      <c r="TH9" s="35"/>
      <c r="TI9" s="35"/>
      <c r="TJ9" s="35"/>
      <c r="TK9" s="35"/>
      <c r="TL9" s="35"/>
      <c r="TM9" s="35"/>
      <c r="TN9" s="35"/>
      <c r="TO9" s="35"/>
      <c r="TP9" s="35"/>
      <c r="TQ9" s="35"/>
      <c r="TR9" s="35"/>
      <c r="TS9" s="35"/>
      <c r="TT9" s="35"/>
      <c r="TU9" s="35"/>
      <c r="TV9" s="35"/>
      <c r="TW9" s="35"/>
      <c r="TX9" s="35"/>
      <c r="TY9" s="35"/>
      <c r="TZ9" s="35"/>
      <c r="UA9" s="35"/>
      <c r="UB9" s="35"/>
      <c r="UC9" s="35"/>
      <c r="UD9" s="35"/>
      <c r="UE9" s="35"/>
      <c r="UF9" s="35"/>
      <c r="UG9" s="35"/>
      <c r="UH9" s="35"/>
      <c r="UI9" s="35"/>
      <c r="UJ9" s="35"/>
      <c r="UK9" s="35"/>
      <c r="UL9" s="35"/>
      <c r="UM9" s="35"/>
      <c r="UN9" s="35"/>
      <c r="UO9" s="35"/>
      <c r="UP9" s="35"/>
      <c r="UQ9" s="35"/>
      <c r="UR9" s="35"/>
      <c r="US9" s="35"/>
      <c r="UT9" s="35"/>
      <c r="UU9" s="35"/>
      <c r="UV9" s="35"/>
      <c r="UW9" s="35"/>
      <c r="UX9" s="35"/>
      <c r="UY9" s="35"/>
      <c r="UZ9" s="35"/>
      <c r="VA9" s="35"/>
      <c r="VB9" s="35"/>
      <c r="VC9" s="35"/>
      <c r="VD9" s="35"/>
      <c r="VE9" s="35"/>
      <c r="VF9" s="35"/>
      <c r="VG9" s="35"/>
      <c r="VH9" s="35"/>
      <c r="VI9" s="35"/>
      <c r="VJ9" s="35"/>
      <c r="VK9" s="35"/>
      <c r="VL9" s="35"/>
      <c r="VM9" s="35"/>
      <c r="VN9" s="35"/>
      <c r="VO9" s="35"/>
      <c r="VP9" s="35"/>
      <c r="VQ9" s="35"/>
      <c r="VR9" s="35"/>
      <c r="VS9" s="35"/>
      <c r="VT9" s="35"/>
      <c r="VU9" s="35"/>
      <c r="VV9" s="35"/>
      <c r="VW9" s="35"/>
      <c r="VX9" s="35"/>
      <c r="VY9" s="35"/>
      <c r="VZ9" s="35"/>
      <c r="WA9" s="35"/>
      <c r="WB9" s="35"/>
      <c r="WC9" s="35"/>
      <c r="WD9" s="35"/>
      <c r="WE9" s="35"/>
      <c r="WF9" s="35"/>
      <c r="WG9" s="35"/>
      <c r="WH9" s="35"/>
      <c r="WI9" s="35"/>
      <c r="WJ9" s="35"/>
      <c r="WK9" s="35"/>
      <c r="WL9" s="35"/>
      <c r="WM9" s="35"/>
      <c r="WN9" s="35"/>
      <c r="WO9" s="35"/>
      <c r="WP9" s="35"/>
      <c r="WQ9" s="35"/>
      <c r="WR9" s="35"/>
      <c r="WS9" s="35"/>
      <c r="WT9" s="35"/>
      <c r="WU9" s="35"/>
      <c r="WV9" s="35"/>
      <c r="WW9" s="35"/>
      <c r="WX9" s="35"/>
      <c r="WY9" s="35"/>
      <c r="WZ9" s="35"/>
      <c r="XA9" s="35"/>
      <c r="XB9" s="35"/>
      <c r="XC9" s="35"/>
      <c r="XD9" s="35"/>
      <c r="XE9" s="35"/>
      <c r="XF9" s="35"/>
      <c r="XG9" s="35"/>
      <c r="XH9" s="35"/>
      <c r="XI9" s="35"/>
      <c r="XJ9" s="35"/>
      <c r="XK9" s="35"/>
      <c r="XL9" s="35"/>
      <c r="XM9" s="35"/>
      <c r="XN9" s="35"/>
      <c r="XO9" s="35"/>
      <c r="XP9" s="35"/>
      <c r="XQ9" s="35"/>
      <c r="XR9" s="35"/>
      <c r="XS9" s="35"/>
      <c r="XT9" s="35"/>
      <c r="XU9" s="35"/>
      <c r="XV9" s="35"/>
      <c r="XW9" s="35"/>
      <c r="XX9" s="35"/>
      <c r="XY9" s="35"/>
      <c r="XZ9" s="35"/>
      <c r="YA9" s="35"/>
      <c r="YB9" s="35"/>
      <c r="YC9" s="35"/>
      <c r="YD9" s="35"/>
      <c r="YE9" s="35"/>
      <c r="YF9" s="35"/>
      <c r="YG9" s="35"/>
      <c r="YH9" s="35"/>
      <c r="YI9" s="35"/>
      <c r="YJ9" s="35"/>
      <c r="YK9" s="35"/>
      <c r="YL9" s="35"/>
      <c r="YM9" s="35"/>
      <c r="YN9" s="35"/>
      <c r="YO9" s="35"/>
      <c r="YP9" s="35"/>
      <c r="YQ9" s="35"/>
      <c r="YR9" s="35"/>
      <c r="YS9" s="35"/>
      <c r="YT9" s="35"/>
      <c r="YU9" s="35"/>
      <c r="YV9" s="35"/>
      <c r="YW9" s="35"/>
      <c r="YX9" s="35"/>
      <c r="YY9" s="35"/>
      <c r="YZ9" s="35"/>
      <c r="ZA9" s="35"/>
      <c r="ZB9" s="35"/>
      <c r="ZC9" s="35"/>
      <c r="ZD9" s="35"/>
      <c r="ZE9" s="35"/>
      <c r="ZF9" s="35"/>
      <c r="ZG9" s="35"/>
      <c r="ZH9" s="35"/>
      <c r="ZI9" s="35"/>
      <c r="ZJ9" s="35"/>
      <c r="ZK9" s="35"/>
      <c r="ZL9" s="35"/>
      <c r="ZM9" s="35"/>
      <c r="ZN9" s="35"/>
      <c r="ZO9" s="35"/>
      <c r="ZP9" s="35"/>
      <c r="ZQ9" s="35"/>
      <c r="ZR9" s="35"/>
      <c r="ZS9" s="35"/>
      <c r="ZT9" s="35"/>
      <c r="ZU9" s="35"/>
      <c r="ZV9" s="35"/>
      <c r="ZW9" s="35"/>
      <c r="ZX9" s="35"/>
      <c r="ZY9" s="35"/>
      <c r="ZZ9" s="35"/>
      <c r="AAA9" s="35"/>
      <c r="AAB9" s="35"/>
      <c r="AAC9" s="35"/>
      <c r="AAD9" s="35"/>
      <c r="AAE9" s="35"/>
      <c r="AAF9" s="35"/>
      <c r="AAG9" s="35"/>
      <c r="AAH9" s="35"/>
      <c r="AAI9" s="35"/>
      <c r="AAJ9" s="35"/>
      <c r="AAK9" s="35"/>
      <c r="AAL9" s="35"/>
      <c r="AAM9" s="35"/>
      <c r="AAN9" s="35"/>
      <c r="AAO9" s="35"/>
      <c r="AAP9" s="35"/>
      <c r="AAQ9" s="35"/>
      <c r="AAR9" s="35"/>
      <c r="AAS9" s="35"/>
      <c r="AAT9" s="35"/>
      <c r="AAU9" s="35"/>
      <c r="AAV9" s="35"/>
      <c r="AAW9" s="35"/>
      <c r="AAX9" s="35"/>
      <c r="AAY9" s="35"/>
      <c r="AAZ9" s="35"/>
      <c r="ABA9" s="35"/>
      <c r="ABB9" s="35"/>
      <c r="ABC9" s="35"/>
      <c r="ABD9" s="35"/>
      <c r="ABE9" s="35"/>
      <c r="ABF9" s="35"/>
      <c r="ABG9" s="35"/>
      <c r="ABH9" s="35"/>
      <c r="ABI9" s="35"/>
      <c r="ABJ9" s="35"/>
      <c r="ABK9" s="35"/>
      <c r="ABL9" s="35"/>
      <c r="ABM9" s="35"/>
      <c r="ABN9" s="35"/>
      <c r="ABO9" s="35"/>
      <c r="ABP9" s="35"/>
      <c r="ABQ9" s="35"/>
      <c r="ABR9" s="35"/>
      <c r="ABS9" s="35"/>
      <c r="ABT9" s="35"/>
      <c r="ABU9" s="35"/>
      <c r="ABV9" s="35"/>
      <c r="ABW9" s="35"/>
      <c r="ABX9" s="35"/>
      <c r="ABY9" s="35"/>
      <c r="ABZ9" s="35"/>
      <c r="ACA9" s="35"/>
      <c r="ACB9" s="35"/>
      <c r="ACC9" s="35"/>
      <c r="ACD9" s="35"/>
      <c r="ACE9" s="35"/>
      <c r="ACF9" s="35"/>
      <c r="ACG9" s="35"/>
      <c r="ACH9" s="35"/>
      <c r="ACI9" s="35"/>
      <c r="ACJ9" s="35"/>
      <c r="ACK9" s="35"/>
      <c r="ACL9" s="35"/>
      <c r="ACM9" s="35"/>
      <c r="ACN9" s="35"/>
      <c r="ACO9" s="35"/>
      <c r="ACP9" s="35"/>
      <c r="ACQ9" s="35"/>
      <c r="ACR9" s="35"/>
      <c r="ACS9" s="35"/>
      <c r="ACT9" s="35"/>
      <c r="ACU9" s="35"/>
      <c r="ACV9" s="35"/>
      <c r="ACW9" s="35"/>
      <c r="ACX9" s="35"/>
      <c r="ACY9" s="35"/>
      <c r="ACZ9" s="35"/>
      <c r="ADA9" s="35"/>
      <c r="ADB9" s="35"/>
      <c r="ADC9" s="35"/>
      <c r="ADD9" s="35"/>
      <c r="ADE9" s="35"/>
      <c r="ADF9" s="35"/>
      <c r="ADG9" s="35"/>
      <c r="ADH9" s="35"/>
      <c r="ADI9" s="35"/>
      <c r="ADJ9" s="35"/>
      <c r="ADK9" s="35"/>
      <c r="ADL9" s="35"/>
      <c r="ADM9" s="35"/>
      <c r="ADN9" s="35"/>
      <c r="ADO9" s="35"/>
      <c r="ADP9" s="35"/>
      <c r="ADQ9" s="35"/>
      <c r="ADR9" s="35"/>
      <c r="ADS9" s="35"/>
      <c r="ADT9" s="35"/>
      <c r="ADU9" s="35"/>
      <c r="ADV9" s="35"/>
      <c r="ADW9" s="35"/>
      <c r="ADX9" s="35"/>
      <c r="ADY9" s="35"/>
      <c r="ADZ9" s="35"/>
      <c r="AEA9" s="35"/>
      <c r="AEB9" s="35"/>
      <c r="AEC9" s="35"/>
      <c r="AED9" s="35"/>
      <c r="AEE9" s="35"/>
      <c r="AEF9" s="35"/>
      <c r="AEG9" s="35"/>
      <c r="AEH9" s="35"/>
      <c r="AEI9" s="35"/>
      <c r="AEJ9" s="35"/>
      <c r="AEK9" s="35"/>
      <c r="AEL9" s="35"/>
      <c r="AEM9" s="35"/>
      <c r="AEN9" s="35"/>
      <c r="AEO9" s="35"/>
      <c r="AEP9" s="35"/>
      <c r="AEQ9" s="35"/>
      <c r="AER9" s="35"/>
      <c r="AES9" s="35"/>
      <c r="AET9" s="35"/>
      <c r="AEU9" s="35"/>
      <c r="AEV9" s="35"/>
      <c r="AEW9" s="35"/>
      <c r="AEX9" s="35"/>
      <c r="AEY9" s="35"/>
      <c r="AEZ9" s="35"/>
      <c r="AFA9" s="35"/>
      <c r="AFB9" s="35"/>
      <c r="AFC9" s="35"/>
      <c r="AFD9" s="35"/>
      <c r="AFE9" s="35"/>
      <c r="AFF9" s="35"/>
      <c r="AFG9" s="35"/>
      <c r="AFH9" s="35"/>
      <c r="AFI9" s="35"/>
      <c r="AFJ9" s="35"/>
      <c r="AFK9" s="35"/>
      <c r="AFL9" s="35"/>
      <c r="AFM9" s="35"/>
      <c r="AFN9" s="35"/>
      <c r="AFO9" s="35"/>
      <c r="AFP9" s="35"/>
      <c r="AFQ9" s="35"/>
      <c r="AFR9" s="35"/>
      <c r="AFS9" s="35"/>
      <c r="AFT9" s="35"/>
      <c r="AFU9" s="35"/>
      <c r="AFV9" s="35"/>
      <c r="AFW9" s="35"/>
      <c r="AFX9" s="35"/>
      <c r="AFY9" s="35"/>
      <c r="AFZ9" s="35"/>
      <c r="AGA9" s="35"/>
      <c r="AGB9" s="35"/>
      <c r="AGC9" s="35"/>
      <c r="AGD9" s="35"/>
      <c r="AGE9" s="35"/>
      <c r="AGF9" s="35"/>
      <c r="AGG9" s="35"/>
      <c r="AGH9" s="35"/>
      <c r="AGI9" s="35"/>
      <c r="AGJ9" s="35"/>
      <c r="AGK9" s="35"/>
      <c r="AGL9" s="35"/>
      <c r="AGM9" s="35"/>
      <c r="AGN9" s="35"/>
      <c r="AGO9" s="35"/>
      <c r="AGP9" s="35"/>
      <c r="AGQ9" s="35"/>
      <c r="AGR9" s="35"/>
      <c r="AGS9" s="35"/>
      <c r="AGT9" s="35"/>
      <c r="AGU9" s="35"/>
      <c r="AGV9" s="35"/>
      <c r="AGW9" s="35"/>
      <c r="AGX9" s="35"/>
      <c r="AGY9" s="35"/>
      <c r="AGZ9" s="35"/>
      <c r="AHA9" s="35"/>
      <c r="AHB9" s="35"/>
      <c r="AHC9" s="35"/>
      <c r="AHD9" s="35"/>
      <c r="AHE9" s="35"/>
      <c r="AHF9" s="35"/>
      <c r="AHG9" s="35"/>
      <c r="AHH9" s="35"/>
      <c r="AHI9" s="35"/>
      <c r="AHJ9" s="35"/>
      <c r="AHK9" s="35"/>
      <c r="AHL9" s="35"/>
      <c r="AHM9" s="35"/>
      <c r="AHN9" s="35"/>
      <c r="AHO9" s="35"/>
      <c r="AHP9" s="35"/>
      <c r="AHQ9" s="35"/>
      <c r="AHR9" s="35"/>
      <c r="AHS9" s="35"/>
      <c r="AHT9" s="35"/>
      <c r="AHU9" s="35"/>
      <c r="AHV9" s="35"/>
      <c r="AHW9" s="35"/>
      <c r="AHX9" s="35"/>
      <c r="AHY9" s="35"/>
      <c r="AHZ9" s="35"/>
      <c r="AIA9" s="35"/>
      <c r="AIB9" s="35"/>
      <c r="AIC9" s="35"/>
      <c r="AID9" s="35"/>
      <c r="AIE9" s="35"/>
      <c r="AIF9" s="35"/>
      <c r="AIG9" s="35"/>
      <c r="AIH9" s="35"/>
      <c r="AII9" s="35"/>
      <c r="AIJ9" s="35"/>
      <c r="AIK9" s="35"/>
      <c r="AIL9" s="35"/>
      <c r="AIM9" s="35"/>
      <c r="AIN9" s="35"/>
      <c r="AIO9" s="35"/>
      <c r="AIP9" s="35"/>
      <c r="AIQ9" s="35"/>
      <c r="AIR9" s="35"/>
      <c r="AIS9" s="35"/>
      <c r="AIT9" s="35"/>
      <c r="AIU9" s="35"/>
      <c r="AIV9" s="35"/>
      <c r="AIW9" s="35"/>
      <c r="AIX9" s="35"/>
      <c r="AIY9" s="35"/>
      <c r="AIZ9" s="35"/>
      <c r="AJA9" s="35"/>
      <c r="AJB9" s="35"/>
      <c r="AJC9" s="35"/>
      <c r="AJD9" s="35"/>
      <c r="AJE9" s="35"/>
      <c r="AJF9" s="35"/>
      <c r="AJG9" s="35"/>
      <c r="AJH9" s="35"/>
      <c r="AJI9" s="35"/>
      <c r="AJJ9" s="35"/>
      <c r="AJK9" s="35"/>
      <c r="AJL9" s="35"/>
      <c r="AJM9" s="35"/>
      <c r="AJN9" s="35"/>
      <c r="AJO9" s="35"/>
      <c r="AJP9" s="35"/>
      <c r="AJQ9" s="35"/>
      <c r="AJR9" s="35"/>
      <c r="AJS9" s="35"/>
      <c r="AJT9" s="35"/>
      <c r="AJU9" s="35"/>
      <c r="AJV9" s="35"/>
      <c r="AJW9" s="35"/>
      <c r="AJX9" s="35"/>
      <c r="AJY9" s="35"/>
      <c r="AJZ9" s="35"/>
      <c r="AKA9" s="35"/>
      <c r="AKB9" s="35"/>
      <c r="AKC9" s="35"/>
      <c r="AKD9" s="35"/>
      <c r="AKE9" s="35"/>
      <c r="AKF9" s="35"/>
      <c r="AKG9" s="35"/>
      <c r="AKH9" s="35"/>
      <c r="AKI9" s="35"/>
      <c r="AKJ9" s="35"/>
      <c r="AKK9" s="35"/>
      <c r="AKL9" s="35"/>
      <c r="AKM9" s="35"/>
      <c r="AKN9" s="35"/>
      <c r="AKO9" s="35"/>
      <c r="AKP9" s="35"/>
      <c r="AKQ9" s="35"/>
      <c r="AKR9" s="35"/>
      <c r="AKS9" s="35"/>
      <c r="AKT9" s="35"/>
      <c r="AKU9" s="35"/>
      <c r="AKV9" s="35"/>
      <c r="AKW9" s="35"/>
      <c r="AKX9" s="35"/>
      <c r="AKY9" s="35"/>
      <c r="AKZ9" s="35"/>
      <c r="ALA9" s="35"/>
      <c r="ALB9" s="35"/>
      <c r="ALC9" s="35"/>
      <c r="ALD9" s="35"/>
      <c r="ALE9" s="35"/>
      <c r="ALF9" s="35"/>
      <c r="ALG9" s="35"/>
      <c r="ALH9" s="35"/>
      <c r="ALI9" s="35"/>
      <c r="ALJ9" s="35"/>
      <c r="ALK9" s="35"/>
      <c r="ALL9" s="35"/>
      <c r="ALM9" s="35"/>
      <c r="ALN9" s="35"/>
      <c r="ALO9" s="35"/>
      <c r="ALP9" s="35"/>
      <c r="ALQ9" s="35"/>
      <c r="ALR9" s="35"/>
      <c r="ALS9" s="35"/>
      <c r="ALT9" s="35"/>
      <c r="ALU9" s="35"/>
      <c r="ALV9" s="35"/>
      <c r="ALW9" s="35"/>
      <c r="ALX9" s="35"/>
      <c r="ALY9" s="35"/>
      <c r="ALZ9" s="35"/>
      <c r="AMA9" s="35"/>
      <c r="AMB9" s="35"/>
      <c r="AMC9" s="35"/>
      <c r="AMD9" s="35"/>
      <c r="AME9" s="35"/>
      <c r="AMF9" s="35"/>
      <c r="AMG9" s="35"/>
      <c r="AMH9" s="35"/>
      <c r="AMI9" s="35"/>
      <c r="AMJ9" s="35"/>
      <c r="AMK9" s="35"/>
      <c r="AML9" s="35"/>
      <c r="AMM9" s="35"/>
      <c r="AMN9" s="35"/>
      <c r="AMO9" s="35"/>
      <c r="AMP9" s="35"/>
      <c r="AMQ9" s="35"/>
      <c r="AMR9" s="35"/>
      <c r="AMS9" s="35"/>
      <c r="AMT9" s="35"/>
      <c r="AMU9" s="35"/>
      <c r="AMV9" s="35"/>
      <c r="AMW9" s="35"/>
      <c r="AMX9" s="35"/>
      <c r="AMY9" s="35"/>
      <c r="AMZ9" s="35"/>
      <c r="ANA9" s="35"/>
      <c r="ANB9" s="35"/>
      <c r="ANC9" s="35"/>
      <c r="AND9" s="35"/>
      <c r="ANE9" s="35"/>
      <c r="ANF9" s="35"/>
      <c r="ANG9" s="35"/>
      <c r="ANH9" s="35"/>
      <c r="ANI9" s="35"/>
      <c r="ANJ9" s="35"/>
      <c r="ANK9" s="35"/>
      <c r="ANL9" s="35"/>
      <c r="ANM9" s="35"/>
      <c r="ANN9" s="35"/>
      <c r="ANO9" s="35"/>
      <c r="ANP9" s="35"/>
      <c r="ANQ9" s="35"/>
      <c r="ANR9" s="35"/>
      <c r="ANS9" s="35"/>
      <c r="ANT9" s="35"/>
      <c r="ANU9" s="35"/>
      <c r="ANV9" s="35"/>
      <c r="ANW9" s="35"/>
      <c r="ANX9" s="35"/>
      <c r="ANY9" s="35"/>
      <c r="ANZ9" s="35"/>
      <c r="AOA9" s="35"/>
      <c r="AOB9" s="35"/>
      <c r="AOC9" s="35"/>
      <c r="AOD9" s="35"/>
      <c r="AOE9" s="35"/>
      <c r="AOF9" s="35"/>
      <c r="AOG9" s="35"/>
      <c r="AOH9" s="35"/>
      <c r="AOI9" s="35"/>
      <c r="AOJ9" s="35"/>
      <c r="AOK9" s="35"/>
      <c r="AOL9" s="35"/>
      <c r="AOM9" s="35"/>
      <c r="AON9" s="35"/>
      <c r="AOO9" s="35"/>
      <c r="AOP9" s="35"/>
      <c r="AOQ9" s="35"/>
      <c r="AOR9" s="35"/>
      <c r="AOS9" s="35"/>
      <c r="AOT9" s="35"/>
      <c r="AOU9" s="35"/>
      <c r="AOV9" s="35"/>
      <c r="AOW9" s="35"/>
      <c r="AOX9" s="35"/>
      <c r="AOY9" s="35"/>
      <c r="AOZ9" s="35"/>
      <c r="APA9" s="35"/>
      <c r="APB9" s="35"/>
      <c r="APC9" s="35"/>
      <c r="APD9" s="35"/>
      <c r="APE9" s="35"/>
      <c r="APF9" s="35"/>
      <c r="APG9" s="35"/>
      <c r="APH9" s="35"/>
      <c r="API9" s="35"/>
      <c r="APJ9" s="35"/>
      <c r="APK9" s="35"/>
      <c r="APL9" s="35"/>
      <c r="APM9" s="35"/>
      <c r="APN9" s="35"/>
      <c r="APO9" s="35"/>
      <c r="APP9" s="35"/>
      <c r="APQ9" s="35"/>
      <c r="APR9" s="35"/>
      <c r="APS9" s="35"/>
      <c r="APT9" s="35"/>
      <c r="APU9" s="35"/>
      <c r="APV9" s="35"/>
      <c r="APW9" s="35"/>
      <c r="APX9" s="35"/>
      <c r="APY9" s="35"/>
      <c r="APZ9" s="35"/>
      <c r="AQA9" s="35"/>
      <c r="AQB9" s="35"/>
      <c r="AQC9" s="35"/>
      <c r="AQD9" s="35"/>
      <c r="AQE9" s="35"/>
      <c r="AQF9" s="35"/>
      <c r="AQG9" s="35"/>
      <c r="AQH9" s="35"/>
      <c r="AQI9" s="35"/>
      <c r="AQJ9" s="35"/>
      <c r="AQK9" s="35"/>
      <c r="AQL9" s="35"/>
      <c r="AQM9" s="35"/>
      <c r="AQN9" s="35"/>
      <c r="AQO9" s="35"/>
      <c r="AQP9" s="35"/>
      <c r="AQQ9" s="35"/>
      <c r="AQR9" s="35"/>
      <c r="AQS9" s="35"/>
      <c r="AQT9" s="35"/>
      <c r="AQU9" s="35"/>
      <c r="AQV9" s="35"/>
      <c r="AQW9" s="35"/>
      <c r="AQX9" s="35"/>
      <c r="AQY9" s="35"/>
      <c r="AQZ9" s="35"/>
      <c r="ARA9" s="35"/>
      <c r="ARB9" s="35"/>
      <c r="ARC9" s="35"/>
      <c r="ARD9" s="35"/>
      <c r="ARE9" s="35"/>
      <c r="ARF9" s="35"/>
      <c r="ARG9" s="35"/>
      <c r="ARH9" s="35"/>
      <c r="ARI9" s="35"/>
      <c r="ARJ9" s="35"/>
      <c r="ARK9" s="35"/>
      <c r="ARL9" s="35"/>
      <c r="ARM9" s="35"/>
      <c r="ARN9" s="35"/>
      <c r="ARO9" s="35"/>
      <c r="ARP9" s="35"/>
      <c r="ARQ9" s="35"/>
      <c r="ARR9" s="35"/>
      <c r="ARS9" s="35"/>
      <c r="ART9" s="35"/>
      <c r="ARU9" s="35"/>
      <c r="ARV9" s="35"/>
      <c r="ARW9" s="35"/>
      <c r="ARX9" s="35"/>
      <c r="ARY9" s="35"/>
      <c r="ARZ9" s="35"/>
      <c r="ASA9" s="35"/>
      <c r="ASB9" s="35"/>
      <c r="ASC9" s="35"/>
      <c r="ASD9" s="35"/>
      <c r="ASE9" s="35"/>
      <c r="ASF9" s="35"/>
      <c r="ASG9" s="35"/>
      <c r="ASH9" s="35"/>
      <c r="ASI9" s="35"/>
      <c r="ASJ9" s="35"/>
      <c r="ASK9" s="35"/>
      <c r="ASL9" s="35"/>
      <c r="ASM9" s="35"/>
      <c r="ASN9" s="35"/>
      <c r="ASO9" s="35"/>
      <c r="ASP9" s="35"/>
      <c r="ASQ9" s="35"/>
      <c r="ASR9" s="35"/>
      <c r="ASS9" s="35"/>
      <c r="AST9" s="35"/>
      <c r="ASU9" s="35"/>
      <c r="ASV9" s="35"/>
      <c r="ASW9" s="35"/>
      <c r="ASX9" s="35"/>
      <c r="ASY9" s="35"/>
      <c r="ASZ9" s="35"/>
      <c r="ATA9" s="35"/>
      <c r="ATB9" s="35"/>
      <c r="ATC9" s="35"/>
      <c r="ATD9" s="35"/>
      <c r="ATE9" s="35"/>
      <c r="ATF9" s="35"/>
      <c r="ATG9" s="35"/>
      <c r="ATH9" s="35"/>
      <c r="ATI9" s="35"/>
      <c r="ATJ9" s="35"/>
      <c r="ATK9" s="35"/>
      <c r="ATL9" s="35"/>
      <c r="ATM9" s="35"/>
      <c r="ATN9" s="35"/>
      <c r="ATO9" s="35"/>
      <c r="ATP9" s="35"/>
      <c r="ATQ9" s="35"/>
      <c r="ATR9" s="35"/>
      <c r="ATS9" s="35"/>
      <c r="ATT9" s="35"/>
      <c r="ATU9" s="35"/>
      <c r="ATV9" s="35"/>
      <c r="ATW9" s="35"/>
      <c r="ATX9" s="35"/>
      <c r="ATY9" s="35"/>
      <c r="ATZ9" s="35"/>
      <c r="AUA9" s="35"/>
      <c r="AUB9" s="35"/>
      <c r="AUC9" s="35"/>
      <c r="AUD9" s="35"/>
      <c r="AUE9" s="35"/>
      <c r="AUF9" s="35"/>
      <c r="AUG9" s="35"/>
      <c r="AUH9" s="35"/>
      <c r="AUI9" s="35"/>
      <c r="AUJ9" s="35"/>
      <c r="AUK9" s="35"/>
      <c r="AUL9" s="35"/>
      <c r="AUM9" s="35"/>
      <c r="AUN9" s="35"/>
      <c r="AUO9" s="35"/>
      <c r="AUP9" s="35"/>
      <c r="AUQ9" s="35"/>
      <c r="AUR9" s="35"/>
      <c r="AUS9" s="35"/>
      <c r="AUT9" s="35"/>
      <c r="AUU9" s="35"/>
      <c r="AUV9" s="35"/>
      <c r="AUW9" s="35"/>
      <c r="AUX9" s="35"/>
      <c r="AUY9" s="35"/>
      <c r="AUZ9" s="35"/>
      <c r="AVA9" s="35"/>
      <c r="AVB9" s="35"/>
      <c r="AVC9" s="35"/>
      <c r="AVD9" s="35"/>
      <c r="AVE9" s="35"/>
      <c r="AVF9" s="35"/>
      <c r="AVG9" s="35"/>
      <c r="AVH9" s="35"/>
      <c r="AVI9" s="35"/>
      <c r="AVJ9" s="35"/>
      <c r="AVK9" s="35"/>
      <c r="AVL9" s="35"/>
      <c r="AVM9" s="35"/>
      <c r="AVN9" s="35"/>
      <c r="AVO9" s="35"/>
      <c r="AVP9" s="35"/>
      <c r="AVQ9" s="35"/>
      <c r="AVR9" s="35"/>
      <c r="AVS9" s="35"/>
      <c r="AVT9" s="35"/>
      <c r="AVU9" s="35"/>
      <c r="AVV9" s="35"/>
      <c r="AVW9" s="35"/>
      <c r="AVX9" s="35"/>
      <c r="AVY9" s="35"/>
      <c r="AVZ9" s="35"/>
      <c r="AWA9" s="35"/>
      <c r="AWB9" s="35"/>
      <c r="AWC9" s="35"/>
      <c r="AWD9" s="35"/>
      <c r="AWE9" s="35"/>
      <c r="AWF9" s="35"/>
      <c r="AWG9" s="35"/>
      <c r="AWH9" s="35"/>
      <c r="AWI9" s="35"/>
      <c r="AWJ9" s="35"/>
      <c r="AWK9" s="35"/>
      <c r="AWL9" s="35"/>
      <c r="AWM9" s="35"/>
      <c r="AWN9" s="35"/>
      <c r="AWO9" s="35"/>
      <c r="AWP9" s="35"/>
      <c r="AWQ9" s="35"/>
      <c r="AWR9" s="35"/>
      <c r="AWS9" s="35"/>
      <c r="AWT9" s="35"/>
      <c r="AWU9" s="35"/>
      <c r="AWV9" s="35"/>
      <c r="AWW9" s="35"/>
      <c r="AWX9" s="35"/>
      <c r="AWY9" s="35"/>
      <c r="AWZ9" s="35"/>
      <c r="AXA9" s="35"/>
      <c r="AXB9" s="35"/>
      <c r="AXC9" s="35"/>
      <c r="AXD9" s="35"/>
      <c r="AXE9" s="35"/>
      <c r="AXF9" s="35"/>
      <c r="AXG9" s="35"/>
      <c r="AXH9" s="35"/>
      <c r="AXI9" s="35"/>
      <c r="AXJ9" s="35"/>
      <c r="AXK9" s="35"/>
      <c r="AXL9" s="35"/>
      <c r="AXM9" s="35"/>
      <c r="AXN9" s="35"/>
      <c r="AXO9" s="35"/>
      <c r="AXP9" s="35"/>
      <c r="AXQ9" s="35"/>
      <c r="AXR9" s="35"/>
      <c r="AXS9" s="35"/>
      <c r="AXT9" s="35"/>
      <c r="AXU9" s="35"/>
      <c r="AXV9" s="35"/>
      <c r="AXW9" s="35"/>
      <c r="AXX9" s="35"/>
      <c r="AXY9" s="35"/>
      <c r="AXZ9" s="35"/>
      <c r="AYA9" s="35"/>
      <c r="AYB9" s="35"/>
      <c r="AYC9" s="35"/>
      <c r="AYD9" s="35"/>
      <c r="AYE9" s="35"/>
      <c r="AYF9" s="35"/>
      <c r="AYG9" s="35"/>
      <c r="AYH9" s="35"/>
      <c r="AYI9" s="35"/>
      <c r="AYJ9" s="35"/>
      <c r="AYK9" s="35"/>
      <c r="AYL9" s="35"/>
      <c r="AYM9" s="35"/>
      <c r="AYN9" s="35"/>
      <c r="AYO9" s="35"/>
      <c r="AYP9" s="35"/>
      <c r="AYQ9" s="35"/>
      <c r="AYR9" s="35"/>
      <c r="AYS9" s="35"/>
      <c r="AYT9" s="35"/>
      <c r="AYU9" s="35"/>
      <c r="AYV9" s="35"/>
      <c r="AYW9" s="35"/>
      <c r="AYX9" s="35"/>
      <c r="AYY9" s="35"/>
      <c r="AYZ9" s="35"/>
      <c r="AZA9" s="35"/>
      <c r="AZB9" s="35"/>
      <c r="AZC9" s="35"/>
      <c r="AZD9" s="35"/>
      <c r="AZE9" s="35"/>
      <c r="AZF9" s="35"/>
      <c r="AZG9" s="35"/>
      <c r="AZH9" s="35"/>
      <c r="AZI9" s="35"/>
      <c r="AZJ9" s="35"/>
      <c r="AZK9" s="35"/>
      <c r="AZL9" s="35"/>
      <c r="AZM9" s="35"/>
      <c r="AZN9" s="35"/>
      <c r="AZO9" s="35"/>
      <c r="AZP9" s="35"/>
      <c r="AZQ9" s="35"/>
      <c r="AZR9" s="35"/>
      <c r="AZS9" s="35"/>
      <c r="AZT9" s="35"/>
      <c r="AZU9" s="35"/>
      <c r="AZV9" s="35"/>
      <c r="AZW9" s="35"/>
      <c r="AZX9" s="35"/>
      <c r="AZY9" s="35"/>
      <c r="AZZ9" s="35"/>
      <c r="BAA9" s="35"/>
      <c r="BAB9" s="35"/>
      <c r="BAC9" s="35"/>
      <c r="BAD9" s="35"/>
      <c r="BAE9" s="35"/>
      <c r="BAF9" s="35"/>
      <c r="BAG9" s="35"/>
      <c r="BAH9" s="35"/>
      <c r="BAI9" s="35"/>
      <c r="BAJ9" s="35"/>
      <c r="BAK9" s="35"/>
      <c r="BAL9" s="35"/>
      <c r="BAM9" s="35"/>
      <c r="BAN9" s="35"/>
      <c r="BAO9" s="35"/>
      <c r="BAP9" s="35"/>
      <c r="BAQ9" s="35"/>
      <c r="BAR9" s="35"/>
      <c r="BAS9" s="35"/>
      <c r="BAT9" s="35"/>
      <c r="BAU9" s="35"/>
      <c r="BAV9" s="35"/>
      <c r="BAW9" s="35"/>
      <c r="BAX9" s="35"/>
      <c r="BAY9" s="35"/>
      <c r="BAZ9" s="35"/>
      <c r="BBA9" s="35"/>
      <c r="BBB9" s="35"/>
      <c r="BBC9" s="35"/>
      <c r="BBD9" s="35"/>
      <c r="BBE9" s="35"/>
      <c r="BBF9" s="35"/>
      <c r="BBG9" s="35"/>
      <c r="BBH9" s="35"/>
      <c r="BBI9" s="35"/>
      <c r="BBJ9" s="35"/>
      <c r="BBK9" s="35"/>
      <c r="BBL9" s="35"/>
      <c r="BBM9" s="35"/>
      <c r="BBN9" s="35"/>
      <c r="BBO9" s="35"/>
      <c r="BBP9" s="35"/>
      <c r="BBQ9" s="35"/>
      <c r="BBR9" s="35"/>
      <c r="BBS9" s="35"/>
      <c r="BBT9" s="35"/>
      <c r="BBU9" s="35"/>
      <c r="BBV9" s="35"/>
      <c r="BBW9" s="35"/>
      <c r="BBX9" s="35"/>
      <c r="BBY9" s="35"/>
      <c r="BBZ9" s="35"/>
      <c r="BCA9" s="35"/>
      <c r="BCB9" s="35"/>
      <c r="BCC9" s="35"/>
      <c r="BCD9" s="35"/>
      <c r="BCE9" s="35"/>
      <c r="BCF9" s="35"/>
      <c r="BCG9" s="35"/>
      <c r="BCH9" s="35"/>
      <c r="BCI9" s="35"/>
      <c r="BCJ9" s="35"/>
      <c r="BCK9" s="35"/>
      <c r="BCL9" s="35"/>
      <c r="BCM9" s="35"/>
      <c r="BCN9" s="35"/>
      <c r="BCO9" s="35"/>
      <c r="BCP9" s="35"/>
      <c r="BCQ9" s="35"/>
      <c r="BCR9" s="35"/>
      <c r="BCS9" s="35"/>
      <c r="BCT9" s="35"/>
      <c r="BCU9" s="35"/>
      <c r="BCV9" s="35"/>
      <c r="BCW9" s="35"/>
      <c r="BCX9" s="35"/>
      <c r="BCY9" s="35"/>
      <c r="BCZ9" s="35"/>
      <c r="BDA9" s="35"/>
      <c r="BDB9" s="35"/>
      <c r="BDC9" s="35"/>
      <c r="BDD9" s="35"/>
      <c r="BDE9" s="35"/>
      <c r="BDF9" s="35"/>
      <c r="BDG9" s="35"/>
      <c r="BDH9" s="35"/>
      <c r="BDI9" s="35"/>
      <c r="BDJ9" s="35"/>
      <c r="BDK9" s="35"/>
      <c r="BDL9" s="35"/>
      <c r="BDM9" s="35"/>
      <c r="BDN9" s="35"/>
      <c r="BDO9" s="35"/>
      <c r="BDP9" s="35"/>
      <c r="BDQ9" s="35"/>
      <c r="BDR9" s="35"/>
      <c r="BDS9" s="35"/>
      <c r="BDT9" s="35"/>
      <c r="BDU9" s="35"/>
      <c r="BDV9" s="35"/>
      <c r="BDW9" s="35"/>
      <c r="BDX9" s="35"/>
      <c r="BDY9" s="35"/>
      <c r="BDZ9" s="35"/>
      <c r="BEA9" s="35"/>
      <c r="BEB9" s="35"/>
      <c r="BEC9" s="35"/>
      <c r="BED9" s="35"/>
      <c r="BEE9" s="35"/>
      <c r="BEF9" s="35"/>
      <c r="BEG9" s="35"/>
      <c r="BEH9" s="35"/>
      <c r="BEI9" s="35"/>
      <c r="BEJ9" s="35"/>
      <c r="BEK9" s="35"/>
      <c r="BEL9" s="35"/>
      <c r="BEM9" s="35"/>
      <c r="BEN9" s="35"/>
      <c r="BEO9" s="35"/>
      <c r="BEP9" s="35"/>
      <c r="BEQ9" s="35"/>
      <c r="BER9" s="35"/>
      <c r="BES9" s="35"/>
      <c r="BET9" s="35"/>
      <c r="BEU9" s="35"/>
      <c r="BEV9" s="35"/>
      <c r="BEW9" s="35"/>
      <c r="BEX9" s="35"/>
      <c r="BEY9" s="35"/>
      <c r="BEZ9" s="35"/>
      <c r="BFA9" s="35"/>
      <c r="BFB9" s="35"/>
      <c r="BFC9" s="35"/>
      <c r="BFD9" s="35"/>
      <c r="BFE9" s="35"/>
      <c r="BFF9" s="35"/>
      <c r="BFG9" s="35"/>
      <c r="BFH9" s="35"/>
      <c r="BFI9" s="35"/>
      <c r="BFJ9" s="35"/>
      <c r="BFK9" s="35"/>
      <c r="BFL9" s="35"/>
      <c r="BFM9" s="35"/>
      <c r="BFN9" s="35"/>
      <c r="BFO9" s="35"/>
      <c r="BFP9" s="35"/>
      <c r="BFQ9" s="35"/>
      <c r="BFR9" s="35"/>
      <c r="BFS9" s="35"/>
      <c r="BFT9" s="35"/>
      <c r="BFU9" s="35"/>
      <c r="BFV9" s="35"/>
      <c r="BFW9" s="35"/>
      <c r="BFX9" s="35"/>
      <c r="BFY9" s="35"/>
      <c r="BFZ9" s="35"/>
      <c r="BGA9" s="35"/>
      <c r="BGB9" s="35"/>
      <c r="BGC9" s="35"/>
      <c r="BGD9" s="35"/>
      <c r="BGE9" s="35"/>
      <c r="BGF9" s="35"/>
      <c r="BGG9" s="35"/>
      <c r="BGH9" s="35"/>
      <c r="BGI9" s="35"/>
      <c r="BGJ9" s="35"/>
      <c r="BGK9" s="35"/>
      <c r="BGL9" s="35"/>
      <c r="BGM9" s="35"/>
      <c r="BGN9" s="35"/>
      <c r="BGO9" s="35"/>
      <c r="BGP9" s="35"/>
      <c r="BGQ9" s="35"/>
      <c r="BGR9" s="35"/>
      <c r="BGS9" s="35"/>
      <c r="BGT9" s="35"/>
      <c r="BGU9" s="35"/>
      <c r="BGV9" s="35"/>
      <c r="BGW9" s="35"/>
      <c r="BGX9" s="35"/>
      <c r="BGY9" s="35"/>
      <c r="BGZ9" s="35"/>
      <c r="BHA9" s="35"/>
      <c r="BHB9" s="35"/>
      <c r="BHC9" s="35"/>
      <c r="BHD9" s="35"/>
      <c r="BHE9" s="35"/>
      <c r="BHF9" s="35"/>
      <c r="BHG9" s="35"/>
      <c r="BHH9" s="35"/>
      <c r="BHI9" s="35"/>
      <c r="BHJ9" s="35"/>
      <c r="BHK9" s="35"/>
      <c r="BHL9" s="35"/>
      <c r="BHM9" s="35"/>
      <c r="BHN9" s="35"/>
      <c r="BHO9" s="35"/>
      <c r="BHP9" s="35"/>
      <c r="BHQ9" s="35"/>
      <c r="BHR9" s="35"/>
      <c r="BHS9" s="35"/>
      <c r="BHT9" s="35"/>
      <c r="BHU9" s="35"/>
      <c r="BHV9" s="35"/>
      <c r="BHW9" s="35"/>
      <c r="BHX9" s="35"/>
      <c r="BHY9" s="35"/>
      <c r="BHZ9" s="35"/>
      <c r="BIA9" s="35"/>
      <c r="BIB9" s="35"/>
      <c r="BIC9" s="35"/>
      <c r="BID9" s="35"/>
      <c r="BIE9" s="35"/>
      <c r="BIF9" s="35"/>
      <c r="BIG9" s="35"/>
      <c r="BIH9" s="35"/>
      <c r="BII9" s="35"/>
      <c r="BIJ9" s="35"/>
      <c r="BIK9" s="35"/>
      <c r="BIL9" s="35"/>
      <c r="BIM9" s="35"/>
      <c r="BIN9" s="35"/>
      <c r="BIO9" s="35"/>
      <c r="BIP9" s="35"/>
      <c r="BIQ9" s="35"/>
      <c r="BIR9" s="35"/>
      <c r="BIS9" s="35"/>
      <c r="BIT9" s="35"/>
      <c r="BIU9" s="35"/>
      <c r="BIV9" s="35"/>
      <c r="BIW9" s="35"/>
      <c r="BIX9" s="35"/>
      <c r="BIY9" s="35"/>
      <c r="BIZ9" s="35"/>
      <c r="BJA9" s="35"/>
      <c r="BJB9" s="35"/>
      <c r="BJC9" s="35"/>
      <c r="BJD9" s="35"/>
      <c r="BJE9" s="35"/>
      <c r="BJF9" s="35"/>
      <c r="BJG9" s="35"/>
      <c r="BJH9" s="35"/>
      <c r="BJI9" s="35"/>
      <c r="BJJ9" s="35"/>
      <c r="BJK9" s="35"/>
      <c r="BJL9" s="35"/>
      <c r="BJM9" s="35"/>
      <c r="BJN9" s="35"/>
      <c r="BJO9" s="35"/>
      <c r="BJP9" s="35"/>
      <c r="BJQ9" s="35"/>
      <c r="BJR9" s="35"/>
      <c r="BJS9" s="35"/>
      <c r="BJT9" s="35"/>
      <c r="BJU9" s="35"/>
      <c r="BJV9" s="35"/>
      <c r="BJW9" s="35"/>
      <c r="BJX9" s="35"/>
      <c r="BJY9" s="35"/>
      <c r="BJZ9" s="35"/>
      <c r="BKA9" s="35"/>
      <c r="BKB9" s="35"/>
      <c r="BKC9" s="35"/>
      <c r="BKD9" s="35"/>
      <c r="BKE9" s="35"/>
      <c r="BKF9" s="35"/>
      <c r="BKG9" s="35"/>
      <c r="BKH9" s="35"/>
      <c r="BKI9" s="35"/>
      <c r="BKJ9" s="35"/>
      <c r="BKK9" s="35"/>
      <c r="BKL9" s="35"/>
      <c r="BKM9" s="35"/>
      <c r="BKN9" s="35"/>
      <c r="BKO9" s="35"/>
      <c r="BKP9" s="35"/>
      <c r="BKQ9" s="35"/>
      <c r="BKR9" s="35"/>
      <c r="BKS9" s="35"/>
      <c r="BKT9" s="35"/>
      <c r="BKU9" s="35"/>
      <c r="BKV9" s="35"/>
      <c r="BKW9" s="35"/>
      <c r="BKX9" s="35"/>
      <c r="BKY9" s="35"/>
      <c r="BKZ9" s="35"/>
      <c r="BLA9" s="35"/>
      <c r="BLB9" s="35"/>
      <c r="BLC9" s="35"/>
      <c r="BLD9" s="35"/>
      <c r="BLE9" s="35"/>
      <c r="BLF9" s="35"/>
      <c r="BLG9" s="35"/>
      <c r="BLH9" s="35"/>
      <c r="BLI9" s="35"/>
      <c r="BLJ9" s="35"/>
      <c r="BLK9" s="35"/>
      <c r="BLL9" s="35"/>
      <c r="BLM9" s="35"/>
      <c r="BLN9" s="35"/>
      <c r="BLO9" s="35"/>
      <c r="BLP9" s="35"/>
      <c r="BLQ9" s="35"/>
      <c r="BLR9" s="35"/>
      <c r="BLS9" s="35"/>
      <c r="BLT9" s="35"/>
      <c r="BLU9" s="35"/>
      <c r="BLV9" s="35"/>
      <c r="BLW9" s="35"/>
      <c r="BLX9" s="35"/>
      <c r="BLY9" s="35"/>
      <c r="BLZ9" s="35"/>
      <c r="BMA9" s="35"/>
      <c r="BMB9" s="35"/>
      <c r="BMC9" s="35"/>
      <c r="BMD9" s="35"/>
      <c r="BME9" s="35"/>
      <c r="BMF9" s="35"/>
      <c r="BMG9" s="35"/>
      <c r="BMH9" s="35"/>
      <c r="BMI9" s="35"/>
      <c r="BMJ9" s="35"/>
      <c r="BMK9" s="35"/>
      <c r="BML9" s="35"/>
      <c r="BMM9" s="35"/>
      <c r="BMN9" s="35"/>
      <c r="BMO9" s="35"/>
      <c r="BMP9" s="35"/>
      <c r="BMQ9" s="35"/>
      <c r="BMR9" s="35"/>
      <c r="BMS9" s="35"/>
      <c r="BMT9" s="35"/>
      <c r="BMU9" s="35"/>
      <c r="BMV9" s="35"/>
      <c r="BMW9" s="35"/>
      <c r="BMX9" s="35"/>
      <c r="BMY9" s="35"/>
      <c r="BMZ9" s="35"/>
      <c r="BNA9" s="35"/>
      <c r="BNB9" s="35"/>
      <c r="BNC9" s="35"/>
      <c r="BND9" s="35"/>
      <c r="BNE9" s="35"/>
      <c r="BNF9" s="35"/>
      <c r="BNG9" s="35"/>
      <c r="BNH9" s="35"/>
      <c r="BNI9" s="35"/>
      <c r="BNJ9" s="35"/>
      <c r="BNK9" s="35"/>
      <c r="BNL9" s="35"/>
      <c r="BNM9" s="35"/>
      <c r="BNN9" s="35"/>
      <c r="BNO9" s="35"/>
      <c r="BNP9" s="35"/>
      <c r="BNQ9" s="35"/>
      <c r="BNR9" s="35"/>
      <c r="BNS9" s="35"/>
      <c r="BNT9" s="35"/>
      <c r="BNU9" s="35"/>
      <c r="BNV9" s="35"/>
      <c r="BNW9" s="35"/>
      <c r="BNX9" s="35"/>
      <c r="BNY9" s="35"/>
      <c r="BNZ9" s="35"/>
      <c r="BOA9" s="35"/>
      <c r="BOB9" s="35"/>
      <c r="BOC9" s="35"/>
      <c r="BOD9" s="35"/>
      <c r="BOE9" s="35"/>
      <c r="BOF9" s="35"/>
      <c r="BOG9" s="35"/>
      <c r="BOH9" s="35"/>
      <c r="BOI9" s="35"/>
      <c r="BOJ9" s="35"/>
      <c r="BOK9" s="35"/>
      <c r="BOL9" s="35"/>
      <c r="BOM9" s="35"/>
      <c r="BON9" s="35"/>
      <c r="BOO9" s="35"/>
      <c r="BOP9" s="35"/>
      <c r="BOQ9" s="35"/>
      <c r="BOR9" s="35"/>
      <c r="BOS9" s="35"/>
      <c r="BOT9" s="35"/>
      <c r="BOU9" s="35"/>
      <c r="BOV9" s="35"/>
      <c r="BOW9" s="35"/>
      <c r="BOX9" s="35"/>
      <c r="BOY9" s="35"/>
      <c r="BOZ9" s="35"/>
      <c r="BPA9" s="35"/>
      <c r="BPB9" s="35"/>
      <c r="BPC9" s="35"/>
      <c r="BPD9" s="35"/>
      <c r="BPE9" s="35"/>
      <c r="BPF9" s="35"/>
      <c r="BPG9" s="35"/>
      <c r="BPH9" s="35"/>
      <c r="BPI9" s="35"/>
      <c r="BPJ9" s="35"/>
      <c r="BPK9" s="35"/>
      <c r="BPL9" s="35"/>
      <c r="BPM9" s="35"/>
      <c r="BPN9" s="35"/>
      <c r="BPO9" s="35"/>
      <c r="BPP9" s="35"/>
      <c r="BPQ9" s="35"/>
      <c r="BPR9" s="35"/>
      <c r="BPS9" s="35"/>
      <c r="BPT9" s="35"/>
      <c r="BPU9" s="35"/>
      <c r="BPV9" s="35"/>
      <c r="BPW9" s="35"/>
      <c r="BPX9" s="35"/>
      <c r="BPY9" s="35"/>
      <c r="BPZ9" s="35"/>
      <c r="BQA9" s="35"/>
      <c r="BQB9" s="35"/>
      <c r="BQC9" s="35"/>
      <c r="BQD9" s="35"/>
      <c r="BQE9" s="35"/>
      <c r="BQF9" s="35"/>
      <c r="BQG9" s="35"/>
      <c r="BQH9" s="35"/>
      <c r="BQI9" s="35"/>
      <c r="BQJ9" s="35"/>
      <c r="BQK9" s="35"/>
      <c r="BQL9" s="35"/>
      <c r="BQM9" s="35"/>
      <c r="BQN9" s="35"/>
      <c r="BQO9" s="35"/>
      <c r="BQP9" s="35"/>
      <c r="BQQ9" s="35"/>
      <c r="BQR9" s="35"/>
      <c r="BQS9" s="35"/>
      <c r="BQT9" s="35"/>
      <c r="BQU9" s="35"/>
      <c r="BQV9" s="35"/>
      <c r="BQW9" s="35"/>
      <c r="BQX9" s="35"/>
      <c r="BQY9" s="35"/>
      <c r="BQZ9" s="35"/>
      <c r="BRA9" s="35"/>
      <c r="BRB9" s="35"/>
      <c r="BRC9" s="35"/>
      <c r="BRD9" s="35"/>
      <c r="BRE9" s="35"/>
      <c r="BRF9" s="35"/>
      <c r="BRG9" s="35"/>
      <c r="BRH9" s="35"/>
      <c r="BRI9" s="35"/>
      <c r="BRJ9" s="35"/>
      <c r="BRK9" s="35"/>
      <c r="BRL9" s="35"/>
      <c r="BRM9" s="35"/>
      <c r="BRN9" s="35"/>
      <c r="BRO9" s="35"/>
      <c r="BRP9" s="35"/>
      <c r="BRQ9" s="35"/>
      <c r="BRR9" s="35"/>
      <c r="BRS9" s="35"/>
      <c r="BRT9" s="35"/>
      <c r="BRU9" s="35"/>
      <c r="BRV9" s="35"/>
      <c r="BRW9" s="35"/>
      <c r="BRX9" s="35"/>
      <c r="BRY9" s="35"/>
      <c r="BRZ9" s="35"/>
      <c r="BSA9" s="35"/>
      <c r="BSB9" s="35"/>
      <c r="BSC9" s="35"/>
      <c r="BSD9" s="35"/>
      <c r="BSE9" s="35"/>
      <c r="BSF9" s="35"/>
      <c r="BSG9" s="35"/>
      <c r="BSH9" s="35"/>
      <c r="BSI9" s="35"/>
      <c r="BSJ9" s="35"/>
      <c r="BSK9" s="35"/>
      <c r="BSL9" s="35"/>
      <c r="BSM9" s="35"/>
      <c r="BSN9" s="35"/>
      <c r="BSO9" s="35"/>
      <c r="BSP9" s="35"/>
      <c r="BSQ9" s="35"/>
      <c r="BSR9" s="35"/>
      <c r="BSS9" s="35"/>
      <c r="BST9" s="35"/>
      <c r="BSU9" s="35"/>
      <c r="BSV9" s="35"/>
      <c r="BSW9" s="35"/>
      <c r="BSX9" s="35"/>
      <c r="BSY9" s="35"/>
      <c r="BSZ9" s="35"/>
      <c r="BTA9" s="35"/>
      <c r="BTB9" s="35"/>
      <c r="BTC9" s="35"/>
      <c r="BTD9" s="35"/>
      <c r="BTE9" s="35"/>
      <c r="BTF9" s="35"/>
      <c r="BTG9" s="35"/>
      <c r="BTH9" s="35"/>
      <c r="BTI9" s="35"/>
      <c r="BTJ9" s="35"/>
      <c r="BTK9" s="35"/>
      <c r="BTL9" s="35"/>
      <c r="BTM9" s="35"/>
      <c r="BTN9" s="35"/>
      <c r="BTO9" s="35"/>
      <c r="BTP9" s="35"/>
      <c r="BTQ9" s="35"/>
      <c r="BTR9" s="35"/>
      <c r="BTS9" s="35"/>
      <c r="BTT9" s="35"/>
      <c r="BTU9" s="35"/>
      <c r="BTV9" s="35"/>
      <c r="BTW9" s="35"/>
      <c r="BTX9" s="35"/>
      <c r="BTY9" s="35"/>
      <c r="BTZ9" s="35"/>
      <c r="BUA9" s="35"/>
      <c r="BUB9" s="35"/>
      <c r="BUC9" s="35"/>
      <c r="BUD9" s="35"/>
      <c r="BUE9" s="35"/>
      <c r="BUF9" s="35"/>
      <c r="BUG9" s="35"/>
      <c r="BUH9" s="35"/>
      <c r="BUI9" s="35"/>
      <c r="BUJ9" s="35"/>
      <c r="BUK9" s="35"/>
      <c r="BUL9" s="35"/>
      <c r="BUM9" s="35"/>
      <c r="BUN9" s="35"/>
      <c r="BUO9" s="35"/>
      <c r="BUP9" s="35"/>
      <c r="BUQ9" s="35"/>
      <c r="BUR9" s="35"/>
      <c r="BUS9" s="35"/>
      <c r="BUT9" s="35"/>
      <c r="BUU9" s="35"/>
      <c r="BUV9" s="35"/>
      <c r="BUW9" s="35"/>
      <c r="BUX9" s="35"/>
      <c r="BUY9" s="35"/>
      <c r="BUZ9" s="35"/>
      <c r="BVA9" s="35"/>
      <c r="BVB9" s="35"/>
      <c r="BVC9" s="35"/>
      <c r="BVD9" s="35"/>
      <c r="BVE9" s="35"/>
      <c r="BVF9" s="35"/>
      <c r="BVG9" s="35"/>
      <c r="BVH9" s="35"/>
      <c r="BVI9" s="35"/>
      <c r="BVJ9" s="35"/>
      <c r="BVK9" s="35"/>
      <c r="BVL9" s="35"/>
      <c r="BVM9" s="35"/>
      <c r="BVN9" s="35"/>
      <c r="BVO9" s="35"/>
      <c r="BVP9" s="35"/>
      <c r="BVQ9" s="35"/>
      <c r="BVR9" s="35"/>
      <c r="BVS9" s="35"/>
      <c r="BVT9" s="35"/>
      <c r="BVU9" s="35"/>
      <c r="BVV9" s="35"/>
      <c r="BVW9" s="35"/>
      <c r="BVX9" s="35"/>
      <c r="BVY9" s="35"/>
      <c r="BVZ9" s="35"/>
      <c r="BWA9" s="35"/>
      <c r="BWB9" s="35"/>
      <c r="BWC9" s="35"/>
      <c r="BWD9" s="35"/>
      <c r="BWE9" s="35"/>
      <c r="BWF9" s="35"/>
      <c r="BWG9" s="35"/>
      <c r="BWH9" s="35"/>
      <c r="BWI9" s="35"/>
      <c r="BWJ9" s="35"/>
      <c r="BWK9" s="35"/>
      <c r="BWL9" s="35"/>
      <c r="BWM9" s="35"/>
      <c r="BWN9" s="35"/>
      <c r="BWO9" s="35"/>
      <c r="BWP9" s="35"/>
      <c r="BWQ9" s="35"/>
      <c r="BWR9" s="35"/>
      <c r="BWS9" s="35"/>
      <c r="BWT9" s="35"/>
      <c r="BWU9" s="35"/>
      <c r="BWV9" s="35"/>
      <c r="BWW9" s="35"/>
      <c r="BWX9" s="35"/>
      <c r="BWY9" s="35"/>
      <c r="BWZ9" s="35"/>
      <c r="BXA9" s="35"/>
      <c r="BXB9" s="35"/>
      <c r="BXC9" s="35"/>
      <c r="BXD9" s="35"/>
      <c r="BXE9" s="35"/>
      <c r="BXF9" s="35"/>
      <c r="BXG9" s="35"/>
      <c r="BXH9" s="35"/>
      <c r="BXI9" s="35"/>
      <c r="BXJ9" s="35"/>
      <c r="BXK9" s="35"/>
      <c r="BXL9" s="35"/>
      <c r="BXM9" s="35"/>
      <c r="BXN9" s="35"/>
      <c r="BXO9" s="35"/>
      <c r="BXP9" s="35"/>
      <c r="BXQ9" s="35"/>
      <c r="BXR9" s="35"/>
      <c r="BXS9" s="35"/>
      <c r="BXT9" s="35"/>
      <c r="BXU9" s="35"/>
      <c r="BXV9" s="35"/>
      <c r="BXW9" s="35"/>
      <c r="BXX9" s="35"/>
      <c r="BXY9" s="35"/>
      <c r="BXZ9" s="35"/>
      <c r="BYA9" s="35"/>
      <c r="BYB9" s="35"/>
      <c r="BYC9" s="35"/>
      <c r="BYD9" s="35"/>
      <c r="BYE9" s="35"/>
      <c r="BYF9" s="35"/>
      <c r="BYG9" s="35"/>
      <c r="BYH9" s="35"/>
      <c r="BYI9" s="35"/>
      <c r="BYJ9" s="35"/>
      <c r="BYK9" s="35"/>
      <c r="BYL9" s="35"/>
      <c r="BYM9" s="35"/>
      <c r="BYN9" s="35"/>
      <c r="BYO9" s="35"/>
      <c r="BYP9" s="35"/>
      <c r="BYQ9" s="35"/>
      <c r="BYR9" s="35"/>
      <c r="BYS9" s="35"/>
      <c r="BYT9" s="35"/>
      <c r="BYU9" s="35"/>
      <c r="BYV9" s="35"/>
      <c r="BYW9" s="35"/>
      <c r="BYX9" s="35"/>
      <c r="BYY9" s="35"/>
      <c r="BYZ9" s="35"/>
      <c r="BZA9" s="35"/>
      <c r="BZB9" s="35"/>
      <c r="BZC9" s="35"/>
      <c r="BZD9" s="35"/>
      <c r="BZE9" s="35"/>
      <c r="BZF9" s="35"/>
      <c r="BZG9" s="35"/>
      <c r="BZH9" s="35"/>
      <c r="BZI9" s="35"/>
      <c r="BZJ9" s="35"/>
      <c r="BZK9" s="35"/>
      <c r="BZL9" s="35"/>
      <c r="BZM9" s="35"/>
      <c r="BZN9" s="35"/>
      <c r="BZO9" s="35"/>
      <c r="BZP9" s="35"/>
      <c r="BZQ9" s="35"/>
      <c r="BZR9" s="35"/>
      <c r="BZS9" s="35"/>
      <c r="BZT9" s="35"/>
      <c r="BZU9" s="35"/>
      <c r="BZV9" s="35"/>
      <c r="BZW9" s="35"/>
      <c r="BZX9" s="35"/>
      <c r="BZY9" s="35"/>
      <c r="BZZ9" s="35"/>
      <c r="CAA9" s="35"/>
      <c r="CAB9" s="35"/>
      <c r="CAC9" s="35"/>
      <c r="CAD9" s="35"/>
      <c r="CAE9" s="35"/>
      <c r="CAF9" s="35"/>
      <c r="CAG9" s="35"/>
      <c r="CAH9" s="35"/>
      <c r="CAI9" s="35"/>
      <c r="CAJ9" s="35"/>
      <c r="CAK9" s="35"/>
      <c r="CAL9" s="35"/>
      <c r="CAM9" s="35"/>
      <c r="CAN9" s="35"/>
      <c r="CAO9" s="35"/>
      <c r="CAP9" s="35"/>
      <c r="CAQ9" s="35"/>
      <c r="CAR9" s="35"/>
      <c r="CAS9" s="35"/>
      <c r="CAT9" s="35"/>
      <c r="CAU9" s="35"/>
      <c r="CAV9" s="35"/>
      <c r="CAW9" s="35"/>
      <c r="CAX9" s="35"/>
      <c r="CAY9" s="35"/>
      <c r="CAZ9" s="35"/>
      <c r="CBA9" s="35"/>
      <c r="CBB9" s="35"/>
      <c r="CBC9" s="35"/>
      <c r="CBD9" s="35"/>
      <c r="CBE9" s="35"/>
      <c r="CBF9" s="35"/>
      <c r="CBG9" s="35"/>
      <c r="CBH9" s="35"/>
      <c r="CBI9" s="35"/>
      <c r="CBJ9" s="35"/>
      <c r="CBK9" s="35"/>
      <c r="CBL9" s="35"/>
      <c r="CBM9" s="35"/>
      <c r="CBN9" s="35"/>
      <c r="CBO9" s="35"/>
      <c r="CBP9" s="35"/>
      <c r="CBQ9" s="35"/>
      <c r="CBR9" s="35"/>
      <c r="CBS9" s="35"/>
      <c r="CBT9" s="35"/>
      <c r="CBU9" s="35"/>
      <c r="CBV9" s="35"/>
      <c r="CBW9" s="35"/>
      <c r="CBX9" s="35"/>
      <c r="CBY9" s="35"/>
      <c r="CBZ9" s="35"/>
      <c r="CCA9" s="35"/>
      <c r="CCB9" s="35"/>
      <c r="CCC9" s="35"/>
      <c r="CCD9" s="35"/>
      <c r="CCE9" s="35"/>
      <c r="CCF9" s="35"/>
      <c r="CCG9" s="35"/>
      <c r="CCH9" s="35"/>
      <c r="CCI9" s="35"/>
      <c r="CCJ9" s="35"/>
      <c r="CCK9" s="35"/>
      <c r="CCL9" s="35"/>
      <c r="CCM9" s="35"/>
      <c r="CCN9" s="35"/>
      <c r="CCO9" s="35"/>
      <c r="CCP9" s="35"/>
      <c r="CCQ9" s="35"/>
      <c r="CCR9" s="35"/>
      <c r="CCS9" s="35"/>
      <c r="CCT9" s="35"/>
      <c r="CCU9" s="35"/>
      <c r="CCV9" s="35"/>
      <c r="CCW9" s="35"/>
      <c r="CCX9" s="35"/>
      <c r="CCY9" s="35"/>
      <c r="CCZ9" s="35"/>
      <c r="CDA9" s="35"/>
      <c r="CDB9" s="35"/>
      <c r="CDC9" s="35"/>
      <c r="CDD9" s="35"/>
      <c r="CDE9" s="35"/>
      <c r="CDF9" s="35"/>
      <c r="CDG9" s="35"/>
      <c r="CDH9" s="35"/>
      <c r="CDI9" s="35"/>
      <c r="CDJ9" s="35"/>
      <c r="CDK9" s="35"/>
      <c r="CDL9" s="35"/>
      <c r="CDM9" s="35"/>
      <c r="CDN9" s="35"/>
      <c r="CDO9" s="35"/>
      <c r="CDP9" s="35"/>
      <c r="CDQ9" s="35"/>
      <c r="CDR9" s="35"/>
      <c r="CDS9" s="35"/>
      <c r="CDT9" s="35"/>
      <c r="CDU9" s="35"/>
      <c r="CDV9" s="35"/>
      <c r="CDW9" s="35"/>
      <c r="CDX9" s="35"/>
      <c r="CDY9" s="35"/>
      <c r="CDZ9" s="35"/>
      <c r="CEA9" s="35"/>
      <c r="CEB9" s="35"/>
      <c r="CEC9" s="35"/>
      <c r="CED9" s="35"/>
      <c r="CEE9" s="35"/>
      <c r="CEF9" s="35"/>
      <c r="CEG9" s="35"/>
      <c r="CEH9" s="35"/>
      <c r="CEI9" s="35"/>
      <c r="CEJ9" s="35"/>
      <c r="CEK9" s="35"/>
      <c r="CEL9" s="35"/>
      <c r="CEM9" s="35"/>
      <c r="CEN9" s="35"/>
      <c r="CEO9" s="35"/>
      <c r="CEP9" s="35"/>
      <c r="CEQ9" s="35"/>
      <c r="CER9" s="35"/>
      <c r="CES9" s="35"/>
      <c r="CET9" s="35"/>
      <c r="CEU9" s="35"/>
      <c r="CEV9" s="35"/>
      <c r="CEW9" s="35"/>
      <c r="CEX9" s="35"/>
      <c r="CEY9" s="35"/>
      <c r="CEZ9" s="35"/>
      <c r="CFA9" s="35"/>
      <c r="CFB9" s="35"/>
      <c r="CFC9" s="35"/>
      <c r="CFD9" s="35"/>
      <c r="CFE9" s="35"/>
      <c r="CFF9" s="35"/>
      <c r="CFG9" s="35"/>
      <c r="CFH9" s="35"/>
      <c r="CFI9" s="35"/>
      <c r="CFJ9" s="35"/>
      <c r="CFK9" s="35"/>
      <c r="CFL9" s="35"/>
      <c r="CFM9" s="35"/>
      <c r="CFN9" s="35"/>
      <c r="CFO9" s="35"/>
      <c r="CFP9" s="35"/>
      <c r="CFQ9" s="35"/>
      <c r="CFR9" s="35"/>
      <c r="CFS9" s="35"/>
      <c r="CFT9" s="35"/>
      <c r="CFU9" s="35"/>
      <c r="CFV9" s="35"/>
      <c r="CFW9" s="35"/>
      <c r="CFX9" s="35"/>
      <c r="CFY9" s="35"/>
      <c r="CFZ9" s="35"/>
      <c r="CGA9" s="35"/>
      <c r="CGB9" s="35"/>
      <c r="CGC9" s="35"/>
      <c r="CGD9" s="35"/>
      <c r="CGE9" s="35"/>
      <c r="CGF9" s="35"/>
      <c r="CGG9" s="35"/>
      <c r="CGH9" s="35"/>
      <c r="CGI9" s="35"/>
      <c r="CGJ9" s="35"/>
      <c r="CGK9" s="35"/>
      <c r="CGL9" s="35"/>
      <c r="CGM9" s="35"/>
      <c r="CGN9" s="35"/>
      <c r="CGO9" s="35"/>
      <c r="CGP9" s="35"/>
      <c r="CGQ9" s="35"/>
      <c r="CGR9" s="35"/>
      <c r="CGS9" s="35"/>
      <c r="CGT9" s="35"/>
      <c r="CGU9" s="35"/>
      <c r="CGV9" s="35"/>
      <c r="CGW9" s="35"/>
      <c r="CGX9" s="35"/>
      <c r="CGY9" s="35"/>
      <c r="CGZ9" s="35"/>
      <c r="CHA9" s="35"/>
      <c r="CHB9" s="35"/>
      <c r="CHC9" s="35"/>
      <c r="CHD9" s="35"/>
      <c r="CHE9" s="35"/>
      <c r="CHF9" s="35"/>
      <c r="CHG9" s="35"/>
      <c r="CHH9" s="35"/>
      <c r="CHI9" s="35"/>
      <c r="CHJ9" s="35"/>
      <c r="CHK9" s="35"/>
      <c r="CHL9" s="35"/>
      <c r="CHM9" s="35"/>
      <c r="CHN9" s="35"/>
      <c r="CHO9" s="35"/>
      <c r="CHP9" s="35"/>
      <c r="CHQ9" s="35"/>
      <c r="CHR9" s="35"/>
      <c r="CHS9" s="35"/>
      <c r="CHT9" s="35"/>
      <c r="CHU9" s="35"/>
      <c r="CHV9" s="35"/>
      <c r="CHW9" s="35"/>
      <c r="CHX9" s="35"/>
      <c r="CHY9" s="35"/>
      <c r="CHZ9" s="35"/>
      <c r="CIA9" s="35"/>
      <c r="CIB9" s="35"/>
      <c r="CIC9" s="35"/>
      <c r="CID9" s="35"/>
      <c r="CIE9" s="35"/>
      <c r="CIF9" s="35"/>
      <c r="CIG9" s="35"/>
      <c r="CIH9" s="35"/>
      <c r="CII9" s="35"/>
      <c r="CIJ9" s="35"/>
      <c r="CIK9" s="35"/>
      <c r="CIL9" s="35"/>
      <c r="CIM9" s="35"/>
      <c r="CIN9" s="35"/>
      <c r="CIO9" s="35"/>
      <c r="CIP9" s="35"/>
      <c r="CIQ9" s="35"/>
      <c r="CIR9" s="35"/>
      <c r="CIS9" s="35"/>
      <c r="CIT9" s="35"/>
      <c r="CIU9" s="35"/>
      <c r="CIV9" s="35"/>
      <c r="CIW9" s="35"/>
      <c r="CIX9" s="35"/>
      <c r="CIY9" s="35"/>
      <c r="CIZ9" s="35"/>
      <c r="CJA9" s="35"/>
      <c r="CJB9" s="35"/>
      <c r="CJC9" s="35"/>
      <c r="CJD9" s="35"/>
      <c r="CJE9" s="35"/>
      <c r="CJF9" s="35"/>
      <c r="CJG9" s="35"/>
      <c r="CJH9" s="35"/>
      <c r="CJI9" s="35"/>
      <c r="CJJ9" s="35"/>
      <c r="CJK9" s="35"/>
      <c r="CJL9" s="35"/>
      <c r="CJM9" s="35"/>
      <c r="CJN9" s="35"/>
      <c r="CJO9" s="35"/>
      <c r="CJP9" s="35"/>
      <c r="CJQ9" s="35"/>
      <c r="CJR9" s="35"/>
      <c r="CJS9" s="35"/>
      <c r="CJT9" s="35"/>
      <c r="CJU9" s="35"/>
      <c r="CJV9" s="35"/>
      <c r="CJW9" s="35"/>
      <c r="CJX9" s="35"/>
      <c r="CJY9" s="35"/>
      <c r="CJZ9" s="35"/>
      <c r="CKA9" s="35"/>
      <c r="CKB9" s="35"/>
      <c r="CKC9" s="35"/>
      <c r="CKD9" s="35"/>
      <c r="CKE9" s="35"/>
      <c r="CKF9" s="35"/>
      <c r="CKG9" s="35"/>
      <c r="CKH9" s="35"/>
      <c r="CKI9" s="35"/>
      <c r="CKJ9" s="35"/>
      <c r="CKK9" s="35"/>
      <c r="CKL9" s="35"/>
      <c r="CKM9" s="35"/>
      <c r="CKN9" s="35"/>
      <c r="CKO9" s="35"/>
      <c r="CKP9" s="35"/>
      <c r="CKQ9" s="35"/>
      <c r="CKR9" s="35"/>
      <c r="CKS9" s="35"/>
      <c r="CKT9" s="35"/>
      <c r="CKU9" s="35"/>
      <c r="CKV9" s="35"/>
      <c r="CKW9" s="35"/>
      <c r="CKX9" s="35"/>
      <c r="CKY9" s="35"/>
      <c r="CKZ9" s="35"/>
      <c r="CLA9" s="35"/>
      <c r="CLB9" s="35"/>
      <c r="CLC9" s="35"/>
      <c r="CLD9" s="35"/>
      <c r="CLE9" s="35"/>
      <c r="CLF9" s="35"/>
      <c r="CLG9" s="35"/>
      <c r="CLH9" s="35"/>
      <c r="CLI9" s="35"/>
      <c r="CLJ9" s="35"/>
      <c r="CLK9" s="35"/>
      <c r="CLL9" s="35"/>
      <c r="CLM9" s="35"/>
      <c r="CLN9" s="35"/>
      <c r="CLO9" s="35"/>
      <c r="CLP9" s="35"/>
      <c r="CLQ9" s="35"/>
      <c r="CLR9" s="35"/>
      <c r="CLS9" s="35"/>
      <c r="CLT9" s="35"/>
      <c r="CLU9" s="35"/>
      <c r="CLV9" s="35"/>
      <c r="CLW9" s="35"/>
      <c r="CLX9" s="35"/>
      <c r="CLY9" s="35"/>
      <c r="CLZ9" s="35"/>
      <c r="CMA9" s="35"/>
      <c r="CMB9" s="35"/>
      <c r="CMC9" s="35"/>
      <c r="CMD9" s="35"/>
      <c r="CME9" s="35"/>
      <c r="CMF9" s="35"/>
      <c r="CMG9" s="35"/>
      <c r="CMH9" s="35"/>
      <c r="CMI9" s="35"/>
      <c r="CMJ9" s="35"/>
      <c r="CMK9" s="35"/>
      <c r="CML9" s="35"/>
      <c r="CMM9" s="35"/>
      <c r="CMN9" s="35"/>
      <c r="CMO9" s="35"/>
      <c r="CMP9" s="35"/>
      <c r="CMQ9" s="35"/>
      <c r="CMR9" s="35"/>
      <c r="CMS9" s="35"/>
      <c r="CMT9" s="35"/>
      <c r="CMU9" s="35"/>
      <c r="CMV9" s="35"/>
      <c r="CMW9" s="35"/>
      <c r="CMX9" s="35"/>
      <c r="CMY9" s="35"/>
      <c r="CMZ9" s="35"/>
      <c r="CNA9" s="35"/>
      <c r="CNB9" s="35"/>
      <c r="CNC9" s="35"/>
      <c r="CND9" s="35"/>
      <c r="CNE9" s="35"/>
      <c r="CNF9" s="35"/>
      <c r="CNG9" s="35"/>
      <c r="CNH9" s="35"/>
      <c r="CNI9" s="35"/>
      <c r="CNJ9" s="35"/>
      <c r="CNK9" s="35"/>
      <c r="CNL9" s="35"/>
      <c r="CNM9" s="35"/>
      <c r="CNN9" s="35"/>
      <c r="CNO9" s="35"/>
      <c r="CNP9" s="35"/>
      <c r="CNQ9" s="35"/>
      <c r="CNR9" s="35"/>
      <c r="CNS9" s="35"/>
      <c r="CNT9" s="35"/>
      <c r="CNU9" s="35"/>
      <c r="CNV9" s="35"/>
      <c r="CNW9" s="35"/>
      <c r="CNX9" s="35"/>
      <c r="CNY9" s="35"/>
      <c r="CNZ9" s="35"/>
      <c r="COA9" s="35"/>
      <c r="COB9" s="35"/>
      <c r="COC9" s="35"/>
      <c r="COD9" s="35"/>
      <c r="COE9" s="35"/>
      <c r="COF9" s="35"/>
      <c r="COG9" s="35"/>
      <c r="COH9" s="35"/>
      <c r="COI9" s="35"/>
      <c r="COJ9" s="35"/>
      <c r="COK9" s="35"/>
      <c r="COL9" s="35"/>
      <c r="COM9" s="35"/>
      <c r="CON9" s="35"/>
      <c r="COO9" s="35"/>
      <c r="COP9" s="35"/>
      <c r="COQ9" s="35"/>
      <c r="COR9" s="35"/>
      <c r="COS9" s="35"/>
      <c r="COT9" s="35"/>
      <c r="COU9" s="35"/>
      <c r="COV9" s="35"/>
      <c r="COW9" s="35"/>
      <c r="COX9" s="35"/>
      <c r="COY9" s="35"/>
      <c r="COZ9" s="35"/>
      <c r="CPA9" s="35"/>
      <c r="CPB9" s="35"/>
      <c r="CPC9" s="35"/>
      <c r="CPD9" s="35"/>
      <c r="CPE9" s="35"/>
      <c r="CPF9" s="35"/>
      <c r="CPG9" s="35"/>
      <c r="CPH9" s="35"/>
      <c r="CPI9" s="35"/>
      <c r="CPJ9" s="35"/>
      <c r="CPK9" s="35"/>
      <c r="CPL9" s="35"/>
      <c r="CPM9" s="35"/>
      <c r="CPN9" s="35"/>
      <c r="CPO9" s="35"/>
      <c r="CPP9" s="35"/>
      <c r="CPQ9" s="35"/>
      <c r="CPR9" s="35"/>
      <c r="CPS9" s="35"/>
      <c r="CPT9" s="35"/>
      <c r="CPU9" s="35"/>
      <c r="CPV9" s="35"/>
      <c r="CPW9" s="35"/>
      <c r="CPX9" s="35"/>
      <c r="CPY9" s="35"/>
      <c r="CPZ9" s="35"/>
      <c r="CQA9" s="35"/>
      <c r="CQB9" s="35"/>
      <c r="CQC9" s="35"/>
      <c r="CQD9" s="35"/>
      <c r="CQE9" s="35"/>
      <c r="CQF9" s="35"/>
      <c r="CQG9" s="35"/>
      <c r="CQH9" s="35"/>
      <c r="CQI9" s="35"/>
      <c r="CQJ9" s="35"/>
      <c r="CQK9" s="35"/>
      <c r="CQL9" s="35"/>
      <c r="CQM9" s="35"/>
      <c r="CQN9" s="35"/>
      <c r="CQO9" s="35"/>
      <c r="CQP9" s="35"/>
      <c r="CQQ9" s="35"/>
      <c r="CQR9" s="35"/>
      <c r="CQS9" s="35"/>
      <c r="CQT9" s="35"/>
      <c r="CQU9" s="35"/>
      <c r="CQV9" s="35"/>
      <c r="CQW9" s="35"/>
      <c r="CQX9" s="35"/>
      <c r="CQY9" s="35"/>
      <c r="CQZ9" s="35"/>
      <c r="CRA9" s="35"/>
      <c r="CRB9" s="35"/>
      <c r="CRC9" s="35"/>
      <c r="CRD9" s="35"/>
      <c r="CRE9" s="35"/>
      <c r="CRF9" s="35"/>
      <c r="CRG9" s="35"/>
      <c r="CRH9" s="35"/>
      <c r="CRI9" s="35"/>
      <c r="CRJ9" s="35"/>
      <c r="CRK9" s="35"/>
      <c r="CRL9" s="35"/>
      <c r="CRM9" s="35"/>
      <c r="CRN9" s="35"/>
      <c r="CRO9" s="35"/>
      <c r="CRP9" s="35"/>
      <c r="CRQ9" s="35"/>
      <c r="CRR9" s="35"/>
      <c r="CRS9" s="35"/>
      <c r="CRT9" s="35"/>
      <c r="CRU9" s="35"/>
      <c r="CRV9" s="35"/>
      <c r="CRW9" s="35"/>
      <c r="CRX9" s="35"/>
      <c r="CRY9" s="35"/>
      <c r="CRZ9" s="35"/>
      <c r="CSA9" s="35"/>
      <c r="CSB9" s="35"/>
      <c r="CSC9" s="35"/>
      <c r="CSD9" s="35"/>
      <c r="CSE9" s="35"/>
      <c r="CSF9" s="35"/>
      <c r="CSG9" s="35"/>
      <c r="CSH9" s="35"/>
      <c r="CSI9" s="35"/>
      <c r="CSJ9" s="35"/>
      <c r="CSK9" s="35"/>
      <c r="CSL9" s="35"/>
      <c r="CSM9" s="35"/>
      <c r="CSN9" s="35"/>
      <c r="CSO9" s="35"/>
      <c r="CSP9" s="35"/>
      <c r="CSQ9" s="35"/>
      <c r="CSR9" s="35"/>
      <c r="CSS9" s="35"/>
      <c r="CST9" s="35"/>
      <c r="CSU9" s="35"/>
      <c r="CSV9" s="35"/>
      <c r="CSW9" s="35"/>
      <c r="CSX9" s="35"/>
      <c r="CSY9" s="35"/>
      <c r="CSZ9" s="35"/>
      <c r="CTA9" s="35"/>
      <c r="CTB9" s="35"/>
      <c r="CTC9" s="35"/>
      <c r="CTD9" s="35"/>
      <c r="CTE9" s="35"/>
      <c r="CTF9" s="35"/>
      <c r="CTG9" s="35"/>
      <c r="CTH9" s="35"/>
      <c r="CTI9" s="35"/>
      <c r="CTJ9" s="35"/>
      <c r="CTK9" s="35"/>
      <c r="CTL9" s="35"/>
      <c r="CTM9" s="35"/>
      <c r="CTN9" s="35"/>
      <c r="CTO9" s="35"/>
      <c r="CTP9" s="35"/>
      <c r="CTQ9" s="35"/>
      <c r="CTR9" s="35"/>
      <c r="CTS9" s="35"/>
      <c r="CTT9" s="35"/>
      <c r="CTU9" s="35"/>
      <c r="CTV9" s="35"/>
      <c r="CTW9" s="35"/>
      <c r="CTX9" s="35"/>
      <c r="CTY9" s="35"/>
      <c r="CTZ9" s="35"/>
      <c r="CUA9" s="35"/>
      <c r="CUB9" s="35"/>
      <c r="CUC9" s="35"/>
      <c r="CUD9" s="35"/>
      <c r="CUE9" s="35"/>
      <c r="CUF9" s="35"/>
      <c r="CUG9" s="35"/>
      <c r="CUH9" s="35"/>
      <c r="CUI9" s="35"/>
      <c r="CUJ9" s="35"/>
      <c r="CUK9" s="35"/>
      <c r="CUL9" s="35"/>
      <c r="CUM9" s="35"/>
      <c r="CUN9" s="35"/>
      <c r="CUO9" s="35"/>
      <c r="CUP9" s="35"/>
      <c r="CUQ9" s="35"/>
      <c r="CUR9" s="35"/>
      <c r="CUS9" s="35"/>
      <c r="CUT9" s="35"/>
      <c r="CUU9" s="35"/>
      <c r="CUV9" s="35"/>
      <c r="CUW9" s="35"/>
      <c r="CUX9" s="35"/>
      <c r="CUY9" s="35"/>
      <c r="CUZ9" s="35"/>
      <c r="CVA9" s="35"/>
      <c r="CVB9" s="35"/>
      <c r="CVC9" s="35"/>
      <c r="CVD9" s="35"/>
      <c r="CVE9" s="35"/>
      <c r="CVF9" s="35"/>
      <c r="CVG9" s="35"/>
      <c r="CVH9" s="35"/>
      <c r="CVI9" s="35"/>
      <c r="CVJ9" s="35"/>
      <c r="CVK9" s="35"/>
      <c r="CVL9" s="35"/>
      <c r="CVM9" s="35"/>
      <c r="CVN9" s="35"/>
      <c r="CVO9" s="35"/>
      <c r="CVP9" s="35"/>
      <c r="CVQ9" s="35"/>
      <c r="CVR9" s="35"/>
      <c r="CVS9" s="35"/>
      <c r="CVT9" s="35"/>
      <c r="CVU9" s="35"/>
      <c r="CVV9" s="35"/>
      <c r="CVW9" s="35"/>
      <c r="CVX9" s="35"/>
      <c r="CVY9" s="35"/>
      <c r="CVZ9" s="35"/>
      <c r="CWA9" s="35"/>
      <c r="CWB9" s="35"/>
      <c r="CWC9" s="35"/>
      <c r="CWD9" s="35"/>
      <c r="CWE9" s="35"/>
      <c r="CWF9" s="35"/>
      <c r="CWG9" s="35"/>
      <c r="CWH9" s="35"/>
      <c r="CWI9" s="35"/>
      <c r="CWJ9" s="35"/>
      <c r="CWK9" s="35"/>
      <c r="CWL9" s="35"/>
      <c r="CWM9" s="35"/>
      <c r="CWN9" s="35"/>
      <c r="CWO9" s="35"/>
      <c r="CWP9" s="35"/>
      <c r="CWQ9" s="35"/>
      <c r="CWR9" s="35"/>
      <c r="CWS9" s="35"/>
      <c r="CWT9" s="35"/>
      <c r="CWU9" s="35"/>
      <c r="CWV9" s="35"/>
      <c r="CWW9" s="35"/>
      <c r="CWX9" s="35"/>
      <c r="CWY9" s="35"/>
      <c r="CWZ9" s="35"/>
      <c r="CXA9" s="35"/>
      <c r="CXB9" s="35"/>
      <c r="CXC9" s="35"/>
      <c r="CXD9" s="35"/>
      <c r="CXE9" s="35"/>
      <c r="CXF9" s="35"/>
      <c r="CXG9" s="35"/>
      <c r="CXH9" s="35"/>
      <c r="CXI9" s="35"/>
      <c r="CXJ9" s="35"/>
      <c r="CXK9" s="35"/>
      <c r="CXL9" s="35"/>
      <c r="CXM9" s="35"/>
      <c r="CXN9" s="35"/>
      <c r="CXO9" s="35"/>
      <c r="CXP9" s="35"/>
      <c r="CXQ9" s="35"/>
      <c r="CXR9" s="35"/>
      <c r="CXS9" s="35"/>
      <c r="CXT9" s="35"/>
      <c r="CXU9" s="35"/>
      <c r="CXV9" s="35"/>
      <c r="CXW9" s="35"/>
      <c r="CXX9" s="35"/>
      <c r="CXY9" s="35"/>
      <c r="CXZ9" s="35"/>
      <c r="CYA9" s="35"/>
      <c r="CYB9" s="35"/>
      <c r="CYC9" s="35"/>
      <c r="CYD9" s="35"/>
      <c r="CYE9" s="35"/>
      <c r="CYF9" s="35"/>
      <c r="CYG9" s="35"/>
      <c r="CYH9" s="35"/>
      <c r="CYI9" s="35"/>
      <c r="CYJ9" s="35"/>
      <c r="CYK9" s="35"/>
      <c r="CYL9" s="35"/>
      <c r="CYM9" s="35"/>
      <c r="CYN9" s="35"/>
      <c r="CYO9" s="35"/>
      <c r="CYP9" s="35"/>
      <c r="CYQ9" s="35"/>
      <c r="CYR9" s="35"/>
      <c r="CYS9" s="35"/>
      <c r="CYT9" s="35"/>
      <c r="CYU9" s="35"/>
      <c r="CYV9" s="35"/>
      <c r="CYW9" s="35"/>
      <c r="CYX9" s="35"/>
      <c r="CYY9" s="35"/>
      <c r="CYZ9" s="35"/>
      <c r="CZA9" s="35"/>
      <c r="CZB9" s="35"/>
      <c r="CZC9" s="35"/>
      <c r="CZD9" s="35"/>
      <c r="CZE9" s="35"/>
      <c r="CZF9" s="35"/>
      <c r="CZG9" s="35"/>
      <c r="CZH9" s="35"/>
      <c r="CZI9" s="35"/>
      <c r="CZJ9" s="35"/>
      <c r="CZK9" s="35"/>
      <c r="CZL9" s="35"/>
      <c r="CZM9" s="35"/>
      <c r="CZN9" s="35"/>
      <c r="CZO9" s="35"/>
      <c r="CZP9" s="35"/>
      <c r="CZQ9" s="35"/>
      <c r="CZR9" s="35"/>
      <c r="CZS9" s="35"/>
      <c r="CZT9" s="35"/>
      <c r="CZU9" s="35"/>
      <c r="CZV9" s="35"/>
      <c r="CZW9" s="35"/>
      <c r="CZX9" s="35"/>
      <c r="CZY9" s="35"/>
      <c r="CZZ9" s="35"/>
      <c r="DAA9" s="35"/>
      <c r="DAB9" s="35"/>
      <c r="DAC9" s="35"/>
      <c r="DAD9" s="35"/>
      <c r="DAE9" s="35"/>
      <c r="DAF9" s="35"/>
      <c r="DAG9" s="35"/>
      <c r="DAH9" s="35"/>
      <c r="DAI9" s="35"/>
      <c r="DAJ9" s="35"/>
      <c r="DAK9" s="35"/>
      <c r="DAL9" s="35"/>
      <c r="DAM9" s="35"/>
      <c r="DAN9" s="35"/>
      <c r="DAO9" s="35"/>
      <c r="DAP9" s="35"/>
      <c r="DAQ9" s="35"/>
      <c r="DAR9" s="35"/>
      <c r="DAS9" s="35"/>
      <c r="DAT9" s="35"/>
      <c r="DAU9" s="35"/>
      <c r="DAV9" s="35"/>
      <c r="DAW9" s="35"/>
      <c r="DAX9" s="35"/>
      <c r="DAY9" s="35"/>
      <c r="DAZ9" s="35"/>
      <c r="DBA9" s="35"/>
      <c r="DBB9" s="35"/>
      <c r="DBC9" s="35"/>
      <c r="DBD9" s="35"/>
      <c r="DBE9" s="35"/>
      <c r="DBF9" s="35"/>
      <c r="DBG9" s="35"/>
      <c r="DBH9" s="35"/>
      <c r="DBI9" s="35"/>
      <c r="DBJ9" s="35"/>
      <c r="DBK9" s="35"/>
      <c r="DBL9" s="35"/>
      <c r="DBM9" s="35"/>
      <c r="DBN9" s="35"/>
      <c r="DBO9" s="35"/>
      <c r="DBP9" s="35"/>
      <c r="DBQ9" s="35"/>
      <c r="DBR9" s="35"/>
      <c r="DBS9" s="35"/>
      <c r="DBT9" s="35"/>
      <c r="DBU9" s="35"/>
      <c r="DBV9" s="35"/>
      <c r="DBW9" s="35"/>
      <c r="DBX9" s="35"/>
      <c r="DBY9" s="35"/>
      <c r="DBZ9" s="35"/>
      <c r="DCA9" s="35"/>
      <c r="DCB9" s="35"/>
      <c r="DCC9" s="35"/>
      <c r="DCD9" s="35"/>
      <c r="DCE9" s="35"/>
      <c r="DCF9" s="35"/>
      <c r="DCG9" s="35"/>
      <c r="DCH9" s="35"/>
      <c r="DCI9" s="35"/>
      <c r="DCJ9" s="35"/>
      <c r="DCK9" s="35"/>
      <c r="DCL9" s="35"/>
      <c r="DCM9" s="35"/>
      <c r="DCN9" s="35"/>
      <c r="DCO9" s="35"/>
      <c r="DCP9" s="35"/>
      <c r="DCQ9" s="35"/>
      <c r="DCR9" s="35"/>
      <c r="DCS9" s="35"/>
      <c r="DCT9" s="35"/>
      <c r="DCU9" s="35"/>
      <c r="DCV9" s="35"/>
      <c r="DCW9" s="35"/>
      <c r="DCX9" s="35"/>
      <c r="DCY9" s="35"/>
      <c r="DCZ9" s="35"/>
      <c r="DDA9" s="35"/>
      <c r="DDB9" s="35"/>
      <c r="DDC9" s="35"/>
      <c r="DDD9" s="35"/>
      <c r="DDE9" s="35"/>
      <c r="DDF9" s="35"/>
      <c r="DDG9" s="35"/>
      <c r="DDH9" s="35"/>
      <c r="DDI9" s="35"/>
      <c r="DDJ9" s="35"/>
      <c r="DDK9" s="35"/>
      <c r="DDL9" s="35"/>
      <c r="DDM9" s="35"/>
      <c r="DDN9" s="35"/>
      <c r="DDO9" s="35"/>
      <c r="DDP9" s="35"/>
      <c r="DDQ9" s="35"/>
      <c r="DDR9" s="35"/>
      <c r="DDS9" s="35"/>
      <c r="DDT9" s="35"/>
      <c r="DDU9" s="35"/>
      <c r="DDV9" s="35"/>
      <c r="DDW9" s="35"/>
      <c r="DDX9" s="35"/>
      <c r="DDY9" s="35"/>
      <c r="DDZ9" s="35"/>
      <c r="DEA9" s="35"/>
      <c r="DEB9" s="35"/>
      <c r="DEC9" s="35"/>
      <c r="DED9" s="35"/>
      <c r="DEE9" s="35"/>
      <c r="DEF9" s="35"/>
      <c r="DEG9" s="35"/>
      <c r="DEH9" s="35"/>
      <c r="DEI9" s="35"/>
      <c r="DEJ9" s="35"/>
      <c r="DEK9" s="35"/>
      <c r="DEL9" s="35"/>
      <c r="DEM9" s="35"/>
      <c r="DEN9" s="35"/>
      <c r="DEO9" s="35"/>
      <c r="DEP9" s="35"/>
      <c r="DEQ9" s="35"/>
      <c r="DER9" s="35"/>
      <c r="DES9" s="35"/>
      <c r="DET9" s="35"/>
      <c r="DEU9" s="35"/>
      <c r="DEV9" s="35"/>
      <c r="DEW9" s="35"/>
      <c r="DEX9" s="35"/>
      <c r="DEY9" s="35"/>
      <c r="DEZ9" s="35"/>
      <c r="DFA9" s="35"/>
      <c r="DFB9" s="35"/>
      <c r="DFC9" s="35"/>
      <c r="DFD9" s="35"/>
      <c r="DFE9" s="35"/>
      <c r="DFF9" s="35"/>
      <c r="DFG9" s="35"/>
      <c r="DFH9" s="35"/>
      <c r="DFI9" s="35"/>
      <c r="DFJ9" s="35"/>
      <c r="DFK9" s="35"/>
      <c r="DFL9" s="35"/>
      <c r="DFM9" s="35"/>
      <c r="DFN9" s="35"/>
      <c r="DFO9" s="35"/>
      <c r="DFP9" s="35"/>
      <c r="DFQ9" s="35"/>
      <c r="DFR9" s="35"/>
      <c r="DFS9" s="35"/>
      <c r="DFT9" s="35"/>
      <c r="DFU9" s="35"/>
      <c r="DFV9" s="35"/>
      <c r="DFW9" s="35"/>
      <c r="DFX9" s="35"/>
      <c r="DFY9" s="35"/>
      <c r="DFZ9" s="35"/>
      <c r="DGA9" s="35"/>
      <c r="DGB9" s="35"/>
      <c r="DGC9" s="35"/>
      <c r="DGD9" s="35"/>
      <c r="DGE9" s="35"/>
      <c r="DGF9" s="35"/>
      <c r="DGG9" s="35"/>
      <c r="DGH9" s="35"/>
      <c r="DGI9" s="35"/>
      <c r="DGJ9" s="35"/>
      <c r="DGK9" s="35"/>
      <c r="DGL9" s="35"/>
      <c r="DGM9" s="35"/>
      <c r="DGN9" s="35"/>
      <c r="DGO9" s="35"/>
      <c r="DGP9" s="35"/>
      <c r="DGQ9" s="35"/>
      <c r="DGR9" s="35"/>
      <c r="DGS9" s="35"/>
      <c r="DGT9" s="35"/>
      <c r="DGU9" s="35"/>
      <c r="DGV9" s="35"/>
      <c r="DGW9" s="35"/>
      <c r="DGX9" s="35"/>
      <c r="DGY9" s="35"/>
      <c r="DGZ9" s="35"/>
      <c r="DHA9" s="35"/>
      <c r="DHB9" s="35"/>
      <c r="DHC9" s="35"/>
      <c r="DHD9" s="35"/>
      <c r="DHE9" s="35"/>
      <c r="DHF9" s="35"/>
      <c r="DHG9" s="35"/>
      <c r="DHH9" s="35"/>
      <c r="DHI9" s="35"/>
      <c r="DHJ9" s="35"/>
      <c r="DHK9" s="35"/>
      <c r="DHL9" s="35"/>
      <c r="DHM9" s="35"/>
      <c r="DHN9" s="35"/>
      <c r="DHO9" s="35"/>
      <c r="DHP9" s="35"/>
      <c r="DHQ9" s="35"/>
      <c r="DHR9" s="35"/>
      <c r="DHS9" s="35"/>
      <c r="DHT9" s="35"/>
      <c r="DHU9" s="35"/>
      <c r="DHV9" s="35"/>
      <c r="DHW9" s="35"/>
      <c r="DHX9" s="35"/>
      <c r="DHY9" s="35"/>
      <c r="DHZ9" s="35"/>
      <c r="DIA9" s="35"/>
      <c r="DIB9" s="35"/>
      <c r="DIC9" s="35"/>
      <c r="DID9" s="35"/>
      <c r="DIE9" s="35"/>
      <c r="DIF9" s="35"/>
      <c r="DIG9" s="35"/>
      <c r="DIH9" s="35"/>
      <c r="DII9" s="35"/>
      <c r="DIJ9" s="35"/>
      <c r="DIK9" s="35"/>
      <c r="DIL9" s="35"/>
      <c r="DIM9" s="35"/>
      <c r="DIN9" s="35"/>
      <c r="DIO9" s="35"/>
      <c r="DIP9" s="35"/>
      <c r="DIQ9" s="35"/>
      <c r="DIR9" s="35"/>
      <c r="DIS9" s="35"/>
      <c r="DIT9" s="35"/>
      <c r="DIU9" s="35"/>
      <c r="DIV9" s="35"/>
      <c r="DIW9" s="35"/>
      <c r="DIX9" s="35"/>
      <c r="DIY9" s="35"/>
      <c r="DIZ9" s="35"/>
      <c r="DJA9" s="35"/>
      <c r="DJB9" s="35"/>
      <c r="DJC9" s="35"/>
      <c r="DJD9" s="35"/>
      <c r="DJE9" s="35"/>
      <c r="DJF9" s="35"/>
      <c r="DJG9" s="35"/>
      <c r="DJH9" s="35"/>
      <c r="DJI9" s="35"/>
      <c r="DJJ9" s="35"/>
      <c r="DJK9" s="35"/>
      <c r="DJL9" s="35"/>
      <c r="DJM9" s="35"/>
      <c r="DJN9" s="35"/>
      <c r="DJO9" s="35"/>
      <c r="DJP9" s="35"/>
      <c r="DJQ9" s="35"/>
      <c r="DJR9" s="35"/>
      <c r="DJS9" s="35"/>
      <c r="DJT9" s="35"/>
      <c r="DJU9" s="35"/>
      <c r="DJV9" s="35"/>
      <c r="DJW9" s="35"/>
      <c r="DJX9" s="35"/>
      <c r="DJY9" s="35"/>
      <c r="DJZ9" s="35"/>
      <c r="DKA9" s="35"/>
      <c r="DKB9" s="35"/>
      <c r="DKC9" s="35"/>
      <c r="DKD9" s="35"/>
      <c r="DKE9" s="35"/>
      <c r="DKF9" s="35"/>
      <c r="DKG9" s="35"/>
      <c r="DKH9" s="35"/>
      <c r="DKI9" s="35"/>
      <c r="DKJ9" s="35"/>
      <c r="DKK9" s="35"/>
      <c r="DKL9" s="35"/>
      <c r="DKM9" s="35"/>
      <c r="DKN9" s="35"/>
      <c r="DKO9" s="35"/>
      <c r="DKP9" s="35"/>
      <c r="DKQ9" s="35"/>
      <c r="DKR9" s="35"/>
      <c r="DKS9" s="35"/>
      <c r="DKT9" s="35"/>
      <c r="DKU9" s="35"/>
      <c r="DKV9" s="35"/>
      <c r="DKW9" s="35"/>
      <c r="DKX9" s="35"/>
      <c r="DKY9" s="35"/>
      <c r="DKZ9" s="35"/>
      <c r="DLA9" s="35"/>
      <c r="DLB9" s="35"/>
      <c r="DLC9" s="35"/>
      <c r="DLD9" s="35"/>
      <c r="DLE9" s="35"/>
      <c r="DLF9" s="35"/>
      <c r="DLG9" s="35"/>
      <c r="DLH9" s="35"/>
      <c r="DLI9" s="35"/>
      <c r="DLJ9" s="35"/>
      <c r="DLK9" s="35"/>
      <c r="DLL9" s="35"/>
      <c r="DLM9" s="35"/>
      <c r="DLN9" s="35"/>
      <c r="DLO9" s="35"/>
      <c r="DLP9" s="35"/>
      <c r="DLQ9" s="35"/>
      <c r="DLR9" s="35"/>
      <c r="DLS9" s="35"/>
      <c r="DLT9" s="35"/>
      <c r="DLU9" s="35"/>
      <c r="DLV9" s="35"/>
      <c r="DLW9" s="35"/>
      <c r="DLX9" s="35"/>
      <c r="DLY9" s="35"/>
      <c r="DLZ9" s="35"/>
      <c r="DMA9" s="35"/>
      <c r="DMB9" s="35"/>
      <c r="DMC9" s="35"/>
      <c r="DMD9" s="35"/>
      <c r="DME9" s="35"/>
      <c r="DMF9" s="35"/>
      <c r="DMG9" s="35"/>
      <c r="DMH9" s="35"/>
      <c r="DMI9" s="35"/>
      <c r="DMJ9" s="35"/>
      <c r="DMK9" s="35"/>
      <c r="DML9" s="35"/>
      <c r="DMM9" s="35"/>
      <c r="DMN9" s="35"/>
      <c r="DMO9" s="35"/>
      <c r="DMP9" s="35"/>
      <c r="DMQ9" s="35"/>
      <c r="DMR9" s="35"/>
      <c r="DMS9" s="35"/>
      <c r="DMT9" s="35"/>
      <c r="DMU9" s="35"/>
      <c r="DMV9" s="35"/>
      <c r="DMW9" s="35"/>
      <c r="DMX9" s="35"/>
      <c r="DMY9" s="35"/>
      <c r="DMZ9" s="35"/>
      <c r="DNA9" s="35"/>
      <c r="DNB9" s="35"/>
      <c r="DNC9" s="35"/>
      <c r="DND9" s="35"/>
      <c r="DNE9" s="35"/>
      <c r="DNF9" s="35"/>
      <c r="DNG9" s="35"/>
      <c r="DNH9" s="35"/>
      <c r="DNI9" s="35"/>
      <c r="DNJ9" s="35"/>
      <c r="DNK9" s="35"/>
      <c r="DNL9" s="35"/>
      <c r="DNM9" s="35"/>
      <c r="DNN9" s="35"/>
      <c r="DNO9" s="35"/>
      <c r="DNP9" s="35"/>
      <c r="DNQ9" s="35"/>
      <c r="DNR9" s="35"/>
      <c r="DNS9" s="35"/>
      <c r="DNT9" s="35"/>
      <c r="DNU9" s="35"/>
      <c r="DNV9" s="35"/>
      <c r="DNW9" s="35"/>
      <c r="DNX9" s="35"/>
      <c r="DNY9" s="35"/>
      <c r="DNZ9" s="35"/>
      <c r="DOA9" s="35"/>
      <c r="DOB9" s="35"/>
      <c r="DOC9" s="35"/>
      <c r="DOD9" s="35"/>
      <c r="DOE9" s="35"/>
      <c r="DOF9" s="35"/>
      <c r="DOG9" s="35"/>
      <c r="DOH9" s="35"/>
      <c r="DOI9" s="35"/>
      <c r="DOJ9" s="35"/>
      <c r="DOK9" s="35"/>
      <c r="DOL9" s="35"/>
      <c r="DOM9" s="35"/>
      <c r="DON9" s="35"/>
      <c r="DOO9" s="35"/>
      <c r="DOP9" s="35"/>
      <c r="DOQ9" s="35"/>
      <c r="DOR9" s="35"/>
      <c r="DOS9" s="35"/>
      <c r="DOT9" s="35"/>
      <c r="DOU9" s="35"/>
      <c r="DOV9" s="35"/>
      <c r="DOW9" s="35"/>
      <c r="DOX9" s="35"/>
      <c r="DOY9" s="35"/>
      <c r="DOZ9" s="35"/>
      <c r="DPA9" s="35"/>
      <c r="DPB9" s="35"/>
      <c r="DPC9" s="35"/>
      <c r="DPD9" s="35"/>
      <c r="DPE9" s="35"/>
      <c r="DPF9" s="35"/>
      <c r="DPG9" s="35"/>
      <c r="DPH9" s="35"/>
      <c r="DPI9" s="35"/>
      <c r="DPJ9" s="35"/>
      <c r="DPK9" s="35"/>
      <c r="DPL9" s="35"/>
      <c r="DPM9" s="35"/>
      <c r="DPN9" s="35"/>
      <c r="DPO9" s="35"/>
      <c r="DPP9" s="35"/>
      <c r="DPQ9" s="35"/>
      <c r="DPR9" s="35"/>
      <c r="DPS9" s="35"/>
      <c r="DPT9" s="35"/>
      <c r="DPU9" s="35"/>
      <c r="DPV9" s="35"/>
      <c r="DPW9" s="35"/>
      <c r="DPX9" s="35"/>
      <c r="DPY9" s="35"/>
      <c r="DPZ9" s="35"/>
      <c r="DQA9" s="35"/>
      <c r="DQB9" s="35"/>
      <c r="DQC9" s="35"/>
      <c r="DQD9" s="35"/>
      <c r="DQE9" s="35"/>
      <c r="DQF9" s="35"/>
      <c r="DQG9" s="35"/>
      <c r="DQH9" s="35"/>
      <c r="DQI9" s="35"/>
      <c r="DQJ9" s="35"/>
      <c r="DQK9" s="35"/>
      <c r="DQL9" s="35"/>
      <c r="DQM9" s="35"/>
      <c r="DQN9" s="35"/>
      <c r="DQO9" s="35"/>
      <c r="DQP9" s="35"/>
      <c r="DQQ9" s="35"/>
      <c r="DQR9" s="35"/>
      <c r="DQS9" s="35"/>
      <c r="DQT9" s="35"/>
      <c r="DQU9" s="35"/>
      <c r="DQV9" s="35"/>
      <c r="DQW9" s="35"/>
      <c r="DQX9" s="35"/>
      <c r="DQY9" s="35"/>
      <c r="DQZ9" s="35"/>
      <c r="DRA9" s="35"/>
      <c r="DRB9" s="35"/>
      <c r="DRC9" s="35"/>
      <c r="DRD9" s="35"/>
      <c r="DRE9" s="35"/>
      <c r="DRF9" s="35"/>
      <c r="DRG9" s="35"/>
      <c r="DRH9" s="35"/>
      <c r="DRI9" s="35"/>
      <c r="DRJ9" s="35"/>
      <c r="DRK9" s="35"/>
      <c r="DRL9" s="35"/>
      <c r="DRM9" s="35"/>
      <c r="DRN9" s="35"/>
      <c r="DRO9" s="35"/>
      <c r="DRP9" s="35"/>
      <c r="DRQ9" s="35"/>
      <c r="DRR9" s="35"/>
      <c r="DRS9" s="35"/>
      <c r="DRT9" s="35"/>
      <c r="DRU9" s="35"/>
      <c r="DRV9" s="35"/>
      <c r="DRW9" s="35"/>
      <c r="DRX9" s="35"/>
      <c r="DRY9" s="35"/>
      <c r="DRZ9" s="35"/>
      <c r="DSA9" s="35"/>
      <c r="DSB9" s="35"/>
      <c r="DSC9" s="35"/>
      <c r="DSD9" s="35"/>
      <c r="DSE9" s="35"/>
      <c r="DSF9" s="35"/>
      <c r="DSG9" s="35"/>
      <c r="DSH9" s="35"/>
      <c r="DSI9" s="35"/>
      <c r="DSJ9" s="35"/>
      <c r="DSK9" s="35"/>
      <c r="DSL9" s="35"/>
      <c r="DSM9" s="35"/>
      <c r="DSN9" s="35"/>
      <c r="DSO9" s="35"/>
      <c r="DSP9" s="35"/>
      <c r="DSQ9" s="35"/>
      <c r="DSR9" s="35"/>
      <c r="DSS9" s="35"/>
      <c r="DST9" s="35"/>
      <c r="DSU9" s="35"/>
      <c r="DSV9" s="35"/>
      <c r="DSW9" s="35"/>
      <c r="DSX9" s="35"/>
      <c r="DSY9" s="35"/>
      <c r="DSZ9" s="35"/>
      <c r="DTA9" s="35"/>
      <c r="DTB9" s="35"/>
      <c r="DTC9" s="35"/>
      <c r="DTD9" s="35"/>
      <c r="DTE9" s="35"/>
      <c r="DTF9" s="35"/>
      <c r="DTG9" s="35"/>
      <c r="DTH9" s="35"/>
      <c r="DTI9" s="35"/>
      <c r="DTJ9" s="35"/>
      <c r="DTK9" s="35"/>
      <c r="DTL9" s="35"/>
      <c r="DTM9" s="35"/>
      <c r="DTN9" s="35"/>
      <c r="DTO9" s="35"/>
      <c r="DTP9" s="35"/>
      <c r="DTQ9" s="35"/>
      <c r="DTR9" s="35"/>
      <c r="DTS9" s="35"/>
      <c r="DTT9" s="35"/>
      <c r="DTU9" s="35"/>
      <c r="DTV9" s="35"/>
      <c r="DTW9" s="35"/>
      <c r="DTX9" s="35"/>
      <c r="DTY9" s="35"/>
      <c r="DTZ9" s="35"/>
      <c r="DUA9" s="35"/>
      <c r="DUB9" s="35"/>
      <c r="DUC9" s="35"/>
      <c r="DUD9" s="35"/>
      <c r="DUE9" s="35"/>
      <c r="DUF9" s="35"/>
      <c r="DUG9" s="35"/>
      <c r="DUH9" s="35"/>
      <c r="DUI9" s="35"/>
      <c r="DUJ9" s="35"/>
      <c r="DUK9" s="35"/>
      <c r="DUL9" s="35"/>
      <c r="DUM9" s="35"/>
      <c r="DUN9" s="35"/>
      <c r="DUO9" s="35"/>
      <c r="DUP9" s="35"/>
      <c r="DUQ9" s="35"/>
      <c r="DUR9" s="35"/>
      <c r="DUS9" s="35"/>
      <c r="DUT9" s="35"/>
      <c r="DUU9" s="35"/>
      <c r="DUV9" s="35"/>
      <c r="DUW9" s="35"/>
      <c r="DUX9" s="35"/>
      <c r="DUY9" s="35"/>
      <c r="DUZ9" s="35"/>
      <c r="DVA9" s="35"/>
      <c r="DVB9" s="35"/>
      <c r="DVC9" s="35"/>
      <c r="DVD9" s="35"/>
      <c r="DVE9" s="35"/>
      <c r="DVF9" s="35"/>
      <c r="DVG9" s="35"/>
      <c r="DVH9" s="35"/>
      <c r="DVI9" s="35"/>
      <c r="DVJ9" s="35"/>
      <c r="DVK9" s="35"/>
      <c r="DVL9" s="35"/>
      <c r="DVM9" s="35"/>
      <c r="DVN9" s="35"/>
      <c r="DVO9" s="35"/>
      <c r="DVP9" s="35"/>
      <c r="DVQ9" s="35"/>
      <c r="DVR9" s="35"/>
      <c r="DVS9" s="35"/>
      <c r="DVT9" s="35"/>
      <c r="DVU9" s="35"/>
      <c r="DVV9" s="35"/>
      <c r="DVW9" s="35"/>
      <c r="DVX9" s="35"/>
      <c r="DVY9" s="35"/>
      <c r="DVZ9" s="35"/>
      <c r="DWA9" s="35"/>
      <c r="DWB9" s="35"/>
      <c r="DWC9" s="35"/>
      <c r="DWD9" s="35"/>
      <c r="DWE9" s="35"/>
      <c r="DWF9" s="35"/>
      <c r="DWG9" s="35"/>
      <c r="DWH9" s="35"/>
      <c r="DWI9" s="35"/>
      <c r="DWJ9" s="35"/>
      <c r="DWK9" s="35"/>
      <c r="DWL9" s="35"/>
      <c r="DWM9" s="35"/>
      <c r="DWN9" s="35"/>
      <c r="DWO9" s="35"/>
      <c r="DWP9" s="35"/>
      <c r="DWQ9" s="35"/>
      <c r="DWR9" s="35"/>
      <c r="DWS9" s="35"/>
      <c r="DWT9" s="35"/>
      <c r="DWU9" s="35"/>
      <c r="DWV9" s="35"/>
      <c r="DWW9" s="35"/>
      <c r="DWX9" s="35"/>
      <c r="DWY9" s="35"/>
      <c r="DWZ9" s="35"/>
      <c r="DXA9" s="35"/>
      <c r="DXB9" s="35"/>
      <c r="DXC9" s="35"/>
      <c r="DXD9" s="35"/>
      <c r="DXE9" s="35"/>
      <c r="DXF9" s="35"/>
      <c r="DXG9" s="35"/>
      <c r="DXH9" s="35"/>
      <c r="DXI9" s="35"/>
      <c r="DXJ9" s="35"/>
      <c r="DXK9" s="35"/>
      <c r="DXL9" s="35"/>
      <c r="DXM9" s="35"/>
      <c r="DXN9" s="35"/>
      <c r="DXO9" s="35"/>
      <c r="DXP9" s="35"/>
      <c r="DXQ9" s="35"/>
      <c r="DXR9" s="35"/>
      <c r="DXS9" s="35"/>
      <c r="DXT9" s="35"/>
      <c r="DXU9" s="35"/>
      <c r="DXV9" s="35"/>
      <c r="DXW9" s="35"/>
      <c r="DXX9" s="35"/>
      <c r="DXY9" s="35"/>
      <c r="DXZ9" s="35"/>
      <c r="DYA9" s="35"/>
      <c r="DYB9" s="35"/>
      <c r="DYC9" s="35"/>
      <c r="DYD9" s="35"/>
      <c r="DYE9" s="35"/>
      <c r="DYF9" s="35"/>
      <c r="DYG9" s="35"/>
      <c r="DYH9" s="35"/>
      <c r="DYI9" s="35"/>
      <c r="DYJ9" s="35"/>
      <c r="DYK9" s="35"/>
      <c r="DYL9" s="35"/>
      <c r="DYM9" s="35"/>
      <c r="DYN9" s="35"/>
      <c r="DYO9" s="35"/>
      <c r="DYP9" s="35"/>
      <c r="DYQ9" s="35"/>
      <c r="DYR9" s="35"/>
      <c r="DYS9" s="35"/>
      <c r="DYT9" s="35"/>
      <c r="DYU9" s="35"/>
      <c r="DYV9" s="35"/>
      <c r="DYW9" s="35"/>
      <c r="DYX9" s="35"/>
      <c r="DYY9" s="35"/>
      <c r="DYZ9" s="35"/>
      <c r="DZA9" s="35"/>
      <c r="DZB9" s="35"/>
      <c r="DZC9" s="35"/>
      <c r="DZD9" s="35"/>
      <c r="DZE9" s="35"/>
      <c r="DZF9" s="35"/>
      <c r="DZG9" s="35"/>
      <c r="DZH9" s="35"/>
      <c r="DZI9" s="35"/>
      <c r="DZJ9" s="35"/>
      <c r="DZK9" s="35"/>
      <c r="DZL9" s="35"/>
      <c r="DZM9" s="35"/>
      <c r="DZN9" s="35"/>
      <c r="DZO9" s="35"/>
      <c r="DZP9" s="35"/>
      <c r="DZQ9" s="35"/>
      <c r="DZR9" s="35"/>
      <c r="DZS9" s="35"/>
      <c r="DZT9" s="35"/>
      <c r="DZU9" s="35"/>
      <c r="DZV9" s="35"/>
      <c r="DZW9" s="35"/>
      <c r="DZX9" s="35"/>
      <c r="DZY9" s="35"/>
      <c r="DZZ9" s="35"/>
      <c r="EAA9" s="35"/>
      <c r="EAB9" s="35"/>
      <c r="EAC9" s="35"/>
      <c r="EAD9" s="35"/>
      <c r="EAE9" s="35"/>
      <c r="EAF9" s="35"/>
      <c r="EAG9" s="35"/>
      <c r="EAH9" s="35"/>
      <c r="EAI9" s="35"/>
      <c r="EAJ9" s="35"/>
      <c r="EAK9" s="35"/>
      <c r="EAL9" s="35"/>
      <c r="EAM9" s="35"/>
      <c r="EAN9" s="35"/>
      <c r="EAO9" s="35"/>
      <c r="EAP9" s="35"/>
      <c r="EAQ9" s="35"/>
      <c r="EAR9" s="35"/>
      <c r="EAS9" s="35"/>
      <c r="EAT9" s="35"/>
      <c r="EAU9" s="35"/>
      <c r="EAV9" s="35"/>
      <c r="EAW9" s="35"/>
      <c r="EAX9" s="35"/>
      <c r="EAY9" s="35"/>
      <c r="EAZ9" s="35"/>
      <c r="EBA9" s="35"/>
      <c r="EBB9" s="35"/>
      <c r="EBC9" s="35"/>
      <c r="EBD9" s="35"/>
      <c r="EBE9" s="35"/>
      <c r="EBF9" s="35"/>
      <c r="EBG9" s="35"/>
      <c r="EBH9" s="35"/>
      <c r="EBI9" s="35"/>
      <c r="EBJ9" s="35"/>
      <c r="EBK9" s="35"/>
      <c r="EBL9" s="35"/>
      <c r="EBM9" s="35"/>
      <c r="EBN9" s="35"/>
      <c r="EBO9" s="35"/>
      <c r="EBP9" s="35"/>
      <c r="EBQ9" s="35"/>
      <c r="EBR9" s="35"/>
      <c r="EBS9" s="35"/>
      <c r="EBT9" s="35"/>
      <c r="EBU9" s="35"/>
      <c r="EBV9" s="35"/>
      <c r="EBW9" s="35"/>
      <c r="EBX9" s="35"/>
      <c r="EBY9" s="35"/>
      <c r="EBZ9" s="35"/>
      <c r="ECA9" s="35"/>
      <c r="ECB9" s="35"/>
      <c r="ECC9" s="35"/>
      <c r="ECD9" s="35"/>
      <c r="ECE9" s="35"/>
      <c r="ECF9" s="35"/>
      <c r="ECG9" s="35"/>
      <c r="ECH9" s="35"/>
      <c r="ECI9" s="35"/>
      <c r="ECJ9" s="35"/>
      <c r="ECK9" s="35"/>
      <c r="ECL9" s="35"/>
      <c r="ECM9" s="35"/>
      <c r="ECN9" s="35"/>
      <c r="ECO9" s="35"/>
      <c r="ECP9" s="35"/>
      <c r="ECQ9" s="35"/>
      <c r="ECR9" s="35"/>
      <c r="ECS9" s="35"/>
      <c r="ECT9" s="35"/>
      <c r="ECU9" s="35"/>
      <c r="ECV9" s="35"/>
      <c r="ECW9" s="35"/>
      <c r="ECX9" s="35"/>
      <c r="ECY9" s="35"/>
      <c r="ECZ9" s="35"/>
      <c r="EDA9" s="35"/>
      <c r="EDB9" s="35"/>
      <c r="EDC9" s="35"/>
      <c r="EDD9" s="35"/>
      <c r="EDE9" s="35"/>
      <c r="EDF9" s="35"/>
      <c r="EDG9" s="35"/>
      <c r="EDH9" s="35"/>
      <c r="EDI9" s="35"/>
      <c r="EDJ9" s="35"/>
      <c r="EDK9" s="35"/>
      <c r="EDL9" s="35"/>
      <c r="EDM9" s="35"/>
      <c r="EDN9" s="35"/>
      <c r="EDO9" s="35"/>
      <c r="EDP9" s="35"/>
      <c r="EDQ9" s="35"/>
      <c r="EDR9" s="35"/>
      <c r="EDS9" s="35"/>
      <c r="EDT9" s="35"/>
      <c r="EDU9" s="35"/>
      <c r="EDV9" s="35"/>
      <c r="EDW9" s="35"/>
      <c r="EDX9" s="35"/>
      <c r="EDY9" s="35"/>
      <c r="EDZ9" s="35"/>
      <c r="EEA9" s="35"/>
      <c r="EEB9" s="35"/>
      <c r="EEC9" s="35"/>
      <c r="EED9" s="35"/>
      <c r="EEE9" s="35"/>
      <c r="EEF9" s="35"/>
      <c r="EEG9" s="35"/>
      <c r="EEH9" s="35"/>
      <c r="EEI9" s="35"/>
      <c r="EEJ9" s="35"/>
      <c r="EEK9" s="35"/>
      <c r="EEL9" s="35"/>
      <c r="EEM9" s="35"/>
      <c r="EEN9" s="35"/>
      <c r="EEO9" s="35"/>
      <c r="EEP9" s="35"/>
      <c r="EEQ9" s="35"/>
      <c r="EER9" s="35"/>
      <c r="EES9" s="35"/>
      <c r="EET9" s="35"/>
      <c r="EEU9" s="35"/>
      <c r="EEV9" s="35"/>
      <c r="EEW9" s="35"/>
      <c r="EEX9" s="35"/>
      <c r="EEY9" s="35"/>
      <c r="EEZ9" s="35"/>
      <c r="EFA9" s="35"/>
      <c r="EFB9" s="35"/>
      <c r="EFC9" s="35"/>
      <c r="EFD9" s="35"/>
      <c r="EFE9" s="35"/>
      <c r="EFF9" s="35"/>
      <c r="EFG9" s="35"/>
      <c r="EFH9" s="35"/>
      <c r="EFI9" s="35"/>
      <c r="EFJ9" s="35"/>
      <c r="EFK9" s="35"/>
      <c r="EFL9" s="35"/>
      <c r="EFM9" s="35"/>
      <c r="EFN9" s="35"/>
      <c r="EFO9" s="35"/>
      <c r="EFP9" s="35"/>
      <c r="EFQ9" s="35"/>
      <c r="EFR9" s="35"/>
      <c r="EFS9" s="35"/>
      <c r="EFT9" s="35"/>
      <c r="EFU9" s="35"/>
      <c r="EFV9" s="35"/>
      <c r="EFW9" s="35"/>
      <c r="EFX9" s="35"/>
      <c r="EFY9" s="35"/>
      <c r="EFZ9" s="35"/>
      <c r="EGA9" s="35"/>
      <c r="EGB9" s="35"/>
      <c r="EGC9" s="35"/>
      <c r="EGD9" s="35"/>
      <c r="EGE9" s="35"/>
      <c r="EGF9" s="35"/>
      <c r="EGG9" s="35"/>
      <c r="EGH9" s="35"/>
      <c r="EGI9" s="35"/>
      <c r="EGJ9" s="35"/>
      <c r="EGK9" s="35"/>
      <c r="EGL9" s="35"/>
      <c r="EGM9" s="35"/>
      <c r="EGN9" s="35"/>
      <c r="EGO9" s="35"/>
      <c r="EGP9" s="35"/>
      <c r="EGQ9" s="35"/>
      <c r="EGR9" s="35"/>
      <c r="EGS9" s="35"/>
      <c r="EGT9" s="35"/>
      <c r="EGU9" s="35"/>
      <c r="EGV9" s="35"/>
      <c r="EGW9" s="35"/>
      <c r="EGX9" s="35"/>
      <c r="EGY9" s="35"/>
      <c r="EGZ9" s="35"/>
      <c r="EHA9" s="35"/>
      <c r="EHB9" s="35"/>
      <c r="EHC9" s="35"/>
      <c r="EHD9" s="35"/>
      <c r="EHE9" s="35"/>
      <c r="EHF9" s="35"/>
      <c r="EHG9" s="35"/>
      <c r="EHH9" s="35"/>
      <c r="EHI9" s="35"/>
      <c r="EHJ9" s="35"/>
      <c r="EHK9" s="35"/>
      <c r="EHL9" s="35"/>
      <c r="EHM9" s="35"/>
      <c r="EHN9" s="35"/>
      <c r="EHO9" s="35"/>
      <c r="EHP9" s="35"/>
      <c r="EHQ9" s="35"/>
      <c r="EHR9" s="35"/>
      <c r="EHS9" s="35"/>
      <c r="EHT9" s="35"/>
      <c r="EHU9" s="35"/>
      <c r="EHV9" s="35"/>
      <c r="EHW9" s="35"/>
      <c r="EHX9" s="35"/>
      <c r="EHY9" s="35"/>
      <c r="EHZ9" s="35"/>
      <c r="EIA9" s="35"/>
      <c r="EIB9" s="35"/>
      <c r="EIC9" s="35"/>
      <c r="EID9" s="35"/>
      <c r="EIE9" s="35"/>
      <c r="EIF9" s="35"/>
      <c r="EIG9" s="35"/>
      <c r="EIH9" s="35"/>
      <c r="EII9" s="35"/>
      <c r="EIJ9" s="35"/>
      <c r="EIK9" s="35"/>
      <c r="EIL9" s="35"/>
      <c r="EIM9" s="35"/>
      <c r="EIN9" s="35"/>
      <c r="EIO9" s="35"/>
      <c r="EIP9" s="35"/>
      <c r="EIQ9" s="35"/>
      <c r="EIR9" s="35"/>
      <c r="EIS9" s="35"/>
      <c r="EIT9" s="35"/>
      <c r="EIU9" s="35"/>
      <c r="EIV9" s="35"/>
      <c r="EIW9" s="35"/>
      <c r="EIX9" s="35"/>
      <c r="EIY9" s="35"/>
      <c r="EIZ9" s="35"/>
      <c r="EJA9" s="35"/>
      <c r="EJB9" s="35"/>
      <c r="EJC9" s="35"/>
      <c r="EJD9" s="35"/>
      <c r="EJE9" s="35"/>
      <c r="EJF9" s="35"/>
      <c r="EJG9" s="35"/>
      <c r="EJH9" s="35"/>
      <c r="EJI9" s="35"/>
      <c r="EJJ9" s="35"/>
      <c r="EJK9" s="35"/>
      <c r="EJL9" s="35"/>
      <c r="EJM9" s="35"/>
      <c r="EJN9" s="35"/>
      <c r="EJO9" s="35"/>
      <c r="EJP9" s="35"/>
      <c r="EJQ9" s="35"/>
      <c r="EJR9" s="35"/>
      <c r="EJS9" s="35"/>
      <c r="EJT9" s="35"/>
      <c r="EJU9" s="35"/>
      <c r="EJV9" s="35"/>
      <c r="EJW9" s="35"/>
      <c r="EJX9" s="35"/>
      <c r="EJY9" s="35"/>
      <c r="EJZ9" s="35"/>
      <c r="EKA9" s="35"/>
      <c r="EKB9" s="35"/>
      <c r="EKC9" s="35"/>
      <c r="EKD9" s="35"/>
      <c r="EKE9" s="35"/>
      <c r="EKF9" s="35"/>
      <c r="EKG9" s="35"/>
      <c r="EKH9" s="35"/>
      <c r="EKI9" s="35"/>
      <c r="EKJ9" s="35"/>
      <c r="EKK9" s="35"/>
      <c r="EKL9" s="35"/>
      <c r="EKM9" s="35"/>
      <c r="EKN9" s="35"/>
      <c r="EKO9" s="35"/>
      <c r="EKP9" s="35"/>
      <c r="EKQ9" s="35"/>
      <c r="EKR9" s="35"/>
      <c r="EKS9" s="35"/>
      <c r="EKT9" s="35"/>
      <c r="EKU9" s="35"/>
      <c r="EKV9" s="35"/>
      <c r="EKW9" s="35"/>
      <c r="EKX9" s="35"/>
      <c r="EKY9" s="35"/>
      <c r="EKZ9" s="35"/>
      <c r="ELA9" s="35"/>
      <c r="ELB9" s="35"/>
      <c r="ELC9" s="35"/>
      <c r="ELD9" s="35"/>
      <c r="ELE9" s="35"/>
      <c r="ELF9" s="35"/>
      <c r="ELG9" s="35"/>
      <c r="ELH9" s="35"/>
      <c r="ELI9" s="35"/>
      <c r="ELJ9" s="35"/>
      <c r="ELK9" s="35"/>
      <c r="ELL9" s="35"/>
      <c r="ELM9" s="35"/>
      <c r="ELN9" s="35"/>
      <c r="ELO9" s="35"/>
      <c r="ELP9" s="35"/>
      <c r="ELQ9" s="35"/>
      <c r="ELR9" s="35"/>
      <c r="ELS9" s="35"/>
      <c r="ELT9" s="35"/>
      <c r="ELU9" s="35"/>
      <c r="ELV9" s="35"/>
      <c r="ELW9" s="35"/>
      <c r="ELX9" s="35"/>
      <c r="ELY9" s="35"/>
      <c r="ELZ9" s="35"/>
      <c r="EMA9" s="35"/>
      <c r="EMB9" s="35"/>
      <c r="EMC9" s="35"/>
      <c r="EMD9" s="35"/>
      <c r="EME9" s="35"/>
      <c r="EMF9" s="35"/>
      <c r="EMG9" s="35"/>
      <c r="EMH9" s="35"/>
      <c r="EMI9" s="35"/>
      <c r="EMJ9" s="35"/>
      <c r="EMK9" s="35"/>
      <c r="EML9" s="35"/>
      <c r="EMM9" s="35"/>
      <c r="EMN9" s="35"/>
      <c r="EMO9" s="35"/>
      <c r="EMP9" s="35"/>
      <c r="EMQ9" s="35"/>
      <c r="EMR9" s="35"/>
      <c r="EMS9" s="35"/>
      <c r="EMT9" s="35"/>
      <c r="EMU9" s="35"/>
      <c r="EMV9" s="35"/>
      <c r="EMW9" s="35"/>
      <c r="EMX9" s="35"/>
      <c r="EMY9" s="35"/>
      <c r="EMZ9" s="35"/>
      <c r="ENA9" s="35"/>
      <c r="ENB9" s="35"/>
      <c r="ENC9" s="35"/>
      <c r="END9" s="35"/>
      <c r="ENE9" s="35"/>
      <c r="ENF9" s="35"/>
      <c r="ENG9" s="35"/>
      <c r="ENH9" s="35"/>
      <c r="ENI9" s="35"/>
      <c r="ENJ9" s="35"/>
      <c r="ENK9" s="35"/>
      <c r="ENL9" s="35"/>
      <c r="ENM9" s="35"/>
      <c r="ENN9" s="35"/>
      <c r="ENO9" s="35"/>
      <c r="ENP9" s="35"/>
      <c r="ENQ9" s="35"/>
      <c r="ENR9" s="35"/>
      <c r="ENS9" s="35"/>
      <c r="ENT9" s="35"/>
      <c r="ENU9" s="35"/>
      <c r="ENV9" s="35"/>
      <c r="ENW9" s="35"/>
      <c r="ENX9" s="35"/>
      <c r="ENY9" s="35"/>
      <c r="ENZ9" s="35"/>
      <c r="EOA9" s="35"/>
      <c r="EOB9" s="35"/>
      <c r="EOC9" s="35"/>
      <c r="EOD9" s="35"/>
      <c r="EOE9" s="35"/>
      <c r="EOF9" s="35"/>
      <c r="EOG9" s="35"/>
      <c r="EOH9" s="35"/>
      <c r="EOI9" s="35"/>
      <c r="EOJ9" s="35"/>
      <c r="EOK9" s="35"/>
      <c r="EOL9" s="35"/>
      <c r="EOM9" s="35"/>
      <c r="EON9" s="35"/>
      <c r="EOO9" s="35"/>
      <c r="EOP9" s="35"/>
      <c r="EOQ9" s="35"/>
      <c r="EOR9" s="35"/>
      <c r="EOS9" s="35"/>
      <c r="EOT9" s="35"/>
      <c r="EOU9" s="35"/>
      <c r="EOV9" s="35"/>
      <c r="EOW9" s="35"/>
      <c r="EOX9" s="35"/>
      <c r="EOY9" s="35"/>
      <c r="EOZ9" s="35"/>
      <c r="EPA9" s="35"/>
      <c r="EPB9" s="35"/>
      <c r="EPC9" s="35"/>
      <c r="EPD9" s="35"/>
      <c r="EPE9" s="35"/>
      <c r="EPF9" s="35"/>
      <c r="EPG9" s="35"/>
      <c r="EPH9" s="35"/>
      <c r="EPI9" s="35"/>
      <c r="EPJ9" s="35"/>
      <c r="EPK9" s="35"/>
      <c r="EPL9" s="35"/>
      <c r="EPM9" s="35"/>
      <c r="EPN9" s="35"/>
      <c r="EPO9" s="35"/>
      <c r="EPP9" s="35"/>
      <c r="EPQ9" s="35"/>
      <c r="EPR9" s="35"/>
      <c r="EPS9" s="35"/>
      <c r="EPT9" s="35"/>
      <c r="EPU9" s="35"/>
      <c r="EPV9" s="35"/>
      <c r="EPW9" s="35"/>
      <c r="EPX9" s="35"/>
      <c r="EPY9" s="35"/>
      <c r="EPZ9" s="35"/>
      <c r="EQA9" s="35"/>
      <c r="EQB9" s="35"/>
      <c r="EQC9" s="35"/>
      <c r="EQD9" s="35"/>
      <c r="EQE9" s="35"/>
      <c r="EQF9" s="35"/>
      <c r="EQG9" s="35"/>
      <c r="EQH9" s="35"/>
      <c r="EQI9" s="35"/>
      <c r="EQJ9" s="35"/>
      <c r="EQK9" s="35"/>
      <c r="EQL9" s="35"/>
      <c r="EQM9" s="35"/>
      <c r="EQN9" s="35"/>
      <c r="EQO9" s="35"/>
      <c r="EQP9" s="35"/>
      <c r="EQQ9" s="35"/>
      <c r="EQR9" s="35"/>
      <c r="EQS9" s="35"/>
      <c r="EQT9" s="35"/>
      <c r="EQU9" s="35"/>
      <c r="EQV9" s="35"/>
      <c r="EQW9" s="35"/>
      <c r="EQX9" s="35"/>
      <c r="EQY9" s="35"/>
      <c r="EQZ9" s="35"/>
      <c r="ERA9" s="35"/>
      <c r="ERB9" s="35"/>
      <c r="ERC9" s="35"/>
      <c r="ERD9" s="35"/>
      <c r="ERE9" s="35"/>
      <c r="ERF9" s="35"/>
      <c r="ERG9" s="35"/>
      <c r="ERH9" s="35"/>
      <c r="ERI9" s="35"/>
      <c r="ERJ9" s="35"/>
      <c r="ERK9" s="35"/>
      <c r="ERL9" s="35"/>
      <c r="ERM9" s="35"/>
      <c r="ERN9" s="35"/>
      <c r="ERO9" s="35"/>
      <c r="ERP9" s="35"/>
      <c r="ERQ9" s="35"/>
      <c r="ERR9" s="35"/>
      <c r="ERS9" s="35"/>
      <c r="ERT9" s="35"/>
      <c r="ERU9" s="35"/>
      <c r="ERV9" s="35"/>
      <c r="ERW9" s="35"/>
      <c r="ERX9" s="35"/>
      <c r="ERY9" s="35"/>
      <c r="ERZ9" s="35"/>
      <c r="ESA9" s="35"/>
      <c r="ESB9" s="35"/>
      <c r="ESC9" s="35"/>
      <c r="ESD9" s="35"/>
      <c r="ESE9" s="35"/>
      <c r="ESF9" s="35"/>
      <c r="ESG9" s="35"/>
      <c r="ESH9" s="35"/>
      <c r="ESI9" s="35"/>
      <c r="ESJ9" s="35"/>
      <c r="ESK9" s="35"/>
      <c r="ESL9" s="35"/>
      <c r="ESM9" s="35"/>
      <c r="ESN9" s="35"/>
      <c r="ESO9" s="35"/>
      <c r="ESP9" s="35"/>
      <c r="ESQ9" s="35"/>
      <c r="ESR9" s="35"/>
      <c r="ESS9" s="35"/>
      <c r="EST9" s="35"/>
      <c r="ESU9" s="35"/>
      <c r="ESV9" s="35"/>
      <c r="ESW9" s="35"/>
      <c r="ESX9" s="35"/>
      <c r="ESY9" s="35"/>
      <c r="ESZ9" s="35"/>
      <c r="ETA9" s="35"/>
      <c r="ETB9" s="35"/>
      <c r="ETC9" s="35"/>
      <c r="ETD9" s="35"/>
      <c r="ETE9" s="35"/>
      <c r="ETF9" s="35"/>
      <c r="ETG9" s="35"/>
      <c r="ETH9" s="35"/>
      <c r="ETI9" s="35"/>
      <c r="ETJ9" s="35"/>
      <c r="ETK9" s="35"/>
      <c r="ETL9" s="35"/>
      <c r="ETM9" s="35"/>
      <c r="ETN9" s="35"/>
      <c r="ETO9" s="35"/>
      <c r="ETP9" s="35"/>
      <c r="ETQ9" s="35"/>
      <c r="ETR9" s="35"/>
      <c r="ETS9" s="35"/>
      <c r="ETT9" s="35"/>
      <c r="ETU9" s="35"/>
      <c r="ETV9" s="35"/>
      <c r="ETW9" s="35"/>
      <c r="ETX9" s="35"/>
      <c r="ETY9" s="35"/>
      <c r="ETZ9" s="35"/>
      <c r="EUA9" s="35"/>
      <c r="EUB9" s="35"/>
      <c r="EUC9" s="35"/>
      <c r="EUD9" s="35"/>
      <c r="EUE9" s="35"/>
      <c r="EUF9" s="35"/>
      <c r="EUG9" s="35"/>
      <c r="EUH9" s="35"/>
      <c r="EUI9" s="35"/>
      <c r="EUJ9" s="35"/>
      <c r="EUK9" s="35"/>
      <c r="EUL9" s="35"/>
      <c r="EUM9" s="35"/>
      <c r="EUN9" s="35"/>
      <c r="EUO9" s="35"/>
      <c r="EUP9" s="35"/>
      <c r="EUQ9" s="35"/>
      <c r="EUR9" s="35"/>
      <c r="EUS9" s="35"/>
      <c r="EUT9" s="35"/>
      <c r="EUU9" s="35"/>
      <c r="EUV9" s="35"/>
      <c r="EUW9" s="35"/>
      <c r="EUX9" s="35"/>
      <c r="EUY9" s="35"/>
      <c r="EUZ9" s="35"/>
      <c r="EVA9" s="35"/>
      <c r="EVB9" s="35"/>
      <c r="EVC9" s="35"/>
      <c r="EVD9" s="35"/>
      <c r="EVE9" s="35"/>
      <c r="EVF9" s="35"/>
      <c r="EVG9" s="35"/>
      <c r="EVH9" s="35"/>
      <c r="EVI9" s="35"/>
      <c r="EVJ9" s="35"/>
      <c r="EVK9" s="35"/>
      <c r="EVL9" s="35"/>
      <c r="EVM9" s="35"/>
      <c r="EVN9" s="35"/>
      <c r="EVO9" s="35"/>
      <c r="EVP9" s="35"/>
      <c r="EVQ9" s="35"/>
      <c r="EVR9" s="35"/>
      <c r="EVS9" s="35"/>
      <c r="EVT9" s="35"/>
      <c r="EVU9" s="35"/>
      <c r="EVV9" s="35"/>
      <c r="EVW9" s="35"/>
      <c r="EVX9" s="35"/>
      <c r="EVY9" s="35"/>
      <c r="EVZ9" s="35"/>
      <c r="EWA9" s="35"/>
      <c r="EWB9" s="35"/>
      <c r="EWC9" s="35"/>
      <c r="EWD9" s="35"/>
      <c r="EWE9" s="35"/>
      <c r="EWF9" s="35"/>
      <c r="EWG9" s="35"/>
      <c r="EWH9" s="35"/>
      <c r="EWI9" s="35"/>
      <c r="EWJ9" s="35"/>
      <c r="EWK9" s="35"/>
      <c r="EWL9" s="35"/>
      <c r="EWM9" s="35"/>
      <c r="EWN9" s="35"/>
      <c r="EWO9" s="35"/>
      <c r="EWP9" s="35"/>
      <c r="EWQ9" s="35"/>
      <c r="EWR9" s="35"/>
      <c r="EWS9" s="35"/>
      <c r="EWT9" s="35"/>
      <c r="EWU9" s="35"/>
      <c r="EWV9" s="35"/>
      <c r="EWW9" s="35"/>
      <c r="EWX9" s="35"/>
      <c r="EWY9" s="35"/>
      <c r="EWZ9" s="35"/>
      <c r="EXA9" s="35"/>
      <c r="EXB9" s="35"/>
      <c r="EXC9" s="35"/>
      <c r="EXD9" s="35"/>
      <c r="EXE9" s="35"/>
      <c r="EXF9" s="35"/>
      <c r="EXG9" s="35"/>
      <c r="EXH9" s="35"/>
      <c r="EXI9" s="35"/>
      <c r="EXJ9" s="35"/>
      <c r="EXK9" s="35"/>
      <c r="EXL9" s="35"/>
      <c r="EXM9" s="35"/>
      <c r="EXN9" s="35"/>
      <c r="EXO9" s="35"/>
      <c r="EXP9" s="35"/>
      <c r="EXQ9" s="35"/>
      <c r="EXR9" s="35"/>
      <c r="EXS9" s="35"/>
      <c r="EXT9" s="35"/>
      <c r="EXU9" s="35"/>
      <c r="EXV9" s="35"/>
      <c r="EXW9" s="35"/>
      <c r="EXX9" s="35"/>
      <c r="EXY9" s="35"/>
      <c r="EXZ9" s="35"/>
      <c r="EYA9" s="35"/>
      <c r="EYB9" s="35"/>
      <c r="EYC9" s="35"/>
      <c r="EYD9" s="35"/>
      <c r="EYE9" s="35"/>
      <c r="EYF9" s="35"/>
      <c r="EYG9" s="35"/>
      <c r="EYH9" s="35"/>
      <c r="EYI9" s="35"/>
      <c r="EYJ9" s="35"/>
      <c r="EYK9" s="35"/>
      <c r="EYL9" s="35"/>
      <c r="EYM9" s="35"/>
      <c r="EYN9" s="35"/>
      <c r="EYO9" s="35"/>
      <c r="EYP9" s="35"/>
      <c r="EYQ9" s="35"/>
      <c r="EYR9" s="35"/>
      <c r="EYS9" s="35"/>
      <c r="EYT9" s="35"/>
      <c r="EYU9" s="35"/>
      <c r="EYV9" s="35"/>
      <c r="EYW9" s="35"/>
      <c r="EYX9" s="35"/>
      <c r="EYY9" s="35"/>
      <c r="EYZ9" s="35"/>
      <c r="EZA9" s="35"/>
      <c r="EZB9" s="35"/>
      <c r="EZC9" s="35"/>
      <c r="EZD9" s="35"/>
      <c r="EZE9" s="35"/>
      <c r="EZF9" s="35"/>
      <c r="EZG9" s="35"/>
      <c r="EZH9" s="35"/>
      <c r="EZI9" s="35"/>
      <c r="EZJ9" s="35"/>
      <c r="EZK9" s="35"/>
      <c r="EZL9" s="35"/>
      <c r="EZM9" s="35"/>
      <c r="EZN9" s="35"/>
      <c r="EZO9" s="35"/>
      <c r="EZP9" s="35"/>
      <c r="EZQ9" s="35"/>
      <c r="EZR9" s="35"/>
      <c r="EZS9" s="35"/>
      <c r="EZT9" s="35"/>
      <c r="EZU9" s="35"/>
      <c r="EZV9" s="35"/>
      <c r="EZW9" s="35"/>
      <c r="EZX9" s="35"/>
      <c r="EZY9" s="35"/>
      <c r="EZZ9" s="35"/>
      <c r="FAA9" s="35"/>
      <c r="FAB9" s="35"/>
      <c r="FAC9" s="35"/>
      <c r="FAD9" s="35"/>
      <c r="FAE9" s="35"/>
      <c r="FAF9" s="35"/>
      <c r="FAG9" s="35"/>
      <c r="FAH9" s="35"/>
      <c r="FAI9" s="35"/>
      <c r="FAJ9" s="35"/>
      <c r="FAK9" s="35"/>
      <c r="FAL9" s="35"/>
      <c r="FAM9" s="35"/>
      <c r="FAN9" s="35"/>
      <c r="FAO9" s="35"/>
      <c r="FAP9" s="35"/>
      <c r="FAQ9" s="35"/>
      <c r="FAR9" s="35"/>
      <c r="FAS9" s="35"/>
      <c r="FAT9" s="35"/>
      <c r="FAU9" s="35"/>
      <c r="FAV9" s="35"/>
      <c r="FAW9" s="35"/>
      <c r="FAX9" s="35"/>
      <c r="FAY9" s="35"/>
      <c r="FAZ9" s="35"/>
      <c r="FBA9" s="35"/>
      <c r="FBB9" s="35"/>
      <c r="FBC9" s="35"/>
      <c r="FBD9" s="35"/>
      <c r="FBE9" s="35"/>
      <c r="FBF9" s="35"/>
      <c r="FBG9" s="35"/>
      <c r="FBH9" s="35"/>
      <c r="FBI9" s="35"/>
      <c r="FBJ9" s="35"/>
      <c r="FBK9" s="35"/>
      <c r="FBL9" s="35"/>
      <c r="FBM9" s="35"/>
      <c r="FBN9" s="35"/>
      <c r="FBO9" s="35"/>
      <c r="FBP9" s="35"/>
      <c r="FBQ9" s="35"/>
      <c r="FBR9" s="35"/>
      <c r="FBS9" s="35"/>
      <c r="FBT9" s="35"/>
      <c r="FBU9" s="35"/>
      <c r="FBV9" s="35"/>
      <c r="FBW9" s="35"/>
      <c r="FBX9" s="35"/>
      <c r="FBY9" s="35"/>
      <c r="FBZ9" s="35"/>
      <c r="FCA9" s="35"/>
      <c r="FCB9" s="35"/>
      <c r="FCC9" s="35"/>
      <c r="FCD9" s="35"/>
      <c r="FCE9" s="35"/>
      <c r="FCF9" s="35"/>
      <c r="FCG9" s="35"/>
      <c r="FCH9" s="35"/>
      <c r="FCI9" s="35"/>
      <c r="FCJ9" s="35"/>
      <c r="FCK9" s="35"/>
      <c r="FCL9" s="35"/>
      <c r="FCM9" s="35"/>
      <c r="FCN9" s="35"/>
      <c r="FCO9" s="35"/>
      <c r="FCP9" s="35"/>
      <c r="FCQ9" s="35"/>
      <c r="FCR9" s="35"/>
      <c r="FCS9" s="35"/>
      <c r="FCT9" s="35"/>
      <c r="FCU9" s="35"/>
      <c r="FCV9" s="35"/>
      <c r="FCW9" s="35"/>
      <c r="FCX9" s="35"/>
      <c r="FCY9" s="35"/>
      <c r="FCZ9" s="35"/>
      <c r="FDA9" s="35"/>
      <c r="FDB9" s="35"/>
      <c r="FDC9" s="35"/>
      <c r="FDD9" s="35"/>
      <c r="FDE9" s="35"/>
      <c r="FDF9" s="35"/>
      <c r="FDG9" s="35"/>
      <c r="FDH9" s="35"/>
      <c r="FDI9" s="35"/>
      <c r="FDJ9" s="35"/>
      <c r="FDK9" s="35"/>
      <c r="FDL9" s="35"/>
      <c r="FDM9" s="35"/>
      <c r="FDN9" s="35"/>
      <c r="FDO9" s="35"/>
      <c r="FDP9" s="35"/>
      <c r="FDQ9" s="35"/>
      <c r="FDR9" s="35"/>
      <c r="FDS9" s="35"/>
      <c r="FDT9" s="35"/>
      <c r="FDU9" s="35"/>
      <c r="FDV9" s="35"/>
      <c r="FDW9" s="35"/>
      <c r="FDX9" s="35"/>
      <c r="FDY9" s="35"/>
      <c r="FDZ9" s="35"/>
      <c r="FEA9" s="35"/>
      <c r="FEB9" s="35"/>
      <c r="FEC9" s="35"/>
      <c r="FED9" s="35"/>
      <c r="FEE9" s="35"/>
      <c r="FEF9" s="35"/>
      <c r="FEG9" s="35"/>
      <c r="FEH9" s="35"/>
      <c r="FEI9" s="35"/>
      <c r="FEJ9" s="35"/>
      <c r="FEK9" s="35"/>
      <c r="FEL9" s="35"/>
      <c r="FEM9" s="35"/>
      <c r="FEN9" s="35"/>
      <c r="FEO9" s="35"/>
      <c r="FEP9" s="35"/>
      <c r="FEQ9" s="35"/>
      <c r="FER9" s="35"/>
      <c r="FES9" s="35"/>
      <c r="FET9" s="35"/>
      <c r="FEU9" s="35"/>
      <c r="FEV9" s="35"/>
      <c r="FEW9" s="35"/>
      <c r="FEX9" s="35"/>
      <c r="FEY9" s="35"/>
      <c r="FEZ9" s="35"/>
      <c r="FFA9" s="35"/>
      <c r="FFB9" s="35"/>
      <c r="FFC9" s="35"/>
      <c r="FFD9" s="35"/>
      <c r="FFE9" s="35"/>
      <c r="FFF9" s="35"/>
      <c r="FFG9" s="35"/>
      <c r="FFH9" s="35"/>
      <c r="FFI9" s="35"/>
      <c r="FFJ9" s="35"/>
      <c r="FFK9" s="35"/>
      <c r="FFL9" s="35"/>
      <c r="FFM9" s="35"/>
      <c r="FFN9" s="35"/>
      <c r="FFO9" s="35"/>
      <c r="FFP9" s="35"/>
      <c r="FFQ9" s="35"/>
      <c r="FFR9" s="35"/>
      <c r="FFS9" s="35"/>
      <c r="FFT9" s="35"/>
      <c r="FFU9" s="35"/>
      <c r="FFV9" s="35"/>
      <c r="FFW9" s="35"/>
      <c r="FFX9" s="35"/>
      <c r="FFY9" s="35"/>
      <c r="FFZ9" s="35"/>
      <c r="FGA9" s="35"/>
      <c r="FGB9" s="35"/>
      <c r="FGC9" s="35"/>
      <c r="FGD9" s="35"/>
      <c r="FGE9" s="35"/>
      <c r="FGF9" s="35"/>
      <c r="FGG9" s="35"/>
      <c r="FGH9" s="35"/>
      <c r="FGI9" s="35"/>
      <c r="FGJ9" s="35"/>
      <c r="FGK9" s="35"/>
      <c r="FGL9" s="35"/>
      <c r="FGM9" s="35"/>
      <c r="FGN9" s="35"/>
      <c r="FGO9" s="35"/>
      <c r="FGP9" s="35"/>
      <c r="FGQ9" s="35"/>
      <c r="FGR9" s="35"/>
      <c r="FGS9" s="35"/>
      <c r="FGT9" s="35"/>
      <c r="FGU9" s="35"/>
      <c r="FGV9" s="35"/>
      <c r="FGW9" s="35"/>
      <c r="FGX9" s="35"/>
      <c r="FGY9" s="35"/>
      <c r="FGZ9" s="35"/>
      <c r="FHA9" s="35"/>
      <c r="FHB9" s="35"/>
      <c r="FHC9" s="35"/>
      <c r="FHD9" s="35"/>
      <c r="FHE9" s="35"/>
      <c r="FHF9" s="35"/>
      <c r="FHG9" s="35"/>
      <c r="FHH9" s="35"/>
      <c r="FHI9" s="35"/>
      <c r="FHJ9" s="35"/>
      <c r="FHK9" s="35"/>
      <c r="FHL9" s="35"/>
      <c r="FHM9" s="35"/>
      <c r="FHN9" s="35"/>
      <c r="FHO9" s="35"/>
      <c r="FHP9" s="35"/>
      <c r="FHQ9" s="35"/>
      <c r="FHR9" s="35"/>
      <c r="FHS9" s="35"/>
      <c r="FHT9" s="35"/>
      <c r="FHU9" s="35"/>
      <c r="FHV9" s="35"/>
      <c r="FHW9" s="35"/>
      <c r="FHX9" s="35"/>
      <c r="FHY9" s="35"/>
      <c r="FHZ9" s="35"/>
      <c r="FIA9" s="35"/>
      <c r="FIB9" s="35"/>
      <c r="FIC9" s="35"/>
      <c r="FID9" s="35"/>
      <c r="FIE9" s="35"/>
      <c r="FIF9" s="35"/>
      <c r="FIG9" s="35"/>
      <c r="FIH9" s="35"/>
      <c r="FII9" s="35"/>
      <c r="FIJ9" s="35"/>
      <c r="FIK9" s="35"/>
      <c r="FIL9" s="35"/>
      <c r="FIM9" s="35"/>
      <c r="FIN9" s="35"/>
      <c r="FIO9" s="35"/>
      <c r="FIP9" s="35"/>
      <c r="FIQ9" s="35"/>
      <c r="FIR9" s="35"/>
      <c r="FIS9" s="35"/>
      <c r="FIT9" s="35"/>
      <c r="FIU9" s="35"/>
      <c r="FIV9" s="35"/>
      <c r="FIW9" s="35"/>
      <c r="FIX9" s="35"/>
      <c r="FIY9" s="35"/>
      <c r="FIZ9" s="35"/>
      <c r="FJA9" s="35"/>
      <c r="FJB9" s="35"/>
      <c r="FJC9" s="35"/>
      <c r="FJD9" s="35"/>
      <c r="FJE9" s="35"/>
      <c r="FJF9" s="35"/>
      <c r="FJG9" s="35"/>
      <c r="FJH9" s="35"/>
      <c r="FJI9" s="35"/>
      <c r="FJJ9" s="35"/>
      <c r="FJK9" s="35"/>
      <c r="FJL9" s="35"/>
      <c r="FJM9" s="35"/>
      <c r="FJN9" s="35"/>
      <c r="FJO9" s="35"/>
      <c r="FJP9" s="35"/>
      <c r="FJQ9" s="35"/>
      <c r="FJR9" s="35"/>
      <c r="FJS9" s="35"/>
      <c r="FJT9" s="35"/>
      <c r="FJU9" s="35"/>
      <c r="FJV9" s="35"/>
      <c r="FJW9" s="35"/>
      <c r="FJX9" s="35"/>
      <c r="FJY9" s="35"/>
      <c r="FJZ9" s="35"/>
      <c r="FKA9" s="35"/>
      <c r="FKB9" s="35"/>
      <c r="FKC9" s="35"/>
      <c r="FKD9" s="35"/>
      <c r="FKE9" s="35"/>
      <c r="FKF9" s="35"/>
      <c r="FKG9" s="35"/>
      <c r="FKH9" s="35"/>
      <c r="FKI9" s="35"/>
      <c r="FKJ9" s="35"/>
      <c r="FKK9" s="35"/>
      <c r="FKL9" s="35"/>
      <c r="FKM9" s="35"/>
      <c r="FKN9" s="35"/>
      <c r="FKO9" s="35"/>
      <c r="FKP9" s="35"/>
      <c r="FKQ9" s="35"/>
      <c r="FKR9" s="35"/>
      <c r="FKS9" s="35"/>
      <c r="FKT9" s="35"/>
      <c r="FKU9" s="35"/>
      <c r="FKV9" s="35"/>
      <c r="FKW9" s="35"/>
      <c r="FKX9" s="35"/>
      <c r="FKY9" s="35"/>
      <c r="FKZ9" s="35"/>
      <c r="FLA9" s="35"/>
      <c r="FLB9" s="35"/>
      <c r="FLC9" s="35"/>
      <c r="FLD9" s="35"/>
      <c r="FLE9" s="35"/>
      <c r="FLF9" s="35"/>
      <c r="FLG9" s="35"/>
      <c r="FLH9" s="35"/>
      <c r="FLI9" s="35"/>
      <c r="FLJ9" s="35"/>
      <c r="FLK9" s="35"/>
      <c r="FLL9" s="35"/>
      <c r="FLM9" s="35"/>
      <c r="FLN9" s="35"/>
      <c r="FLO9" s="35"/>
      <c r="FLP9" s="35"/>
      <c r="FLQ9" s="35"/>
      <c r="FLR9" s="35"/>
      <c r="FLS9" s="35"/>
      <c r="FLT9" s="35"/>
      <c r="FLU9" s="35"/>
      <c r="FLV9" s="35"/>
      <c r="FLW9" s="35"/>
      <c r="FLX9" s="35"/>
      <c r="FLY9" s="35"/>
      <c r="FLZ9" s="35"/>
      <c r="FMA9" s="35"/>
      <c r="FMB9" s="35"/>
      <c r="FMC9" s="35"/>
      <c r="FMD9" s="35"/>
      <c r="FME9" s="35"/>
      <c r="FMF9" s="35"/>
      <c r="FMG9" s="35"/>
      <c r="FMH9" s="35"/>
      <c r="FMI9" s="35"/>
      <c r="FMJ9" s="35"/>
      <c r="FMK9" s="35"/>
      <c r="FML9" s="35"/>
      <c r="FMM9" s="35"/>
      <c r="FMN9" s="35"/>
      <c r="FMO9" s="35"/>
      <c r="FMP9" s="35"/>
      <c r="FMQ9" s="35"/>
      <c r="FMR9" s="35"/>
      <c r="FMS9" s="35"/>
      <c r="FMT9" s="35"/>
      <c r="FMU9" s="35"/>
      <c r="FMV9" s="35"/>
      <c r="FMW9" s="35"/>
      <c r="FMX9" s="35"/>
      <c r="FMY9" s="35"/>
      <c r="FMZ9" s="35"/>
      <c r="FNA9" s="35"/>
      <c r="FNB9" s="35"/>
      <c r="FNC9" s="35"/>
      <c r="FND9" s="35"/>
      <c r="FNE9" s="35"/>
      <c r="FNF9" s="35"/>
      <c r="FNG9" s="35"/>
      <c r="FNH9" s="35"/>
      <c r="FNI9" s="35"/>
      <c r="FNJ9" s="35"/>
      <c r="FNK9" s="35"/>
      <c r="FNL9" s="35"/>
      <c r="FNM9" s="35"/>
      <c r="FNN9" s="35"/>
      <c r="FNO9" s="35"/>
      <c r="FNP9" s="35"/>
      <c r="FNQ9" s="35"/>
      <c r="FNR9" s="35"/>
      <c r="FNS9" s="35"/>
      <c r="FNT9" s="35"/>
      <c r="FNU9" s="35"/>
      <c r="FNV9" s="35"/>
      <c r="FNW9" s="35"/>
      <c r="FNX9" s="35"/>
      <c r="FNY9" s="35"/>
      <c r="FNZ9" s="35"/>
      <c r="FOA9" s="35"/>
      <c r="FOB9" s="35"/>
      <c r="FOC9" s="35"/>
      <c r="FOD9" s="35"/>
      <c r="FOE9" s="35"/>
      <c r="FOF9" s="35"/>
      <c r="FOG9" s="35"/>
      <c r="FOH9" s="35"/>
      <c r="FOI9" s="35"/>
      <c r="FOJ9" s="35"/>
      <c r="FOK9" s="35"/>
      <c r="FOL9" s="35"/>
      <c r="FOM9" s="35"/>
      <c r="FON9" s="35"/>
      <c r="FOO9" s="35"/>
      <c r="FOP9" s="35"/>
      <c r="FOQ9" s="35"/>
      <c r="FOR9" s="35"/>
      <c r="FOS9" s="35"/>
      <c r="FOT9" s="35"/>
      <c r="FOU9" s="35"/>
      <c r="FOV9" s="35"/>
      <c r="FOW9" s="35"/>
      <c r="FOX9" s="35"/>
      <c r="FOY9" s="35"/>
      <c r="FOZ9" s="35"/>
      <c r="FPA9" s="35"/>
      <c r="FPB9" s="35"/>
      <c r="FPC9" s="35"/>
      <c r="FPD9" s="35"/>
      <c r="FPE9" s="35"/>
      <c r="FPF9" s="35"/>
      <c r="FPG9" s="35"/>
      <c r="FPH9" s="35"/>
      <c r="FPI9" s="35"/>
      <c r="FPJ9" s="35"/>
      <c r="FPK9" s="35"/>
      <c r="FPL9" s="35"/>
      <c r="FPM9" s="35"/>
      <c r="FPN9" s="35"/>
      <c r="FPO9" s="35"/>
      <c r="FPP9" s="35"/>
      <c r="FPQ9" s="35"/>
      <c r="FPR9" s="35"/>
      <c r="FPS9" s="35"/>
      <c r="FPT9" s="35"/>
      <c r="FPU9" s="35"/>
      <c r="FPV9" s="35"/>
      <c r="FPW9" s="35"/>
      <c r="FPX9" s="35"/>
      <c r="FPY9" s="35"/>
      <c r="FPZ9" s="35"/>
      <c r="FQA9" s="35"/>
      <c r="FQB9" s="35"/>
      <c r="FQC9" s="35"/>
      <c r="FQD9" s="35"/>
      <c r="FQE9" s="35"/>
      <c r="FQF9" s="35"/>
      <c r="FQG9" s="35"/>
      <c r="FQH9" s="35"/>
      <c r="FQI9" s="35"/>
      <c r="FQJ9" s="35"/>
      <c r="FQK9" s="35"/>
      <c r="FQL9" s="35"/>
      <c r="FQM9" s="35"/>
      <c r="FQN9" s="35"/>
      <c r="FQO9" s="35"/>
      <c r="FQP9" s="35"/>
      <c r="FQQ9" s="35"/>
      <c r="FQR9" s="35"/>
      <c r="FQS9" s="35"/>
      <c r="FQT9" s="35"/>
      <c r="FQU9" s="35"/>
      <c r="FQV9" s="35"/>
      <c r="FQW9" s="35"/>
      <c r="FQX9" s="35"/>
      <c r="FQY9" s="35"/>
      <c r="FQZ9" s="35"/>
      <c r="FRA9" s="35"/>
      <c r="FRB9" s="35"/>
      <c r="FRC9" s="35"/>
      <c r="FRD9" s="35"/>
      <c r="FRE9" s="35"/>
      <c r="FRF9" s="35"/>
      <c r="FRG9" s="35"/>
      <c r="FRH9" s="35"/>
      <c r="FRI9" s="35"/>
      <c r="FRJ9" s="35"/>
      <c r="FRK9" s="35"/>
      <c r="FRL9" s="35"/>
      <c r="FRM9" s="35"/>
      <c r="FRN9" s="35"/>
      <c r="FRO9" s="35"/>
      <c r="FRP9" s="35"/>
      <c r="FRQ9" s="35"/>
      <c r="FRR9" s="35"/>
      <c r="FRS9" s="35"/>
      <c r="FRT9" s="35"/>
      <c r="FRU9" s="35"/>
      <c r="FRV9" s="35"/>
      <c r="FRW9" s="35"/>
      <c r="FRX9" s="35"/>
      <c r="FRY9" s="35"/>
      <c r="FRZ9" s="35"/>
      <c r="FSA9" s="35"/>
      <c r="FSB9" s="35"/>
      <c r="FSC9" s="35"/>
      <c r="FSD9" s="35"/>
      <c r="FSE9" s="35"/>
      <c r="FSF9" s="35"/>
      <c r="FSG9" s="35"/>
      <c r="FSH9" s="35"/>
      <c r="FSI9" s="35"/>
      <c r="FSJ9" s="35"/>
      <c r="FSK9" s="35"/>
      <c r="FSL9" s="35"/>
      <c r="FSM9" s="35"/>
      <c r="FSN9" s="35"/>
      <c r="FSO9" s="35"/>
      <c r="FSP9" s="35"/>
      <c r="FSQ9" s="35"/>
      <c r="FSR9" s="35"/>
      <c r="FSS9" s="35"/>
      <c r="FST9" s="35"/>
      <c r="FSU9" s="35"/>
      <c r="FSV9" s="35"/>
      <c r="FSW9" s="35"/>
      <c r="FSX9" s="35"/>
      <c r="FSY9" s="35"/>
      <c r="FSZ9" s="35"/>
      <c r="FTA9" s="35"/>
      <c r="FTB9" s="35"/>
      <c r="FTC9" s="35"/>
      <c r="FTD9" s="35"/>
      <c r="FTE9" s="35"/>
      <c r="FTF9" s="35"/>
      <c r="FTG9" s="35"/>
      <c r="FTH9" s="35"/>
      <c r="FTI9" s="35"/>
      <c r="FTJ9" s="35"/>
      <c r="FTK9" s="35"/>
      <c r="FTL9" s="35"/>
      <c r="FTM9" s="35"/>
      <c r="FTN9" s="35"/>
      <c r="FTO9" s="35"/>
      <c r="FTP9" s="35"/>
      <c r="FTQ9" s="35"/>
      <c r="FTR9" s="35"/>
      <c r="FTS9" s="35"/>
      <c r="FTT9" s="35"/>
      <c r="FTU9" s="35"/>
      <c r="FTV9" s="35"/>
      <c r="FTW9" s="35"/>
      <c r="FTX9" s="35"/>
      <c r="FTY9" s="35"/>
      <c r="FTZ9" s="35"/>
      <c r="FUA9" s="35"/>
      <c r="FUB9" s="35"/>
      <c r="FUC9" s="35"/>
      <c r="FUD9" s="35"/>
      <c r="FUE9" s="35"/>
      <c r="FUF9" s="35"/>
      <c r="FUG9" s="35"/>
      <c r="FUH9" s="35"/>
      <c r="FUI9" s="35"/>
      <c r="FUJ9" s="35"/>
      <c r="FUK9" s="35"/>
      <c r="FUL9" s="35"/>
      <c r="FUM9" s="35"/>
      <c r="FUN9" s="35"/>
      <c r="FUO9" s="35"/>
      <c r="FUP9" s="35"/>
      <c r="FUQ9" s="35"/>
      <c r="FUR9" s="35"/>
      <c r="FUS9" s="35"/>
      <c r="FUT9" s="35"/>
      <c r="FUU9" s="35"/>
      <c r="FUV9" s="35"/>
      <c r="FUW9" s="35"/>
      <c r="FUX9" s="35"/>
      <c r="FUY9" s="35"/>
      <c r="FUZ9" s="35"/>
      <c r="FVA9" s="35"/>
      <c r="FVB9" s="35"/>
      <c r="FVC9" s="35"/>
      <c r="FVD9" s="35"/>
      <c r="FVE9" s="35"/>
      <c r="FVF9" s="35"/>
      <c r="FVG9" s="35"/>
      <c r="FVH9" s="35"/>
      <c r="FVI9" s="35"/>
      <c r="FVJ9" s="35"/>
      <c r="FVK9" s="35"/>
      <c r="FVL9" s="35"/>
      <c r="FVM9" s="35"/>
      <c r="FVN9" s="35"/>
      <c r="FVO9" s="35"/>
      <c r="FVP9" s="35"/>
      <c r="FVQ9" s="35"/>
      <c r="FVR9" s="35"/>
      <c r="FVS9" s="35"/>
      <c r="FVT9" s="35"/>
      <c r="FVU9" s="35"/>
      <c r="FVV9" s="35"/>
      <c r="FVW9" s="35"/>
      <c r="FVX9" s="35"/>
      <c r="FVY9" s="35"/>
      <c r="FVZ9" s="35"/>
      <c r="FWA9" s="35"/>
      <c r="FWB9" s="35"/>
      <c r="FWC9" s="35"/>
      <c r="FWD9" s="35"/>
      <c r="FWE9" s="35"/>
      <c r="FWF9" s="35"/>
      <c r="FWG9" s="35"/>
      <c r="FWH9" s="35"/>
      <c r="FWI9" s="35"/>
      <c r="FWJ9" s="35"/>
      <c r="FWK9" s="35"/>
      <c r="FWL9" s="35"/>
      <c r="FWM9" s="35"/>
      <c r="FWN9" s="35"/>
      <c r="FWO9" s="35"/>
      <c r="FWP9" s="35"/>
      <c r="FWQ9" s="35"/>
      <c r="FWR9" s="35"/>
      <c r="FWS9" s="35"/>
      <c r="FWT9" s="35"/>
      <c r="FWU9" s="35"/>
      <c r="FWV9" s="35"/>
      <c r="FWW9" s="35"/>
      <c r="FWX9" s="35"/>
      <c r="FWY9" s="35"/>
      <c r="FWZ9" s="35"/>
      <c r="FXA9" s="35"/>
      <c r="FXB9" s="35"/>
      <c r="FXC9" s="35"/>
      <c r="FXD9" s="35"/>
      <c r="FXE9" s="35"/>
      <c r="FXF9" s="35"/>
      <c r="FXG9" s="35"/>
      <c r="FXH9" s="35"/>
      <c r="FXI9" s="35"/>
      <c r="FXJ9" s="35"/>
      <c r="FXK9" s="35"/>
      <c r="FXL9" s="35"/>
      <c r="FXM9" s="35"/>
      <c r="FXN9" s="35"/>
      <c r="FXO9" s="35"/>
      <c r="FXP9" s="35"/>
      <c r="FXQ9" s="35"/>
      <c r="FXR9" s="35"/>
      <c r="FXS9" s="35"/>
      <c r="FXT9" s="35"/>
      <c r="FXU9" s="35"/>
      <c r="FXV9" s="35"/>
      <c r="FXW9" s="35"/>
      <c r="FXX9" s="35"/>
      <c r="FXY9" s="35"/>
      <c r="FXZ9" s="35"/>
      <c r="FYA9" s="35"/>
      <c r="FYB9" s="35"/>
      <c r="FYC9" s="35"/>
      <c r="FYD9" s="35"/>
      <c r="FYE9" s="35"/>
      <c r="FYF9" s="35"/>
      <c r="FYG9" s="35"/>
      <c r="FYH9" s="35"/>
      <c r="FYI9" s="35"/>
      <c r="FYJ9" s="35"/>
      <c r="FYK9" s="35"/>
      <c r="FYL9" s="35"/>
      <c r="FYM9" s="35"/>
      <c r="FYN9" s="35"/>
      <c r="FYO9" s="35"/>
      <c r="FYP9" s="35"/>
      <c r="FYQ9" s="35"/>
      <c r="FYR9" s="35"/>
      <c r="FYS9" s="35"/>
      <c r="FYT9" s="35"/>
      <c r="FYU9" s="35"/>
      <c r="FYV9" s="35"/>
      <c r="FYW9" s="35"/>
      <c r="FYX9" s="35"/>
      <c r="FYY9" s="35"/>
      <c r="FYZ9" s="35"/>
      <c r="FZA9" s="35"/>
      <c r="FZB9" s="35"/>
      <c r="FZC9" s="35"/>
      <c r="FZD9" s="35"/>
      <c r="FZE9" s="35"/>
      <c r="FZF9" s="35"/>
      <c r="FZG9" s="35"/>
      <c r="FZH9" s="35"/>
      <c r="FZI9" s="35"/>
      <c r="FZJ9" s="35"/>
      <c r="FZK9" s="35"/>
      <c r="FZL9" s="35"/>
      <c r="FZM9" s="35"/>
      <c r="FZN9" s="35"/>
      <c r="FZO9" s="35"/>
      <c r="FZP9" s="35"/>
      <c r="FZQ9" s="35"/>
      <c r="FZR9" s="35"/>
      <c r="FZS9" s="35"/>
      <c r="FZT9" s="35"/>
      <c r="FZU9" s="35"/>
      <c r="FZV9" s="35"/>
      <c r="FZW9" s="35"/>
      <c r="FZX9" s="35"/>
      <c r="FZY9" s="35"/>
      <c r="FZZ9" s="35"/>
      <c r="GAA9" s="35"/>
      <c r="GAB9" s="35"/>
      <c r="GAC9" s="35"/>
      <c r="GAD9" s="35"/>
      <c r="GAE9" s="35"/>
      <c r="GAF9" s="35"/>
      <c r="GAG9" s="35"/>
      <c r="GAH9" s="35"/>
      <c r="GAI9" s="35"/>
      <c r="GAJ9" s="35"/>
      <c r="GAK9" s="35"/>
      <c r="GAL9" s="35"/>
      <c r="GAM9" s="35"/>
      <c r="GAN9" s="35"/>
      <c r="GAO9" s="35"/>
      <c r="GAP9" s="35"/>
      <c r="GAQ9" s="35"/>
      <c r="GAR9" s="35"/>
      <c r="GAS9" s="35"/>
      <c r="GAT9" s="35"/>
      <c r="GAU9" s="35"/>
      <c r="GAV9" s="35"/>
      <c r="GAW9" s="35"/>
      <c r="GAX9" s="35"/>
      <c r="GAY9" s="35"/>
      <c r="GAZ9" s="35"/>
      <c r="GBA9" s="35"/>
      <c r="GBB9" s="35"/>
      <c r="GBC9" s="35"/>
      <c r="GBD9" s="35"/>
      <c r="GBE9" s="35"/>
      <c r="GBF9" s="35"/>
      <c r="GBG9" s="35"/>
      <c r="GBH9" s="35"/>
      <c r="GBI9" s="35"/>
      <c r="GBJ9" s="35"/>
      <c r="GBK9" s="35"/>
      <c r="GBL9" s="35"/>
      <c r="GBM9" s="35"/>
      <c r="GBN9" s="35"/>
      <c r="GBO9" s="35"/>
      <c r="GBP9" s="35"/>
      <c r="GBQ9" s="35"/>
      <c r="GBR9" s="35"/>
      <c r="GBS9" s="35"/>
      <c r="GBT9" s="35"/>
      <c r="GBU9" s="35"/>
      <c r="GBV9" s="35"/>
      <c r="GBW9" s="35"/>
      <c r="GBX9" s="35"/>
      <c r="GBY9" s="35"/>
      <c r="GBZ9" s="35"/>
      <c r="GCA9" s="35"/>
      <c r="GCB9" s="35"/>
      <c r="GCC9" s="35"/>
      <c r="GCD9" s="35"/>
      <c r="GCE9" s="35"/>
      <c r="GCF9" s="35"/>
      <c r="GCG9" s="35"/>
      <c r="GCH9" s="35"/>
      <c r="GCI9" s="35"/>
      <c r="GCJ9" s="35"/>
      <c r="GCK9" s="35"/>
      <c r="GCL9" s="35"/>
      <c r="GCM9" s="35"/>
      <c r="GCN9" s="35"/>
      <c r="GCO9" s="35"/>
      <c r="GCP9" s="35"/>
      <c r="GCQ9" s="35"/>
      <c r="GCR9" s="35"/>
      <c r="GCS9" s="35"/>
      <c r="GCT9" s="35"/>
      <c r="GCU9" s="35"/>
      <c r="GCV9" s="35"/>
      <c r="GCW9" s="35"/>
      <c r="GCX9" s="35"/>
      <c r="GCY9" s="35"/>
      <c r="GCZ9" s="35"/>
      <c r="GDA9" s="35"/>
      <c r="GDB9" s="35"/>
      <c r="GDC9" s="35"/>
      <c r="GDD9" s="35"/>
      <c r="GDE9" s="35"/>
      <c r="GDF9" s="35"/>
      <c r="GDG9" s="35"/>
      <c r="GDH9" s="35"/>
      <c r="GDI9" s="35"/>
      <c r="GDJ9" s="35"/>
      <c r="GDK9" s="35"/>
      <c r="GDL9" s="35"/>
      <c r="GDM9" s="35"/>
      <c r="GDN9" s="35"/>
      <c r="GDO9" s="35"/>
      <c r="GDP9" s="35"/>
      <c r="GDQ9" s="35"/>
      <c r="GDR9" s="35"/>
      <c r="GDS9" s="35"/>
      <c r="GDT9" s="35"/>
      <c r="GDU9" s="35"/>
      <c r="GDV9" s="35"/>
      <c r="GDW9" s="35"/>
      <c r="GDX9" s="35"/>
      <c r="GDY9" s="35"/>
      <c r="GDZ9" s="35"/>
      <c r="GEA9" s="35"/>
      <c r="GEB9" s="35"/>
      <c r="GEC9" s="35"/>
      <c r="GED9" s="35"/>
      <c r="GEE9" s="35"/>
      <c r="GEF9" s="35"/>
      <c r="GEG9" s="35"/>
      <c r="GEH9" s="35"/>
      <c r="GEI9" s="35"/>
      <c r="GEJ9" s="35"/>
      <c r="GEK9" s="35"/>
      <c r="GEL9" s="35"/>
      <c r="GEM9" s="35"/>
      <c r="GEN9" s="35"/>
      <c r="GEO9" s="35"/>
      <c r="GEP9" s="35"/>
      <c r="GEQ9" s="35"/>
      <c r="GER9" s="35"/>
      <c r="GES9" s="35"/>
      <c r="GET9" s="35"/>
      <c r="GEU9" s="35"/>
      <c r="GEV9" s="35"/>
      <c r="GEW9" s="35"/>
      <c r="GEX9" s="35"/>
      <c r="GEY9" s="35"/>
      <c r="GEZ9" s="35"/>
      <c r="GFA9" s="35"/>
      <c r="GFB9" s="35"/>
      <c r="GFC9" s="35"/>
      <c r="GFD9" s="35"/>
      <c r="GFE9" s="35"/>
      <c r="GFF9" s="35"/>
      <c r="GFG9" s="35"/>
      <c r="GFH9" s="35"/>
      <c r="GFI9" s="35"/>
      <c r="GFJ9" s="35"/>
      <c r="GFK9" s="35"/>
      <c r="GFL9" s="35"/>
      <c r="GFM9" s="35"/>
      <c r="GFN9" s="35"/>
      <c r="GFO9" s="35"/>
      <c r="GFP9" s="35"/>
      <c r="GFQ9" s="35"/>
      <c r="GFR9" s="35"/>
      <c r="GFS9" s="35"/>
      <c r="GFT9" s="35"/>
      <c r="GFU9" s="35"/>
      <c r="GFV9" s="35"/>
      <c r="GFW9" s="35"/>
      <c r="GFX9" s="35"/>
      <c r="GFY9" s="35"/>
      <c r="GFZ9" s="35"/>
      <c r="GGA9" s="35"/>
      <c r="GGB9" s="35"/>
      <c r="GGC9" s="35"/>
      <c r="GGD9" s="35"/>
      <c r="GGE9" s="35"/>
      <c r="GGF9" s="35"/>
      <c r="GGG9" s="35"/>
      <c r="GGH9" s="35"/>
      <c r="GGI9" s="35"/>
      <c r="GGJ9" s="35"/>
      <c r="GGK9" s="35"/>
      <c r="GGL9" s="35"/>
      <c r="GGM9" s="35"/>
      <c r="GGN9" s="35"/>
      <c r="GGO9" s="35"/>
      <c r="GGP9" s="35"/>
      <c r="GGQ9" s="35"/>
      <c r="GGR9" s="35"/>
      <c r="GGS9" s="35"/>
      <c r="GGT9" s="35"/>
      <c r="GGU9" s="35"/>
      <c r="GGV9" s="35"/>
      <c r="GGW9" s="35"/>
      <c r="GGX9" s="35"/>
      <c r="GGY9" s="35"/>
      <c r="GGZ9" s="35"/>
      <c r="GHA9" s="35"/>
      <c r="GHB9" s="35"/>
      <c r="GHC9" s="35"/>
      <c r="GHD9" s="35"/>
      <c r="GHE9" s="35"/>
      <c r="GHF9" s="35"/>
      <c r="GHG9" s="35"/>
      <c r="GHH9" s="35"/>
      <c r="GHI9" s="35"/>
      <c r="GHJ9" s="35"/>
      <c r="GHK9" s="35"/>
      <c r="GHL9" s="35"/>
      <c r="GHM9" s="35"/>
      <c r="GHN9" s="35"/>
      <c r="GHO9" s="35"/>
      <c r="GHP9" s="35"/>
      <c r="GHQ9" s="35"/>
      <c r="GHR9" s="35"/>
      <c r="GHS9" s="35"/>
      <c r="GHT9" s="35"/>
      <c r="GHU9" s="35"/>
      <c r="GHV9" s="35"/>
      <c r="GHW9" s="35"/>
      <c r="GHX9" s="35"/>
      <c r="GHY9" s="35"/>
      <c r="GHZ9" s="35"/>
      <c r="GIA9" s="35"/>
      <c r="GIB9" s="35"/>
      <c r="GIC9" s="35"/>
      <c r="GID9" s="35"/>
      <c r="GIE9" s="35"/>
      <c r="GIF9" s="35"/>
      <c r="GIG9" s="35"/>
      <c r="GIH9" s="35"/>
      <c r="GII9" s="35"/>
      <c r="GIJ9" s="35"/>
      <c r="GIK9" s="35"/>
      <c r="GIL9" s="35"/>
      <c r="GIM9" s="35"/>
      <c r="GIN9" s="35"/>
      <c r="GIO9" s="35"/>
      <c r="GIP9" s="35"/>
      <c r="GIQ9" s="35"/>
      <c r="GIR9" s="35"/>
      <c r="GIS9" s="35"/>
      <c r="GIT9" s="35"/>
      <c r="GIU9" s="35"/>
      <c r="GIV9" s="35"/>
      <c r="GIW9" s="35"/>
      <c r="GIX9" s="35"/>
      <c r="GIY9" s="35"/>
      <c r="GIZ9" s="35"/>
      <c r="GJA9" s="35"/>
      <c r="GJB9" s="35"/>
      <c r="GJC9" s="35"/>
      <c r="GJD9" s="35"/>
      <c r="GJE9" s="35"/>
      <c r="GJF9" s="35"/>
      <c r="GJG9" s="35"/>
      <c r="GJH9" s="35"/>
      <c r="GJI9" s="35"/>
      <c r="GJJ9" s="35"/>
      <c r="GJK9" s="35"/>
      <c r="GJL9" s="35"/>
      <c r="GJM9" s="35"/>
      <c r="GJN9" s="35"/>
      <c r="GJO9" s="35"/>
      <c r="GJP9" s="35"/>
      <c r="GJQ9" s="35"/>
      <c r="GJR9" s="35"/>
      <c r="GJS9" s="35"/>
      <c r="GJT9" s="35"/>
      <c r="GJU9" s="35"/>
      <c r="GJV9" s="35"/>
      <c r="GJW9" s="35"/>
      <c r="GJX9" s="35"/>
      <c r="GJY9" s="35"/>
      <c r="GJZ9" s="35"/>
      <c r="GKA9" s="35"/>
      <c r="GKB9" s="35"/>
      <c r="GKC9" s="35"/>
      <c r="GKD9" s="35"/>
      <c r="GKE9" s="35"/>
      <c r="GKF9" s="35"/>
      <c r="GKG9" s="35"/>
      <c r="GKH9" s="35"/>
      <c r="GKI9" s="35"/>
      <c r="GKJ9" s="35"/>
      <c r="GKK9" s="35"/>
      <c r="GKL9" s="35"/>
      <c r="GKM9" s="35"/>
      <c r="GKN9" s="35"/>
      <c r="GKO9" s="35"/>
      <c r="GKP9" s="35"/>
      <c r="GKQ9" s="35"/>
      <c r="GKR9" s="35"/>
      <c r="GKS9" s="35"/>
      <c r="GKT9" s="35"/>
      <c r="GKU9" s="35"/>
      <c r="GKV9" s="35"/>
      <c r="GKW9" s="35"/>
      <c r="GKX9" s="35"/>
      <c r="GKY9" s="35"/>
      <c r="GKZ9" s="35"/>
      <c r="GLA9" s="35"/>
      <c r="GLB9" s="35"/>
      <c r="GLC9" s="35"/>
      <c r="GLD9" s="35"/>
      <c r="GLE9" s="35"/>
      <c r="GLF9" s="35"/>
      <c r="GLG9" s="35"/>
      <c r="GLH9" s="35"/>
      <c r="GLI9" s="35"/>
      <c r="GLJ9" s="35"/>
      <c r="GLK9" s="35"/>
      <c r="GLL9" s="35"/>
      <c r="GLM9" s="35"/>
      <c r="GLN9" s="35"/>
      <c r="GLO9" s="35"/>
      <c r="GLP9" s="35"/>
      <c r="GLQ9" s="35"/>
      <c r="GLR9" s="35"/>
      <c r="GLS9" s="35"/>
      <c r="GLT9" s="35"/>
      <c r="GLU9" s="35"/>
      <c r="GLV9" s="35"/>
      <c r="GLW9" s="35"/>
      <c r="GLX9" s="35"/>
      <c r="GLY9" s="35"/>
      <c r="GLZ9" s="35"/>
      <c r="GMA9" s="35"/>
      <c r="GMB9" s="35"/>
      <c r="GMC9" s="35"/>
      <c r="GMD9" s="35"/>
      <c r="GME9" s="35"/>
      <c r="GMF9" s="35"/>
      <c r="GMG9" s="35"/>
      <c r="GMH9" s="35"/>
      <c r="GMI9" s="35"/>
      <c r="GMJ9" s="35"/>
      <c r="GMK9" s="35"/>
      <c r="GML9" s="35"/>
      <c r="GMM9" s="35"/>
      <c r="GMN9" s="35"/>
      <c r="GMO9" s="35"/>
      <c r="GMP9" s="35"/>
      <c r="GMQ9" s="35"/>
      <c r="GMR9" s="35"/>
      <c r="GMS9" s="35"/>
      <c r="GMT9" s="35"/>
      <c r="GMU9" s="35"/>
      <c r="GMV9" s="35"/>
      <c r="GMW9" s="35"/>
      <c r="GMX9" s="35"/>
      <c r="GMY9" s="35"/>
      <c r="GMZ9" s="35"/>
      <c r="GNA9" s="35"/>
      <c r="GNB9" s="35"/>
      <c r="GNC9" s="35"/>
      <c r="GND9" s="35"/>
      <c r="GNE9" s="35"/>
      <c r="GNF9" s="35"/>
      <c r="GNG9" s="35"/>
      <c r="GNH9" s="35"/>
      <c r="GNI9" s="35"/>
      <c r="GNJ9" s="35"/>
      <c r="GNK9" s="35"/>
      <c r="GNL9" s="35"/>
      <c r="GNM9" s="35"/>
      <c r="GNN9" s="35"/>
      <c r="GNO9" s="35"/>
      <c r="GNP9" s="35"/>
      <c r="GNQ9" s="35"/>
      <c r="GNR9" s="35"/>
      <c r="GNS9" s="35"/>
      <c r="GNT9" s="35"/>
      <c r="GNU9" s="35"/>
      <c r="GNV9" s="35"/>
      <c r="GNW9" s="35"/>
      <c r="GNX9" s="35"/>
      <c r="GNY9" s="35"/>
      <c r="GNZ9" s="35"/>
      <c r="GOA9" s="35"/>
      <c r="GOB9" s="35"/>
      <c r="GOC9" s="35"/>
      <c r="GOD9" s="35"/>
      <c r="GOE9" s="35"/>
      <c r="GOF9" s="35"/>
      <c r="GOG9" s="35"/>
      <c r="GOH9" s="35"/>
      <c r="GOI9" s="35"/>
      <c r="GOJ9" s="35"/>
      <c r="GOK9" s="35"/>
      <c r="GOL9" s="35"/>
      <c r="GOM9" s="35"/>
      <c r="GON9" s="35"/>
      <c r="GOO9" s="35"/>
      <c r="GOP9" s="35"/>
      <c r="GOQ9" s="35"/>
      <c r="GOR9" s="35"/>
      <c r="GOS9" s="35"/>
      <c r="GOT9" s="35"/>
      <c r="GOU9" s="35"/>
      <c r="GOV9" s="35"/>
      <c r="GOW9" s="35"/>
      <c r="GOX9" s="35"/>
      <c r="GOY9" s="35"/>
      <c r="GOZ9" s="35"/>
      <c r="GPA9" s="35"/>
      <c r="GPB9" s="35"/>
      <c r="GPC9" s="35"/>
      <c r="GPD9" s="35"/>
      <c r="GPE9" s="35"/>
      <c r="GPF9" s="35"/>
      <c r="GPG9" s="35"/>
      <c r="GPH9" s="35"/>
      <c r="GPI9" s="35"/>
      <c r="GPJ9" s="35"/>
      <c r="GPK9" s="35"/>
      <c r="GPL9" s="35"/>
      <c r="GPM9" s="35"/>
      <c r="GPN9" s="35"/>
      <c r="GPO9" s="35"/>
      <c r="GPP9" s="35"/>
      <c r="GPQ9" s="35"/>
      <c r="GPR9" s="35"/>
      <c r="GPS9" s="35"/>
      <c r="GPT9" s="35"/>
      <c r="GPU9" s="35"/>
      <c r="GPV9" s="35"/>
      <c r="GPW9" s="35"/>
      <c r="GPX9" s="35"/>
      <c r="GPY9" s="35"/>
      <c r="GPZ9" s="35"/>
      <c r="GQA9" s="35"/>
      <c r="GQB9" s="35"/>
      <c r="GQC9" s="35"/>
      <c r="GQD9" s="35"/>
      <c r="GQE9" s="35"/>
      <c r="GQF9" s="35"/>
      <c r="GQG9" s="35"/>
      <c r="GQH9" s="35"/>
      <c r="GQI9" s="35"/>
      <c r="GQJ9" s="35"/>
      <c r="GQK9" s="35"/>
      <c r="GQL9" s="35"/>
      <c r="GQM9" s="35"/>
      <c r="GQN9" s="35"/>
      <c r="GQO9" s="35"/>
      <c r="GQP9" s="35"/>
      <c r="GQQ9" s="35"/>
      <c r="GQR9" s="35"/>
      <c r="GQS9" s="35"/>
      <c r="GQT9" s="35"/>
      <c r="GQU9" s="35"/>
      <c r="GQV9" s="35"/>
      <c r="GQW9" s="35"/>
      <c r="GQX9" s="35"/>
      <c r="GQY9" s="35"/>
      <c r="GQZ9" s="35"/>
      <c r="GRA9" s="35"/>
      <c r="GRB9" s="35"/>
      <c r="GRC9" s="35"/>
      <c r="GRD9" s="35"/>
      <c r="GRE9" s="35"/>
      <c r="GRF9" s="35"/>
      <c r="GRG9" s="35"/>
      <c r="GRH9" s="35"/>
      <c r="GRI9" s="35"/>
      <c r="GRJ9" s="35"/>
      <c r="GRK9" s="35"/>
      <c r="GRL9" s="35"/>
      <c r="GRM9" s="35"/>
      <c r="GRN9" s="35"/>
      <c r="GRO9" s="35"/>
      <c r="GRP9" s="35"/>
      <c r="GRQ9" s="35"/>
      <c r="GRR9" s="35"/>
      <c r="GRS9" s="35"/>
      <c r="GRT9" s="35"/>
      <c r="GRU9" s="35"/>
      <c r="GRV9" s="35"/>
      <c r="GRW9" s="35"/>
      <c r="GRX9" s="35"/>
      <c r="GRY9" s="35"/>
      <c r="GRZ9" s="35"/>
      <c r="GSA9" s="35"/>
      <c r="GSB9" s="35"/>
      <c r="GSC9" s="35"/>
      <c r="GSD9" s="35"/>
      <c r="GSE9" s="35"/>
      <c r="GSF9" s="35"/>
      <c r="GSG9" s="35"/>
      <c r="GSH9" s="35"/>
      <c r="GSI9" s="35"/>
      <c r="GSJ9" s="35"/>
      <c r="GSK9" s="35"/>
      <c r="GSL9" s="35"/>
      <c r="GSM9" s="35"/>
      <c r="GSN9" s="35"/>
      <c r="GSO9" s="35"/>
      <c r="GSP9" s="35"/>
      <c r="GSQ9" s="35"/>
      <c r="GSR9" s="35"/>
      <c r="GSS9" s="35"/>
      <c r="GST9" s="35"/>
      <c r="GSU9" s="35"/>
      <c r="GSV9" s="35"/>
      <c r="GSW9" s="35"/>
      <c r="GSX9" s="35"/>
      <c r="GSY9" s="35"/>
      <c r="GSZ9" s="35"/>
      <c r="GTA9" s="35"/>
      <c r="GTB9" s="35"/>
      <c r="GTC9" s="35"/>
      <c r="GTD9" s="35"/>
      <c r="GTE9" s="35"/>
      <c r="GTF9" s="35"/>
      <c r="GTG9" s="35"/>
      <c r="GTH9" s="35"/>
      <c r="GTI9" s="35"/>
      <c r="GTJ9" s="35"/>
      <c r="GTK9" s="35"/>
      <c r="GTL9" s="35"/>
      <c r="GTM9" s="35"/>
      <c r="GTN9" s="35"/>
      <c r="GTO9" s="35"/>
      <c r="GTP9" s="35"/>
      <c r="GTQ9" s="35"/>
      <c r="GTR9" s="35"/>
      <c r="GTS9" s="35"/>
      <c r="GTT9" s="35"/>
      <c r="GTU9" s="35"/>
      <c r="GTV9" s="35"/>
      <c r="GTW9" s="35"/>
      <c r="GTX9" s="35"/>
      <c r="GTY9" s="35"/>
      <c r="GTZ9" s="35"/>
      <c r="GUA9" s="35"/>
      <c r="GUB9" s="35"/>
      <c r="GUC9" s="35"/>
      <c r="GUD9" s="35"/>
      <c r="GUE9" s="35"/>
      <c r="GUF9" s="35"/>
      <c r="GUG9" s="35"/>
      <c r="GUH9" s="35"/>
      <c r="GUI9" s="35"/>
      <c r="GUJ9" s="35"/>
      <c r="GUK9" s="35"/>
      <c r="GUL9" s="35"/>
      <c r="GUM9" s="35"/>
      <c r="GUN9" s="35"/>
      <c r="GUO9" s="35"/>
      <c r="GUP9" s="35"/>
      <c r="GUQ9" s="35"/>
      <c r="GUR9" s="35"/>
      <c r="GUS9" s="35"/>
      <c r="GUT9" s="35"/>
      <c r="GUU9" s="35"/>
      <c r="GUV9" s="35"/>
      <c r="GUW9" s="35"/>
      <c r="GUX9" s="35"/>
      <c r="GUY9" s="35"/>
      <c r="GUZ9" s="35"/>
      <c r="GVA9" s="35"/>
      <c r="GVB9" s="35"/>
      <c r="GVC9" s="35"/>
      <c r="GVD9" s="35"/>
      <c r="GVE9" s="35"/>
      <c r="GVF9" s="35"/>
      <c r="GVG9" s="35"/>
      <c r="GVH9" s="35"/>
      <c r="GVI9" s="35"/>
      <c r="GVJ9" s="35"/>
      <c r="GVK9" s="35"/>
      <c r="GVL9" s="35"/>
      <c r="GVM9" s="35"/>
      <c r="GVN9" s="35"/>
      <c r="GVO9" s="35"/>
      <c r="GVP9" s="35"/>
      <c r="GVQ9" s="35"/>
      <c r="GVR9" s="35"/>
      <c r="GVS9" s="35"/>
      <c r="GVT9" s="35"/>
      <c r="GVU9" s="35"/>
      <c r="GVV9" s="35"/>
      <c r="GVW9" s="35"/>
      <c r="GVX9" s="35"/>
      <c r="GVY9" s="35"/>
      <c r="GVZ9" s="35"/>
      <c r="GWA9" s="35"/>
      <c r="GWB9" s="35"/>
      <c r="GWC9" s="35"/>
      <c r="GWD9" s="35"/>
      <c r="GWE9" s="35"/>
      <c r="GWF9" s="35"/>
      <c r="GWG9" s="35"/>
      <c r="GWH9" s="35"/>
      <c r="GWI9" s="35"/>
      <c r="GWJ9" s="35"/>
      <c r="GWK9" s="35"/>
      <c r="GWL9" s="35"/>
      <c r="GWM9" s="35"/>
      <c r="GWN9" s="35"/>
      <c r="GWO9" s="35"/>
      <c r="GWP9" s="35"/>
      <c r="GWQ9" s="35"/>
      <c r="GWR9" s="35"/>
      <c r="GWS9" s="35"/>
      <c r="GWT9" s="35"/>
      <c r="GWU9" s="35"/>
      <c r="GWV9" s="35"/>
      <c r="GWW9" s="35"/>
      <c r="GWX9" s="35"/>
      <c r="GWY9" s="35"/>
      <c r="GWZ9" s="35"/>
      <c r="GXA9" s="35"/>
      <c r="GXB9" s="35"/>
      <c r="GXC9" s="35"/>
      <c r="GXD9" s="35"/>
      <c r="GXE9" s="35"/>
      <c r="GXF9" s="35"/>
      <c r="GXG9" s="35"/>
      <c r="GXH9" s="35"/>
      <c r="GXI9" s="35"/>
      <c r="GXJ9" s="35"/>
      <c r="GXK9" s="35"/>
      <c r="GXL9" s="35"/>
      <c r="GXM9" s="35"/>
      <c r="GXN9" s="35"/>
      <c r="GXO9" s="35"/>
      <c r="GXP9" s="35"/>
      <c r="GXQ9" s="35"/>
      <c r="GXR9" s="35"/>
      <c r="GXS9" s="35"/>
      <c r="GXT9" s="35"/>
      <c r="GXU9" s="35"/>
      <c r="GXV9" s="35"/>
      <c r="GXW9" s="35"/>
      <c r="GXX9" s="35"/>
      <c r="GXY9" s="35"/>
      <c r="GXZ9" s="35"/>
      <c r="GYA9" s="35"/>
      <c r="GYB9" s="35"/>
      <c r="GYC9" s="35"/>
      <c r="GYD9" s="35"/>
      <c r="GYE9" s="35"/>
      <c r="GYF9" s="35"/>
      <c r="GYG9" s="35"/>
      <c r="GYH9" s="35"/>
      <c r="GYI9" s="35"/>
      <c r="GYJ9" s="35"/>
      <c r="GYK9" s="35"/>
      <c r="GYL9" s="35"/>
      <c r="GYM9" s="35"/>
      <c r="GYN9" s="35"/>
      <c r="GYO9" s="35"/>
      <c r="GYP9" s="35"/>
      <c r="GYQ9" s="35"/>
      <c r="GYR9" s="35"/>
      <c r="GYS9" s="35"/>
      <c r="GYT9" s="35"/>
      <c r="GYU9" s="35"/>
      <c r="GYV9" s="35"/>
      <c r="GYW9" s="35"/>
      <c r="GYX9" s="35"/>
      <c r="GYY9" s="35"/>
      <c r="GYZ9" s="35"/>
      <c r="GZA9" s="35"/>
      <c r="GZB9" s="35"/>
      <c r="GZC9" s="35"/>
      <c r="GZD9" s="35"/>
      <c r="GZE9" s="35"/>
      <c r="GZF9" s="35"/>
      <c r="GZG9" s="35"/>
      <c r="GZH9" s="35"/>
      <c r="GZI9" s="35"/>
      <c r="GZJ9" s="35"/>
      <c r="GZK9" s="35"/>
      <c r="GZL9" s="35"/>
      <c r="GZM9" s="35"/>
      <c r="GZN9" s="35"/>
      <c r="GZO9" s="35"/>
      <c r="GZP9" s="35"/>
      <c r="GZQ9" s="35"/>
      <c r="GZR9" s="35"/>
      <c r="GZS9" s="35"/>
      <c r="GZT9" s="35"/>
      <c r="GZU9" s="35"/>
      <c r="GZV9" s="35"/>
      <c r="GZW9" s="35"/>
      <c r="GZX9" s="35"/>
      <c r="GZY9" s="35"/>
      <c r="GZZ9" s="35"/>
      <c r="HAA9" s="35"/>
      <c r="HAB9" s="35"/>
      <c r="HAC9" s="35"/>
      <c r="HAD9" s="35"/>
      <c r="HAE9" s="35"/>
      <c r="HAF9" s="35"/>
      <c r="HAG9" s="35"/>
      <c r="HAH9" s="35"/>
      <c r="HAI9" s="35"/>
      <c r="HAJ9" s="35"/>
      <c r="HAK9" s="35"/>
      <c r="HAL9" s="35"/>
      <c r="HAM9" s="35"/>
      <c r="HAN9" s="35"/>
      <c r="HAO9" s="35"/>
      <c r="HAP9" s="35"/>
      <c r="HAQ9" s="35"/>
      <c r="HAR9" s="35"/>
      <c r="HAS9" s="35"/>
      <c r="HAT9" s="35"/>
      <c r="HAU9" s="35"/>
      <c r="HAV9" s="35"/>
      <c r="HAW9" s="35"/>
      <c r="HAX9" s="35"/>
      <c r="HAY9" s="35"/>
      <c r="HAZ9" s="35"/>
      <c r="HBA9" s="35"/>
      <c r="HBB9" s="35"/>
      <c r="HBC9" s="35"/>
      <c r="HBD9" s="35"/>
      <c r="HBE9" s="35"/>
      <c r="HBF9" s="35"/>
      <c r="HBG9" s="35"/>
      <c r="HBH9" s="35"/>
      <c r="HBI9" s="35"/>
      <c r="HBJ9" s="35"/>
      <c r="HBK9" s="35"/>
      <c r="HBL9" s="35"/>
      <c r="HBM9" s="35"/>
      <c r="HBN9" s="35"/>
      <c r="HBO9" s="35"/>
      <c r="HBP9" s="35"/>
      <c r="HBQ9" s="35"/>
      <c r="HBR9" s="35"/>
      <c r="HBS9" s="35"/>
      <c r="HBT9" s="35"/>
      <c r="HBU9" s="35"/>
      <c r="HBV9" s="35"/>
      <c r="HBW9" s="35"/>
      <c r="HBX9" s="35"/>
      <c r="HBY9" s="35"/>
      <c r="HBZ9" s="35"/>
      <c r="HCA9" s="35"/>
      <c r="HCB9" s="35"/>
      <c r="HCC9" s="35"/>
      <c r="HCD9" s="35"/>
      <c r="HCE9" s="35"/>
      <c r="HCF9" s="35"/>
      <c r="HCG9" s="35"/>
      <c r="HCH9" s="35"/>
      <c r="HCI9" s="35"/>
      <c r="HCJ9" s="35"/>
      <c r="HCK9" s="35"/>
      <c r="HCL9" s="35"/>
      <c r="HCM9" s="35"/>
      <c r="HCN9" s="35"/>
      <c r="HCO9" s="35"/>
      <c r="HCP9" s="35"/>
      <c r="HCQ9" s="35"/>
      <c r="HCR9" s="35"/>
      <c r="HCS9" s="35"/>
      <c r="HCT9" s="35"/>
      <c r="HCU9" s="35"/>
      <c r="HCV9" s="35"/>
      <c r="HCW9" s="35"/>
      <c r="HCX9" s="35"/>
      <c r="HCY9" s="35"/>
      <c r="HCZ9" s="35"/>
      <c r="HDA9" s="35"/>
      <c r="HDB9" s="35"/>
      <c r="HDC9" s="35"/>
      <c r="HDD9" s="35"/>
      <c r="HDE9" s="35"/>
      <c r="HDF9" s="35"/>
      <c r="HDG9" s="35"/>
      <c r="HDH9" s="35"/>
      <c r="HDI9" s="35"/>
      <c r="HDJ9" s="35"/>
      <c r="HDK9" s="35"/>
      <c r="HDL9" s="35"/>
      <c r="HDM9" s="35"/>
      <c r="HDN9" s="35"/>
      <c r="HDO9" s="35"/>
      <c r="HDP9" s="35"/>
      <c r="HDQ9" s="35"/>
      <c r="HDR9" s="35"/>
      <c r="HDS9" s="35"/>
      <c r="HDT9" s="35"/>
      <c r="HDU9" s="35"/>
      <c r="HDV9" s="35"/>
      <c r="HDW9" s="35"/>
      <c r="HDX9" s="35"/>
      <c r="HDY9" s="35"/>
      <c r="HDZ9" s="35"/>
      <c r="HEA9" s="35"/>
      <c r="HEB9" s="35"/>
      <c r="HEC9" s="35"/>
      <c r="HED9" s="35"/>
      <c r="HEE9" s="35"/>
      <c r="HEF9" s="35"/>
      <c r="HEG9" s="35"/>
      <c r="HEH9" s="35"/>
      <c r="HEI9" s="35"/>
      <c r="HEJ9" s="35"/>
      <c r="HEK9" s="35"/>
      <c r="HEL9" s="35"/>
      <c r="HEM9" s="35"/>
      <c r="HEN9" s="35"/>
      <c r="HEO9" s="35"/>
      <c r="HEP9" s="35"/>
      <c r="HEQ9" s="35"/>
      <c r="HER9" s="35"/>
      <c r="HES9" s="35"/>
      <c r="HET9" s="35"/>
      <c r="HEU9" s="35"/>
      <c r="HEV9" s="35"/>
      <c r="HEW9" s="35"/>
      <c r="HEX9" s="35"/>
      <c r="HEY9" s="35"/>
      <c r="HEZ9" s="35"/>
      <c r="HFA9" s="35"/>
      <c r="HFB9" s="35"/>
      <c r="HFC9" s="35"/>
      <c r="HFD9" s="35"/>
      <c r="HFE9" s="35"/>
      <c r="HFF9" s="35"/>
      <c r="HFG9" s="35"/>
      <c r="HFH9" s="35"/>
      <c r="HFI9" s="35"/>
      <c r="HFJ9" s="35"/>
      <c r="HFK9" s="35"/>
      <c r="HFL9" s="35"/>
      <c r="HFM9" s="35"/>
      <c r="HFN9" s="35"/>
      <c r="HFO9" s="35"/>
      <c r="HFP9" s="35"/>
      <c r="HFQ9" s="35"/>
      <c r="HFR9" s="35"/>
      <c r="HFS9" s="35"/>
      <c r="HFT9" s="35"/>
      <c r="HFU9" s="35"/>
      <c r="HFV9" s="35"/>
      <c r="HFW9" s="35"/>
      <c r="HFX9" s="35"/>
      <c r="HFY9" s="35"/>
      <c r="HFZ9" s="35"/>
      <c r="HGA9" s="35"/>
      <c r="HGB9" s="35"/>
      <c r="HGC9" s="35"/>
      <c r="HGD9" s="35"/>
      <c r="HGE9" s="35"/>
      <c r="HGF9" s="35"/>
      <c r="HGG9" s="35"/>
      <c r="HGH9" s="35"/>
      <c r="HGI9" s="35"/>
      <c r="HGJ9" s="35"/>
      <c r="HGK9" s="35"/>
      <c r="HGL9" s="35"/>
      <c r="HGM9" s="35"/>
      <c r="HGN9" s="35"/>
      <c r="HGO9" s="35"/>
      <c r="HGP9" s="35"/>
      <c r="HGQ9" s="35"/>
      <c r="HGR9" s="35"/>
      <c r="HGS9" s="35"/>
      <c r="HGT9" s="35"/>
      <c r="HGU9" s="35"/>
      <c r="HGV9" s="35"/>
      <c r="HGW9" s="35"/>
      <c r="HGX9" s="35"/>
      <c r="HGY9" s="35"/>
      <c r="HGZ9" s="35"/>
      <c r="HHA9" s="35"/>
      <c r="HHB9" s="35"/>
      <c r="HHC9" s="35"/>
      <c r="HHD9" s="35"/>
      <c r="HHE9" s="35"/>
      <c r="HHF9" s="35"/>
      <c r="HHG9" s="35"/>
      <c r="HHH9" s="35"/>
      <c r="HHI9" s="35"/>
      <c r="HHJ9" s="35"/>
      <c r="HHK9" s="35"/>
      <c r="HHL9" s="35"/>
      <c r="HHM9" s="35"/>
      <c r="HHN9" s="35"/>
      <c r="HHO9" s="35"/>
      <c r="HHP9" s="35"/>
      <c r="HHQ9" s="35"/>
      <c r="HHR9" s="35"/>
      <c r="HHS9" s="35"/>
      <c r="HHT9" s="35"/>
      <c r="HHU9" s="35"/>
      <c r="HHV9" s="35"/>
      <c r="HHW9" s="35"/>
      <c r="HHX9" s="35"/>
      <c r="HHY9" s="35"/>
      <c r="HHZ9" s="35"/>
      <c r="HIA9" s="35"/>
      <c r="HIB9" s="35"/>
      <c r="HIC9" s="35"/>
      <c r="HID9" s="35"/>
      <c r="HIE9" s="35"/>
      <c r="HIF9" s="35"/>
      <c r="HIG9" s="35"/>
      <c r="HIH9" s="35"/>
      <c r="HII9" s="35"/>
      <c r="HIJ9" s="35"/>
      <c r="HIK9" s="35"/>
      <c r="HIL9" s="35"/>
      <c r="HIM9" s="35"/>
      <c r="HIN9" s="35"/>
      <c r="HIO9" s="35"/>
      <c r="HIP9" s="35"/>
      <c r="HIQ9" s="35"/>
      <c r="HIR9" s="35"/>
      <c r="HIS9" s="35"/>
      <c r="HIT9" s="35"/>
      <c r="HIU9" s="35"/>
      <c r="HIV9" s="35"/>
      <c r="HIW9" s="35"/>
      <c r="HIX9" s="35"/>
      <c r="HIY9" s="35"/>
      <c r="HIZ9" s="35"/>
      <c r="HJA9" s="35"/>
      <c r="HJB9" s="35"/>
      <c r="HJC9" s="35"/>
      <c r="HJD9" s="35"/>
      <c r="HJE9" s="35"/>
      <c r="HJF9" s="35"/>
      <c r="HJG9" s="35"/>
      <c r="HJH9" s="35"/>
      <c r="HJI9" s="35"/>
      <c r="HJJ9" s="35"/>
      <c r="HJK9" s="35"/>
      <c r="HJL9" s="35"/>
      <c r="HJM9" s="35"/>
      <c r="HJN9" s="35"/>
      <c r="HJO9" s="35"/>
      <c r="HJP9" s="35"/>
      <c r="HJQ9" s="35"/>
      <c r="HJR9" s="35"/>
      <c r="HJS9" s="35"/>
      <c r="HJT9" s="35"/>
      <c r="HJU9" s="35"/>
      <c r="HJV9" s="35"/>
      <c r="HJW9" s="35"/>
      <c r="HJX9" s="35"/>
      <c r="HJY9" s="35"/>
      <c r="HJZ9" s="35"/>
      <c r="HKA9" s="35"/>
      <c r="HKB9" s="35"/>
      <c r="HKC9" s="35"/>
      <c r="HKD9" s="35"/>
      <c r="HKE9" s="35"/>
      <c r="HKF9" s="35"/>
      <c r="HKG9" s="35"/>
      <c r="HKH9" s="35"/>
      <c r="HKI9" s="35"/>
      <c r="HKJ9" s="35"/>
      <c r="HKK9" s="35"/>
      <c r="HKL9" s="35"/>
      <c r="HKM9" s="35"/>
      <c r="HKN9" s="35"/>
      <c r="HKO9" s="35"/>
      <c r="HKP9" s="35"/>
      <c r="HKQ9" s="35"/>
      <c r="HKR9" s="35"/>
      <c r="HKS9" s="35"/>
      <c r="HKT9" s="35"/>
      <c r="HKU9" s="35"/>
      <c r="HKV9" s="35"/>
      <c r="HKW9" s="35"/>
      <c r="HKX9" s="35"/>
      <c r="HKY9" s="35"/>
      <c r="HKZ9" s="35"/>
      <c r="HLA9" s="35"/>
      <c r="HLB9" s="35"/>
      <c r="HLC9" s="35"/>
      <c r="HLD9" s="35"/>
      <c r="HLE9" s="35"/>
      <c r="HLF9" s="35"/>
      <c r="HLG9" s="35"/>
      <c r="HLH9" s="35"/>
      <c r="HLI9" s="35"/>
      <c r="HLJ9" s="35"/>
      <c r="HLK9" s="35"/>
      <c r="HLL9" s="35"/>
      <c r="HLM9" s="35"/>
      <c r="HLN9" s="35"/>
      <c r="HLO9" s="35"/>
      <c r="HLP9" s="35"/>
      <c r="HLQ9" s="35"/>
      <c r="HLR9" s="35"/>
      <c r="HLS9" s="35"/>
      <c r="HLT9" s="35"/>
      <c r="HLU9" s="35"/>
      <c r="HLV9" s="35"/>
      <c r="HLW9" s="35"/>
      <c r="HLX9" s="35"/>
      <c r="HLY9" s="35"/>
      <c r="HLZ9" s="35"/>
      <c r="HMA9" s="35"/>
      <c r="HMB9" s="35"/>
      <c r="HMC9" s="35"/>
      <c r="HMD9" s="35"/>
      <c r="HME9" s="35"/>
      <c r="HMF9" s="35"/>
      <c r="HMG9" s="35"/>
      <c r="HMH9" s="35"/>
      <c r="HMI9" s="35"/>
      <c r="HMJ9" s="35"/>
      <c r="HMK9" s="35"/>
      <c r="HML9" s="35"/>
      <c r="HMM9" s="35"/>
      <c r="HMN9" s="35"/>
      <c r="HMO9" s="35"/>
      <c r="HMP9" s="35"/>
      <c r="HMQ9" s="35"/>
      <c r="HMR9" s="35"/>
      <c r="HMS9" s="35"/>
      <c r="HMT9" s="35"/>
      <c r="HMU9" s="35"/>
      <c r="HMV9" s="35"/>
      <c r="HMW9" s="35"/>
      <c r="HMX9" s="35"/>
      <c r="HMY9" s="35"/>
      <c r="HMZ9" s="35"/>
      <c r="HNA9" s="35"/>
      <c r="HNB9" s="35"/>
      <c r="HNC9" s="35"/>
      <c r="HND9" s="35"/>
      <c r="HNE9" s="35"/>
      <c r="HNF9" s="35"/>
      <c r="HNG9" s="35"/>
      <c r="HNH9" s="35"/>
      <c r="HNI9" s="35"/>
      <c r="HNJ9" s="35"/>
      <c r="HNK9" s="35"/>
      <c r="HNL9" s="35"/>
      <c r="HNM9" s="35"/>
      <c r="HNN9" s="35"/>
      <c r="HNO9" s="35"/>
      <c r="HNP9" s="35"/>
      <c r="HNQ9" s="35"/>
      <c r="HNR9" s="35"/>
      <c r="HNS9" s="35"/>
      <c r="HNT9" s="35"/>
      <c r="HNU9" s="35"/>
      <c r="HNV9" s="35"/>
      <c r="HNW9" s="35"/>
      <c r="HNX9" s="35"/>
      <c r="HNY9" s="35"/>
      <c r="HNZ9" s="35"/>
      <c r="HOA9" s="35"/>
      <c r="HOB9" s="35"/>
      <c r="HOC9" s="35"/>
      <c r="HOD9" s="35"/>
      <c r="HOE9" s="35"/>
      <c r="HOF9" s="35"/>
      <c r="HOG9" s="35"/>
      <c r="HOH9" s="35"/>
      <c r="HOI9" s="35"/>
      <c r="HOJ9" s="35"/>
      <c r="HOK9" s="35"/>
      <c r="HOL9" s="35"/>
      <c r="HOM9" s="35"/>
      <c r="HON9" s="35"/>
      <c r="HOO9" s="35"/>
      <c r="HOP9" s="35"/>
      <c r="HOQ9" s="35"/>
      <c r="HOR9" s="35"/>
      <c r="HOS9" s="35"/>
      <c r="HOT9" s="35"/>
      <c r="HOU9" s="35"/>
      <c r="HOV9" s="35"/>
      <c r="HOW9" s="35"/>
      <c r="HOX9" s="35"/>
      <c r="HOY9" s="35"/>
      <c r="HOZ9" s="35"/>
      <c r="HPA9" s="35"/>
      <c r="HPB9" s="35"/>
      <c r="HPC9" s="35"/>
      <c r="HPD9" s="35"/>
      <c r="HPE9" s="35"/>
      <c r="HPF9" s="35"/>
      <c r="HPG9" s="35"/>
      <c r="HPH9" s="35"/>
      <c r="HPI9" s="35"/>
      <c r="HPJ9" s="35"/>
      <c r="HPK9" s="35"/>
      <c r="HPL9" s="35"/>
      <c r="HPM9" s="35"/>
      <c r="HPN9" s="35"/>
      <c r="HPO9" s="35"/>
      <c r="HPP9" s="35"/>
      <c r="HPQ9" s="35"/>
      <c r="HPR9" s="35"/>
      <c r="HPS9" s="35"/>
      <c r="HPT9" s="35"/>
      <c r="HPU9" s="35"/>
      <c r="HPV9" s="35"/>
      <c r="HPW9" s="35"/>
      <c r="HPX9" s="35"/>
      <c r="HPY9" s="35"/>
      <c r="HPZ9" s="35"/>
      <c r="HQA9" s="35"/>
      <c r="HQB9" s="35"/>
      <c r="HQC9" s="35"/>
      <c r="HQD9" s="35"/>
      <c r="HQE9" s="35"/>
      <c r="HQF9" s="35"/>
      <c r="HQG9" s="35"/>
      <c r="HQH9" s="35"/>
      <c r="HQI9" s="35"/>
      <c r="HQJ9" s="35"/>
      <c r="HQK9" s="35"/>
      <c r="HQL9" s="35"/>
      <c r="HQM9" s="35"/>
      <c r="HQN9" s="35"/>
      <c r="HQO9" s="35"/>
      <c r="HQP9" s="35"/>
      <c r="HQQ9" s="35"/>
      <c r="HQR9" s="35"/>
      <c r="HQS9" s="35"/>
      <c r="HQT9" s="35"/>
      <c r="HQU9" s="35"/>
      <c r="HQV9" s="35"/>
      <c r="HQW9" s="35"/>
      <c r="HQX9" s="35"/>
      <c r="HQY9" s="35"/>
      <c r="HQZ9" s="35"/>
      <c r="HRA9" s="35"/>
      <c r="HRB9" s="35"/>
      <c r="HRC9" s="35"/>
      <c r="HRD9" s="35"/>
      <c r="HRE9" s="35"/>
      <c r="HRF9" s="35"/>
      <c r="HRG9" s="35"/>
      <c r="HRH9" s="35"/>
      <c r="HRI9" s="35"/>
      <c r="HRJ9" s="35"/>
      <c r="HRK9" s="35"/>
      <c r="HRL9" s="35"/>
      <c r="HRM9" s="35"/>
      <c r="HRN9" s="35"/>
      <c r="HRO9" s="35"/>
      <c r="HRP9" s="35"/>
      <c r="HRQ9" s="35"/>
      <c r="HRR9" s="35"/>
      <c r="HRS9" s="35"/>
      <c r="HRT9" s="35"/>
      <c r="HRU9" s="35"/>
      <c r="HRV9" s="35"/>
      <c r="HRW9" s="35"/>
      <c r="HRX9" s="35"/>
      <c r="HRY9" s="35"/>
      <c r="HRZ9" s="35"/>
      <c r="HSA9" s="35"/>
      <c r="HSB9" s="35"/>
      <c r="HSC9" s="35"/>
      <c r="HSD9" s="35"/>
      <c r="HSE9" s="35"/>
      <c r="HSF9" s="35"/>
      <c r="HSG9" s="35"/>
      <c r="HSH9" s="35"/>
      <c r="HSI9" s="35"/>
      <c r="HSJ9" s="35"/>
      <c r="HSK9" s="35"/>
      <c r="HSL9" s="35"/>
      <c r="HSM9" s="35"/>
      <c r="HSN9" s="35"/>
      <c r="HSO9" s="35"/>
      <c r="HSP9" s="35"/>
      <c r="HSQ9" s="35"/>
      <c r="HSR9" s="35"/>
      <c r="HSS9" s="35"/>
      <c r="HST9" s="35"/>
      <c r="HSU9" s="35"/>
      <c r="HSV9" s="35"/>
      <c r="HSW9" s="35"/>
      <c r="HSX9" s="35"/>
      <c r="HSY9" s="35"/>
      <c r="HSZ9" s="35"/>
      <c r="HTA9" s="35"/>
      <c r="HTB9" s="35"/>
      <c r="HTC9" s="35"/>
      <c r="HTD9" s="35"/>
      <c r="HTE9" s="35"/>
      <c r="HTF9" s="35"/>
      <c r="HTG9" s="35"/>
      <c r="HTH9" s="35"/>
      <c r="HTI9" s="35"/>
      <c r="HTJ9" s="35"/>
      <c r="HTK9" s="35"/>
      <c r="HTL9" s="35"/>
      <c r="HTM9" s="35"/>
      <c r="HTN9" s="35"/>
      <c r="HTO9" s="35"/>
      <c r="HTP9" s="35"/>
      <c r="HTQ9" s="35"/>
      <c r="HTR9" s="35"/>
      <c r="HTS9" s="35"/>
      <c r="HTT9" s="35"/>
      <c r="HTU9" s="35"/>
      <c r="HTV9" s="35"/>
      <c r="HTW9" s="35"/>
      <c r="HTX9" s="35"/>
      <c r="HTY9" s="35"/>
      <c r="HTZ9" s="35"/>
      <c r="HUA9" s="35"/>
      <c r="HUB9" s="35"/>
      <c r="HUC9" s="35"/>
      <c r="HUD9" s="35"/>
      <c r="HUE9" s="35"/>
      <c r="HUF9" s="35"/>
      <c r="HUG9" s="35"/>
      <c r="HUH9" s="35"/>
      <c r="HUI9" s="35"/>
      <c r="HUJ9" s="35"/>
      <c r="HUK9" s="35"/>
      <c r="HUL9" s="35"/>
      <c r="HUM9" s="35"/>
      <c r="HUN9" s="35"/>
      <c r="HUO9" s="35"/>
      <c r="HUP9" s="35"/>
      <c r="HUQ9" s="35"/>
      <c r="HUR9" s="35"/>
      <c r="HUS9" s="35"/>
      <c r="HUT9" s="35"/>
      <c r="HUU9" s="35"/>
      <c r="HUV9" s="35"/>
      <c r="HUW9" s="35"/>
      <c r="HUX9" s="35"/>
      <c r="HUY9" s="35"/>
      <c r="HUZ9" s="35"/>
      <c r="HVA9" s="35"/>
      <c r="HVB9" s="35"/>
      <c r="HVC9" s="35"/>
      <c r="HVD9" s="35"/>
      <c r="HVE9" s="35"/>
      <c r="HVF9" s="35"/>
      <c r="HVG9" s="35"/>
      <c r="HVH9" s="35"/>
      <c r="HVI9" s="35"/>
      <c r="HVJ9" s="35"/>
      <c r="HVK9" s="35"/>
      <c r="HVL9" s="35"/>
      <c r="HVM9" s="35"/>
      <c r="HVN9" s="35"/>
      <c r="HVO9" s="35"/>
      <c r="HVP9" s="35"/>
      <c r="HVQ9" s="35"/>
      <c r="HVR9" s="35"/>
      <c r="HVS9" s="35"/>
      <c r="HVT9" s="35"/>
      <c r="HVU9" s="35"/>
      <c r="HVV9" s="35"/>
      <c r="HVW9" s="35"/>
      <c r="HVX9" s="35"/>
      <c r="HVY9" s="35"/>
      <c r="HVZ9" s="35"/>
      <c r="HWA9" s="35"/>
      <c r="HWB9" s="35"/>
      <c r="HWC9" s="35"/>
      <c r="HWD9" s="35"/>
      <c r="HWE9" s="35"/>
      <c r="HWF9" s="35"/>
      <c r="HWG9" s="35"/>
      <c r="HWH9" s="35"/>
      <c r="HWI9" s="35"/>
      <c r="HWJ9" s="35"/>
      <c r="HWK9" s="35"/>
      <c r="HWL9" s="35"/>
      <c r="HWM9" s="35"/>
      <c r="HWN9" s="35"/>
      <c r="HWO9" s="35"/>
      <c r="HWP9" s="35"/>
      <c r="HWQ9" s="35"/>
      <c r="HWR9" s="35"/>
      <c r="HWS9" s="35"/>
      <c r="HWT9" s="35"/>
      <c r="HWU9" s="35"/>
      <c r="HWV9" s="35"/>
      <c r="HWW9" s="35"/>
      <c r="HWX9" s="35"/>
      <c r="HWY9" s="35"/>
      <c r="HWZ9" s="35"/>
      <c r="HXA9" s="35"/>
      <c r="HXB9" s="35"/>
      <c r="HXC9" s="35"/>
      <c r="HXD9" s="35"/>
      <c r="HXE9" s="35"/>
      <c r="HXF9" s="35"/>
      <c r="HXG9" s="35"/>
      <c r="HXH9" s="35"/>
      <c r="HXI9" s="35"/>
      <c r="HXJ9" s="35"/>
      <c r="HXK9" s="35"/>
      <c r="HXL9" s="35"/>
      <c r="HXM9" s="35"/>
      <c r="HXN9" s="35"/>
      <c r="HXO9" s="35"/>
      <c r="HXP9" s="35"/>
      <c r="HXQ9" s="35"/>
      <c r="HXR9" s="35"/>
      <c r="HXS9" s="35"/>
      <c r="HXT9" s="35"/>
      <c r="HXU9" s="35"/>
      <c r="HXV9" s="35"/>
      <c r="HXW9" s="35"/>
      <c r="HXX9" s="35"/>
      <c r="HXY9" s="35"/>
      <c r="HXZ9" s="35"/>
      <c r="HYA9" s="35"/>
      <c r="HYB9" s="35"/>
      <c r="HYC9" s="35"/>
      <c r="HYD9" s="35"/>
      <c r="HYE9" s="35"/>
      <c r="HYF9" s="35"/>
      <c r="HYG9" s="35"/>
      <c r="HYH9" s="35"/>
      <c r="HYI9" s="35"/>
      <c r="HYJ9" s="35"/>
      <c r="HYK9" s="35"/>
      <c r="HYL9" s="35"/>
      <c r="HYM9" s="35"/>
      <c r="HYN9" s="35"/>
      <c r="HYO9" s="35"/>
      <c r="HYP9" s="35"/>
      <c r="HYQ9" s="35"/>
      <c r="HYR9" s="35"/>
      <c r="HYS9" s="35"/>
      <c r="HYT9" s="35"/>
      <c r="HYU9" s="35"/>
      <c r="HYV9" s="35"/>
      <c r="HYW9" s="35"/>
      <c r="HYX9" s="35"/>
      <c r="HYY9" s="35"/>
      <c r="HYZ9" s="35"/>
      <c r="HZA9" s="35"/>
      <c r="HZB9" s="35"/>
      <c r="HZC9" s="35"/>
      <c r="HZD9" s="35"/>
      <c r="HZE9" s="35"/>
      <c r="HZF9" s="35"/>
      <c r="HZG9" s="35"/>
      <c r="HZH9" s="35"/>
      <c r="HZI9" s="35"/>
      <c r="HZJ9" s="35"/>
      <c r="HZK9" s="35"/>
      <c r="HZL9" s="35"/>
      <c r="HZM9" s="35"/>
      <c r="HZN9" s="35"/>
      <c r="HZO9" s="35"/>
      <c r="HZP9" s="35"/>
      <c r="HZQ9" s="35"/>
      <c r="HZR9" s="35"/>
      <c r="HZS9" s="35"/>
      <c r="HZT9" s="35"/>
      <c r="HZU9" s="35"/>
      <c r="HZV9" s="35"/>
      <c r="HZW9" s="35"/>
      <c r="HZX9" s="35"/>
      <c r="HZY9" s="35"/>
      <c r="HZZ9" s="35"/>
      <c r="IAA9" s="35"/>
      <c r="IAB9" s="35"/>
      <c r="IAC9" s="35"/>
      <c r="IAD9" s="35"/>
      <c r="IAE9" s="35"/>
      <c r="IAF9" s="35"/>
      <c r="IAG9" s="35"/>
      <c r="IAH9" s="35"/>
      <c r="IAI9" s="35"/>
      <c r="IAJ9" s="35"/>
      <c r="IAK9" s="35"/>
      <c r="IAL9" s="35"/>
      <c r="IAM9" s="35"/>
      <c r="IAN9" s="35"/>
      <c r="IAO9" s="35"/>
      <c r="IAP9" s="35"/>
      <c r="IAQ9" s="35"/>
      <c r="IAR9" s="35"/>
      <c r="IAS9" s="35"/>
      <c r="IAT9" s="35"/>
      <c r="IAU9" s="35"/>
      <c r="IAV9" s="35"/>
      <c r="IAW9" s="35"/>
      <c r="IAX9" s="35"/>
      <c r="IAY9" s="35"/>
      <c r="IAZ9" s="35"/>
      <c r="IBA9" s="35"/>
      <c r="IBB9" s="35"/>
      <c r="IBC9" s="35"/>
      <c r="IBD9" s="35"/>
      <c r="IBE9" s="35"/>
      <c r="IBF9" s="35"/>
      <c r="IBG9" s="35"/>
      <c r="IBH9" s="35"/>
      <c r="IBI9" s="35"/>
      <c r="IBJ9" s="35"/>
      <c r="IBK9" s="35"/>
      <c r="IBL9" s="35"/>
      <c r="IBM9" s="35"/>
      <c r="IBN9" s="35"/>
      <c r="IBO9" s="35"/>
      <c r="IBP9" s="35"/>
      <c r="IBQ9" s="35"/>
      <c r="IBR9" s="35"/>
      <c r="IBS9" s="35"/>
      <c r="IBT9" s="35"/>
      <c r="IBU9" s="35"/>
      <c r="IBV9" s="35"/>
      <c r="IBW9" s="35"/>
      <c r="IBX9" s="35"/>
      <c r="IBY9" s="35"/>
      <c r="IBZ9" s="35"/>
      <c r="ICA9" s="35"/>
      <c r="ICB9" s="35"/>
      <c r="ICC9" s="35"/>
      <c r="ICD9" s="35"/>
      <c r="ICE9" s="35"/>
      <c r="ICF9" s="35"/>
      <c r="ICG9" s="35"/>
      <c r="ICH9" s="35"/>
      <c r="ICI9" s="35"/>
      <c r="ICJ9" s="35"/>
      <c r="ICK9" s="35"/>
      <c r="ICL9" s="35"/>
      <c r="ICM9" s="35"/>
      <c r="ICN9" s="35"/>
      <c r="ICO9" s="35"/>
      <c r="ICP9" s="35"/>
      <c r="ICQ9" s="35"/>
      <c r="ICR9" s="35"/>
      <c r="ICS9" s="35"/>
      <c r="ICT9" s="35"/>
      <c r="ICU9" s="35"/>
      <c r="ICV9" s="35"/>
      <c r="ICW9" s="35"/>
      <c r="ICX9" s="35"/>
      <c r="ICY9" s="35"/>
      <c r="ICZ9" s="35"/>
      <c r="IDA9" s="35"/>
      <c r="IDB9" s="35"/>
      <c r="IDC9" s="35"/>
      <c r="IDD9" s="35"/>
      <c r="IDE9" s="35"/>
      <c r="IDF9" s="35"/>
      <c r="IDG9" s="35"/>
      <c r="IDH9" s="35"/>
      <c r="IDI9" s="35"/>
      <c r="IDJ9" s="35"/>
      <c r="IDK9" s="35"/>
      <c r="IDL9" s="35"/>
      <c r="IDM9" s="35"/>
      <c r="IDN9" s="35"/>
      <c r="IDO9" s="35"/>
      <c r="IDP9" s="35"/>
      <c r="IDQ9" s="35"/>
      <c r="IDR9" s="35"/>
      <c r="IDS9" s="35"/>
      <c r="IDT9" s="35"/>
      <c r="IDU9" s="35"/>
      <c r="IDV9" s="35"/>
      <c r="IDW9" s="35"/>
      <c r="IDX9" s="35"/>
      <c r="IDY9" s="35"/>
      <c r="IDZ9" s="35"/>
      <c r="IEA9" s="35"/>
      <c r="IEB9" s="35"/>
      <c r="IEC9" s="35"/>
      <c r="IED9" s="35"/>
      <c r="IEE9" s="35"/>
      <c r="IEF9" s="35"/>
      <c r="IEG9" s="35"/>
      <c r="IEH9" s="35"/>
      <c r="IEI9" s="35"/>
      <c r="IEJ9" s="35"/>
      <c r="IEK9" s="35"/>
      <c r="IEL9" s="35"/>
      <c r="IEM9" s="35"/>
      <c r="IEN9" s="35"/>
      <c r="IEO9" s="35"/>
      <c r="IEP9" s="35"/>
      <c r="IEQ9" s="35"/>
      <c r="IER9" s="35"/>
      <c r="IES9" s="35"/>
      <c r="IET9" s="35"/>
      <c r="IEU9" s="35"/>
      <c r="IEV9" s="35"/>
      <c r="IEW9" s="35"/>
      <c r="IEX9" s="35"/>
      <c r="IEY9" s="35"/>
      <c r="IEZ9" s="35"/>
      <c r="IFA9" s="35"/>
      <c r="IFB9" s="35"/>
      <c r="IFC9" s="35"/>
      <c r="IFD9" s="35"/>
      <c r="IFE9" s="35"/>
      <c r="IFF9" s="35"/>
      <c r="IFG9" s="35"/>
      <c r="IFH9" s="35"/>
      <c r="IFI9" s="35"/>
      <c r="IFJ9" s="35"/>
      <c r="IFK9" s="35"/>
      <c r="IFL9" s="35"/>
      <c r="IFM9" s="35"/>
      <c r="IFN9" s="35"/>
      <c r="IFO9" s="35"/>
      <c r="IFP9" s="35"/>
      <c r="IFQ9" s="35"/>
      <c r="IFR9" s="35"/>
      <c r="IFS9" s="35"/>
      <c r="IFT9" s="35"/>
      <c r="IFU9" s="35"/>
      <c r="IFV9" s="35"/>
      <c r="IFW9" s="35"/>
      <c r="IFX9" s="35"/>
      <c r="IFY9" s="35"/>
      <c r="IFZ9" s="35"/>
      <c r="IGA9" s="35"/>
      <c r="IGB9" s="35"/>
      <c r="IGC9" s="35"/>
      <c r="IGD9" s="35"/>
      <c r="IGE9" s="35"/>
      <c r="IGF9" s="35"/>
      <c r="IGG9" s="35"/>
      <c r="IGH9" s="35"/>
      <c r="IGI9" s="35"/>
      <c r="IGJ9" s="35"/>
      <c r="IGK9" s="35"/>
      <c r="IGL9" s="35"/>
      <c r="IGM9" s="35"/>
      <c r="IGN9" s="35"/>
      <c r="IGO9" s="35"/>
      <c r="IGP9" s="35"/>
      <c r="IGQ9" s="35"/>
      <c r="IGR9" s="35"/>
      <c r="IGS9" s="35"/>
      <c r="IGT9" s="35"/>
      <c r="IGU9" s="35"/>
      <c r="IGV9" s="35"/>
      <c r="IGW9" s="35"/>
      <c r="IGX9" s="35"/>
      <c r="IGY9" s="35"/>
      <c r="IGZ9" s="35"/>
      <c r="IHA9" s="35"/>
      <c r="IHB9" s="35"/>
      <c r="IHC9" s="35"/>
      <c r="IHD9" s="35"/>
      <c r="IHE9" s="35"/>
      <c r="IHF9" s="35"/>
      <c r="IHG9" s="35"/>
      <c r="IHH9" s="35"/>
      <c r="IHI9" s="35"/>
      <c r="IHJ9" s="35"/>
      <c r="IHK9" s="35"/>
      <c r="IHL9" s="35"/>
      <c r="IHM9" s="35"/>
      <c r="IHN9" s="35"/>
      <c r="IHO9" s="35"/>
      <c r="IHP9" s="35"/>
      <c r="IHQ9" s="35"/>
      <c r="IHR9" s="35"/>
      <c r="IHS9" s="35"/>
      <c r="IHT9" s="35"/>
      <c r="IHU9" s="35"/>
      <c r="IHV9" s="35"/>
      <c r="IHW9" s="35"/>
      <c r="IHX9" s="35"/>
      <c r="IHY9" s="35"/>
      <c r="IHZ9" s="35"/>
      <c r="IIA9" s="35"/>
      <c r="IIB9" s="35"/>
      <c r="IIC9" s="35"/>
      <c r="IID9" s="35"/>
      <c r="IIE9" s="35"/>
      <c r="IIF9" s="35"/>
      <c r="IIG9" s="35"/>
      <c r="IIH9" s="35"/>
      <c r="III9" s="35"/>
      <c r="IIJ9" s="35"/>
      <c r="IIK9" s="35"/>
      <c r="IIL9" s="35"/>
      <c r="IIM9" s="35"/>
      <c r="IIN9" s="35"/>
      <c r="IIO9" s="35"/>
      <c r="IIP9" s="35"/>
      <c r="IIQ9" s="35"/>
      <c r="IIR9" s="35"/>
      <c r="IIS9" s="35"/>
      <c r="IIT9" s="35"/>
      <c r="IIU9" s="35"/>
      <c r="IIV9" s="35"/>
      <c r="IIW9" s="35"/>
      <c r="IIX9" s="35"/>
      <c r="IIY9" s="35"/>
      <c r="IIZ9" s="35"/>
      <c r="IJA9" s="35"/>
      <c r="IJB9" s="35"/>
      <c r="IJC9" s="35"/>
      <c r="IJD9" s="35"/>
      <c r="IJE9" s="35"/>
      <c r="IJF9" s="35"/>
      <c r="IJG9" s="35"/>
      <c r="IJH9" s="35"/>
      <c r="IJI9" s="35"/>
      <c r="IJJ9" s="35"/>
      <c r="IJK9" s="35"/>
      <c r="IJL9" s="35"/>
      <c r="IJM9" s="35"/>
      <c r="IJN9" s="35"/>
      <c r="IJO9" s="35"/>
      <c r="IJP9" s="35"/>
      <c r="IJQ9" s="35"/>
      <c r="IJR9" s="35"/>
      <c r="IJS9" s="35"/>
      <c r="IJT9" s="35"/>
      <c r="IJU9" s="35"/>
      <c r="IJV9" s="35"/>
      <c r="IJW9" s="35"/>
      <c r="IJX9" s="35"/>
      <c r="IJY9" s="35"/>
      <c r="IJZ9" s="35"/>
      <c r="IKA9" s="35"/>
      <c r="IKB9" s="35"/>
      <c r="IKC9" s="35"/>
      <c r="IKD9" s="35"/>
      <c r="IKE9" s="35"/>
      <c r="IKF9" s="35"/>
      <c r="IKG9" s="35"/>
      <c r="IKH9" s="35"/>
      <c r="IKI9" s="35"/>
      <c r="IKJ9" s="35"/>
      <c r="IKK9" s="35"/>
      <c r="IKL9" s="35"/>
      <c r="IKM9" s="35"/>
      <c r="IKN9" s="35"/>
      <c r="IKO9" s="35"/>
      <c r="IKP9" s="35"/>
      <c r="IKQ9" s="35"/>
      <c r="IKR9" s="35"/>
      <c r="IKS9" s="35"/>
      <c r="IKT9" s="35"/>
      <c r="IKU9" s="35"/>
      <c r="IKV9" s="35"/>
      <c r="IKW9" s="35"/>
      <c r="IKX9" s="35"/>
      <c r="IKY9" s="35"/>
      <c r="IKZ9" s="35"/>
      <c r="ILA9" s="35"/>
      <c r="ILB9" s="35"/>
      <c r="ILC9" s="35"/>
      <c r="ILD9" s="35"/>
      <c r="ILE9" s="35"/>
      <c r="ILF9" s="35"/>
      <c r="ILG9" s="35"/>
      <c r="ILH9" s="35"/>
      <c r="ILI9" s="35"/>
      <c r="ILJ9" s="35"/>
      <c r="ILK9" s="35"/>
      <c r="ILL9" s="35"/>
      <c r="ILM9" s="35"/>
      <c r="ILN9" s="35"/>
      <c r="ILO9" s="35"/>
      <c r="ILP9" s="35"/>
      <c r="ILQ9" s="35"/>
      <c r="ILR9" s="35"/>
      <c r="ILS9" s="35"/>
      <c r="ILT9" s="35"/>
      <c r="ILU9" s="35"/>
      <c r="ILV9" s="35"/>
      <c r="ILW9" s="35"/>
      <c r="ILX9" s="35"/>
      <c r="ILY9" s="35"/>
      <c r="ILZ9" s="35"/>
      <c r="IMA9" s="35"/>
      <c r="IMB9" s="35"/>
      <c r="IMC9" s="35"/>
      <c r="IMD9" s="35"/>
      <c r="IME9" s="35"/>
      <c r="IMF9" s="35"/>
      <c r="IMG9" s="35"/>
      <c r="IMH9" s="35"/>
      <c r="IMI9" s="35"/>
      <c r="IMJ9" s="35"/>
      <c r="IMK9" s="35"/>
      <c r="IML9" s="35"/>
      <c r="IMM9" s="35"/>
      <c r="IMN9" s="35"/>
      <c r="IMO9" s="35"/>
      <c r="IMP9" s="35"/>
      <c r="IMQ9" s="35"/>
      <c r="IMR9" s="35"/>
      <c r="IMS9" s="35"/>
      <c r="IMT9" s="35"/>
      <c r="IMU9" s="35"/>
      <c r="IMV9" s="35"/>
      <c r="IMW9" s="35"/>
      <c r="IMX9" s="35"/>
      <c r="IMY9" s="35"/>
      <c r="IMZ9" s="35"/>
      <c r="INA9" s="35"/>
      <c r="INB9" s="35"/>
      <c r="INC9" s="35"/>
      <c r="IND9" s="35"/>
      <c r="INE9" s="35"/>
      <c r="INF9" s="35"/>
      <c r="ING9" s="35"/>
      <c r="INH9" s="35"/>
      <c r="INI9" s="35"/>
      <c r="INJ9" s="35"/>
      <c r="INK9" s="35"/>
      <c r="INL9" s="35"/>
      <c r="INM9" s="35"/>
      <c r="INN9" s="35"/>
      <c r="INO9" s="35"/>
      <c r="INP9" s="35"/>
      <c r="INQ9" s="35"/>
      <c r="INR9" s="35"/>
      <c r="INS9" s="35"/>
      <c r="INT9" s="35"/>
      <c r="INU9" s="35"/>
      <c r="INV9" s="35"/>
      <c r="INW9" s="35"/>
      <c r="INX9" s="35"/>
      <c r="INY9" s="35"/>
      <c r="INZ9" s="35"/>
      <c r="IOA9" s="35"/>
      <c r="IOB9" s="35"/>
      <c r="IOC9" s="35"/>
      <c r="IOD9" s="35"/>
      <c r="IOE9" s="35"/>
      <c r="IOF9" s="35"/>
      <c r="IOG9" s="35"/>
      <c r="IOH9" s="35"/>
      <c r="IOI9" s="35"/>
      <c r="IOJ9" s="35"/>
      <c r="IOK9" s="35"/>
      <c r="IOL9" s="35"/>
      <c r="IOM9" s="35"/>
      <c r="ION9" s="35"/>
      <c r="IOO9" s="35"/>
      <c r="IOP9" s="35"/>
      <c r="IOQ9" s="35"/>
      <c r="IOR9" s="35"/>
      <c r="IOS9" s="35"/>
      <c r="IOT9" s="35"/>
      <c r="IOU9" s="35"/>
      <c r="IOV9" s="35"/>
      <c r="IOW9" s="35"/>
      <c r="IOX9" s="35"/>
      <c r="IOY9" s="35"/>
      <c r="IOZ9" s="35"/>
      <c r="IPA9" s="35"/>
      <c r="IPB9" s="35"/>
      <c r="IPC9" s="35"/>
      <c r="IPD9" s="35"/>
      <c r="IPE9" s="35"/>
      <c r="IPF9" s="35"/>
      <c r="IPG9" s="35"/>
      <c r="IPH9" s="35"/>
      <c r="IPI9" s="35"/>
      <c r="IPJ9" s="35"/>
      <c r="IPK9" s="35"/>
      <c r="IPL9" s="35"/>
      <c r="IPM9" s="35"/>
      <c r="IPN9" s="35"/>
      <c r="IPO9" s="35"/>
      <c r="IPP9" s="35"/>
      <c r="IPQ9" s="35"/>
      <c r="IPR9" s="35"/>
      <c r="IPS9" s="35"/>
      <c r="IPT9" s="35"/>
      <c r="IPU9" s="35"/>
      <c r="IPV9" s="35"/>
      <c r="IPW9" s="35"/>
      <c r="IPX9" s="35"/>
      <c r="IPY9" s="35"/>
      <c r="IPZ9" s="35"/>
      <c r="IQA9" s="35"/>
      <c r="IQB9" s="35"/>
      <c r="IQC9" s="35"/>
      <c r="IQD9" s="35"/>
      <c r="IQE9" s="35"/>
      <c r="IQF9" s="35"/>
      <c r="IQG9" s="35"/>
      <c r="IQH9" s="35"/>
      <c r="IQI9" s="35"/>
      <c r="IQJ9" s="35"/>
      <c r="IQK9" s="35"/>
      <c r="IQL9" s="35"/>
      <c r="IQM9" s="35"/>
      <c r="IQN9" s="35"/>
      <c r="IQO9" s="35"/>
      <c r="IQP9" s="35"/>
      <c r="IQQ9" s="35"/>
      <c r="IQR9" s="35"/>
      <c r="IQS9" s="35"/>
      <c r="IQT9" s="35"/>
      <c r="IQU9" s="35"/>
      <c r="IQV9" s="35"/>
      <c r="IQW9" s="35"/>
      <c r="IQX9" s="35"/>
      <c r="IQY9" s="35"/>
      <c r="IQZ9" s="35"/>
      <c r="IRA9" s="35"/>
      <c r="IRB9" s="35"/>
      <c r="IRC9" s="35"/>
      <c r="IRD9" s="35"/>
      <c r="IRE9" s="35"/>
      <c r="IRF9" s="35"/>
      <c r="IRG9" s="35"/>
      <c r="IRH9" s="35"/>
      <c r="IRI9" s="35"/>
      <c r="IRJ9" s="35"/>
      <c r="IRK9" s="35"/>
      <c r="IRL9" s="35"/>
      <c r="IRM9" s="35"/>
      <c r="IRN9" s="35"/>
      <c r="IRO9" s="35"/>
      <c r="IRP9" s="35"/>
      <c r="IRQ9" s="35"/>
      <c r="IRR9" s="35"/>
      <c r="IRS9" s="35"/>
      <c r="IRT9" s="35"/>
      <c r="IRU9" s="35"/>
      <c r="IRV9" s="35"/>
      <c r="IRW9" s="35"/>
      <c r="IRX9" s="35"/>
      <c r="IRY9" s="35"/>
      <c r="IRZ9" s="35"/>
      <c r="ISA9" s="35"/>
      <c r="ISB9" s="35"/>
      <c r="ISC9" s="35"/>
      <c r="ISD9" s="35"/>
      <c r="ISE9" s="35"/>
      <c r="ISF9" s="35"/>
      <c r="ISG9" s="35"/>
      <c r="ISH9" s="35"/>
      <c r="ISI9" s="35"/>
      <c r="ISJ9" s="35"/>
      <c r="ISK9" s="35"/>
      <c r="ISL9" s="35"/>
      <c r="ISM9" s="35"/>
      <c r="ISN9" s="35"/>
      <c r="ISO9" s="35"/>
      <c r="ISP9" s="35"/>
      <c r="ISQ9" s="35"/>
      <c r="ISR9" s="35"/>
      <c r="ISS9" s="35"/>
      <c r="IST9" s="35"/>
      <c r="ISU9" s="35"/>
      <c r="ISV9" s="35"/>
      <c r="ISW9" s="35"/>
      <c r="ISX9" s="35"/>
      <c r="ISY9" s="35"/>
      <c r="ISZ9" s="35"/>
      <c r="ITA9" s="35"/>
      <c r="ITB9" s="35"/>
      <c r="ITC9" s="35"/>
      <c r="ITD9" s="35"/>
      <c r="ITE9" s="35"/>
      <c r="ITF9" s="35"/>
      <c r="ITG9" s="35"/>
      <c r="ITH9" s="35"/>
      <c r="ITI9" s="35"/>
      <c r="ITJ9" s="35"/>
      <c r="ITK9" s="35"/>
      <c r="ITL9" s="35"/>
      <c r="ITM9" s="35"/>
      <c r="ITN9" s="35"/>
      <c r="ITO9" s="35"/>
      <c r="ITP9" s="35"/>
      <c r="ITQ9" s="35"/>
      <c r="ITR9" s="35"/>
      <c r="ITS9" s="35"/>
      <c r="ITT9" s="35"/>
      <c r="ITU9" s="35"/>
      <c r="ITV9" s="35"/>
      <c r="ITW9" s="35"/>
      <c r="ITX9" s="35"/>
      <c r="ITY9" s="35"/>
      <c r="ITZ9" s="35"/>
      <c r="IUA9" s="35"/>
      <c r="IUB9" s="35"/>
      <c r="IUC9" s="35"/>
      <c r="IUD9" s="35"/>
      <c r="IUE9" s="35"/>
      <c r="IUF9" s="35"/>
      <c r="IUG9" s="35"/>
      <c r="IUH9" s="35"/>
      <c r="IUI9" s="35"/>
      <c r="IUJ9" s="35"/>
      <c r="IUK9" s="35"/>
      <c r="IUL9" s="35"/>
      <c r="IUM9" s="35"/>
      <c r="IUN9" s="35"/>
      <c r="IUO9" s="35"/>
      <c r="IUP9" s="35"/>
      <c r="IUQ9" s="35"/>
      <c r="IUR9" s="35"/>
      <c r="IUS9" s="35"/>
      <c r="IUT9" s="35"/>
      <c r="IUU9" s="35"/>
      <c r="IUV9" s="35"/>
      <c r="IUW9" s="35"/>
      <c r="IUX9" s="35"/>
      <c r="IUY9" s="35"/>
      <c r="IUZ9" s="35"/>
      <c r="IVA9" s="35"/>
      <c r="IVB9" s="35"/>
      <c r="IVC9" s="35"/>
      <c r="IVD9" s="35"/>
      <c r="IVE9" s="35"/>
      <c r="IVF9" s="35"/>
      <c r="IVG9" s="35"/>
      <c r="IVH9" s="35"/>
      <c r="IVI9" s="35"/>
      <c r="IVJ9" s="35"/>
      <c r="IVK9" s="35"/>
      <c r="IVL9" s="35"/>
      <c r="IVM9" s="35"/>
      <c r="IVN9" s="35"/>
      <c r="IVO9" s="35"/>
      <c r="IVP9" s="35"/>
      <c r="IVQ9" s="35"/>
      <c r="IVR9" s="35"/>
      <c r="IVS9" s="35"/>
      <c r="IVT9" s="35"/>
      <c r="IVU9" s="35"/>
      <c r="IVV9" s="35"/>
      <c r="IVW9" s="35"/>
      <c r="IVX9" s="35"/>
      <c r="IVY9" s="35"/>
      <c r="IVZ9" s="35"/>
      <c r="IWA9" s="35"/>
      <c r="IWB9" s="35"/>
      <c r="IWC9" s="35"/>
      <c r="IWD9" s="35"/>
      <c r="IWE9" s="35"/>
      <c r="IWF9" s="35"/>
      <c r="IWG9" s="35"/>
      <c r="IWH9" s="35"/>
      <c r="IWI9" s="35"/>
      <c r="IWJ9" s="35"/>
      <c r="IWK9" s="35"/>
      <c r="IWL9" s="35"/>
      <c r="IWM9" s="35"/>
      <c r="IWN9" s="35"/>
      <c r="IWO9" s="35"/>
      <c r="IWP9" s="35"/>
      <c r="IWQ9" s="35"/>
      <c r="IWR9" s="35"/>
      <c r="IWS9" s="35"/>
      <c r="IWT9" s="35"/>
      <c r="IWU9" s="35"/>
      <c r="IWV9" s="35"/>
      <c r="IWW9" s="35"/>
      <c r="IWX9" s="35"/>
      <c r="IWY9" s="35"/>
      <c r="IWZ9" s="35"/>
      <c r="IXA9" s="35"/>
      <c r="IXB9" s="35"/>
      <c r="IXC9" s="35"/>
      <c r="IXD9" s="35"/>
      <c r="IXE9" s="35"/>
      <c r="IXF9" s="35"/>
      <c r="IXG9" s="35"/>
      <c r="IXH9" s="35"/>
      <c r="IXI9" s="35"/>
      <c r="IXJ9" s="35"/>
      <c r="IXK9" s="35"/>
      <c r="IXL9" s="35"/>
      <c r="IXM9" s="35"/>
      <c r="IXN9" s="35"/>
      <c r="IXO9" s="35"/>
      <c r="IXP9" s="35"/>
      <c r="IXQ9" s="35"/>
      <c r="IXR9" s="35"/>
      <c r="IXS9" s="35"/>
      <c r="IXT9" s="35"/>
      <c r="IXU9" s="35"/>
      <c r="IXV9" s="35"/>
      <c r="IXW9" s="35"/>
      <c r="IXX9" s="35"/>
      <c r="IXY9" s="35"/>
      <c r="IXZ9" s="35"/>
      <c r="IYA9" s="35"/>
      <c r="IYB9" s="35"/>
      <c r="IYC9" s="35"/>
      <c r="IYD9" s="35"/>
      <c r="IYE9" s="35"/>
      <c r="IYF9" s="35"/>
      <c r="IYG9" s="35"/>
      <c r="IYH9" s="35"/>
      <c r="IYI9" s="35"/>
      <c r="IYJ9" s="35"/>
      <c r="IYK9" s="35"/>
      <c r="IYL9" s="35"/>
      <c r="IYM9" s="35"/>
      <c r="IYN9" s="35"/>
      <c r="IYO9" s="35"/>
      <c r="IYP9" s="35"/>
      <c r="IYQ9" s="35"/>
      <c r="IYR9" s="35"/>
      <c r="IYS9" s="35"/>
      <c r="IYT9" s="35"/>
      <c r="IYU9" s="35"/>
      <c r="IYV9" s="35"/>
      <c r="IYW9" s="35"/>
      <c r="IYX9" s="35"/>
      <c r="IYY9" s="35"/>
      <c r="IYZ9" s="35"/>
      <c r="IZA9" s="35"/>
      <c r="IZB9" s="35"/>
      <c r="IZC9" s="35"/>
      <c r="IZD9" s="35"/>
      <c r="IZE9" s="35"/>
      <c r="IZF9" s="35"/>
      <c r="IZG9" s="35"/>
      <c r="IZH9" s="35"/>
      <c r="IZI9" s="35"/>
      <c r="IZJ9" s="35"/>
      <c r="IZK9" s="35"/>
      <c r="IZL9" s="35"/>
      <c r="IZM9" s="35"/>
      <c r="IZN9" s="35"/>
      <c r="IZO9" s="35"/>
      <c r="IZP9" s="35"/>
      <c r="IZQ9" s="35"/>
      <c r="IZR9" s="35"/>
      <c r="IZS9" s="35"/>
      <c r="IZT9" s="35"/>
      <c r="IZU9" s="35"/>
      <c r="IZV9" s="35"/>
      <c r="IZW9" s="35"/>
      <c r="IZX9" s="35"/>
      <c r="IZY9" s="35"/>
      <c r="IZZ9" s="35"/>
      <c r="JAA9" s="35"/>
      <c r="JAB9" s="35"/>
      <c r="JAC9" s="35"/>
      <c r="JAD9" s="35"/>
      <c r="JAE9" s="35"/>
      <c r="JAF9" s="35"/>
      <c r="JAG9" s="35"/>
      <c r="JAH9" s="35"/>
      <c r="JAI9" s="35"/>
      <c r="JAJ9" s="35"/>
      <c r="JAK9" s="35"/>
      <c r="JAL9" s="35"/>
      <c r="JAM9" s="35"/>
      <c r="JAN9" s="35"/>
      <c r="JAO9" s="35"/>
      <c r="JAP9" s="35"/>
      <c r="JAQ9" s="35"/>
      <c r="JAR9" s="35"/>
      <c r="JAS9" s="35"/>
      <c r="JAT9" s="35"/>
      <c r="JAU9" s="35"/>
      <c r="JAV9" s="35"/>
      <c r="JAW9" s="35"/>
      <c r="JAX9" s="35"/>
      <c r="JAY9" s="35"/>
      <c r="JAZ9" s="35"/>
      <c r="JBA9" s="35"/>
      <c r="JBB9" s="35"/>
      <c r="JBC9" s="35"/>
      <c r="JBD9" s="35"/>
      <c r="JBE9" s="35"/>
      <c r="JBF9" s="35"/>
      <c r="JBG9" s="35"/>
      <c r="JBH9" s="35"/>
      <c r="JBI9" s="35"/>
      <c r="JBJ9" s="35"/>
      <c r="JBK9" s="35"/>
      <c r="JBL9" s="35"/>
      <c r="JBM9" s="35"/>
      <c r="JBN9" s="35"/>
      <c r="JBO9" s="35"/>
      <c r="JBP9" s="35"/>
      <c r="JBQ9" s="35"/>
      <c r="JBR9" s="35"/>
      <c r="JBS9" s="35"/>
      <c r="JBT9" s="35"/>
      <c r="JBU9" s="35"/>
      <c r="JBV9" s="35"/>
      <c r="JBW9" s="35"/>
      <c r="JBX9" s="35"/>
      <c r="JBY9" s="35"/>
      <c r="JBZ9" s="35"/>
      <c r="JCA9" s="35"/>
      <c r="JCB9" s="35"/>
      <c r="JCC9" s="35"/>
      <c r="JCD9" s="35"/>
      <c r="JCE9" s="35"/>
      <c r="JCF9" s="35"/>
      <c r="JCG9" s="35"/>
      <c r="JCH9" s="35"/>
      <c r="JCI9" s="35"/>
      <c r="JCJ9" s="35"/>
      <c r="JCK9" s="35"/>
      <c r="JCL9" s="35"/>
      <c r="JCM9" s="35"/>
      <c r="JCN9" s="35"/>
      <c r="JCO9" s="35"/>
      <c r="JCP9" s="35"/>
      <c r="JCQ9" s="35"/>
      <c r="JCR9" s="35"/>
      <c r="JCS9" s="35"/>
      <c r="JCT9" s="35"/>
      <c r="JCU9" s="35"/>
      <c r="JCV9" s="35"/>
      <c r="JCW9" s="35"/>
      <c r="JCX9" s="35"/>
      <c r="JCY9" s="35"/>
      <c r="JCZ9" s="35"/>
      <c r="JDA9" s="35"/>
      <c r="JDB9" s="35"/>
      <c r="JDC9" s="35"/>
      <c r="JDD9" s="35"/>
      <c r="JDE9" s="35"/>
      <c r="JDF9" s="35"/>
      <c r="JDG9" s="35"/>
      <c r="JDH9" s="35"/>
      <c r="JDI9" s="35"/>
      <c r="JDJ9" s="35"/>
      <c r="JDK9" s="35"/>
      <c r="JDL9" s="35"/>
      <c r="JDM9" s="35"/>
      <c r="JDN9" s="35"/>
      <c r="JDO9" s="35"/>
      <c r="JDP9" s="35"/>
      <c r="JDQ9" s="35"/>
      <c r="JDR9" s="35"/>
      <c r="JDS9" s="35"/>
      <c r="JDT9" s="35"/>
      <c r="JDU9" s="35"/>
      <c r="JDV9" s="35"/>
      <c r="JDW9" s="35"/>
      <c r="JDX9" s="35"/>
      <c r="JDY9" s="35"/>
      <c r="JDZ9" s="35"/>
      <c r="JEA9" s="35"/>
      <c r="JEB9" s="35"/>
      <c r="JEC9" s="35"/>
      <c r="JED9" s="35"/>
      <c r="JEE9" s="35"/>
      <c r="JEF9" s="35"/>
      <c r="JEG9" s="35"/>
      <c r="JEH9" s="35"/>
      <c r="JEI9" s="35"/>
      <c r="JEJ9" s="35"/>
      <c r="JEK9" s="35"/>
      <c r="JEL9" s="35"/>
      <c r="JEM9" s="35"/>
      <c r="JEN9" s="35"/>
      <c r="JEO9" s="35"/>
      <c r="JEP9" s="35"/>
      <c r="JEQ9" s="35"/>
      <c r="JER9" s="35"/>
      <c r="JES9" s="35"/>
      <c r="JET9" s="35"/>
      <c r="JEU9" s="35"/>
      <c r="JEV9" s="35"/>
      <c r="JEW9" s="35"/>
      <c r="JEX9" s="35"/>
      <c r="JEY9" s="35"/>
      <c r="JEZ9" s="35"/>
      <c r="JFA9" s="35"/>
      <c r="JFB9" s="35"/>
      <c r="JFC9" s="35"/>
      <c r="JFD9" s="35"/>
      <c r="JFE9" s="35"/>
      <c r="JFF9" s="35"/>
      <c r="JFG9" s="35"/>
      <c r="JFH9" s="35"/>
      <c r="JFI9" s="35"/>
      <c r="JFJ9" s="35"/>
      <c r="JFK9" s="35"/>
      <c r="JFL9" s="35"/>
      <c r="JFM9" s="35"/>
      <c r="JFN9" s="35"/>
      <c r="JFO9" s="35"/>
      <c r="JFP9" s="35"/>
      <c r="JFQ9" s="35"/>
      <c r="JFR9" s="35"/>
      <c r="JFS9" s="35"/>
      <c r="JFT9" s="35"/>
      <c r="JFU9" s="35"/>
      <c r="JFV9" s="35"/>
      <c r="JFW9" s="35"/>
      <c r="JFX9" s="35"/>
      <c r="JFY9" s="35"/>
      <c r="JFZ9" s="35"/>
      <c r="JGA9" s="35"/>
      <c r="JGB9" s="35"/>
      <c r="JGC9" s="35"/>
      <c r="JGD9" s="35"/>
      <c r="JGE9" s="35"/>
      <c r="JGF9" s="35"/>
      <c r="JGG9" s="35"/>
      <c r="JGH9" s="35"/>
      <c r="JGI9" s="35"/>
      <c r="JGJ9" s="35"/>
      <c r="JGK9" s="35"/>
      <c r="JGL9" s="35"/>
      <c r="JGM9" s="35"/>
      <c r="JGN9" s="35"/>
      <c r="JGO9" s="35"/>
      <c r="JGP9" s="35"/>
      <c r="JGQ9" s="35"/>
      <c r="JGR9" s="35"/>
      <c r="JGS9" s="35"/>
      <c r="JGT9" s="35"/>
      <c r="JGU9" s="35"/>
      <c r="JGV9" s="35"/>
      <c r="JGW9" s="35"/>
      <c r="JGX9" s="35"/>
      <c r="JGY9" s="35"/>
      <c r="JGZ9" s="35"/>
      <c r="JHA9" s="35"/>
      <c r="JHB9" s="35"/>
      <c r="JHC9" s="35"/>
      <c r="JHD9" s="35"/>
      <c r="JHE9" s="35"/>
      <c r="JHF9" s="35"/>
      <c r="JHG9" s="35"/>
      <c r="JHH9" s="35"/>
      <c r="JHI9" s="35"/>
      <c r="JHJ9" s="35"/>
      <c r="JHK9" s="35"/>
      <c r="JHL9" s="35"/>
      <c r="JHM9" s="35"/>
      <c r="JHN9" s="35"/>
      <c r="JHO9" s="35"/>
      <c r="JHP9" s="35"/>
      <c r="JHQ9" s="35"/>
      <c r="JHR9" s="35"/>
      <c r="JHS9" s="35"/>
      <c r="JHT9" s="35"/>
      <c r="JHU9" s="35"/>
      <c r="JHV9" s="35"/>
      <c r="JHW9" s="35"/>
      <c r="JHX9" s="35"/>
      <c r="JHY9" s="35"/>
      <c r="JHZ9" s="35"/>
      <c r="JIA9" s="35"/>
      <c r="JIB9" s="35"/>
      <c r="JIC9" s="35"/>
      <c r="JID9" s="35"/>
      <c r="JIE9" s="35"/>
      <c r="JIF9" s="35"/>
      <c r="JIG9" s="35"/>
      <c r="JIH9" s="35"/>
      <c r="JII9" s="35"/>
      <c r="JIJ9" s="35"/>
      <c r="JIK9" s="35"/>
      <c r="JIL9" s="35"/>
      <c r="JIM9" s="35"/>
      <c r="JIN9" s="35"/>
      <c r="JIO9" s="35"/>
      <c r="JIP9" s="35"/>
      <c r="JIQ9" s="35"/>
      <c r="JIR9" s="35"/>
      <c r="JIS9" s="35"/>
      <c r="JIT9" s="35"/>
      <c r="JIU9" s="35"/>
      <c r="JIV9" s="35"/>
      <c r="JIW9" s="35"/>
      <c r="JIX9" s="35"/>
      <c r="JIY9" s="35"/>
      <c r="JIZ9" s="35"/>
      <c r="JJA9" s="35"/>
      <c r="JJB9" s="35"/>
      <c r="JJC9" s="35"/>
      <c r="JJD9" s="35"/>
      <c r="JJE9" s="35"/>
      <c r="JJF9" s="35"/>
      <c r="JJG9" s="35"/>
      <c r="JJH9" s="35"/>
      <c r="JJI9" s="35"/>
      <c r="JJJ9" s="35"/>
      <c r="JJK9" s="35"/>
      <c r="JJL9" s="35"/>
      <c r="JJM9" s="35"/>
      <c r="JJN9" s="35"/>
      <c r="JJO9" s="35"/>
      <c r="JJP9" s="35"/>
      <c r="JJQ9" s="35"/>
      <c r="JJR9" s="35"/>
      <c r="JJS9" s="35"/>
      <c r="JJT9" s="35"/>
      <c r="JJU9" s="35"/>
      <c r="JJV9" s="35"/>
      <c r="JJW9" s="35"/>
      <c r="JJX9" s="35"/>
      <c r="JJY9" s="35"/>
      <c r="JJZ9" s="35"/>
      <c r="JKA9" s="35"/>
      <c r="JKB9" s="35"/>
      <c r="JKC9" s="35"/>
      <c r="JKD9" s="35"/>
      <c r="JKE9" s="35"/>
      <c r="JKF9" s="35"/>
      <c r="JKG9" s="35"/>
      <c r="JKH9" s="35"/>
      <c r="JKI9" s="35"/>
      <c r="JKJ9" s="35"/>
      <c r="JKK9" s="35"/>
      <c r="JKL9" s="35"/>
      <c r="JKM9" s="35"/>
      <c r="JKN9" s="35"/>
      <c r="JKO9" s="35"/>
      <c r="JKP9" s="35"/>
      <c r="JKQ9" s="35"/>
      <c r="JKR9" s="35"/>
      <c r="JKS9" s="35"/>
      <c r="JKT9" s="35"/>
      <c r="JKU9" s="35"/>
      <c r="JKV9" s="35"/>
      <c r="JKW9" s="35"/>
      <c r="JKX9" s="35"/>
      <c r="JKY9" s="35"/>
      <c r="JKZ9" s="35"/>
      <c r="JLA9" s="35"/>
      <c r="JLB9" s="35"/>
      <c r="JLC9" s="35"/>
      <c r="JLD9" s="35"/>
      <c r="JLE9" s="35"/>
      <c r="JLF9" s="35"/>
      <c r="JLG9" s="35"/>
      <c r="JLH9" s="35"/>
      <c r="JLI9" s="35"/>
      <c r="JLJ9" s="35"/>
      <c r="JLK9" s="35"/>
      <c r="JLL9" s="35"/>
      <c r="JLM9" s="35"/>
      <c r="JLN9" s="35"/>
      <c r="JLO9" s="35"/>
      <c r="JLP9" s="35"/>
      <c r="JLQ9" s="35"/>
      <c r="JLR9" s="35"/>
      <c r="JLS9" s="35"/>
      <c r="JLT9" s="35"/>
      <c r="JLU9" s="35"/>
      <c r="JLV9" s="35"/>
      <c r="JLW9" s="35"/>
      <c r="JLX9" s="35"/>
      <c r="JLY9" s="35"/>
      <c r="JLZ9" s="35"/>
      <c r="JMA9" s="35"/>
      <c r="JMB9" s="35"/>
      <c r="JMC9" s="35"/>
      <c r="JMD9" s="35"/>
      <c r="JME9" s="35"/>
      <c r="JMF9" s="35"/>
      <c r="JMG9" s="35"/>
      <c r="JMH9" s="35"/>
      <c r="JMI9" s="35"/>
      <c r="JMJ9" s="35"/>
      <c r="JMK9" s="35"/>
      <c r="JML9" s="35"/>
      <c r="JMM9" s="35"/>
      <c r="JMN9" s="35"/>
      <c r="JMO9" s="35"/>
      <c r="JMP9" s="35"/>
      <c r="JMQ9" s="35"/>
      <c r="JMR9" s="35"/>
      <c r="JMS9" s="35"/>
      <c r="JMT9" s="35"/>
      <c r="JMU9" s="35"/>
      <c r="JMV9" s="35"/>
      <c r="JMW9" s="35"/>
      <c r="JMX9" s="35"/>
      <c r="JMY9" s="35"/>
      <c r="JMZ9" s="35"/>
      <c r="JNA9" s="35"/>
      <c r="JNB9" s="35"/>
      <c r="JNC9" s="35"/>
      <c r="JND9" s="35"/>
      <c r="JNE9" s="35"/>
      <c r="JNF9" s="35"/>
      <c r="JNG9" s="35"/>
      <c r="JNH9" s="35"/>
      <c r="JNI9" s="35"/>
      <c r="JNJ9" s="35"/>
      <c r="JNK9" s="35"/>
      <c r="JNL9" s="35"/>
      <c r="JNM9" s="35"/>
      <c r="JNN9" s="35"/>
      <c r="JNO9" s="35"/>
      <c r="JNP9" s="35"/>
      <c r="JNQ9" s="35"/>
      <c r="JNR9" s="35"/>
      <c r="JNS9" s="35"/>
      <c r="JNT9" s="35"/>
      <c r="JNU9" s="35"/>
      <c r="JNV9" s="35"/>
      <c r="JNW9" s="35"/>
      <c r="JNX9" s="35"/>
      <c r="JNY9" s="35"/>
      <c r="JNZ9" s="35"/>
      <c r="JOA9" s="35"/>
      <c r="JOB9" s="35"/>
      <c r="JOC9" s="35"/>
      <c r="JOD9" s="35"/>
      <c r="JOE9" s="35"/>
      <c r="JOF9" s="35"/>
      <c r="JOG9" s="35"/>
      <c r="JOH9" s="35"/>
      <c r="JOI9" s="35"/>
      <c r="JOJ9" s="35"/>
      <c r="JOK9" s="35"/>
      <c r="JOL9" s="35"/>
      <c r="JOM9" s="35"/>
      <c r="JON9" s="35"/>
      <c r="JOO9" s="35"/>
      <c r="JOP9" s="35"/>
      <c r="JOQ9" s="35"/>
      <c r="JOR9" s="35"/>
      <c r="JOS9" s="35"/>
      <c r="JOT9" s="35"/>
      <c r="JOU9" s="35"/>
      <c r="JOV9" s="35"/>
      <c r="JOW9" s="35"/>
      <c r="JOX9" s="35"/>
      <c r="JOY9" s="35"/>
      <c r="JOZ9" s="35"/>
      <c r="JPA9" s="35"/>
      <c r="JPB9" s="35"/>
      <c r="JPC9" s="35"/>
      <c r="JPD9" s="35"/>
      <c r="JPE9" s="35"/>
      <c r="JPF9" s="35"/>
      <c r="JPG9" s="35"/>
      <c r="JPH9" s="35"/>
      <c r="JPI9" s="35"/>
      <c r="JPJ9" s="35"/>
      <c r="JPK9" s="35"/>
      <c r="JPL9" s="35"/>
      <c r="JPM9" s="35"/>
      <c r="JPN9" s="35"/>
      <c r="JPO9" s="35"/>
      <c r="JPP9" s="35"/>
      <c r="JPQ9" s="35"/>
      <c r="JPR9" s="35"/>
      <c r="JPS9" s="35"/>
      <c r="JPT9" s="35"/>
      <c r="JPU9" s="35"/>
      <c r="JPV9" s="35"/>
      <c r="JPW9" s="35"/>
      <c r="JPX9" s="35"/>
      <c r="JPY9" s="35"/>
      <c r="JPZ9" s="35"/>
      <c r="JQA9" s="35"/>
      <c r="JQB9" s="35"/>
      <c r="JQC9" s="35"/>
      <c r="JQD9" s="35"/>
      <c r="JQE9" s="35"/>
      <c r="JQF9" s="35"/>
      <c r="JQG9" s="35"/>
      <c r="JQH9" s="35"/>
      <c r="JQI9" s="35"/>
      <c r="JQJ9" s="35"/>
      <c r="JQK9" s="35"/>
      <c r="JQL9" s="35"/>
      <c r="JQM9" s="35"/>
      <c r="JQN9" s="35"/>
      <c r="JQO9" s="35"/>
      <c r="JQP9" s="35"/>
      <c r="JQQ9" s="35"/>
      <c r="JQR9" s="35"/>
      <c r="JQS9" s="35"/>
      <c r="JQT9" s="35"/>
      <c r="JQU9" s="35"/>
      <c r="JQV9" s="35"/>
      <c r="JQW9" s="35"/>
      <c r="JQX9" s="35"/>
      <c r="JQY9" s="35"/>
      <c r="JQZ9" s="35"/>
      <c r="JRA9" s="35"/>
      <c r="JRB9" s="35"/>
      <c r="JRC9" s="35"/>
      <c r="JRD9" s="35"/>
      <c r="JRE9" s="35"/>
      <c r="JRF9" s="35"/>
      <c r="JRG9" s="35"/>
      <c r="JRH9" s="35"/>
      <c r="JRI9" s="35"/>
      <c r="JRJ9" s="35"/>
      <c r="JRK9" s="35"/>
      <c r="JRL9" s="35"/>
      <c r="JRM9" s="35"/>
      <c r="JRN9" s="35"/>
      <c r="JRO9" s="35"/>
      <c r="JRP9" s="35"/>
      <c r="JRQ9" s="35"/>
      <c r="JRR9" s="35"/>
      <c r="JRS9" s="35"/>
      <c r="JRT9" s="35"/>
      <c r="JRU9" s="35"/>
      <c r="JRV9" s="35"/>
      <c r="JRW9" s="35"/>
      <c r="JRX9" s="35"/>
      <c r="JRY9" s="35"/>
      <c r="JRZ9" s="35"/>
      <c r="JSA9" s="35"/>
      <c r="JSB9" s="35"/>
      <c r="JSC9" s="35"/>
      <c r="JSD9" s="35"/>
      <c r="JSE9" s="35"/>
      <c r="JSF9" s="35"/>
      <c r="JSG9" s="35"/>
      <c r="JSH9" s="35"/>
      <c r="JSI9" s="35"/>
      <c r="JSJ9" s="35"/>
      <c r="JSK9" s="35"/>
      <c r="JSL9" s="35"/>
      <c r="JSM9" s="35"/>
      <c r="JSN9" s="35"/>
      <c r="JSO9" s="35"/>
      <c r="JSP9" s="35"/>
      <c r="JSQ9" s="35"/>
      <c r="JSR9" s="35"/>
      <c r="JSS9" s="35"/>
      <c r="JST9" s="35"/>
      <c r="JSU9" s="35"/>
      <c r="JSV9" s="35"/>
      <c r="JSW9" s="35"/>
      <c r="JSX9" s="35"/>
      <c r="JSY9" s="35"/>
      <c r="JSZ9" s="35"/>
      <c r="JTA9" s="35"/>
      <c r="JTB9" s="35"/>
      <c r="JTC9" s="35"/>
      <c r="JTD9" s="35"/>
      <c r="JTE9" s="35"/>
      <c r="JTF9" s="35"/>
      <c r="JTG9" s="35"/>
      <c r="JTH9" s="35"/>
      <c r="JTI9" s="35"/>
      <c r="JTJ9" s="35"/>
      <c r="JTK9" s="35"/>
      <c r="JTL9" s="35"/>
      <c r="JTM9" s="35"/>
      <c r="JTN9" s="35"/>
      <c r="JTO9" s="35"/>
      <c r="JTP9" s="35"/>
      <c r="JTQ9" s="35"/>
      <c r="JTR9" s="35"/>
      <c r="JTS9" s="35"/>
      <c r="JTT9" s="35"/>
      <c r="JTU9" s="35"/>
      <c r="JTV9" s="35"/>
      <c r="JTW9" s="35"/>
      <c r="JTX9" s="35"/>
      <c r="JTY9" s="35"/>
      <c r="JTZ9" s="35"/>
      <c r="JUA9" s="35"/>
      <c r="JUB9" s="35"/>
      <c r="JUC9" s="35"/>
      <c r="JUD9" s="35"/>
      <c r="JUE9" s="35"/>
      <c r="JUF9" s="35"/>
      <c r="JUG9" s="35"/>
      <c r="JUH9" s="35"/>
      <c r="JUI9" s="35"/>
      <c r="JUJ9" s="35"/>
      <c r="JUK9" s="35"/>
      <c r="JUL9" s="35"/>
      <c r="JUM9" s="35"/>
      <c r="JUN9" s="35"/>
      <c r="JUO9" s="35"/>
      <c r="JUP9" s="35"/>
      <c r="JUQ9" s="35"/>
      <c r="JUR9" s="35"/>
      <c r="JUS9" s="35"/>
      <c r="JUT9" s="35"/>
      <c r="JUU9" s="35"/>
      <c r="JUV9" s="35"/>
      <c r="JUW9" s="35"/>
      <c r="JUX9" s="35"/>
      <c r="JUY9" s="35"/>
      <c r="JUZ9" s="35"/>
      <c r="JVA9" s="35"/>
      <c r="JVB9" s="35"/>
      <c r="JVC9" s="35"/>
      <c r="JVD9" s="35"/>
      <c r="JVE9" s="35"/>
      <c r="JVF9" s="35"/>
      <c r="JVG9" s="35"/>
      <c r="JVH9" s="35"/>
      <c r="JVI9" s="35"/>
      <c r="JVJ9" s="35"/>
      <c r="JVK9" s="35"/>
      <c r="JVL9" s="35"/>
      <c r="JVM9" s="35"/>
      <c r="JVN9" s="35"/>
      <c r="JVO9" s="35"/>
      <c r="JVP9" s="35"/>
      <c r="JVQ9" s="35"/>
      <c r="JVR9" s="35"/>
      <c r="JVS9" s="35"/>
      <c r="JVT9" s="35"/>
      <c r="JVU9" s="35"/>
      <c r="JVV9" s="35"/>
      <c r="JVW9" s="35"/>
      <c r="JVX9" s="35"/>
      <c r="JVY9" s="35"/>
      <c r="JVZ9" s="35"/>
      <c r="JWA9" s="35"/>
      <c r="JWB9" s="35"/>
      <c r="JWC9" s="35"/>
      <c r="JWD9" s="35"/>
      <c r="JWE9" s="35"/>
      <c r="JWF9" s="35"/>
      <c r="JWG9" s="35"/>
      <c r="JWH9" s="35"/>
      <c r="JWI9" s="35"/>
      <c r="JWJ9" s="35"/>
      <c r="JWK9" s="35"/>
      <c r="JWL9" s="35"/>
      <c r="JWM9" s="35"/>
      <c r="JWN9" s="35"/>
      <c r="JWO9" s="35"/>
      <c r="JWP9" s="35"/>
      <c r="JWQ9" s="35"/>
      <c r="JWR9" s="35"/>
      <c r="JWS9" s="35"/>
      <c r="JWT9" s="35"/>
      <c r="JWU9" s="35"/>
      <c r="JWV9" s="35"/>
      <c r="JWW9" s="35"/>
      <c r="JWX9" s="35"/>
      <c r="JWY9" s="35"/>
      <c r="JWZ9" s="35"/>
      <c r="JXA9" s="35"/>
      <c r="JXB9" s="35"/>
      <c r="JXC9" s="35"/>
      <c r="JXD9" s="35"/>
      <c r="JXE9" s="35"/>
      <c r="JXF9" s="35"/>
      <c r="JXG9" s="35"/>
      <c r="JXH9" s="35"/>
      <c r="JXI9" s="35"/>
      <c r="JXJ9" s="35"/>
      <c r="JXK9" s="35"/>
      <c r="JXL9" s="35"/>
      <c r="JXM9" s="35"/>
      <c r="JXN9" s="35"/>
      <c r="JXO9" s="35"/>
      <c r="JXP9" s="35"/>
      <c r="JXQ9" s="35"/>
      <c r="JXR9" s="35"/>
      <c r="JXS9" s="35"/>
      <c r="JXT9" s="35"/>
      <c r="JXU9" s="35"/>
      <c r="JXV9" s="35"/>
      <c r="JXW9" s="35"/>
      <c r="JXX9" s="35"/>
      <c r="JXY9" s="35"/>
      <c r="JXZ9" s="35"/>
      <c r="JYA9" s="35"/>
      <c r="JYB9" s="35"/>
      <c r="JYC9" s="35"/>
      <c r="JYD9" s="35"/>
      <c r="JYE9" s="35"/>
      <c r="JYF9" s="35"/>
      <c r="JYG9" s="35"/>
      <c r="JYH9" s="35"/>
      <c r="JYI9" s="35"/>
      <c r="JYJ9" s="35"/>
      <c r="JYK9" s="35"/>
      <c r="JYL9" s="35"/>
      <c r="JYM9" s="35"/>
      <c r="JYN9" s="35"/>
      <c r="JYO9" s="35"/>
      <c r="JYP9" s="35"/>
      <c r="JYQ9" s="35"/>
      <c r="JYR9" s="35"/>
      <c r="JYS9" s="35"/>
      <c r="JYT9" s="35"/>
      <c r="JYU9" s="35"/>
      <c r="JYV9" s="35"/>
      <c r="JYW9" s="35"/>
      <c r="JYX9" s="35"/>
      <c r="JYY9" s="35"/>
      <c r="JYZ9" s="35"/>
      <c r="JZA9" s="35"/>
      <c r="JZB9" s="35"/>
      <c r="JZC9" s="35"/>
      <c r="JZD9" s="35"/>
      <c r="JZE9" s="35"/>
      <c r="JZF9" s="35"/>
      <c r="JZG9" s="35"/>
      <c r="JZH9" s="35"/>
      <c r="JZI9" s="35"/>
      <c r="JZJ9" s="35"/>
      <c r="JZK9" s="35"/>
      <c r="JZL9" s="35"/>
      <c r="JZM9" s="35"/>
      <c r="JZN9" s="35"/>
      <c r="JZO9" s="35"/>
      <c r="JZP9" s="35"/>
      <c r="JZQ9" s="35"/>
      <c r="JZR9" s="35"/>
      <c r="JZS9" s="35"/>
      <c r="JZT9" s="35"/>
      <c r="JZU9" s="35"/>
      <c r="JZV9" s="35"/>
      <c r="JZW9" s="35"/>
      <c r="JZX9" s="35"/>
      <c r="JZY9" s="35"/>
      <c r="JZZ9" s="35"/>
      <c r="KAA9" s="35"/>
      <c r="KAB9" s="35"/>
      <c r="KAC9" s="35"/>
      <c r="KAD9" s="35"/>
      <c r="KAE9" s="35"/>
      <c r="KAF9" s="35"/>
      <c r="KAG9" s="35"/>
      <c r="KAH9" s="35"/>
      <c r="KAI9" s="35"/>
      <c r="KAJ9" s="35"/>
      <c r="KAK9" s="35"/>
      <c r="KAL9" s="35"/>
      <c r="KAM9" s="35"/>
      <c r="KAN9" s="35"/>
      <c r="KAO9" s="35"/>
      <c r="KAP9" s="35"/>
      <c r="KAQ9" s="35"/>
      <c r="KAR9" s="35"/>
      <c r="KAS9" s="35"/>
      <c r="KAT9" s="35"/>
      <c r="KAU9" s="35"/>
      <c r="KAV9" s="35"/>
      <c r="KAW9" s="35"/>
      <c r="KAX9" s="35"/>
      <c r="KAY9" s="35"/>
      <c r="KAZ9" s="35"/>
      <c r="KBA9" s="35"/>
      <c r="KBB9" s="35"/>
      <c r="KBC9" s="35"/>
      <c r="KBD9" s="35"/>
      <c r="KBE9" s="35"/>
      <c r="KBF9" s="35"/>
      <c r="KBG9" s="35"/>
      <c r="KBH9" s="35"/>
      <c r="KBI9" s="35"/>
      <c r="KBJ9" s="35"/>
      <c r="KBK9" s="35"/>
      <c r="KBL9" s="35"/>
      <c r="KBM9" s="35"/>
      <c r="KBN9" s="35"/>
      <c r="KBO9" s="35"/>
      <c r="KBP9" s="35"/>
      <c r="KBQ9" s="35"/>
      <c r="KBR9" s="35"/>
      <c r="KBS9" s="35"/>
      <c r="KBT9" s="35"/>
      <c r="KBU9" s="35"/>
      <c r="KBV9" s="35"/>
      <c r="KBW9" s="35"/>
      <c r="KBX9" s="35"/>
      <c r="KBY9" s="35"/>
      <c r="KBZ9" s="35"/>
      <c r="KCA9" s="35"/>
      <c r="KCB9" s="35"/>
      <c r="KCC9" s="35"/>
      <c r="KCD9" s="35"/>
      <c r="KCE9" s="35"/>
      <c r="KCF9" s="35"/>
      <c r="KCG9" s="35"/>
      <c r="KCH9" s="35"/>
      <c r="KCI9" s="35"/>
      <c r="KCJ9" s="35"/>
      <c r="KCK9" s="35"/>
      <c r="KCL9" s="35"/>
      <c r="KCM9" s="35"/>
      <c r="KCN9" s="35"/>
      <c r="KCO9" s="35"/>
      <c r="KCP9" s="35"/>
      <c r="KCQ9" s="35"/>
      <c r="KCR9" s="35"/>
      <c r="KCS9" s="35"/>
      <c r="KCT9" s="35"/>
      <c r="KCU9" s="35"/>
      <c r="KCV9" s="35"/>
      <c r="KCW9" s="35"/>
      <c r="KCX9" s="35"/>
      <c r="KCY9" s="35"/>
      <c r="KCZ9" s="35"/>
      <c r="KDA9" s="35"/>
      <c r="KDB9" s="35"/>
      <c r="KDC9" s="35"/>
      <c r="KDD9" s="35"/>
      <c r="KDE9" s="35"/>
      <c r="KDF9" s="35"/>
      <c r="KDG9" s="35"/>
      <c r="KDH9" s="35"/>
      <c r="KDI9" s="35"/>
      <c r="KDJ9" s="35"/>
      <c r="KDK9" s="35"/>
      <c r="KDL9" s="35"/>
      <c r="KDM9" s="35"/>
      <c r="KDN9" s="35"/>
      <c r="KDO9" s="35"/>
      <c r="KDP9" s="35"/>
      <c r="KDQ9" s="35"/>
      <c r="KDR9" s="35"/>
      <c r="KDS9" s="35"/>
      <c r="KDT9" s="35"/>
      <c r="KDU9" s="35"/>
      <c r="KDV9" s="35"/>
      <c r="KDW9" s="35"/>
      <c r="KDX9" s="35"/>
      <c r="KDY9" s="35"/>
      <c r="KDZ9" s="35"/>
      <c r="KEA9" s="35"/>
      <c r="KEB9" s="35"/>
      <c r="KEC9" s="35"/>
      <c r="KED9" s="35"/>
      <c r="KEE9" s="35"/>
      <c r="KEF9" s="35"/>
      <c r="KEG9" s="35"/>
      <c r="KEH9" s="35"/>
      <c r="KEI9" s="35"/>
      <c r="KEJ9" s="35"/>
      <c r="KEK9" s="35"/>
      <c r="KEL9" s="35"/>
      <c r="KEM9" s="35"/>
      <c r="KEN9" s="35"/>
      <c r="KEO9" s="35"/>
      <c r="KEP9" s="35"/>
      <c r="KEQ9" s="35"/>
      <c r="KER9" s="35"/>
      <c r="KES9" s="35"/>
      <c r="KET9" s="35"/>
      <c r="KEU9" s="35"/>
      <c r="KEV9" s="35"/>
      <c r="KEW9" s="35"/>
      <c r="KEX9" s="35"/>
      <c r="KEY9" s="35"/>
      <c r="KEZ9" s="35"/>
      <c r="KFA9" s="35"/>
      <c r="KFB9" s="35"/>
      <c r="KFC9" s="35"/>
      <c r="KFD9" s="35"/>
      <c r="KFE9" s="35"/>
      <c r="KFF9" s="35"/>
      <c r="KFG9" s="35"/>
      <c r="KFH9" s="35"/>
      <c r="KFI9" s="35"/>
      <c r="KFJ9" s="35"/>
      <c r="KFK9" s="35"/>
      <c r="KFL9" s="35"/>
      <c r="KFM9" s="35"/>
      <c r="KFN9" s="35"/>
      <c r="KFO9" s="35"/>
      <c r="KFP9" s="35"/>
      <c r="KFQ9" s="35"/>
      <c r="KFR9" s="35"/>
      <c r="KFS9" s="35"/>
      <c r="KFT9" s="35"/>
      <c r="KFU9" s="35"/>
      <c r="KFV9" s="35"/>
      <c r="KFW9" s="35"/>
      <c r="KFX9" s="35"/>
      <c r="KFY9" s="35"/>
      <c r="KFZ9" s="35"/>
      <c r="KGA9" s="35"/>
      <c r="KGB9" s="35"/>
      <c r="KGC9" s="35"/>
      <c r="KGD9" s="35"/>
      <c r="KGE9" s="35"/>
      <c r="KGF9" s="35"/>
      <c r="KGG9" s="35"/>
      <c r="KGH9" s="35"/>
      <c r="KGI9" s="35"/>
      <c r="KGJ9" s="35"/>
      <c r="KGK9" s="35"/>
      <c r="KGL9" s="35"/>
      <c r="KGM9" s="35"/>
      <c r="KGN9" s="35"/>
      <c r="KGO9" s="35"/>
      <c r="KGP9" s="35"/>
      <c r="KGQ9" s="35"/>
      <c r="KGR9" s="35"/>
      <c r="KGS9" s="35"/>
      <c r="KGT9" s="35"/>
      <c r="KGU9" s="35"/>
      <c r="KGV9" s="35"/>
      <c r="KGW9" s="35"/>
      <c r="KGX9" s="35"/>
      <c r="KGY9" s="35"/>
      <c r="KGZ9" s="35"/>
      <c r="KHA9" s="35"/>
      <c r="KHB9" s="35"/>
      <c r="KHC9" s="35"/>
      <c r="KHD9" s="35"/>
      <c r="KHE9" s="35"/>
      <c r="KHF9" s="35"/>
      <c r="KHG9" s="35"/>
      <c r="KHH9" s="35"/>
      <c r="KHI9" s="35"/>
      <c r="KHJ9" s="35"/>
      <c r="KHK9" s="35"/>
      <c r="KHL9" s="35"/>
      <c r="KHM9" s="35"/>
      <c r="KHN9" s="35"/>
      <c r="KHO9" s="35"/>
      <c r="KHP9" s="35"/>
      <c r="KHQ9" s="35"/>
      <c r="KHR9" s="35"/>
      <c r="KHS9" s="35"/>
      <c r="KHT9" s="35"/>
      <c r="KHU9" s="35"/>
      <c r="KHV9" s="35"/>
      <c r="KHW9" s="35"/>
      <c r="KHX9" s="35"/>
      <c r="KHY9" s="35"/>
      <c r="KHZ9" s="35"/>
      <c r="KIA9" s="35"/>
      <c r="KIB9" s="35"/>
      <c r="KIC9" s="35"/>
      <c r="KID9" s="35"/>
      <c r="KIE9" s="35"/>
      <c r="KIF9" s="35"/>
      <c r="KIG9" s="35"/>
      <c r="KIH9" s="35"/>
      <c r="KII9" s="35"/>
      <c r="KIJ9" s="35"/>
      <c r="KIK9" s="35"/>
      <c r="KIL9" s="35"/>
      <c r="KIM9" s="35"/>
      <c r="KIN9" s="35"/>
      <c r="KIO9" s="35"/>
      <c r="KIP9" s="35"/>
      <c r="KIQ9" s="35"/>
      <c r="KIR9" s="35"/>
      <c r="KIS9" s="35"/>
      <c r="KIT9" s="35"/>
      <c r="KIU9" s="35"/>
      <c r="KIV9" s="35"/>
      <c r="KIW9" s="35"/>
      <c r="KIX9" s="35"/>
      <c r="KIY9" s="35"/>
      <c r="KIZ9" s="35"/>
      <c r="KJA9" s="35"/>
      <c r="KJB9" s="35"/>
      <c r="KJC9" s="35"/>
      <c r="KJD9" s="35"/>
      <c r="KJE9" s="35"/>
      <c r="KJF9" s="35"/>
      <c r="KJG9" s="35"/>
      <c r="KJH9" s="35"/>
      <c r="KJI9" s="35"/>
      <c r="KJJ9" s="35"/>
      <c r="KJK9" s="35"/>
      <c r="KJL9" s="35"/>
      <c r="KJM9" s="35"/>
      <c r="KJN9" s="35"/>
      <c r="KJO9" s="35"/>
      <c r="KJP9" s="35"/>
      <c r="KJQ9" s="35"/>
      <c r="KJR9" s="35"/>
      <c r="KJS9" s="35"/>
      <c r="KJT9" s="35"/>
      <c r="KJU9" s="35"/>
      <c r="KJV9" s="35"/>
      <c r="KJW9" s="35"/>
      <c r="KJX9" s="35"/>
      <c r="KJY9" s="35"/>
      <c r="KJZ9" s="35"/>
      <c r="KKA9" s="35"/>
      <c r="KKB9" s="35"/>
      <c r="KKC9" s="35"/>
      <c r="KKD9" s="35"/>
      <c r="KKE9" s="35"/>
      <c r="KKF9" s="35"/>
      <c r="KKG9" s="35"/>
      <c r="KKH9" s="35"/>
      <c r="KKI9" s="35"/>
      <c r="KKJ9" s="35"/>
      <c r="KKK9" s="35"/>
      <c r="KKL9" s="35"/>
      <c r="KKM9" s="35"/>
      <c r="KKN9" s="35"/>
      <c r="KKO9" s="35"/>
      <c r="KKP9" s="35"/>
      <c r="KKQ9" s="35"/>
      <c r="KKR9" s="35"/>
      <c r="KKS9" s="35"/>
      <c r="KKT9" s="35"/>
      <c r="KKU9" s="35"/>
      <c r="KKV9" s="35"/>
      <c r="KKW9" s="35"/>
      <c r="KKX9" s="35"/>
      <c r="KKY9" s="35"/>
      <c r="KKZ9" s="35"/>
      <c r="KLA9" s="35"/>
      <c r="KLB9" s="35"/>
      <c r="KLC9" s="35"/>
      <c r="KLD9" s="35"/>
      <c r="KLE9" s="35"/>
      <c r="KLF9" s="35"/>
      <c r="KLG9" s="35"/>
      <c r="KLH9" s="35"/>
      <c r="KLI9" s="35"/>
      <c r="KLJ9" s="35"/>
      <c r="KLK9" s="35"/>
      <c r="KLL9" s="35"/>
      <c r="KLM9" s="35"/>
      <c r="KLN9" s="35"/>
      <c r="KLO9" s="35"/>
      <c r="KLP9" s="35"/>
      <c r="KLQ9" s="35"/>
      <c r="KLR9" s="35"/>
      <c r="KLS9" s="35"/>
      <c r="KLT9" s="35"/>
      <c r="KLU9" s="35"/>
      <c r="KLV9" s="35"/>
      <c r="KLW9" s="35"/>
      <c r="KLX9" s="35"/>
      <c r="KLY9" s="35"/>
      <c r="KLZ9" s="35"/>
      <c r="KMA9" s="35"/>
      <c r="KMB9" s="35"/>
      <c r="KMC9" s="35"/>
      <c r="KMD9" s="35"/>
      <c r="KME9" s="35"/>
      <c r="KMF9" s="35"/>
      <c r="KMG9" s="35"/>
      <c r="KMH9" s="35"/>
      <c r="KMI9" s="35"/>
      <c r="KMJ9" s="35"/>
      <c r="KMK9" s="35"/>
      <c r="KML9" s="35"/>
      <c r="KMM9" s="35"/>
      <c r="KMN9" s="35"/>
      <c r="KMO9" s="35"/>
      <c r="KMP9" s="35"/>
      <c r="KMQ9" s="35"/>
      <c r="KMR9" s="35"/>
      <c r="KMS9" s="35"/>
      <c r="KMT9" s="35"/>
      <c r="KMU9" s="35"/>
      <c r="KMV9" s="35"/>
      <c r="KMW9" s="35"/>
      <c r="KMX9" s="35"/>
      <c r="KMY9" s="35"/>
      <c r="KMZ9" s="35"/>
      <c r="KNA9" s="35"/>
      <c r="KNB9" s="35"/>
      <c r="KNC9" s="35"/>
      <c r="KND9" s="35"/>
      <c r="KNE9" s="35"/>
      <c r="KNF9" s="35"/>
      <c r="KNG9" s="35"/>
      <c r="KNH9" s="35"/>
      <c r="KNI9" s="35"/>
      <c r="KNJ9" s="35"/>
      <c r="KNK9" s="35"/>
      <c r="KNL9" s="35"/>
      <c r="KNM9" s="35"/>
      <c r="KNN9" s="35"/>
      <c r="KNO9" s="35"/>
      <c r="KNP9" s="35"/>
      <c r="KNQ9" s="35"/>
      <c r="KNR9" s="35"/>
      <c r="KNS9" s="35"/>
      <c r="KNT9" s="35"/>
      <c r="KNU9" s="35"/>
      <c r="KNV9" s="35"/>
      <c r="KNW9" s="35"/>
      <c r="KNX9" s="35"/>
      <c r="KNY9" s="35"/>
      <c r="KNZ9" s="35"/>
      <c r="KOA9" s="35"/>
      <c r="KOB9" s="35"/>
      <c r="KOC9" s="35"/>
      <c r="KOD9" s="35"/>
      <c r="KOE9" s="35"/>
      <c r="KOF9" s="35"/>
      <c r="KOG9" s="35"/>
      <c r="KOH9" s="35"/>
      <c r="KOI9" s="35"/>
      <c r="KOJ9" s="35"/>
      <c r="KOK9" s="35"/>
      <c r="KOL9" s="35"/>
      <c r="KOM9" s="35"/>
      <c r="KON9" s="35"/>
      <c r="KOO9" s="35"/>
      <c r="KOP9" s="35"/>
      <c r="KOQ9" s="35"/>
      <c r="KOR9" s="35"/>
      <c r="KOS9" s="35"/>
      <c r="KOT9" s="35"/>
      <c r="KOU9" s="35"/>
      <c r="KOV9" s="35"/>
      <c r="KOW9" s="35"/>
      <c r="KOX9" s="35"/>
      <c r="KOY9" s="35"/>
      <c r="KOZ9" s="35"/>
      <c r="KPA9" s="35"/>
      <c r="KPB9" s="35"/>
      <c r="KPC9" s="35"/>
      <c r="KPD9" s="35"/>
      <c r="KPE9" s="35"/>
      <c r="KPF9" s="35"/>
      <c r="KPG9" s="35"/>
      <c r="KPH9" s="35"/>
      <c r="KPI9" s="35"/>
      <c r="KPJ9" s="35"/>
      <c r="KPK9" s="35"/>
      <c r="KPL9" s="35"/>
      <c r="KPM9" s="35"/>
      <c r="KPN9" s="35"/>
      <c r="KPO9" s="35"/>
      <c r="KPP9" s="35"/>
      <c r="KPQ9" s="35"/>
      <c r="KPR9" s="35"/>
      <c r="KPS9" s="35"/>
      <c r="KPT9" s="35"/>
      <c r="KPU9" s="35"/>
      <c r="KPV9" s="35"/>
      <c r="KPW9" s="35"/>
      <c r="KPX9" s="35"/>
      <c r="KPY9" s="35"/>
      <c r="KPZ9" s="35"/>
      <c r="KQA9" s="35"/>
      <c r="KQB9" s="35"/>
      <c r="KQC9" s="35"/>
      <c r="KQD9" s="35"/>
      <c r="KQE9" s="35"/>
      <c r="KQF9" s="35"/>
      <c r="KQG9" s="35"/>
      <c r="KQH9" s="35"/>
      <c r="KQI9" s="35"/>
      <c r="KQJ9" s="35"/>
      <c r="KQK9" s="35"/>
      <c r="KQL9" s="35"/>
      <c r="KQM9" s="35"/>
      <c r="KQN9" s="35"/>
      <c r="KQO9" s="35"/>
      <c r="KQP9" s="35"/>
      <c r="KQQ9" s="35"/>
      <c r="KQR9" s="35"/>
      <c r="KQS9" s="35"/>
      <c r="KQT9" s="35"/>
      <c r="KQU9" s="35"/>
      <c r="KQV9" s="35"/>
      <c r="KQW9" s="35"/>
      <c r="KQX9" s="35"/>
      <c r="KQY9" s="35"/>
      <c r="KQZ9" s="35"/>
      <c r="KRA9" s="35"/>
      <c r="KRB9" s="35"/>
      <c r="KRC9" s="35"/>
      <c r="KRD9" s="35"/>
      <c r="KRE9" s="35"/>
      <c r="KRF9" s="35"/>
      <c r="KRG9" s="35"/>
      <c r="KRH9" s="35"/>
      <c r="KRI9" s="35"/>
      <c r="KRJ9" s="35"/>
      <c r="KRK9" s="35"/>
      <c r="KRL9" s="35"/>
      <c r="KRM9" s="35"/>
      <c r="KRN9" s="35"/>
      <c r="KRO9" s="35"/>
      <c r="KRP9" s="35"/>
      <c r="KRQ9" s="35"/>
      <c r="KRR9" s="35"/>
      <c r="KRS9" s="35"/>
      <c r="KRT9" s="35"/>
      <c r="KRU9" s="35"/>
      <c r="KRV9" s="35"/>
      <c r="KRW9" s="35"/>
      <c r="KRX9" s="35"/>
      <c r="KRY9" s="35"/>
      <c r="KRZ9" s="35"/>
      <c r="KSA9" s="35"/>
      <c r="KSB9" s="35"/>
      <c r="KSC9" s="35"/>
      <c r="KSD9" s="35"/>
      <c r="KSE9" s="35"/>
      <c r="KSF9" s="35"/>
      <c r="KSG9" s="35"/>
      <c r="KSH9" s="35"/>
      <c r="KSI9" s="35"/>
      <c r="KSJ9" s="35"/>
      <c r="KSK9" s="35"/>
      <c r="KSL9" s="35"/>
      <c r="KSM9" s="35"/>
      <c r="KSN9" s="35"/>
      <c r="KSO9" s="35"/>
      <c r="KSP9" s="35"/>
      <c r="KSQ9" s="35"/>
      <c r="KSR9" s="35"/>
      <c r="KSS9" s="35"/>
      <c r="KST9" s="35"/>
      <c r="KSU9" s="35"/>
      <c r="KSV9" s="35"/>
      <c r="KSW9" s="35"/>
      <c r="KSX9" s="35"/>
      <c r="KSY9" s="35"/>
      <c r="KSZ9" s="35"/>
      <c r="KTA9" s="35"/>
      <c r="KTB9" s="35"/>
      <c r="KTC9" s="35"/>
      <c r="KTD9" s="35"/>
      <c r="KTE9" s="35"/>
      <c r="KTF9" s="35"/>
      <c r="KTG9" s="35"/>
      <c r="KTH9" s="35"/>
      <c r="KTI9" s="35"/>
      <c r="KTJ9" s="35"/>
      <c r="KTK9" s="35"/>
      <c r="KTL9" s="35"/>
      <c r="KTM9" s="35"/>
      <c r="KTN9" s="35"/>
      <c r="KTO9" s="35"/>
      <c r="KTP9" s="35"/>
      <c r="KTQ9" s="35"/>
      <c r="KTR9" s="35"/>
      <c r="KTS9" s="35"/>
      <c r="KTT9" s="35"/>
      <c r="KTU9" s="35"/>
      <c r="KTV9" s="35"/>
      <c r="KTW9" s="35"/>
      <c r="KTX9" s="35"/>
      <c r="KTY9" s="35"/>
      <c r="KTZ9" s="35"/>
      <c r="KUA9" s="35"/>
      <c r="KUB9" s="35"/>
      <c r="KUC9" s="35"/>
      <c r="KUD9" s="35"/>
      <c r="KUE9" s="35"/>
      <c r="KUF9" s="35"/>
      <c r="KUG9" s="35"/>
      <c r="KUH9" s="35"/>
      <c r="KUI9" s="35"/>
      <c r="KUJ9" s="35"/>
      <c r="KUK9" s="35"/>
      <c r="KUL9" s="35"/>
      <c r="KUM9" s="35"/>
      <c r="KUN9" s="35"/>
      <c r="KUO9" s="35"/>
      <c r="KUP9" s="35"/>
      <c r="KUQ9" s="35"/>
      <c r="KUR9" s="35"/>
      <c r="KUS9" s="35"/>
      <c r="KUT9" s="35"/>
      <c r="KUU9" s="35"/>
      <c r="KUV9" s="35"/>
      <c r="KUW9" s="35"/>
      <c r="KUX9" s="35"/>
      <c r="KUY9" s="35"/>
      <c r="KUZ9" s="35"/>
      <c r="KVA9" s="35"/>
      <c r="KVB9" s="35"/>
      <c r="KVC9" s="35"/>
      <c r="KVD9" s="35"/>
      <c r="KVE9" s="35"/>
      <c r="KVF9" s="35"/>
      <c r="KVG9" s="35"/>
      <c r="KVH9" s="35"/>
      <c r="KVI9" s="35"/>
      <c r="KVJ9" s="35"/>
      <c r="KVK9" s="35"/>
      <c r="KVL9" s="35"/>
      <c r="KVM9" s="35"/>
      <c r="KVN9" s="35"/>
      <c r="KVO9" s="35"/>
      <c r="KVP9" s="35"/>
      <c r="KVQ9" s="35"/>
      <c r="KVR9" s="35"/>
      <c r="KVS9" s="35"/>
      <c r="KVT9" s="35"/>
      <c r="KVU9" s="35"/>
      <c r="KVV9" s="35"/>
      <c r="KVW9" s="35"/>
      <c r="KVX9" s="35"/>
      <c r="KVY9" s="35"/>
      <c r="KVZ9" s="35"/>
      <c r="KWA9" s="35"/>
      <c r="KWB9" s="35"/>
      <c r="KWC9" s="35"/>
      <c r="KWD9" s="35"/>
      <c r="KWE9" s="35"/>
      <c r="KWF9" s="35"/>
      <c r="KWG9" s="35"/>
      <c r="KWH9" s="35"/>
      <c r="KWI9" s="35"/>
      <c r="KWJ9" s="35"/>
      <c r="KWK9" s="35"/>
      <c r="KWL9" s="35"/>
      <c r="KWM9" s="35"/>
      <c r="KWN9" s="35"/>
      <c r="KWO9" s="35"/>
      <c r="KWP9" s="35"/>
      <c r="KWQ9" s="35"/>
      <c r="KWR9" s="35"/>
      <c r="KWS9" s="35"/>
      <c r="KWT9" s="35"/>
      <c r="KWU9" s="35"/>
      <c r="KWV9" s="35"/>
      <c r="KWW9" s="35"/>
      <c r="KWX9" s="35"/>
      <c r="KWY9" s="35"/>
      <c r="KWZ9" s="35"/>
      <c r="KXA9" s="35"/>
      <c r="KXB9" s="35"/>
      <c r="KXC9" s="35"/>
      <c r="KXD9" s="35"/>
      <c r="KXE9" s="35"/>
      <c r="KXF9" s="35"/>
      <c r="KXG9" s="35"/>
      <c r="KXH9" s="35"/>
      <c r="KXI9" s="35"/>
      <c r="KXJ9" s="35"/>
      <c r="KXK9" s="35"/>
      <c r="KXL9" s="35"/>
      <c r="KXM9" s="35"/>
      <c r="KXN9" s="35"/>
      <c r="KXO9" s="35"/>
      <c r="KXP9" s="35"/>
      <c r="KXQ9" s="35"/>
      <c r="KXR9" s="35"/>
      <c r="KXS9" s="35"/>
      <c r="KXT9" s="35"/>
      <c r="KXU9" s="35"/>
      <c r="KXV9" s="35"/>
      <c r="KXW9" s="35"/>
      <c r="KXX9" s="35"/>
      <c r="KXY9" s="35"/>
      <c r="KXZ9" s="35"/>
      <c r="KYA9" s="35"/>
      <c r="KYB9" s="35"/>
      <c r="KYC9" s="35"/>
      <c r="KYD9" s="35"/>
      <c r="KYE9" s="35"/>
      <c r="KYF9" s="35"/>
      <c r="KYG9" s="35"/>
      <c r="KYH9" s="35"/>
      <c r="KYI9" s="35"/>
      <c r="KYJ9" s="35"/>
      <c r="KYK9" s="35"/>
      <c r="KYL9" s="35"/>
      <c r="KYM9" s="35"/>
      <c r="KYN9" s="35"/>
      <c r="KYO9" s="35"/>
      <c r="KYP9" s="35"/>
      <c r="KYQ9" s="35"/>
      <c r="KYR9" s="35"/>
      <c r="KYS9" s="35"/>
      <c r="KYT9" s="35"/>
      <c r="KYU9" s="35"/>
      <c r="KYV9" s="35"/>
      <c r="KYW9" s="35"/>
      <c r="KYX9" s="35"/>
      <c r="KYY9" s="35"/>
      <c r="KYZ9" s="35"/>
      <c r="KZA9" s="35"/>
      <c r="KZB9" s="35"/>
      <c r="KZC9" s="35"/>
      <c r="KZD9" s="35"/>
      <c r="KZE9" s="35"/>
      <c r="KZF9" s="35"/>
      <c r="KZG9" s="35"/>
      <c r="KZH9" s="35"/>
      <c r="KZI9" s="35"/>
      <c r="KZJ9" s="35"/>
      <c r="KZK9" s="35"/>
      <c r="KZL9" s="35"/>
      <c r="KZM9" s="35"/>
      <c r="KZN9" s="35"/>
      <c r="KZO9" s="35"/>
      <c r="KZP9" s="35"/>
      <c r="KZQ9" s="35"/>
      <c r="KZR9" s="35"/>
      <c r="KZS9" s="35"/>
      <c r="KZT9" s="35"/>
      <c r="KZU9" s="35"/>
      <c r="KZV9" s="35"/>
      <c r="KZW9" s="35"/>
      <c r="KZX9" s="35"/>
      <c r="KZY9" s="35"/>
      <c r="KZZ9" s="35"/>
      <c r="LAA9" s="35"/>
      <c r="LAB9" s="35"/>
      <c r="LAC9" s="35"/>
      <c r="LAD9" s="35"/>
      <c r="LAE9" s="35"/>
      <c r="LAF9" s="35"/>
      <c r="LAG9" s="35"/>
      <c r="LAH9" s="35"/>
      <c r="LAI9" s="35"/>
      <c r="LAJ9" s="35"/>
      <c r="LAK9" s="35"/>
      <c r="LAL9" s="35"/>
      <c r="LAM9" s="35"/>
      <c r="LAN9" s="35"/>
      <c r="LAO9" s="35"/>
      <c r="LAP9" s="35"/>
      <c r="LAQ9" s="35"/>
      <c r="LAR9" s="35"/>
      <c r="LAS9" s="35"/>
      <c r="LAT9" s="35"/>
      <c r="LAU9" s="35"/>
      <c r="LAV9" s="35"/>
      <c r="LAW9" s="35"/>
      <c r="LAX9" s="35"/>
      <c r="LAY9" s="35"/>
      <c r="LAZ9" s="35"/>
      <c r="LBA9" s="35"/>
      <c r="LBB9" s="35"/>
      <c r="LBC9" s="35"/>
      <c r="LBD9" s="35"/>
      <c r="LBE9" s="35"/>
      <c r="LBF9" s="35"/>
      <c r="LBG9" s="35"/>
      <c r="LBH9" s="35"/>
      <c r="LBI9" s="35"/>
      <c r="LBJ9" s="35"/>
      <c r="LBK9" s="35"/>
      <c r="LBL9" s="35"/>
      <c r="LBM9" s="35"/>
      <c r="LBN9" s="35"/>
      <c r="LBO9" s="35"/>
      <c r="LBP9" s="35"/>
      <c r="LBQ9" s="35"/>
      <c r="LBR9" s="35"/>
      <c r="LBS9" s="35"/>
      <c r="LBT9" s="35"/>
      <c r="LBU9" s="35"/>
      <c r="LBV9" s="35"/>
      <c r="LBW9" s="35"/>
      <c r="LBX9" s="35"/>
      <c r="LBY9" s="35"/>
      <c r="LBZ9" s="35"/>
      <c r="LCA9" s="35"/>
      <c r="LCB9" s="35"/>
      <c r="LCC9" s="35"/>
      <c r="LCD9" s="35"/>
      <c r="LCE9" s="35"/>
      <c r="LCF9" s="35"/>
      <c r="LCG9" s="35"/>
      <c r="LCH9" s="35"/>
      <c r="LCI9" s="35"/>
      <c r="LCJ9" s="35"/>
      <c r="LCK9" s="35"/>
      <c r="LCL9" s="35"/>
      <c r="LCM9" s="35"/>
      <c r="LCN9" s="35"/>
      <c r="LCO9" s="35"/>
      <c r="LCP9" s="35"/>
      <c r="LCQ9" s="35"/>
      <c r="LCR9" s="35"/>
      <c r="LCS9" s="35"/>
      <c r="LCT9" s="35"/>
      <c r="LCU9" s="35"/>
      <c r="LCV9" s="35"/>
      <c r="LCW9" s="35"/>
      <c r="LCX9" s="35"/>
      <c r="LCY9" s="35"/>
      <c r="LCZ9" s="35"/>
      <c r="LDA9" s="35"/>
      <c r="LDB9" s="35"/>
      <c r="LDC9" s="35"/>
      <c r="LDD9" s="35"/>
      <c r="LDE9" s="35"/>
      <c r="LDF9" s="35"/>
      <c r="LDG9" s="35"/>
      <c r="LDH9" s="35"/>
      <c r="LDI9" s="35"/>
      <c r="LDJ9" s="35"/>
      <c r="LDK9" s="35"/>
      <c r="LDL9" s="35"/>
      <c r="LDM9" s="35"/>
      <c r="LDN9" s="35"/>
      <c r="LDO9" s="35"/>
      <c r="LDP9" s="35"/>
      <c r="LDQ9" s="35"/>
      <c r="LDR9" s="35"/>
      <c r="LDS9" s="35"/>
      <c r="LDT9" s="35"/>
      <c r="LDU9" s="35"/>
      <c r="LDV9" s="35"/>
      <c r="LDW9" s="35"/>
      <c r="LDX9" s="35"/>
      <c r="LDY9" s="35"/>
      <c r="LDZ9" s="35"/>
      <c r="LEA9" s="35"/>
      <c r="LEB9" s="35"/>
      <c r="LEC9" s="35"/>
      <c r="LED9" s="35"/>
      <c r="LEE9" s="35"/>
      <c r="LEF9" s="35"/>
      <c r="LEG9" s="35"/>
      <c r="LEH9" s="35"/>
      <c r="LEI9" s="35"/>
      <c r="LEJ9" s="35"/>
      <c r="LEK9" s="35"/>
      <c r="LEL9" s="35"/>
      <c r="LEM9" s="35"/>
      <c r="LEN9" s="35"/>
      <c r="LEO9" s="35"/>
      <c r="LEP9" s="35"/>
      <c r="LEQ9" s="35"/>
      <c r="LER9" s="35"/>
      <c r="LES9" s="35"/>
      <c r="LET9" s="35"/>
      <c r="LEU9" s="35"/>
      <c r="LEV9" s="35"/>
      <c r="LEW9" s="35"/>
      <c r="LEX9" s="35"/>
      <c r="LEY9" s="35"/>
      <c r="LEZ9" s="35"/>
      <c r="LFA9" s="35"/>
      <c r="LFB9" s="35"/>
      <c r="LFC9" s="35"/>
      <c r="LFD9" s="35"/>
      <c r="LFE9" s="35"/>
      <c r="LFF9" s="35"/>
      <c r="LFG9" s="35"/>
      <c r="LFH9" s="35"/>
      <c r="LFI9" s="35"/>
      <c r="LFJ9" s="35"/>
      <c r="LFK9" s="35"/>
      <c r="LFL9" s="35"/>
      <c r="LFM9" s="35"/>
      <c r="LFN9" s="35"/>
      <c r="LFO9" s="35"/>
      <c r="LFP9" s="35"/>
      <c r="LFQ9" s="35"/>
      <c r="LFR9" s="35"/>
      <c r="LFS9" s="35"/>
      <c r="LFT9" s="35"/>
      <c r="LFU9" s="35"/>
      <c r="LFV9" s="35"/>
      <c r="LFW9" s="35"/>
      <c r="LFX9" s="35"/>
      <c r="LFY9" s="35"/>
      <c r="LFZ9" s="35"/>
      <c r="LGA9" s="35"/>
      <c r="LGB9" s="35"/>
      <c r="LGC9" s="35"/>
      <c r="LGD9" s="35"/>
      <c r="LGE9" s="35"/>
      <c r="LGF9" s="35"/>
      <c r="LGG9" s="35"/>
      <c r="LGH9" s="35"/>
      <c r="LGI9" s="35"/>
      <c r="LGJ9" s="35"/>
      <c r="LGK9" s="35"/>
      <c r="LGL9" s="35"/>
      <c r="LGM9" s="35"/>
      <c r="LGN9" s="35"/>
      <c r="LGO9" s="35"/>
      <c r="LGP9" s="35"/>
      <c r="LGQ9" s="35"/>
      <c r="LGR9" s="35"/>
      <c r="LGS9" s="35"/>
      <c r="LGT9" s="35"/>
      <c r="LGU9" s="35"/>
      <c r="LGV9" s="35"/>
      <c r="LGW9" s="35"/>
      <c r="LGX9" s="35"/>
      <c r="LGY9" s="35"/>
      <c r="LGZ9" s="35"/>
      <c r="LHA9" s="35"/>
      <c r="LHB9" s="35"/>
      <c r="LHC9" s="35"/>
      <c r="LHD9" s="35"/>
      <c r="LHE9" s="35"/>
      <c r="LHF9" s="35"/>
      <c r="LHG9" s="35"/>
      <c r="LHH9" s="35"/>
      <c r="LHI9" s="35"/>
      <c r="LHJ9" s="35"/>
      <c r="LHK9" s="35"/>
      <c r="LHL9" s="35"/>
      <c r="LHM9" s="35"/>
      <c r="LHN9" s="35"/>
      <c r="LHO9" s="35"/>
      <c r="LHP9" s="35"/>
      <c r="LHQ9" s="35"/>
      <c r="LHR9" s="35"/>
      <c r="LHS9" s="35"/>
      <c r="LHT9" s="35"/>
      <c r="LHU9" s="35"/>
      <c r="LHV9" s="35"/>
      <c r="LHW9" s="35"/>
      <c r="LHX9" s="35"/>
      <c r="LHY9" s="35"/>
      <c r="LHZ9" s="35"/>
      <c r="LIA9" s="35"/>
      <c r="LIB9" s="35"/>
      <c r="LIC9" s="35"/>
      <c r="LID9" s="35"/>
      <c r="LIE9" s="35"/>
      <c r="LIF9" s="35"/>
      <c r="LIG9" s="35"/>
      <c r="LIH9" s="35"/>
      <c r="LII9" s="35"/>
      <c r="LIJ9" s="35"/>
      <c r="LIK9" s="35"/>
      <c r="LIL9" s="35"/>
      <c r="LIM9" s="35"/>
      <c r="LIN9" s="35"/>
      <c r="LIO9" s="35"/>
      <c r="LIP9" s="35"/>
      <c r="LIQ9" s="35"/>
      <c r="LIR9" s="35"/>
      <c r="LIS9" s="35"/>
      <c r="LIT9" s="35"/>
      <c r="LIU9" s="35"/>
      <c r="LIV9" s="35"/>
      <c r="LIW9" s="35"/>
      <c r="LIX9" s="35"/>
      <c r="LIY9" s="35"/>
      <c r="LIZ9" s="35"/>
      <c r="LJA9" s="35"/>
      <c r="LJB9" s="35"/>
      <c r="LJC9" s="35"/>
      <c r="LJD9" s="35"/>
      <c r="LJE9" s="35"/>
      <c r="LJF9" s="35"/>
      <c r="LJG9" s="35"/>
      <c r="LJH9" s="35"/>
      <c r="LJI9" s="35"/>
      <c r="LJJ9" s="35"/>
      <c r="LJK9" s="35"/>
      <c r="LJL9" s="35"/>
      <c r="LJM9" s="35"/>
      <c r="LJN9" s="35"/>
      <c r="LJO9" s="35"/>
      <c r="LJP9" s="35"/>
      <c r="LJQ9" s="35"/>
      <c r="LJR9" s="35"/>
      <c r="LJS9" s="35"/>
      <c r="LJT9" s="35"/>
      <c r="LJU9" s="35"/>
      <c r="LJV9" s="35"/>
      <c r="LJW9" s="35"/>
      <c r="LJX9" s="35"/>
      <c r="LJY9" s="35"/>
      <c r="LJZ9" s="35"/>
      <c r="LKA9" s="35"/>
      <c r="LKB9" s="35"/>
      <c r="LKC9" s="35"/>
      <c r="LKD9" s="35"/>
      <c r="LKE9" s="35"/>
      <c r="LKF9" s="35"/>
      <c r="LKG9" s="35"/>
      <c r="LKH9" s="35"/>
      <c r="LKI9" s="35"/>
      <c r="LKJ9" s="35"/>
      <c r="LKK9" s="35"/>
      <c r="LKL9" s="35"/>
      <c r="LKM9" s="35"/>
      <c r="LKN9" s="35"/>
      <c r="LKO9" s="35"/>
      <c r="LKP9" s="35"/>
      <c r="LKQ9" s="35"/>
      <c r="LKR9" s="35"/>
      <c r="LKS9" s="35"/>
      <c r="LKT9" s="35"/>
      <c r="LKU9" s="35"/>
      <c r="LKV9" s="35"/>
      <c r="LKW9" s="35"/>
      <c r="LKX9" s="35"/>
      <c r="LKY9" s="35"/>
      <c r="LKZ9" s="35"/>
      <c r="LLA9" s="35"/>
      <c r="LLB9" s="35"/>
      <c r="LLC9" s="35"/>
      <c r="LLD9" s="35"/>
      <c r="LLE9" s="35"/>
      <c r="LLF9" s="35"/>
      <c r="LLG9" s="35"/>
      <c r="LLH9" s="35"/>
      <c r="LLI9" s="35"/>
      <c r="LLJ9" s="35"/>
      <c r="LLK9" s="35"/>
      <c r="LLL9" s="35"/>
      <c r="LLM9" s="35"/>
      <c r="LLN9" s="35"/>
      <c r="LLO9" s="35"/>
      <c r="LLP9" s="35"/>
      <c r="LLQ9" s="35"/>
      <c r="LLR9" s="35"/>
      <c r="LLS9" s="35"/>
      <c r="LLT9" s="35"/>
      <c r="LLU9" s="35"/>
      <c r="LLV9" s="35"/>
      <c r="LLW9" s="35"/>
      <c r="LLX9" s="35"/>
      <c r="LLY9" s="35"/>
      <c r="LLZ9" s="35"/>
      <c r="LMA9" s="35"/>
      <c r="LMB9" s="35"/>
      <c r="LMC9" s="35"/>
      <c r="LMD9" s="35"/>
      <c r="LME9" s="35"/>
      <c r="LMF9" s="35"/>
      <c r="LMG9" s="35"/>
      <c r="LMH9" s="35"/>
      <c r="LMI9" s="35"/>
      <c r="LMJ9" s="35"/>
      <c r="LMK9" s="35"/>
      <c r="LML9" s="35"/>
      <c r="LMM9" s="35"/>
      <c r="LMN9" s="35"/>
      <c r="LMO9" s="35"/>
      <c r="LMP9" s="35"/>
      <c r="LMQ9" s="35"/>
      <c r="LMR9" s="35"/>
      <c r="LMS9" s="35"/>
      <c r="LMT9" s="35"/>
      <c r="LMU9" s="35"/>
      <c r="LMV9" s="35"/>
      <c r="LMW9" s="35"/>
      <c r="LMX9" s="35"/>
      <c r="LMY9" s="35"/>
      <c r="LMZ9" s="35"/>
      <c r="LNA9" s="35"/>
      <c r="LNB9" s="35"/>
      <c r="LNC9" s="35"/>
      <c r="LND9" s="35"/>
      <c r="LNE9" s="35"/>
      <c r="LNF9" s="35"/>
      <c r="LNG9" s="35"/>
      <c r="LNH9" s="35"/>
      <c r="LNI9" s="35"/>
      <c r="LNJ9" s="35"/>
      <c r="LNK9" s="35"/>
      <c r="LNL9" s="35"/>
      <c r="LNM9" s="35"/>
      <c r="LNN9" s="35"/>
      <c r="LNO9" s="35"/>
      <c r="LNP9" s="35"/>
      <c r="LNQ9" s="35"/>
      <c r="LNR9" s="35"/>
      <c r="LNS9" s="35"/>
      <c r="LNT9" s="35"/>
      <c r="LNU9" s="35"/>
      <c r="LNV9" s="35"/>
      <c r="LNW9" s="35"/>
      <c r="LNX9" s="35"/>
      <c r="LNY9" s="35"/>
      <c r="LNZ9" s="35"/>
      <c r="LOA9" s="35"/>
      <c r="LOB9" s="35"/>
      <c r="LOC9" s="35"/>
      <c r="LOD9" s="35"/>
      <c r="LOE9" s="35"/>
      <c r="LOF9" s="35"/>
      <c r="LOG9" s="35"/>
      <c r="LOH9" s="35"/>
      <c r="LOI9" s="35"/>
      <c r="LOJ9" s="35"/>
      <c r="LOK9" s="35"/>
      <c r="LOL9" s="35"/>
      <c r="LOM9" s="35"/>
      <c r="LON9" s="35"/>
      <c r="LOO9" s="35"/>
      <c r="LOP9" s="35"/>
      <c r="LOQ9" s="35"/>
      <c r="LOR9" s="35"/>
      <c r="LOS9" s="35"/>
      <c r="LOT9" s="35"/>
      <c r="LOU9" s="35"/>
      <c r="LOV9" s="35"/>
      <c r="LOW9" s="35"/>
      <c r="LOX9" s="35"/>
      <c r="LOY9" s="35"/>
      <c r="LOZ9" s="35"/>
      <c r="LPA9" s="35"/>
      <c r="LPB9" s="35"/>
      <c r="LPC9" s="35"/>
      <c r="LPD9" s="35"/>
      <c r="LPE9" s="35"/>
      <c r="LPF9" s="35"/>
      <c r="LPG9" s="35"/>
      <c r="LPH9" s="35"/>
      <c r="LPI9" s="35"/>
      <c r="LPJ9" s="35"/>
      <c r="LPK9" s="35"/>
      <c r="LPL9" s="35"/>
      <c r="LPM9" s="35"/>
      <c r="LPN9" s="35"/>
      <c r="LPO9" s="35"/>
      <c r="LPP9" s="35"/>
      <c r="LPQ9" s="35"/>
      <c r="LPR9" s="35"/>
      <c r="LPS9" s="35"/>
      <c r="LPT9" s="35"/>
      <c r="LPU9" s="35"/>
      <c r="LPV9" s="35"/>
      <c r="LPW9" s="35"/>
      <c r="LPX9" s="35"/>
      <c r="LPY9" s="35"/>
      <c r="LPZ9" s="35"/>
      <c r="LQA9" s="35"/>
      <c r="LQB9" s="35"/>
      <c r="LQC9" s="35"/>
      <c r="LQD9" s="35"/>
      <c r="LQE9" s="35"/>
      <c r="LQF9" s="35"/>
      <c r="LQG9" s="35"/>
      <c r="LQH9" s="35"/>
      <c r="LQI9" s="35"/>
      <c r="LQJ9" s="35"/>
      <c r="LQK9" s="35"/>
      <c r="LQL9" s="35"/>
      <c r="LQM9" s="35"/>
      <c r="LQN9" s="35"/>
      <c r="LQO9" s="35"/>
      <c r="LQP9" s="35"/>
      <c r="LQQ9" s="35"/>
      <c r="LQR9" s="35"/>
      <c r="LQS9" s="35"/>
      <c r="LQT9" s="35"/>
      <c r="LQU9" s="35"/>
      <c r="LQV9" s="35"/>
      <c r="LQW9" s="35"/>
      <c r="LQX9" s="35"/>
      <c r="LQY9" s="35"/>
      <c r="LQZ9" s="35"/>
      <c r="LRA9" s="35"/>
      <c r="LRB9" s="35"/>
      <c r="LRC9" s="35"/>
      <c r="LRD9" s="35"/>
      <c r="LRE9" s="35"/>
      <c r="LRF9" s="35"/>
      <c r="LRG9" s="35"/>
      <c r="LRH9" s="35"/>
      <c r="LRI9" s="35"/>
      <c r="LRJ9" s="35"/>
      <c r="LRK9" s="35"/>
      <c r="LRL9" s="35"/>
      <c r="LRM9" s="35"/>
      <c r="LRN9" s="35"/>
      <c r="LRO9" s="35"/>
      <c r="LRP9" s="35"/>
      <c r="LRQ9" s="35"/>
      <c r="LRR9" s="35"/>
      <c r="LRS9" s="35"/>
      <c r="LRT9" s="35"/>
      <c r="LRU9" s="35"/>
      <c r="LRV9" s="35"/>
      <c r="LRW9" s="35"/>
      <c r="LRX9" s="35"/>
      <c r="LRY9" s="35"/>
      <c r="LRZ9" s="35"/>
      <c r="LSA9" s="35"/>
      <c r="LSB9" s="35"/>
      <c r="LSC9" s="35"/>
      <c r="LSD9" s="35"/>
      <c r="LSE9" s="35"/>
      <c r="LSF9" s="35"/>
      <c r="LSG9" s="35"/>
      <c r="LSH9" s="35"/>
      <c r="LSI9" s="35"/>
      <c r="LSJ9" s="35"/>
      <c r="LSK9" s="35"/>
      <c r="LSL9" s="35"/>
      <c r="LSM9" s="35"/>
      <c r="LSN9" s="35"/>
      <c r="LSO9" s="35"/>
      <c r="LSP9" s="35"/>
      <c r="LSQ9" s="35"/>
      <c r="LSR9" s="35"/>
      <c r="LSS9" s="35"/>
      <c r="LST9" s="35"/>
      <c r="LSU9" s="35"/>
      <c r="LSV9" s="35"/>
      <c r="LSW9" s="35"/>
      <c r="LSX9" s="35"/>
      <c r="LSY9" s="35"/>
      <c r="LSZ9" s="35"/>
      <c r="LTA9" s="35"/>
      <c r="LTB9" s="35"/>
      <c r="LTC9" s="35"/>
      <c r="LTD9" s="35"/>
      <c r="LTE9" s="35"/>
      <c r="LTF9" s="35"/>
      <c r="LTG9" s="35"/>
      <c r="LTH9" s="35"/>
      <c r="LTI9" s="35"/>
      <c r="LTJ9" s="35"/>
      <c r="LTK9" s="35"/>
      <c r="LTL9" s="35"/>
      <c r="LTM9" s="35"/>
      <c r="LTN9" s="35"/>
      <c r="LTO9" s="35"/>
      <c r="LTP9" s="35"/>
      <c r="LTQ9" s="35"/>
      <c r="LTR9" s="35"/>
      <c r="LTS9" s="35"/>
      <c r="LTT9" s="35"/>
      <c r="LTU9" s="35"/>
      <c r="LTV9" s="35"/>
      <c r="LTW9" s="35"/>
      <c r="LTX9" s="35"/>
      <c r="LTY9" s="35"/>
      <c r="LTZ9" s="35"/>
      <c r="LUA9" s="35"/>
      <c r="LUB9" s="35"/>
      <c r="LUC9" s="35"/>
      <c r="LUD9" s="35"/>
      <c r="LUE9" s="35"/>
      <c r="LUF9" s="35"/>
      <c r="LUG9" s="35"/>
      <c r="LUH9" s="35"/>
      <c r="LUI9" s="35"/>
      <c r="LUJ9" s="35"/>
      <c r="LUK9" s="35"/>
      <c r="LUL9" s="35"/>
      <c r="LUM9" s="35"/>
      <c r="LUN9" s="35"/>
      <c r="LUO9" s="35"/>
      <c r="LUP9" s="35"/>
      <c r="LUQ9" s="35"/>
      <c r="LUR9" s="35"/>
      <c r="LUS9" s="35"/>
      <c r="LUT9" s="35"/>
      <c r="LUU9" s="35"/>
      <c r="LUV9" s="35"/>
      <c r="LUW9" s="35"/>
      <c r="LUX9" s="35"/>
      <c r="LUY9" s="35"/>
      <c r="LUZ9" s="35"/>
      <c r="LVA9" s="35"/>
      <c r="LVB9" s="35"/>
      <c r="LVC9" s="35"/>
      <c r="LVD9" s="35"/>
      <c r="LVE9" s="35"/>
      <c r="LVF9" s="35"/>
      <c r="LVG9" s="35"/>
      <c r="LVH9" s="35"/>
      <c r="LVI9" s="35"/>
      <c r="LVJ9" s="35"/>
      <c r="LVK9" s="35"/>
      <c r="LVL9" s="35"/>
      <c r="LVM9" s="35"/>
      <c r="LVN9" s="35"/>
      <c r="LVO9" s="35"/>
      <c r="LVP9" s="35"/>
      <c r="LVQ9" s="35"/>
      <c r="LVR9" s="35"/>
      <c r="LVS9" s="35"/>
      <c r="LVT9" s="35"/>
      <c r="LVU9" s="35"/>
      <c r="LVV9" s="35"/>
      <c r="LVW9" s="35"/>
      <c r="LVX9" s="35"/>
      <c r="LVY9" s="35"/>
      <c r="LVZ9" s="35"/>
      <c r="LWA9" s="35"/>
      <c r="LWB9" s="35"/>
      <c r="LWC9" s="35"/>
      <c r="LWD9" s="35"/>
      <c r="LWE9" s="35"/>
      <c r="LWF9" s="35"/>
      <c r="LWG9" s="35"/>
      <c r="LWH9" s="35"/>
      <c r="LWI9" s="35"/>
      <c r="LWJ9" s="35"/>
      <c r="LWK9" s="35"/>
      <c r="LWL9" s="35"/>
      <c r="LWM9" s="35"/>
      <c r="LWN9" s="35"/>
      <c r="LWO9" s="35"/>
      <c r="LWP9" s="35"/>
      <c r="LWQ9" s="35"/>
      <c r="LWR9" s="35"/>
      <c r="LWS9" s="35"/>
      <c r="LWT9" s="35"/>
      <c r="LWU9" s="35"/>
      <c r="LWV9" s="35"/>
      <c r="LWW9" s="35"/>
      <c r="LWX9" s="35"/>
      <c r="LWY9" s="35"/>
      <c r="LWZ9" s="35"/>
      <c r="LXA9" s="35"/>
      <c r="LXB9" s="35"/>
      <c r="LXC9" s="35"/>
      <c r="LXD9" s="35"/>
      <c r="LXE9" s="35"/>
      <c r="LXF9" s="35"/>
      <c r="LXG9" s="35"/>
      <c r="LXH9" s="35"/>
      <c r="LXI9" s="35"/>
      <c r="LXJ9" s="35"/>
      <c r="LXK9" s="35"/>
      <c r="LXL9" s="35"/>
      <c r="LXM9" s="35"/>
      <c r="LXN9" s="35"/>
      <c r="LXO9" s="35"/>
      <c r="LXP9" s="35"/>
      <c r="LXQ9" s="35"/>
      <c r="LXR9" s="35"/>
      <c r="LXS9" s="35"/>
      <c r="LXT9" s="35"/>
      <c r="LXU9" s="35"/>
      <c r="LXV9" s="35"/>
      <c r="LXW9" s="35"/>
      <c r="LXX9" s="35"/>
      <c r="LXY9" s="35"/>
      <c r="LXZ9" s="35"/>
      <c r="LYA9" s="35"/>
      <c r="LYB9" s="35"/>
      <c r="LYC9" s="35"/>
      <c r="LYD9" s="35"/>
      <c r="LYE9" s="35"/>
      <c r="LYF9" s="35"/>
      <c r="LYG9" s="35"/>
      <c r="LYH9" s="35"/>
      <c r="LYI9" s="35"/>
      <c r="LYJ9" s="35"/>
      <c r="LYK9" s="35"/>
      <c r="LYL9" s="35"/>
      <c r="LYM9" s="35"/>
      <c r="LYN9" s="35"/>
      <c r="LYO9" s="35"/>
      <c r="LYP9" s="35"/>
      <c r="LYQ9" s="35"/>
      <c r="LYR9" s="35"/>
      <c r="LYS9" s="35"/>
      <c r="LYT9" s="35"/>
      <c r="LYU9" s="35"/>
      <c r="LYV9" s="35"/>
      <c r="LYW9" s="35"/>
      <c r="LYX9" s="35"/>
      <c r="LYY9" s="35"/>
      <c r="LYZ9" s="35"/>
      <c r="LZA9" s="35"/>
      <c r="LZB9" s="35"/>
      <c r="LZC9" s="35"/>
      <c r="LZD9" s="35"/>
      <c r="LZE9" s="35"/>
      <c r="LZF9" s="35"/>
      <c r="LZG9" s="35"/>
      <c r="LZH9" s="35"/>
      <c r="LZI9" s="35"/>
      <c r="LZJ9" s="35"/>
      <c r="LZK9" s="35"/>
      <c r="LZL9" s="35"/>
      <c r="LZM9" s="35"/>
      <c r="LZN9" s="35"/>
      <c r="LZO9" s="35"/>
      <c r="LZP9" s="35"/>
      <c r="LZQ9" s="35"/>
      <c r="LZR9" s="35"/>
      <c r="LZS9" s="35"/>
      <c r="LZT9" s="35"/>
      <c r="LZU9" s="35"/>
      <c r="LZV9" s="35"/>
      <c r="LZW9" s="35"/>
      <c r="LZX9" s="35"/>
      <c r="LZY9" s="35"/>
      <c r="LZZ9" s="35"/>
      <c r="MAA9" s="35"/>
      <c r="MAB9" s="35"/>
      <c r="MAC9" s="35"/>
      <c r="MAD9" s="35"/>
      <c r="MAE9" s="35"/>
      <c r="MAF9" s="35"/>
      <c r="MAG9" s="35"/>
      <c r="MAH9" s="35"/>
      <c r="MAI9" s="35"/>
      <c r="MAJ9" s="35"/>
      <c r="MAK9" s="35"/>
      <c r="MAL9" s="35"/>
      <c r="MAM9" s="35"/>
      <c r="MAN9" s="35"/>
      <c r="MAO9" s="35"/>
      <c r="MAP9" s="35"/>
      <c r="MAQ9" s="35"/>
      <c r="MAR9" s="35"/>
      <c r="MAS9" s="35"/>
      <c r="MAT9" s="35"/>
      <c r="MAU9" s="35"/>
      <c r="MAV9" s="35"/>
      <c r="MAW9" s="35"/>
      <c r="MAX9" s="35"/>
      <c r="MAY9" s="35"/>
      <c r="MAZ9" s="35"/>
      <c r="MBA9" s="35"/>
      <c r="MBB9" s="35"/>
      <c r="MBC9" s="35"/>
      <c r="MBD9" s="35"/>
      <c r="MBE9" s="35"/>
      <c r="MBF9" s="35"/>
      <c r="MBG9" s="35"/>
      <c r="MBH9" s="35"/>
      <c r="MBI9" s="35"/>
      <c r="MBJ9" s="35"/>
      <c r="MBK9" s="35"/>
      <c r="MBL9" s="35"/>
      <c r="MBM9" s="35"/>
      <c r="MBN9" s="35"/>
      <c r="MBO9" s="35"/>
      <c r="MBP9" s="35"/>
      <c r="MBQ9" s="35"/>
      <c r="MBR9" s="35"/>
      <c r="MBS9" s="35"/>
      <c r="MBT9" s="35"/>
      <c r="MBU9" s="35"/>
      <c r="MBV9" s="35"/>
      <c r="MBW9" s="35"/>
      <c r="MBX9" s="35"/>
      <c r="MBY9" s="35"/>
      <c r="MBZ9" s="35"/>
      <c r="MCA9" s="35"/>
      <c r="MCB9" s="35"/>
      <c r="MCC9" s="35"/>
      <c r="MCD9" s="35"/>
      <c r="MCE9" s="35"/>
      <c r="MCF9" s="35"/>
      <c r="MCG9" s="35"/>
      <c r="MCH9" s="35"/>
      <c r="MCI9" s="35"/>
      <c r="MCJ9" s="35"/>
      <c r="MCK9" s="35"/>
      <c r="MCL9" s="35"/>
      <c r="MCM9" s="35"/>
      <c r="MCN9" s="35"/>
      <c r="MCO9" s="35"/>
      <c r="MCP9" s="35"/>
      <c r="MCQ9" s="35"/>
      <c r="MCR9" s="35"/>
      <c r="MCS9" s="35"/>
      <c r="MCT9" s="35"/>
      <c r="MCU9" s="35"/>
      <c r="MCV9" s="35"/>
      <c r="MCW9" s="35"/>
      <c r="MCX9" s="35"/>
      <c r="MCY9" s="35"/>
      <c r="MCZ9" s="35"/>
      <c r="MDA9" s="35"/>
      <c r="MDB9" s="35"/>
      <c r="MDC9" s="35"/>
      <c r="MDD9" s="35"/>
      <c r="MDE9" s="35"/>
      <c r="MDF9" s="35"/>
      <c r="MDG9" s="35"/>
      <c r="MDH9" s="35"/>
      <c r="MDI9" s="35"/>
      <c r="MDJ9" s="35"/>
      <c r="MDK9" s="35"/>
      <c r="MDL9" s="35"/>
      <c r="MDM9" s="35"/>
      <c r="MDN9" s="35"/>
      <c r="MDO9" s="35"/>
      <c r="MDP9" s="35"/>
      <c r="MDQ9" s="35"/>
      <c r="MDR9" s="35"/>
      <c r="MDS9" s="35"/>
      <c r="MDT9" s="35"/>
      <c r="MDU9" s="35"/>
      <c r="MDV9" s="35"/>
      <c r="MDW9" s="35"/>
      <c r="MDX9" s="35"/>
      <c r="MDY9" s="35"/>
      <c r="MDZ9" s="35"/>
      <c r="MEA9" s="35"/>
      <c r="MEB9" s="35"/>
      <c r="MEC9" s="35"/>
      <c r="MED9" s="35"/>
      <c r="MEE9" s="35"/>
      <c r="MEF9" s="35"/>
      <c r="MEG9" s="35"/>
      <c r="MEH9" s="35"/>
      <c r="MEI9" s="35"/>
      <c r="MEJ9" s="35"/>
      <c r="MEK9" s="35"/>
      <c r="MEL9" s="35"/>
      <c r="MEM9" s="35"/>
      <c r="MEN9" s="35"/>
      <c r="MEO9" s="35"/>
      <c r="MEP9" s="35"/>
      <c r="MEQ9" s="35"/>
      <c r="MER9" s="35"/>
      <c r="MES9" s="35"/>
      <c r="MET9" s="35"/>
      <c r="MEU9" s="35"/>
      <c r="MEV9" s="35"/>
      <c r="MEW9" s="35"/>
      <c r="MEX9" s="35"/>
      <c r="MEY9" s="35"/>
      <c r="MEZ9" s="35"/>
      <c r="MFA9" s="35"/>
      <c r="MFB9" s="35"/>
      <c r="MFC9" s="35"/>
      <c r="MFD9" s="35"/>
      <c r="MFE9" s="35"/>
      <c r="MFF9" s="35"/>
      <c r="MFG9" s="35"/>
      <c r="MFH9" s="35"/>
      <c r="MFI9" s="35"/>
      <c r="MFJ9" s="35"/>
      <c r="MFK9" s="35"/>
      <c r="MFL9" s="35"/>
      <c r="MFM9" s="35"/>
      <c r="MFN9" s="35"/>
      <c r="MFO9" s="35"/>
      <c r="MFP9" s="35"/>
      <c r="MFQ9" s="35"/>
      <c r="MFR9" s="35"/>
      <c r="MFS9" s="35"/>
      <c r="MFT9" s="35"/>
      <c r="MFU9" s="35"/>
      <c r="MFV9" s="35"/>
      <c r="MFW9" s="35"/>
      <c r="MFX9" s="35"/>
      <c r="MFY9" s="35"/>
      <c r="MFZ9" s="35"/>
      <c r="MGA9" s="35"/>
      <c r="MGB9" s="35"/>
      <c r="MGC9" s="35"/>
      <c r="MGD9" s="35"/>
      <c r="MGE9" s="35"/>
      <c r="MGF9" s="35"/>
      <c r="MGG9" s="35"/>
      <c r="MGH9" s="35"/>
      <c r="MGI9" s="35"/>
      <c r="MGJ9" s="35"/>
      <c r="MGK9" s="35"/>
      <c r="MGL9" s="35"/>
      <c r="MGM9" s="35"/>
      <c r="MGN9" s="35"/>
      <c r="MGO9" s="35"/>
      <c r="MGP9" s="35"/>
      <c r="MGQ9" s="35"/>
      <c r="MGR9" s="35"/>
      <c r="MGS9" s="35"/>
      <c r="MGT9" s="35"/>
      <c r="MGU9" s="35"/>
      <c r="MGV9" s="35"/>
      <c r="MGW9" s="35"/>
      <c r="MGX9" s="35"/>
      <c r="MGY9" s="35"/>
      <c r="MGZ9" s="35"/>
      <c r="MHA9" s="35"/>
      <c r="MHB9" s="35"/>
      <c r="MHC9" s="35"/>
      <c r="MHD9" s="35"/>
      <c r="MHE9" s="35"/>
      <c r="MHF9" s="35"/>
      <c r="MHG9" s="35"/>
      <c r="MHH9" s="35"/>
      <c r="MHI9" s="35"/>
      <c r="MHJ9" s="35"/>
      <c r="MHK9" s="35"/>
      <c r="MHL9" s="35"/>
      <c r="MHM9" s="35"/>
      <c r="MHN9" s="35"/>
      <c r="MHO9" s="35"/>
      <c r="MHP9" s="35"/>
      <c r="MHQ9" s="35"/>
      <c r="MHR9" s="35"/>
      <c r="MHS9" s="35"/>
      <c r="MHT9" s="35"/>
      <c r="MHU9" s="35"/>
      <c r="MHV9" s="35"/>
      <c r="MHW9" s="35"/>
      <c r="MHX9" s="35"/>
      <c r="MHY9" s="35"/>
      <c r="MHZ9" s="35"/>
      <c r="MIA9" s="35"/>
      <c r="MIB9" s="35"/>
      <c r="MIC9" s="35"/>
      <c r="MID9" s="35"/>
      <c r="MIE9" s="35"/>
      <c r="MIF9" s="35"/>
      <c r="MIG9" s="35"/>
      <c r="MIH9" s="35"/>
      <c r="MII9" s="35"/>
      <c r="MIJ9" s="35"/>
      <c r="MIK9" s="35"/>
      <c r="MIL9" s="35"/>
      <c r="MIM9" s="35"/>
      <c r="MIN9" s="35"/>
      <c r="MIO9" s="35"/>
      <c r="MIP9" s="35"/>
      <c r="MIQ9" s="35"/>
      <c r="MIR9" s="35"/>
      <c r="MIS9" s="35"/>
      <c r="MIT9" s="35"/>
      <c r="MIU9" s="35"/>
      <c r="MIV9" s="35"/>
      <c r="MIW9" s="35"/>
      <c r="MIX9" s="35"/>
      <c r="MIY9" s="35"/>
      <c r="MIZ9" s="35"/>
      <c r="MJA9" s="35"/>
      <c r="MJB9" s="35"/>
      <c r="MJC9" s="35"/>
      <c r="MJD9" s="35"/>
      <c r="MJE9" s="35"/>
      <c r="MJF9" s="35"/>
      <c r="MJG9" s="35"/>
      <c r="MJH9" s="35"/>
      <c r="MJI9" s="35"/>
      <c r="MJJ9" s="35"/>
      <c r="MJK9" s="35"/>
      <c r="MJL9" s="35"/>
      <c r="MJM9" s="35"/>
      <c r="MJN9" s="35"/>
      <c r="MJO9" s="35"/>
      <c r="MJP9" s="35"/>
      <c r="MJQ9" s="35"/>
      <c r="MJR9" s="35"/>
      <c r="MJS9" s="35"/>
      <c r="MJT9" s="35"/>
      <c r="MJU9" s="35"/>
      <c r="MJV9" s="35"/>
      <c r="MJW9" s="35"/>
      <c r="MJX9" s="35"/>
      <c r="MJY9" s="35"/>
      <c r="MJZ9" s="35"/>
      <c r="MKA9" s="35"/>
      <c r="MKB9" s="35"/>
      <c r="MKC9" s="35"/>
      <c r="MKD9" s="35"/>
      <c r="MKE9" s="35"/>
      <c r="MKF9" s="35"/>
      <c r="MKG9" s="35"/>
      <c r="MKH9" s="35"/>
      <c r="MKI9" s="35"/>
      <c r="MKJ9" s="35"/>
      <c r="MKK9" s="35"/>
      <c r="MKL9" s="35"/>
      <c r="MKM9" s="35"/>
      <c r="MKN9" s="35"/>
      <c r="MKO9" s="35"/>
      <c r="MKP9" s="35"/>
      <c r="MKQ9" s="35"/>
      <c r="MKR9" s="35"/>
      <c r="MKS9" s="35"/>
      <c r="MKT9" s="35"/>
      <c r="MKU9" s="35"/>
      <c r="MKV9" s="35"/>
      <c r="MKW9" s="35"/>
      <c r="MKX9" s="35"/>
      <c r="MKY9" s="35"/>
      <c r="MKZ9" s="35"/>
      <c r="MLA9" s="35"/>
      <c r="MLB9" s="35"/>
      <c r="MLC9" s="35"/>
      <c r="MLD9" s="35"/>
      <c r="MLE9" s="35"/>
      <c r="MLF9" s="35"/>
      <c r="MLG9" s="35"/>
      <c r="MLH9" s="35"/>
      <c r="MLI9" s="35"/>
      <c r="MLJ9" s="35"/>
      <c r="MLK9" s="35"/>
      <c r="MLL9" s="35"/>
      <c r="MLM9" s="35"/>
      <c r="MLN9" s="35"/>
      <c r="MLO9" s="35"/>
      <c r="MLP9" s="35"/>
      <c r="MLQ9" s="35"/>
      <c r="MLR9" s="35"/>
      <c r="MLS9" s="35"/>
      <c r="MLT9" s="35"/>
      <c r="MLU9" s="35"/>
      <c r="MLV9" s="35"/>
      <c r="MLW9" s="35"/>
      <c r="MLX9" s="35"/>
      <c r="MLY9" s="35"/>
      <c r="MLZ9" s="35"/>
      <c r="MMA9" s="35"/>
      <c r="MMB9" s="35"/>
      <c r="MMC9" s="35"/>
      <c r="MMD9" s="35"/>
      <c r="MME9" s="35"/>
      <c r="MMF9" s="35"/>
      <c r="MMG9" s="35"/>
      <c r="MMH9" s="35"/>
      <c r="MMI9" s="35"/>
      <c r="MMJ9" s="35"/>
      <c r="MMK9" s="35"/>
      <c r="MML9" s="35"/>
      <c r="MMM9" s="35"/>
      <c r="MMN9" s="35"/>
      <c r="MMO9" s="35"/>
      <c r="MMP9" s="35"/>
      <c r="MMQ9" s="35"/>
      <c r="MMR9" s="35"/>
      <c r="MMS9" s="35"/>
      <c r="MMT9" s="35"/>
      <c r="MMU9" s="35"/>
      <c r="MMV9" s="35"/>
      <c r="MMW9" s="35"/>
      <c r="MMX9" s="35"/>
      <c r="MMY9" s="35"/>
      <c r="MMZ9" s="35"/>
      <c r="MNA9" s="35"/>
      <c r="MNB9" s="35"/>
      <c r="MNC9" s="35"/>
      <c r="MND9" s="35"/>
      <c r="MNE9" s="35"/>
      <c r="MNF9" s="35"/>
      <c r="MNG9" s="35"/>
      <c r="MNH9" s="35"/>
      <c r="MNI9" s="35"/>
      <c r="MNJ9" s="35"/>
      <c r="MNK9" s="35"/>
      <c r="MNL9" s="35"/>
      <c r="MNM9" s="35"/>
      <c r="MNN9" s="35"/>
      <c r="MNO9" s="35"/>
      <c r="MNP9" s="35"/>
      <c r="MNQ9" s="35"/>
      <c r="MNR9" s="35"/>
      <c r="MNS9" s="35"/>
      <c r="MNT9" s="35"/>
      <c r="MNU9" s="35"/>
      <c r="MNV9" s="35"/>
      <c r="MNW9" s="35"/>
      <c r="MNX9" s="35"/>
      <c r="MNY9" s="35"/>
      <c r="MNZ9" s="35"/>
      <c r="MOA9" s="35"/>
      <c r="MOB9" s="35"/>
      <c r="MOC9" s="35"/>
      <c r="MOD9" s="35"/>
      <c r="MOE9" s="35"/>
      <c r="MOF9" s="35"/>
      <c r="MOG9" s="35"/>
      <c r="MOH9" s="35"/>
      <c r="MOI9" s="35"/>
      <c r="MOJ9" s="35"/>
      <c r="MOK9" s="35"/>
      <c r="MOL9" s="35"/>
      <c r="MOM9" s="35"/>
      <c r="MON9" s="35"/>
      <c r="MOO9" s="35"/>
      <c r="MOP9" s="35"/>
      <c r="MOQ9" s="35"/>
      <c r="MOR9" s="35"/>
      <c r="MOS9" s="35"/>
      <c r="MOT9" s="35"/>
      <c r="MOU9" s="35"/>
      <c r="MOV9" s="35"/>
      <c r="MOW9" s="35"/>
      <c r="MOX9" s="35"/>
      <c r="MOY9" s="35"/>
      <c r="MOZ9" s="35"/>
      <c r="MPA9" s="35"/>
      <c r="MPB9" s="35"/>
      <c r="MPC9" s="35"/>
      <c r="MPD9" s="35"/>
      <c r="MPE9" s="35"/>
      <c r="MPF9" s="35"/>
      <c r="MPG9" s="35"/>
      <c r="MPH9" s="35"/>
      <c r="MPI9" s="35"/>
      <c r="MPJ9" s="35"/>
      <c r="MPK9" s="35"/>
      <c r="MPL9" s="35"/>
      <c r="MPM9" s="35"/>
      <c r="MPN9" s="35"/>
      <c r="MPO9" s="35"/>
      <c r="MPP9" s="35"/>
      <c r="MPQ9" s="35"/>
      <c r="MPR9" s="35"/>
      <c r="MPS9" s="35"/>
      <c r="MPT9" s="35"/>
      <c r="MPU9" s="35"/>
      <c r="MPV9" s="35"/>
      <c r="MPW9" s="35"/>
      <c r="MPX9" s="35"/>
      <c r="MPY9" s="35"/>
      <c r="MPZ9" s="35"/>
      <c r="MQA9" s="35"/>
      <c r="MQB9" s="35"/>
      <c r="MQC9" s="35"/>
      <c r="MQD9" s="35"/>
      <c r="MQE9" s="35"/>
      <c r="MQF9" s="35"/>
      <c r="MQG9" s="35"/>
      <c r="MQH9" s="35"/>
      <c r="MQI9" s="35"/>
      <c r="MQJ9" s="35"/>
      <c r="MQK9" s="35"/>
      <c r="MQL9" s="35"/>
      <c r="MQM9" s="35"/>
      <c r="MQN9" s="35"/>
      <c r="MQO9" s="35"/>
      <c r="MQP9" s="35"/>
      <c r="MQQ9" s="35"/>
      <c r="MQR9" s="35"/>
      <c r="MQS9" s="35"/>
      <c r="MQT9" s="35"/>
      <c r="MQU9" s="35"/>
      <c r="MQV9" s="35"/>
      <c r="MQW9" s="35"/>
      <c r="MQX9" s="35"/>
      <c r="MQY9" s="35"/>
      <c r="MQZ9" s="35"/>
      <c r="MRA9" s="35"/>
      <c r="MRB9" s="35"/>
      <c r="MRC9" s="35"/>
      <c r="MRD9" s="35"/>
      <c r="MRE9" s="35"/>
      <c r="MRF9" s="35"/>
      <c r="MRG9" s="35"/>
      <c r="MRH9" s="35"/>
      <c r="MRI9" s="35"/>
      <c r="MRJ9" s="35"/>
      <c r="MRK9" s="35"/>
      <c r="MRL9" s="35"/>
      <c r="MRM9" s="35"/>
      <c r="MRN9" s="35"/>
      <c r="MRO9" s="35"/>
      <c r="MRP9" s="35"/>
      <c r="MRQ9" s="35"/>
      <c r="MRR9" s="35"/>
      <c r="MRS9" s="35"/>
      <c r="MRT9" s="35"/>
      <c r="MRU9" s="35"/>
      <c r="MRV9" s="35"/>
      <c r="MRW9" s="35"/>
      <c r="MRX9" s="35"/>
      <c r="MRY9" s="35"/>
      <c r="MRZ9" s="35"/>
      <c r="MSA9" s="35"/>
      <c r="MSB9" s="35"/>
      <c r="MSC9" s="35"/>
      <c r="MSD9" s="35"/>
      <c r="MSE9" s="35"/>
      <c r="MSF9" s="35"/>
      <c r="MSG9" s="35"/>
      <c r="MSH9" s="35"/>
      <c r="MSI9" s="35"/>
      <c r="MSJ9" s="35"/>
      <c r="MSK9" s="35"/>
      <c r="MSL9" s="35"/>
      <c r="MSM9" s="35"/>
      <c r="MSN9" s="35"/>
      <c r="MSO9" s="35"/>
      <c r="MSP9" s="35"/>
      <c r="MSQ9" s="35"/>
      <c r="MSR9" s="35"/>
      <c r="MSS9" s="35"/>
      <c r="MST9" s="35"/>
      <c r="MSU9" s="35"/>
      <c r="MSV9" s="35"/>
      <c r="MSW9" s="35"/>
      <c r="MSX9" s="35"/>
      <c r="MSY9" s="35"/>
      <c r="MSZ9" s="35"/>
      <c r="MTA9" s="35"/>
      <c r="MTB9" s="35"/>
      <c r="MTC9" s="35"/>
      <c r="MTD9" s="35"/>
      <c r="MTE9" s="35"/>
      <c r="MTF9" s="35"/>
      <c r="MTG9" s="35"/>
      <c r="MTH9" s="35"/>
      <c r="MTI9" s="35"/>
      <c r="MTJ9" s="35"/>
      <c r="MTK9" s="35"/>
      <c r="MTL9" s="35"/>
      <c r="MTM9" s="35"/>
      <c r="MTN9" s="35"/>
      <c r="MTO9" s="35"/>
      <c r="MTP9" s="35"/>
      <c r="MTQ9" s="35"/>
      <c r="MTR9" s="35"/>
      <c r="MTS9" s="35"/>
      <c r="MTT9" s="35"/>
      <c r="MTU9" s="35"/>
      <c r="MTV9" s="35"/>
      <c r="MTW9" s="35"/>
      <c r="MTX9" s="35"/>
      <c r="MTY9" s="35"/>
      <c r="MTZ9" s="35"/>
      <c r="MUA9" s="35"/>
      <c r="MUB9" s="35"/>
      <c r="MUC9" s="35"/>
      <c r="MUD9" s="35"/>
      <c r="MUE9" s="35"/>
      <c r="MUF9" s="35"/>
      <c r="MUG9" s="35"/>
      <c r="MUH9" s="35"/>
      <c r="MUI9" s="35"/>
      <c r="MUJ9" s="35"/>
      <c r="MUK9" s="35"/>
      <c r="MUL9" s="35"/>
      <c r="MUM9" s="35"/>
      <c r="MUN9" s="35"/>
      <c r="MUO9" s="35"/>
      <c r="MUP9" s="35"/>
      <c r="MUQ9" s="35"/>
      <c r="MUR9" s="35"/>
      <c r="MUS9" s="35"/>
      <c r="MUT9" s="35"/>
      <c r="MUU9" s="35"/>
      <c r="MUV9" s="35"/>
      <c r="MUW9" s="35"/>
      <c r="MUX9" s="35"/>
      <c r="MUY9" s="35"/>
      <c r="MUZ9" s="35"/>
      <c r="MVA9" s="35"/>
      <c r="MVB9" s="35"/>
      <c r="MVC9" s="35"/>
      <c r="MVD9" s="35"/>
      <c r="MVE9" s="35"/>
      <c r="MVF9" s="35"/>
      <c r="MVG9" s="35"/>
      <c r="MVH9" s="35"/>
      <c r="MVI9" s="35"/>
      <c r="MVJ9" s="35"/>
      <c r="MVK9" s="35"/>
      <c r="MVL9" s="35"/>
      <c r="MVM9" s="35"/>
      <c r="MVN9" s="35"/>
      <c r="MVO9" s="35"/>
      <c r="MVP9" s="35"/>
      <c r="MVQ9" s="35"/>
      <c r="MVR9" s="35"/>
      <c r="MVS9" s="35"/>
      <c r="MVT9" s="35"/>
      <c r="MVU9" s="35"/>
      <c r="MVV9" s="35"/>
      <c r="MVW9" s="35"/>
      <c r="MVX9" s="35"/>
      <c r="MVY9" s="35"/>
      <c r="MVZ9" s="35"/>
      <c r="MWA9" s="35"/>
      <c r="MWB9" s="35"/>
      <c r="MWC9" s="35"/>
      <c r="MWD9" s="35"/>
      <c r="MWE9" s="35"/>
      <c r="MWF9" s="35"/>
      <c r="MWG9" s="35"/>
      <c r="MWH9" s="35"/>
      <c r="MWI9" s="35"/>
      <c r="MWJ9" s="35"/>
      <c r="MWK9" s="35"/>
      <c r="MWL9" s="35"/>
      <c r="MWM9" s="35"/>
      <c r="MWN9" s="35"/>
      <c r="MWO9" s="35"/>
      <c r="MWP9" s="35"/>
      <c r="MWQ9" s="35"/>
      <c r="MWR9" s="35"/>
      <c r="MWS9" s="35"/>
      <c r="MWT9" s="35"/>
      <c r="MWU9" s="35"/>
      <c r="MWV9" s="35"/>
      <c r="MWW9" s="35"/>
      <c r="MWX9" s="35"/>
      <c r="MWY9" s="35"/>
      <c r="MWZ9" s="35"/>
      <c r="MXA9" s="35"/>
      <c r="MXB9" s="35"/>
      <c r="MXC9" s="35"/>
      <c r="MXD9" s="35"/>
      <c r="MXE9" s="35"/>
      <c r="MXF9" s="35"/>
      <c r="MXG9" s="35"/>
      <c r="MXH9" s="35"/>
      <c r="MXI9" s="35"/>
      <c r="MXJ9" s="35"/>
      <c r="MXK9" s="35"/>
      <c r="MXL9" s="35"/>
      <c r="MXM9" s="35"/>
      <c r="MXN9" s="35"/>
      <c r="MXO9" s="35"/>
      <c r="MXP9" s="35"/>
      <c r="MXQ9" s="35"/>
      <c r="MXR9" s="35"/>
      <c r="MXS9" s="35"/>
      <c r="MXT9" s="35"/>
      <c r="MXU9" s="35"/>
      <c r="MXV9" s="35"/>
      <c r="MXW9" s="35"/>
      <c r="MXX9" s="35"/>
      <c r="MXY9" s="35"/>
      <c r="MXZ9" s="35"/>
      <c r="MYA9" s="35"/>
      <c r="MYB9" s="35"/>
      <c r="MYC9" s="35"/>
      <c r="MYD9" s="35"/>
      <c r="MYE9" s="35"/>
      <c r="MYF9" s="35"/>
      <c r="MYG9" s="35"/>
      <c r="MYH9" s="35"/>
      <c r="MYI9" s="35"/>
      <c r="MYJ9" s="35"/>
      <c r="MYK9" s="35"/>
      <c r="MYL9" s="35"/>
      <c r="MYM9" s="35"/>
      <c r="MYN9" s="35"/>
      <c r="MYO9" s="35"/>
      <c r="MYP9" s="35"/>
      <c r="MYQ9" s="35"/>
      <c r="MYR9" s="35"/>
      <c r="MYS9" s="35"/>
      <c r="MYT9" s="35"/>
      <c r="MYU9" s="35"/>
      <c r="MYV9" s="35"/>
      <c r="MYW9" s="35"/>
      <c r="MYX9" s="35"/>
      <c r="MYY9" s="35"/>
      <c r="MYZ9" s="35"/>
      <c r="MZA9" s="35"/>
      <c r="MZB9" s="35"/>
      <c r="MZC9" s="35"/>
      <c r="MZD9" s="35"/>
      <c r="MZE9" s="35"/>
      <c r="MZF9" s="35"/>
      <c r="MZG9" s="35"/>
      <c r="MZH9" s="35"/>
      <c r="MZI9" s="35"/>
      <c r="MZJ9" s="35"/>
      <c r="MZK9" s="35"/>
      <c r="MZL9" s="35"/>
      <c r="MZM9" s="35"/>
      <c r="MZN9" s="35"/>
      <c r="MZO9" s="35"/>
      <c r="MZP9" s="35"/>
      <c r="MZQ9" s="35"/>
      <c r="MZR9" s="35"/>
      <c r="MZS9" s="35"/>
      <c r="MZT9" s="35"/>
      <c r="MZU9" s="35"/>
      <c r="MZV9" s="35"/>
      <c r="MZW9" s="35"/>
      <c r="MZX9" s="35"/>
      <c r="MZY9" s="35"/>
      <c r="MZZ9" s="35"/>
      <c r="NAA9" s="35"/>
      <c r="NAB9" s="35"/>
      <c r="NAC9" s="35"/>
      <c r="NAD9" s="35"/>
      <c r="NAE9" s="35"/>
      <c r="NAF9" s="35"/>
      <c r="NAG9" s="35"/>
      <c r="NAH9" s="35"/>
      <c r="NAI9" s="35"/>
      <c r="NAJ9" s="35"/>
      <c r="NAK9" s="35"/>
      <c r="NAL9" s="35"/>
      <c r="NAM9" s="35"/>
      <c r="NAN9" s="35"/>
      <c r="NAO9" s="35"/>
      <c r="NAP9" s="35"/>
      <c r="NAQ9" s="35"/>
      <c r="NAR9" s="35"/>
      <c r="NAS9" s="35"/>
      <c r="NAT9" s="35"/>
      <c r="NAU9" s="35"/>
      <c r="NAV9" s="35"/>
      <c r="NAW9" s="35"/>
      <c r="NAX9" s="35"/>
      <c r="NAY9" s="35"/>
      <c r="NAZ9" s="35"/>
      <c r="NBA9" s="35"/>
      <c r="NBB9" s="35"/>
      <c r="NBC9" s="35"/>
      <c r="NBD9" s="35"/>
      <c r="NBE9" s="35"/>
      <c r="NBF9" s="35"/>
      <c r="NBG9" s="35"/>
      <c r="NBH9" s="35"/>
      <c r="NBI9" s="35"/>
      <c r="NBJ9" s="35"/>
      <c r="NBK9" s="35"/>
      <c r="NBL9" s="35"/>
      <c r="NBM9" s="35"/>
      <c r="NBN9" s="35"/>
      <c r="NBO9" s="35"/>
      <c r="NBP9" s="35"/>
      <c r="NBQ9" s="35"/>
      <c r="NBR9" s="35"/>
      <c r="NBS9" s="35"/>
      <c r="NBT9" s="35"/>
      <c r="NBU9" s="35"/>
      <c r="NBV9" s="35"/>
      <c r="NBW9" s="35"/>
      <c r="NBX9" s="35"/>
      <c r="NBY9" s="35"/>
      <c r="NBZ9" s="35"/>
      <c r="NCA9" s="35"/>
      <c r="NCB9" s="35"/>
      <c r="NCC9" s="35"/>
      <c r="NCD9" s="35"/>
      <c r="NCE9" s="35"/>
      <c r="NCF9" s="35"/>
      <c r="NCG9" s="35"/>
      <c r="NCH9" s="35"/>
      <c r="NCI9" s="35"/>
      <c r="NCJ9" s="35"/>
      <c r="NCK9" s="35"/>
      <c r="NCL9" s="35"/>
      <c r="NCM9" s="35"/>
      <c r="NCN9" s="35"/>
      <c r="NCO9" s="35"/>
      <c r="NCP9" s="35"/>
      <c r="NCQ9" s="35"/>
      <c r="NCR9" s="35"/>
      <c r="NCS9" s="35"/>
      <c r="NCT9" s="35"/>
      <c r="NCU9" s="35"/>
      <c r="NCV9" s="35"/>
      <c r="NCW9" s="35"/>
      <c r="NCX9" s="35"/>
      <c r="NCY9" s="35"/>
      <c r="NCZ9" s="35"/>
      <c r="NDA9" s="35"/>
      <c r="NDB9" s="35"/>
      <c r="NDC9" s="35"/>
      <c r="NDD9" s="35"/>
      <c r="NDE9" s="35"/>
      <c r="NDF9" s="35"/>
      <c r="NDG9" s="35"/>
      <c r="NDH9" s="35"/>
      <c r="NDI9" s="35"/>
      <c r="NDJ9" s="35"/>
      <c r="NDK9" s="35"/>
      <c r="NDL9" s="35"/>
      <c r="NDM9" s="35"/>
      <c r="NDN9" s="35"/>
      <c r="NDO9" s="35"/>
      <c r="NDP9" s="35"/>
      <c r="NDQ9" s="35"/>
      <c r="NDR9" s="35"/>
      <c r="NDS9" s="35"/>
      <c r="NDT9" s="35"/>
      <c r="NDU9" s="35"/>
      <c r="NDV9" s="35"/>
      <c r="NDW9" s="35"/>
      <c r="NDX9" s="35"/>
      <c r="NDY9" s="35"/>
      <c r="NDZ9" s="35"/>
      <c r="NEA9" s="35"/>
      <c r="NEB9" s="35"/>
      <c r="NEC9" s="35"/>
      <c r="NED9" s="35"/>
      <c r="NEE9" s="35"/>
      <c r="NEF9" s="35"/>
      <c r="NEG9" s="35"/>
      <c r="NEH9" s="35"/>
      <c r="NEI9" s="35"/>
      <c r="NEJ9" s="35"/>
      <c r="NEK9" s="35"/>
      <c r="NEL9" s="35"/>
      <c r="NEM9" s="35"/>
      <c r="NEN9" s="35"/>
      <c r="NEO9" s="35"/>
      <c r="NEP9" s="35"/>
      <c r="NEQ9" s="35"/>
      <c r="NER9" s="35"/>
      <c r="NES9" s="35"/>
      <c r="NET9" s="35"/>
      <c r="NEU9" s="35"/>
      <c r="NEV9" s="35"/>
      <c r="NEW9" s="35"/>
      <c r="NEX9" s="35"/>
      <c r="NEY9" s="35"/>
      <c r="NEZ9" s="35"/>
      <c r="NFA9" s="35"/>
      <c r="NFB9" s="35"/>
      <c r="NFC9" s="35"/>
      <c r="NFD9" s="35"/>
      <c r="NFE9" s="35"/>
      <c r="NFF9" s="35"/>
      <c r="NFG9" s="35"/>
      <c r="NFH9" s="35"/>
      <c r="NFI9" s="35"/>
      <c r="NFJ9" s="35"/>
      <c r="NFK9" s="35"/>
      <c r="NFL9" s="35"/>
      <c r="NFM9" s="35"/>
      <c r="NFN9" s="35"/>
      <c r="NFO9" s="35"/>
      <c r="NFP9" s="35"/>
      <c r="NFQ9" s="35"/>
      <c r="NFR9" s="35"/>
      <c r="NFS9" s="35"/>
      <c r="NFT9" s="35"/>
      <c r="NFU9" s="35"/>
      <c r="NFV9" s="35"/>
      <c r="NFW9" s="35"/>
      <c r="NFX9" s="35"/>
      <c r="NFY9" s="35"/>
      <c r="NFZ9" s="35"/>
      <c r="NGA9" s="35"/>
      <c r="NGB9" s="35"/>
      <c r="NGC9" s="35"/>
      <c r="NGD9" s="35"/>
      <c r="NGE9" s="35"/>
      <c r="NGF9" s="35"/>
      <c r="NGG9" s="35"/>
      <c r="NGH9" s="35"/>
      <c r="NGI9" s="35"/>
      <c r="NGJ9" s="35"/>
      <c r="NGK9" s="35"/>
      <c r="NGL9" s="35"/>
      <c r="NGM9" s="35"/>
      <c r="NGN9" s="35"/>
      <c r="NGO9" s="35"/>
      <c r="NGP9" s="35"/>
      <c r="NGQ9" s="35"/>
      <c r="NGR9" s="35"/>
      <c r="NGS9" s="35"/>
      <c r="NGT9" s="35"/>
      <c r="NGU9" s="35"/>
      <c r="NGV9" s="35"/>
      <c r="NGW9" s="35"/>
      <c r="NGX9" s="35"/>
      <c r="NGY9" s="35"/>
      <c r="NGZ9" s="35"/>
      <c r="NHA9" s="35"/>
      <c r="NHB9" s="35"/>
      <c r="NHC9" s="35"/>
      <c r="NHD9" s="35"/>
      <c r="NHE9" s="35"/>
      <c r="NHF9" s="35"/>
      <c r="NHG9" s="35"/>
      <c r="NHH9" s="35"/>
      <c r="NHI9" s="35"/>
      <c r="NHJ9" s="35"/>
      <c r="NHK9" s="35"/>
      <c r="NHL9" s="35"/>
      <c r="NHM9" s="35"/>
      <c r="NHN9" s="35"/>
      <c r="NHO9" s="35"/>
      <c r="NHP9" s="35"/>
      <c r="NHQ9" s="35"/>
      <c r="NHR9" s="35"/>
      <c r="NHS9" s="35"/>
      <c r="NHT9" s="35"/>
      <c r="NHU9" s="35"/>
      <c r="NHV9" s="35"/>
      <c r="NHW9" s="35"/>
      <c r="NHX9" s="35"/>
      <c r="NHY9" s="35"/>
      <c r="NHZ9" s="35"/>
      <c r="NIA9" s="35"/>
      <c r="NIB9" s="35"/>
      <c r="NIC9" s="35"/>
      <c r="NID9" s="35"/>
      <c r="NIE9" s="35"/>
      <c r="NIF9" s="35"/>
      <c r="NIG9" s="35"/>
      <c r="NIH9" s="35"/>
      <c r="NII9" s="35"/>
      <c r="NIJ9" s="35"/>
      <c r="NIK9" s="35"/>
      <c r="NIL9" s="35"/>
      <c r="NIM9" s="35"/>
      <c r="NIN9" s="35"/>
      <c r="NIO9" s="35"/>
      <c r="NIP9" s="35"/>
      <c r="NIQ9" s="35"/>
      <c r="NIR9" s="35"/>
      <c r="NIS9" s="35"/>
      <c r="NIT9" s="35"/>
      <c r="NIU9" s="35"/>
      <c r="NIV9" s="35"/>
      <c r="NIW9" s="35"/>
      <c r="NIX9" s="35"/>
      <c r="NIY9" s="35"/>
      <c r="NIZ9" s="35"/>
      <c r="NJA9" s="35"/>
      <c r="NJB9" s="35"/>
      <c r="NJC9" s="35"/>
      <c r="NJD9" s="35"/>
      <c r="NJE9" s="35"/>
      <c r="NJF9" s="35"/>
      <c r="NJG9" s="35"/>
      <c r="NJH9" s="35"/>
      <c r="NJI9" s="35"/>
      <c r="NJJ9" s="35"/>
      <c r="NJK9" s="35"/>
      <c r="NJL9" s="35"/>
      <c r="NJM9" s="35"/>
      <c r="NJN9" s="35"/>
      <c r="NJO9" s="35"/>
      <c r="NJP9" s="35"/>
      <c r="NJQ9" s="35"/>
      <c r="NJR9" s="35"/>
      <c r="NJS9" s="35"/>
      <c r="NJT9" s="35"/>
      <c r="NJU9" s="35"/>
      <c r="NJV9" s="35"/>
      <c r="NJW9" s="35"/>
      <c r="NJX9" s="35"/>
      <c r="NJY9" s="35"/>
      <c r="NJZ9" s="35"/>
      <c r="NKA9" s="35"/>
      <c r="NKB9" s="35"/>
      <c r="NKC9" s="35"/>
      <c r="NKD9" s="35"/>
      <c r="NKE9" s="35"/>
      <c r="NKF9" s="35"/>
      <c r="NKG9" s="35"/>
      <c r="NKH9" s="35"/>
      <c r="NKI9" s="35"/>
      <c r="NKJ9" s="35"/>
      <c r="NKK9" s="35"/>
      <c r="NKL9" s="35"/>
      <c r="NKM9" s="35"/>
      <c r="NKN9" s="35"/>
      <c r="NKO9" s="35"/>
      <c r="NKP9" s="35"/>
      <c r="NKQ9" s="35"/>
      <c r="NKR9" s="35"/>
      <c r="NKS9" s="35"/>
      <c r="NKT9" s="35"/>
      <c r="NKU9" s="35"/>
      <c r="NKV9" s="35"/>
      <c r="NKW9" s="35"/>
      <c r="NKX9" s="35"/>
      <c r="NKY9" s="35"/>
      <c r="NKZ9" s="35"/>
      <c r="NLA9" s="35"/>
      <c r="NLB9" s="35"/>
      <c r="NLC9" s="35"/>
      <c r="NLD9" s="35"/>
      <c r="NLE9" s="35"/>
      <c r="NLF9" s="35"/>
      <c r="NLG9" s="35"/>
      <c r="NLH9" s="35"/>
      <c r="NLI9" s="35"/>
      <c r="NLJ9" s="35"/>
      <c r="NLK9" s="35"/>
      <c r="NLL9" s="35"/>
      <c r="NLM9" s="35"/>
      <c r="NLN9" s="35"/>
      <c r="NLO9" s="35"/>
      <c r="NLP9" s="35"/>
      <c r="NLQ9" s="35"/>
      <c r="NLR9" s="35"/>
      <c r="NLS9" s="35"/>
      <c r="NLT9" s="35"/>
      <c r="NLU9" s="35"/>
      <c r="NLV9" s="35"/>
      <c r="NLW9" s="35"/>
      <c r="NLX9" s="35"/>
      <c r="NLY9" s="35"/>
      <c r="NLZ9" s="35"/>
      <c r="NMA9" s="35"/>
      <c r="NMB9" s="35"/>
      <c r="NMC9" s="35"/>
      <c r="NMD9" s="35"/>
      <c r="NME9" s="35"/>
      <c r="NMF9" s="35"/>
      <c r="NMG9" s="35"/>
      <c r="NMH9" s="35"/>
      <c r="NMI9" s="35"/>
      <c r="NMJ9" s="35"/>
      <c r="NMK9" s="35"/>
      <c r="NML9" s="35"/>
      <c r="NMM9" s="35"/>
      <c r="NMN9" s="35"/>
      <c r="NMO9" s="35"/>
      <c r="NMP9" s="35"/>
      <c r="NMQ9" s="35"/>
      <c r="NMR9" s="35"/>
      <c r="NMS9" s="35"/>
      <c r="NMT9" s="35"/>
      <c r="NMU9" s="35"/>
      <c r="NMV9" s="35"/>
      <c r="NMW9" s="35"/>
      <c r="NMX9" s="35"/>
      <c r="NMY9" s="35"/>
      <c r="NMZ9" s="35"/>
      <c r="NNA9" s="35"/>
      <c r="NNB9" s="35"/>
      <c r="NNC9" s="35"/>
      <c r="NND9" s="35"/>
      <c r="NNE9" s="35"/>
      <c r="NNF9" s="35"/>
      <c r="NNG9" s="35"/>
      <c r="NNH9" s="35"/>
      <c r="NNI9" s="35"/>
      <c r="NNJ9" s="35"/>
      <c r="NNK9" s="35"/>
      <c r="NNL9" s="35"/>
      <c r="NNM9" s="35"/>
      <c r="NNN9" s="35"/>
      <c r="NNO9" s="35"/>
      <c r="NNP9" s="35"/>
      <c r="NNQ9" s="35"/>
      <c r="NNR9" s="35"/>
      <c r="NNS9" s="35"/>
      <c r="NNT9" s="35"/>
      <c r="NNU9" s="35"/>
      <c r="NNV9" s="35"/>
      <c r="NNW9" s="35"/>
      <c r="NNX9" s="35"/>
      <c r="NNY9" s="35"/>
      <c r="NNZ9" s="35"/>
      <c r="NOA9" s="35"/>
      <c r="NOB9" s="35"/>
      <c r="NOC9" s="35"/>
      <c r="NOD9" s="35"/>
      <c r="NOE9" s="35"/>
      <c r="NOF9" s="35"/>
      <c r="NOG9" s="35"/>
      <c r="NOH9" s="35"/>
      <c r="NOI9" s="35"/>
      <c r="NOJ9" s="35"/>
      <c r="NOK9" s="35"/>
      <c r="NOL9" s="35"/>
      <c r="NOM9" s="35"/>
      <c r="NON9" s="35"/>
      <c r="NOO9" s="35"/>
      <c r="NOP9" s="35"/>
      <c r="NOQ9" s="35"/>
      <c r="NOR9" s="35"/>
      <c r="NOS9" s="35"/>
      <c r="NOT9" s="35"/>
      <c r="NOU9" s="35"/>
      <c r="NOV9" s="35"/>
      <c r="NOW9" s="35"/>
      <c r="NOX9" s="35"/>
      <c r="NOY9" s="35"/>
      <c r="NOZ9" s="35"/>
      <c r="NPA9" s="35"/>
      <c r="NPB9" s="35"/>
      <c r="NPC9" s="35"/>
      <c r="NPD9" s="35"/>
      <c r="NPE9" s="35"/>
      <c r="NPF9" s="35"/>
      <c r="NPG9" s="35"/>
      <c r="NPH9" s="35"/>
      <c r="NPI9" s="35"/>
      <c r="NPJ9" s="35"/>
      <c r="NPK9" s="35"/>
      <c r="NPL9" s="35"/>
      <c r="NPM9" s="35"/>
      <c r="NPN9" s="35"/>
      <c r="NPO9" s="35"/>
      <c r="NPP9" s="35"/>
      <c r="NPQ9" s="35"/>
      <c r="NPR9" s="35"/>
      <c r="NPS9" s="35"/>
      <c r="NPT9" s="35"/>
      <c r="NPU9" s="35"/>
      <c r="NPV9" s="35"/>
      <c r="NPW9" s="35"/>
      <c r="NPX9" s="35"/>
      <c r="NPY9" s="35"/>
      <c r="NPZ9" s="35"/>
      <c r="NQA9" s="35"/>
      <c r="NQB9" s="35"/>
      <c r="NQC9" s="35"/>
      <c r="NQD9" s="35"/>
      <c r="NQE9" s="35"/>
      <c r="NQF9" s="35"/>
      <c r="NQG9" s="35"/>
      <c r="NQH9" s="35"/>
      <c r="NQI9" s="35"/>
      <c r="NQJ9" s="35"/>
      <c r="NQK9" s="35"/>
      <c r="NQL9" s="35"/>
      <c r="NQM9" s="35"/>
      <c r="NQN9" s="35"/>
      <c r="NQO9" s="35"/>
      <c r="NQP9" s="35"/>
      <c r="NQQ9" s="35"/>
      <c r="NQR9" s="35"/>
      <c r="NQS9" s="35"/>
      <c r="NQT9" s="35"/>
      <c r="NQU9" s="35"/>
      <c r="NQV9" s="35"/>
      <c r="NQW9" s="35"/>
      <c r="NQX9" s="35"/>
      <c r="NQY9" s="35"/>
      <c r="NQZ9" s="35"/>
      <c r="NRA9" s="35"/>
      <c r="NRB9" s="35"/>
      <c r="NRC9" s="35"/>
      <c r="NRD9" s="35"/>
      <c r="NRE9" s="35"/>
      <c r="NRF9" s="35"/>
      <c r="NRG9" s="35"/>
      <c r="NRH9" s="35"/>
      <c r="NRI9" s="35"/>
      <c r="NRJ9" s="35"/>
      <c r="NRK9" s="35"/>
      <c r="NRL9" s="35"/>
      <c r="NRM9" s="35"/>
      <c r="NRN9" s="35"/>
      <c r="NRO9" s="35"/>
      <c r="NRP9" s="35"/>
      <c r="NRQ9" s="35"/>
      <c r="NRR9" s="35"/>
      <c r="NRS9" s="35"/>
      <c r="NRT9" s="35"/>
      <c r="NRU9" s="35"/>
      <c r="NRV9" s="35"/>
      <c r="NRW9" s="35"/>
      <c r="NRX9" s="35"/>
      <c r="NRY9" s="35"/>
      <c r="NRZ9" s="35"/>
      <c r="NSA9" s="35"/>
      <c r="NSB9" s="35"/>
      <c r="NSC9" s="35"/>
      <c r="NSD9" s="35"/>
      <c r="NSE9" s="35"/>
      <c r="NSF9" s="35"/>
      <c r="NSG9" s="35"/>
      <c r="NSH9" s="35"/>
      <c r="NSI9" s="35"/>
      <c r="NSJ9" s="35"/>
      <c r="NSK9" s="35"/>
      <c r="NSL9" s="35"/>
      <c r="NSM9" s="35"/>
      <c r="NSN9" s="35"/>
      <c r="NSO9" s="35"/>
      <c r="NSP9" s="35"/>
      <c r="NSQ9" s="35"/>
      <c r="NSR9" s="35"/>
      <c r="NSS9" s="35"/>
      <c r="NST9" s="35"/>
      <c r="NSU9" s="35"/>
      <c r="NSV9" s="35"/>
      <c r="NSW9" s="35"/>
      <c r="NSX9" s="35"/>
      <c r="NSY9" s="35"/>
      <c r="NSZ9" s="35"/>
      <c r="NTA9" s="35"/>
      <c r="NTB9" s="35"/>
      <c r="NTC9" s="35"/>
      <c r="NTD9" s="35"/>
      <c r="NTE9" s="35"/>
      <c r="NTF9" s="35"/>
      <c r="NTG9" s="35"/>
      <c r="NTH9" s="35"/>
      <c r="NTI9" s="35"/>
      <c r="NTJ9" s="35"/>
      <c r="NTK9" s="35"/>
      <c r="NTL9" s="35"/>
      <c r="NTM9" s="35"/>
      <c r="NTN9" s="35"/>
      <c r="NTO9" s="35"/>
      <c r="NTP9" s="35"/>
      <c r="NTQ9" s="35"/>
      <c r="NTR9" s="35"/>
      <c r="NTS9" s="35"/>
      <c r="NTT9" s="35"/>
      <c r="NTU9" s="35"/>
      <c r="NTV9" s="35"/>
      <c r="NTW9" s="35"/>
      <c r="NTX9" s="35"/>
      <c r="NTY9" s="35"/>
      <c r="NTZ9" s="35"/>
      <c r="NUA9" s="35"/>
      <c r="NUB9" s="35"/>
      <c r="NUC9" s="35"/>
      <c r="NUD9" s="35"/>
      <c r="NUE9" s="35"/>
      <c r="NUF9" s="35"/>
      <c r="NUG9" s="35"/>
      <c r="NUH9" s="35"/>
      <c r="NUI9" s="35"/>
      <c r="NUJ9" s="35"/>
      <c r="NUK9" s="35"/>
      <c r="NUL9" s="35"/>
      <c r="NUM9" s="35"/>
      <c r="NUN9" s="35"/>
      <c r="NUO9" s="35"/>
      <c r="NUP9" s="35"/>
      <c r="NUQ9" s="35"/>
      <c r="NUR9" s="35"/>
      <c r="NUS9" s="35"/>
      <c r="NUT9" s="35"/>
      <c r="NUU9" s="35"/>
      <c r="NUV9" s="35"/>
      <c r="NUW9" s="35"/>
      <c r="NUX9" s="35"/>
      <c r="NUY9" s="35"/>
      <c r="NUZ9" s="35"/>
      <c r="NVA9" s="35"/>
      <c r="NVB9" s="35"/>
      <c r="NVC9" s="35"/>
      <c r="NVD9" s="35"/>
      <c r="NVE9" s="35"/>
      <c r="NVF9" s="35"/>
      <c r="NVG9" s="35"/>
      <c r="NVH9" s="35"/>
      <c r="NVI9" s="35"/>
      <c r="NVJ9" s="35"/>
      <c r="NVK9" s="35"/>
      <c r="NVL9" s="35"/>
      <c r="NVM9" s="35"/>
      <c r="NVN9" s="35"/>
      <c r="NVO9" s="35"/>
      <c r="NVP9" s="35"/>
      <c r="NVQ9" s="35"/>
      <c r="NVR9" s="35"/>
      <c r="NVS9" s="35"/>
      <c r="NVT9" s="35"/>
      <c r="NVU9" s="35"/>
      <c r="NVV9" s="35"/>
      <c r="NVW9" s="35"/>
      <c r="NVX9" s="35"/>
      <c r="NVY9" s="35"/>
      <c r="NVZ9" s="35"/>
      <c r="NWA9" s="35"/>
      <c r="NWB9" s="35"/>
      <c r="NWC9" s="35"/>
      <c r="NWD9" s="35"/>
      <c r="NWE9" s="35"/>
      <c r="NWF9" s="35"/>
      <c r="NWG9" s="35"/>
      <c r="NWH9" s="35"/>
      <c r="NWI9" s="35"/>
      <c r="NWJ9" s="35"/>
      <c r="NWK9" s="35"/>
      <c r="NWL9" s="35"/>
      <c r="NWM9" s="35"/>
      <c r="NWN9" s="35"/>
      <c r="NWO9" s="35"/>
      <c r="NWP9" s="35"/>
      <c r="NWQ9" s="35"/>
      <c r="NWR9" s="35"/>
      <c r="NWS9" s="35"/>
      <c r="NWT9" s="35"/>
      <c r="NWU9" s="35"/>
      <c r="NWV9" s="35"/>
      <c r="NWW9" s="35"/>
      <c r="NWX9" s="35"/>
      <c r="NWY9" s="35"/>
      <c r="NWZ9" s="35"/>
      <c r="NXA9" s="35"/>
      <c r="NXB9" s="35"/>
      <c r="NXC9" s="35"/>
      <c r="NXD9" s="35"/>
      <c r="NXE9" s="35"/>
      <c r="NXF9" s="35"/>
      <c r="NXG9" s="35"/>
      <c r="NXH9" s="35"/>
      <c r="NXI9" s="35"/>
      <c r="NXJ9" s="35"/>
      <c r="NXK9" s="35"/>
      <c r="NXL9" s="35"/>
      <c r="NXM9" s="35"/>
      <c r="NXN9" s="35"/>
      <c r="NXO9" s="35"/>
      <c r="NXP9" s="35"/>
      <c r="NXQ9" s="35"/>
      <c r="NXR9" s="35"/>
      <c r="NXS9" s="35"/>
      <c r="NXT9" s="35"/>
      <c r="NXU9" s="35"/>
      <c r="NXV9" s="35"/>
      <c r="NXW9" s="35"/>
      <c r="NXX9" s="35"/>
      <c r="NXY9" s="35"/>
      <c r="NXZ9" s="35"/>
      <c r="NYA9" s="35"/>
      <c r="NYB9" s="35"/>
      <c r="NYC9" s="35"/>
      <c r="NYD9" s="35"/>
      <c r="NYE9" s="35"/>
      <c r="NYF9" s="35"/>
      <c r="NYG9" s="35"/>
      <c r="NYH9" s="35"/>
      <c r="NYI9" s="35"/>
      <c r="NYJ9" s="35"/>
      <c r="NYK9" s="35"/>
      <c r="NYL9" s="35"/>
      <c r="NYM9" s="35"/>
      <c r="NYN9" s="35"/>
      <c r="NYO9" s="35"/>
      <c r="NYP9" s="35"/>
      <c r="NYQ9" s="35"/>
      <c r="NYR9" s="35"/>
      <c r="NYS9" s="35"/>
      <c r="NYT9" s="35"/>
      <c r="NYU9" s="35"/>
      <c r="NYV9" s="35"/>
      <c r="NYW9" s="35"/>
      <c r="NYX9" s="35"/>
      <c r="NYY9" s="35"/>
      <c r="NYZ9" s="35"/>
      <c r="NZA9" s="35"/>
      <c r="NZB9" s="35"/>
      <c r="NZC9" s="35"/>
      <c r="NZD9" s="35"/>
      <c r="NZE9" s="35"/>
      <c r="NZF9" s="35"/>
      <c r="NZG9" s="35"/>
      <c r="NZH9" s="35"/>
      <c r="NZI9" s="35"/>
      <c r="NZJ9" s="35"/>
      <c r="NZK9" s="35"/>
      <c r="NZL9" s="35"/>
      <c r="NZM9" s="35"/>
      <c r="NZN9" s="35"/>
      <c r="NZO9" s="35"/>
      <c r="NZP9" s="35"/>
      <c r="NZQ9" s="35"/>
      <c r="NZR9" s="35"/>
      <c r="NZS9" s="35"/>
      <c r="NZT9" s="35"/>
      <c r="NZU9" s="35"/>
      <c r="NZV9" s="35"/>
      <c r="NZW9" s="35"/>
      <c r="NZX9" s="35"/>
      <c r="NZY9" s="35"/>
      <c r="NZZ9" s="35"/>
      <c r="OAA9" s="35"/>
      <c r="OAB9" s="35"/>
      <c r="OAC9" s="35"/>
      <c r="OAD9" s="35"/>
      <c r="OAE9" s="35"/>
      <c r="OAF9" s="35"/>
      <c r="OAG9" s="35"/>
      <c r="OAH9" s="35"/>
      <c r="OAI9" s="35"/>
      <c r="OAJ9" s="35"/>
      <c r="OAK9" s="35"/>
      <c r="OAL9" s="35"/>
      <c r="OAM9" s="35"/>
      <c r="OAN9" s="35"/>
      <c r="OAO9" s="35"/>
      <c r="OAP9" s="35"/>
      <c r="OAQ9" s="35"/>
      <c r="OAR9" s="35"/>
      <c r="OAS9" s="35"/>
      <c r="OAT9" s="35"/>
      <c r="OAU9" s="35"/>
      <c r="OAV9" s="35"/>
      <c r="OAW9" s="35"/>
      <c r="OAX9" s="35"/>
      <c r="OAY9" s="35"/>
      <c r="OAZ9" s="35"/>
      <c r="OBA9" s="35"/>
      <c r="OBB9" s="35"/>
      <c r="OBC9" s="35"/>
      <c r="OBD9" s="35"/>
      <c r="OBE9" s="35"/>
      <c r="OBF9" s="35"/>
      <c r="OBG9" s="35"/>
      <c r="OBH9" s="35"/>
      <c r="OBI9" s="35"/>
      <c r="OBJ9" s="35"/>
      <c r="OBK9" s="35"/>
      <c r="OBL9" s="35"/>
      <c r="OBM9" s="35"/>
      <c r="OBN9" s="35"/>
      <c r="OBO9" s="35"/>
      <c r="OBP9" s="35"/>
      <c r="OBQ9" s="35"/>
      <c r="OBR9" s="35"/>
      <c r="OBS9" s="35"/>
      <c r="OBT9" s="35"/>
      <c r="OBU9" s="35"/>
      <c r="OBV9" s="35"/>
      <c r="OBW9" s="35"/>
      <c r="OBX9" s="35"/>
      <c r="OBY9" s="35"/>
      <c r="OBZ9" s="35"/>
      <c r="OCA9" s="35"/>
      <c r="OCB9" s="35"/>
      <c r="OCC9" s="35"/>
      <c r="OCD9" s="35"/>
      <c r="OCE9" s="35"/>
      <c r="OCF9" s="35"/>
      <c r="OCG9" s="35"/>
      <c r="OCH9" s="35"/>
      <c r="OCI9" s="35"/>
      <c r="OCJ9" s="35"/>
      <c r="OCK9" s="35"/>
      <c r="OCL9" s="35"/>
      <c r="OCM9" s="35"/>
      <c r="OCN9" s="35"/>
      <c r="OCO9" s="35"/>
      <c r="OCP9" s="35"/>
      <c r="OCQ9" s="35"/>
      <c r="OCR9" s="35"/>
      <c r="OCS9" s="35"/>
      <c r="OCT9" s="35"/>
      <c r="OCU9" s="35"/>
      <c r="OCV9" s="35"/>
      <c r="OCW9" s="35"/>
      <c r="OCX9" s="35"/>
      <c r="OCY9" s="35"/>
      <c r="OCZ9" s="35"/>
      <c r="ODA9" s="35"/>
      <c r="ODB9" s="35"/>
      <c r="ODC9" s="35"/>
      <c r="ODD9" s="35"/>
      <c r="ODE9" s="35"/>
      <c r="ODF9" s="35"/>
      <c r="ODG9" s="35"/>
      <c r="ODH9" s="35"/>
      <c r="ODI9" s="35"/>
      <c r="ODJ9" s="35"/>
      <c r="ODK9" s="35"/>
      <c r="ODL9" s="35"/>
      <c r="ODM9" s="35"/>
      <c r="ODN9" s="35"/>
      <c r="ODO9" s="35"/>
      <c r="ODP9" s="35"/>
      <c r="ODQ9" s="35"/>
      <c r="ODR9" s="35"/>
      <c r="ODS9" s="35"/>
      <c r="ODT9" s="35"/>
      <c r="ODU9" s="35"/>
      <c r="ODV9" s="35"/>
      <c r="ODW9" s="35"/>
      <c r="ODX9" s="35"/>
      <c r="ODY9" s="35"/>
      <c r="ODZ9" s="35"/>
      <c r="OEA9" s="35"/>
      <c r="OEB9" s="35"/>
      <c r="OEC9" s="35"/>
      <c r="OED9" s="35"/>
      <c r="OEE9" s="35"/>
      <c r="OEF9" s="35"/>
      <c r="OEG9" s="35"/>
      <c r="OEH9" s="35"/>
      <c r="OEI9" s="35"/>
      <c r="OEJ9" s="35"/>
      <c r="OEK9" s="35"/>
      <c r="OEL9" s="35"/>
      <c r="OEM9" s="35"/>
      <c r="OEN9" s="35"/>
      <c r="OEO9" s="35"/>
      <c r="OEP9" s="35"/>
      <c r="OEQ9" s="35"/>
      <c r="OER9" s="35"/>
      <c r="OES9" s="35"/>
      <c r="OET9" s="35"/>
      <c r="OEU9" s="35"/>
      <c r="OEV9" s="35"/>
      <c r="OEW9" s="35"/>
      <c r="OEX9" s="35"/>
      <c r="OEY9" s="35"/>
      <c r="OEZ9" s="35"/>
      <c r="OFA9" s="35"/>
      <c r="OFB9" s="35"/>
      <c r="OFC9" s="35"/>
      <c r="OFD9" s="35"/>
      <c r="OFE9" s="35"/>
      <c r="OFF9" s="35"/>
      <c r="OFG9" s="35"/>
      <c r="OFH9" s="35"/>
      <c r="OFI9" s="35"/>
      <c r="OFJ9" s="35"/>
      <c r="OFK9" s="35"/>
      <c r="OFL9" s="35"/>
      <c r="OFM9" s="35"/>
      <c r="OFN9" s="35"/>
      <c r="OFO9" s="35"/>
      <c r="OFP9" s="35"/>
      <c r="OFQ9" s="35"/>
      <c r="OFR9" s="35"/>
      <c r="OFS9" s="35"/>
      <c r="OFT9" s="35"/>
      <c r="OFU9" s="35"/>
      <c r="OFV9" s="35"/>
      <c r="OFW9" s="35"/>
      <c r="OFX9" s="35"/>
      <c r="OFY9" s="35"/>
      <c r="OFZ9" s="35"/>
      <c r="OGA9" s="35"/>
      <c r="OGB9" s="35"/>
      <c r="OGC9" s="35"/>
      <c r="OGD9" s="35"/>
      <c r="OGE9" s="35"/>
      <c r="OGF9" s="35"/>
      <c r="OGG9" s="35"/>
      <c r="OGH9" s="35"/>
      <c r="OGI9" s="35"/>
      <c r="OGJ9" s="35"/>
      <c r="OGK9" s="35"/>
      <c r="OGL9" s="35"/>
      <c r="OGM9" s="35"/>
      <c r="OGN9" s="35"/>
      <c r="OGO9" s="35"/>
      <c r="OGP9" s="35"/>
      <c r="OGQ9" s="35"/>
      <c r="OGR9" s="35"/>
      <c r="OGS9" s="35"/>
      <c r="OGT9" s="35"/>
      <c r="OGU9" s="35"/>
      <c r="OGV9" s="35"/>
      <c r="OGW9" s="35"/>
      <c r="OGX9" s="35"/>
      <c r="OGY9" s="35"/>
      <c r="OGZ9" s="35"/>
      <c r="OHA9" s="35"/>
      <c r="OHB9" s="35"/>
      <c r="OHC9" s="35"/>
      <c r="OHD9" s="35"/>
      <c r="OHE9" s="35"/>
      <c r="OHF9" s="35"/>
      <c r="OHG9" s="35"/>
      <c r="OHH9" s="35"/>
      <c r="OHI9" s="35"/>
      <c r="OHJ9" s="35"/>
      <c r="OHK9" s="35"/>
      <c r="OHL9" s="35"/>
      <c r="OHM9" s="35"/>
      <c r="OHN9" s="35"/>
      <c r="OHO9" s="35"/>
      <c r="OHP9" s="35"/>
      <c r="OHQ9" s="35"/>
      <c r="OHR9" s="35"/>
      <c r="OHS9" s="35"/>
      <c r="OHT9" s="35"/>
      <c r="OHU9" s="35"/>
      <c r="OHV9" s="35"/>
      <c r="OHW9" s="35"/>
      <c r="OHX9" s="35"/>
      <c r="OHY9" s="35"/>
      <c r="OHZ9" s="35"/>
      <c r="OIA9" s="35"/>
      <c r="OIB9" s="35"/>
      <c r="OIC9" s="35"/>
      <c r="OID9" s="35"/>
      <c r="OIE9" s="35"/>
      <c r="OIF9" s="35"/>
      <c r="OIG9" s="35"/>
      <c r="OIH9" s="35"/>
      <c r="OII9" s="35"/>
      <c r="OIJ9" s="35"/>
      <c r="OIK9" s="35"/>
      <c r="OIL9" s="35"/>
      <c r="OIM9" s="35"/>
      <c r="OIN9" s="35"/>
      <c r="OIO9" s="35"/>
      <c r="OIP9" s="35"/>
      <c r="OIQ9" s="35"/>
      <c r="OIR9" s="35"/>
      <c r="OIS9" s="35"/>
      <c r="OIT9" s="35"/>
      <c r="OIU9" s="35"/>
      <c r="OIV9" s="35"/>
      <c r="OIW9" s="35"/>
      <c r="OIX9" s="35"/>
      <c r="OIY9" s="35"/>
      <c r="OIZ9" s="35"/>
      <c r="OJA9" s="35"/>
      <c r="OJB9" s="35"/>
      <c r="OJC9" s="35"/>
      <c r="OJD9" s="35"/>
      <c r="OJE9" s="35"/>
      <c r="OJF9" s="35"/>
      <c r="OJG9" s="35"/>
      <c r="OJH9" s="35"/>
      <c r="OJI9" s="35"/>
      <c r="OJJ9" s="35"/>
      <c r="OJK9" s="35"/>
      <c r="OJL9" s="35"/>
      <c r="OJM9" s="35"/>
      <c r="OJN9" s="35"/>
      <c r="OJO9" s="35"/>
      <c r="OJP9" s="35"/>
      <c r="OJQ9" s="35"/>
      <c r="OJR9" s="35"/>
      <c r="OJS9" s="35"/>
      <c r="OJT9" s="35"/>
      <c r="OJU9" s="35"/>
      <c r="OJV9" s="35"/>
      <c r="OJW9" s="35"/>
      <c r="OJX9" s="35"/>
      <c r="OJY9" s="35"/>
      <c r="OJZ9" s="35"/>
      <c r="OKA9" s="35"/>
      <c r="OKB9" s="35"/>
      <c r="OKC9" s="35"/>
      <c r="OKD9" s="35"/>
      <c r="OKE9" s="35"/>
      <c r="OKF9" s="35"/>
      <c r="OKG9" s="35"/>
      <c r="OKH9" s="35"/>
      <c r="OKI9" s="35"/>
      <c r="OKJ9" s="35"/>
      <c r="OKK9" s="35"/>
      <c r="OKL9" s="35"/>
      <c r="OKM9" s="35"/>
      <c r="OKN9" s="35"/>
      <c r="OKO9" s="35"/>
      <c r="OKP9" s="35"/>
      <c r="OKQ9" s="35"/>
      <c r="OKR9" s="35"/>
      <c r="OKS9" s="35"/>
      <c r="OKT9" s="35"/>
      <c r="OKU9" s="35"/>
      <c r="OKV9" s="35"/>
      <c r="OKW9" s="35"/>
      <c r="OKX9" s="35"/>
      <c r="OKY9" s="35"/>
      <c r="OKZ9" s="35"/>
      <c r="OLA9" s="35"/>
      <c r="OLB9" s="35"/>
      <c r="OLC9" s="35"/>
      <c r="OLD9" s="35"/>
      <c r="OLE9" s="35"/>
      <c r="OLF9" s="35"/>
      <c r="OLG9" s="35"/>
      <c r="OLH9" s="35"/>
      <c r="OLI9" s="35"/>
      <c r="OLJ9" s="35"/>
      <c r="OLK9" s="35"/>
      <c r="OLL9" s="35"/>
      <c r="OLM9" s="35"/>
      <c r="OLN9" s="35"/>
      <c r="OLO9" s="35"/>
      <c r="OLP9" s="35"/>
      <c r="OLQ9" s="35"/>
      <c r="OLR9" s="35"/>
      <c r="OLS9" s="35"/>
      <c r="OLT9" s="35"/>
      <c r="OLU9" s="35"/>
      <c r="OLV9" s="35"/>
      <c r="OLW9" s="35"/>
      <c r="OLX9" s="35"/>
      <c r="OLY9" s="35"/>
      <c r="OLZ9" s="35"/>
      <c r="OMA9" s="35"/>
      <c r="OMB9" s="35"/>
      <c r="OMC9" s="35"/>
      <c r="OMD9" s="35"/>
      <c r="OME9" s="35"/>
      <c r="OMF9" s="35"/>
      <c r="OMG9" s="35"/>
      <c r="OMH9" s="35"/>
      <c r="OMI9" s="35"/>
      <c r="OMJ9" s="35"/>
      <c r="OMK9" s="35"/>
      <c r="OML9" s="35"/>
      <c r="OMM9" s="35"/>
      <c r="OMN9" s="35"/>
      <c r="OMO9" s="35"/>
      <c r="OMP9" s="35"/>
      <c r="OMQ9" s="35"/>
      <c r="OMR9" s="35"/>
      <c r="OMS9" s="35"/>
      <c r="OMT9" s="35"/>
      <c r="OMU9" s="35"/>
      <c r="OMV9" s="35"/>
      <c r="OMW9" s="35"/>
      <c r="OMX9" s="35"/>
      <c r="OMY9" s="35"/>
      <c r="OMZ9" s="35"/>
      <c r="ONA9" s="35"/>
      <c r="ONB9" s="35"/>
      <c r="ONC9" s="35"/>
      <c r="OND9" s="35"/>
      <c r="ONE9" s="35"/>
      <c r="ONF9" s="35"/>
      <c r="ONG9" s="35"/>
      <c r="ONH9" s="35"/>
      <c r="ONI9" s="35"/>
      <c r="ONJ9" s="35"/>
      <c r="ONK9" s="35"/>
      <c r="ONL9" s="35"/>
      <c r="ONM9" s="35"/>
      <c r="ONN9" s="35"/>
      <c r="ONO9" s="35"/>
      <c r="ONP9" s="35"/>
      <c r="ONQ9" s="35"/>
      <c r="ONR9" s="35"/>
      <c r="ONS9" s="35"/>
      <c r="ONT9" s="35"/>
      <c r="ONU9" s="35"/>
      <c r="ONV9" s="35"/>
      <c r="ONW9" s="35"/>
      <c r="ONX9" s="35"/>
      <c r="ONY9" s="35"/>
      <c r="ONZ9" s="35"/>
      <c r="OOA9" s="35"/>
      <c r="OOB9" s="35"/>
      <c r="OOC9" s="35"/>
      <c r="OOD9" s="35"/>
      <c r="OOE9" s="35"/>
      <c r="OOF9" s="35"/>
      <c r="OOG9" s="35"/>
      <c r="OOH9" s="35"/>
      <c r="OOI9" s="35"/>
      <c r="OOJ9" s="35"/>
      <c r="OOK9" s="35"/>
      <c r="OOL9" s="35"/>
      <c r="OOM9" s="35"/>
      <c r="OON9" s="35"/>
      <c r="OOO9" s="35"/>
      <c r="OOP9" s="35"/>
      <c r="OOQ9" s="35"/>
      <c r="OOR9" s="35"/>
      <c r="OOS9" s="35"/>
      <c r="OOT9" s="35"/>
      <c r="OOU9" s="35"/>
      <c r="OOV9" s="35"/>
      <c r="OOW9" s="35"/>
      <c r="OOX9" s="35"/>
      <c r="OOY9" s="35"/>
      <c r="OOZ9" s="35"/>
      <c r="OPA9" s="35"/>
      <c r="OPB9" s="35"/>
      <c r="OPC9" s="35"/>
      <c r="OPD9" s="35"/>
      <c r="OPE9" s="35"/>
      <c r="OPF9" s="35"/>
      <c r="OPG9" s="35"/>
      <c r="OPH9" s="35"/>
      <c r="OPI9" s="35"/>
      <c r="OPJ9" s="35"/>
      <c r="OPK9" s="35"/>
      <c r="OPL9" s="35"/>
      <c r="OPM9" s="35"/>
      <c r="OPN9" s="35"/>
      <c r="OPO9" s="35"/>
      <c r="OPP9" s="35"/>
      <c r="OPQ9" s="35"/>
      <c r="OPR9" s="35"/>
      <c r="OPS9" s="35"/>
      <c r="OPT9" s="35"/>
      <c r="OPU9" s="35"/>
      <c r="OPV9" s="35"/>
      <c r="OPW9" s="35"/>
      <c r="OPX9" s="35"/>
      <c r="OPY9" s="35"/>
      <c r="OPZ9" s="35"/>
      <c r="OQA9" s="35"/>
      <c r="OQB9" s="35"/>
      <c r="OQC9" s="35"/>
      <c r="OQD9" s="35"/>
      <c r="OQE9" s="35"/>
      <c r="OQF9" s="35"/>
      <c r="OQG9" s="35"/>
      <c r="OQH9" s="35"/>
      <c r="OQI9" s="35"/>
      <c r="OQJ9" s="35"/>
      <c r="OQK9" s="35"/>
      <c r="OQL9" s="35"/>
      <c r="OQM9" s="35"/>
      <c r="OQN9" s="35"/>
      <c r="OQO9" s="35"/>
      <c r="OQP9" s="35"/>
      <c r="OQQ9" s="35"/>
      <c r="OQR9" s="35"/>
      <c r="OQS9" s="35"/>
      <c r="OQT9" s="35"/>
      <c r="OQU9" s="35"/>
      <c r="OQV9" s="35"/>
      <c r="OQW9" s="35"/>
      <c r="OQX9" s="35"/>
      <c r="OQY9" s="35"/>
      <c r="OQZ9" s="35"/>
      <c r="ORA9" s="35"/>
      <c r="ORB9" s="35"/>
      <c r="ORC9" s="35"/>
      <c r="ORD9" s="35"/>
      <c r="ORE9" s="35"/>
      <c r="ORF9" s="35"/>
      <c r="ORG9" s="35"/>
      <c r="ORH9" s="35"/>
      <c r="ORI9" s="35"/>
      <c r="ORJ9" s="35"/>
      <c r="ORK9" s="35"/>
      <c r="ORL9" s="35"/>
      <c r="ORM9" s="35"/>
      <c r="ORN9" s="35"/>
      <c r="ORO9" s="35"/>
      <c r="ORP9" s="35"/>
      <c r="ORQ9" s="35"/>
      <c r="ORR9" s="35"/>
      <c r="ORS9" s="35"/>
      <c r="ORT9" s="35"/>
      <c r="ORU9" s="35"/>
      <c r="ORV9" s="35"/>
      <c r="ORW9" s="35"/>
      <c r="ORX9" s="35"/>
      <c r="ORY9" s="35"/>
      <c r="ORZ9" s="35"/>
      <c r="OSA9" s="35"/>
      <c r="OSB9" s="35"/>
      <c r="OSC9" s="35"/>
      <c r="OSD9" s="35"/>
      <c r="OSE9" s="35"/>
      <c r="OSF9" s="35"/>
      <c r="OSG9" s="35"/>
      <c r="OSH9" s="35"/>
      <c r="OSI9" s="35"/>
      <c r="OSJ9" s="35"/>
      <c r="OSK9" s="35"/>
      <c r="OSL9" s="35"/>
      <c r="OSM9" s="35"/>
      <c r="OSN9" s="35"/>
      <c r="OSO9" s="35"/>
      <c r="OSP9" s="35"/>
      <c r="OSQ9" s="35"/>
      <c r="OSR9" s="35"/>
      <c r="OSS9" s="35"/>
      <c r="OST9" s="35"/>
      <c r="OSU9" s="35"/>
      <c r="OSV9" s="35"/>
      <c r="OSW9" s="35"/>
      <c r="OSX9" s="35"/>
      <c r="OSY9" s="35"/>
      <c r="OSZ9" s="35"/>
      <c r="OTA9" s="35"/>
      <c r="OTB9" s="35"/>
      <c r="OTC9" s="35"/>
      <c r="OTD9" s="35"/>
      <c r="OTE9" s="35"/>
      <c r="OTF9" s="35"/>
      <c r="OTG9" s="35"/>
      <c r="OTH9" s="35"/>
      <c r="OTI9" s="35"/>
      <c r="OTJ9" s="35"/>
      <c r="OTK9" s="35"/>
      <c r="OTL9" s="35"/>
      <c r="OTM9" s="35"/>
      <c r="OTN9" s="35"/>
      <c r="OTO9" s="35"/>
      <c r="OTP9" s="35"/>
      <c r="OTQ9" s="35"/>
      <c r="OTR9" s="35"/>
      <c r="OTS9" s="35"/>
      <c r="OTT9" s="35"/>
      <c r="OTU9" s="35"/>
      <c r="OTV9" s="35"/>
      <c r="OTW9" s="35"/>
      <c r="OTX9" s="35"/>
      <c r="OTY9" s="35"/>
      <c r="OTZ9" s="35"/>
      <c r="OUA9" s="35"/>
      <c r="OUB9" s="35"/>
      <c r="OUC9" s="35"/>
      <c r="OUD9" s="35"/>
      <c r="OUE9" s="35"/>
      <c r="OUF9" s="35"/>
      <c r="OUG9" s="35"/>
      <c r="OUH9" s="35"/>
      <c r="OUI9" s="35"/>
      <c r="OUJ9" s="35"/>
      <c r="OUK9" s="35"/>
      <c r="OUL9" s="35"/>
      <c r="OUM9" s="35"/>
      <c r="OUN9" s="35"/>
      <c r="OUO9" s="35"/>
      <c r="OUP9" s="35"/>
      <c r="OUQ9" s="35"/>
      <c r="OUR9" s="35"/>
      <c r="OUS9" s="35"/>
      <c r="OUT9" s="35"/>
      <c r="OUU9" s="35"/>
      <c r="OUV9" s="35"/>
      <c r="OUW9" s="35"/>
      <c r="OUX9" s="35"/>
      <c r="OUY9" s="35"/>
      <c r="OUZ9" s="35"/>
      <c r="OVA9" s="35"/>
      <c r="OVB9" s="35"/>
      <c r="OVC9" s="35"/>
      <c r="OVD9" s="35"/>
      <c r="OVE9" s="35"/>
      <c r="OVF9" s="35"/>
      <c r="OVG9" s="35"/>
      <c r="OVH9" s="35"/>
      <c r="OVI9" s="35"/>
      <c r="OVJ9" s="35"/>
      <c r="OVK9" s="35"/>
      <c r="OVL9" s="35"/>
      <c r="OVM9" s="35"/>
      <c r="OVN9" s="35"/>
      <c r="OVO9" s="35"/>
      <c r="OVP9" s="35"/>
      <c r="OVQ9" s="35"/>
      <c r="OVR9" s="35"/>
      <c r="OVS9" s="35"/>
      <c r="OVT9" s="35"/>
      <c r="OVU9" s="35"/>
      <c r="OVV9" s="35"/>
      <c r="OVW9" s="35"/>
      <c r="OVX9" s="35"/>
      <c r="OVY9" s="35"/>
      <c r="OVZ9" s="35"/>
      <c r="OWA9" s="35"/>
      <c r="OWB9" s="35"/>
      <c r="OWC9" s="35"/>
      <c r="OWD9" s="35"/>
      <c r="OWE9" s="35"/>
      <c r="OWF9" s="35"/>
      <c r="OWG9" s="35"/>
      <c r="OWH9" s="35"/>
      <c r="OWI9" s="35"/>
      <c r="OWJ9" s="35"/>
      <c r="OWK9" s="35"/>
      <c r="OWL9" s="35"/>
      <c r="OWM9" s="35"/>
      <c r="OWN9" s="35"/>
      <c r="OWO9" s="35"/>
      <c r="OWP9" s="35"/>
      <c r="OWQ9" s="35"/>
      <c r="OWR9" s="35"/>
      <c r="OWS9" s="35"/>
      <c r="OWT9" s="35"/>
      <c r="OWU9" s="35"/>
      <c r="OWV9" s="35"/>
      <c r="OWW9" s="35"/>
      <c r="OWX9" s="35"/>
      <c r="OWY9" s="35"/>
      <c r="OWZ9" s="35"/>
      <c r="OXA9" s="35"/>
      <c r="OXB9" s="35"/>
      <c r="OXC9" s="35"/>
      <c r="OXD9" s="35"/>
      <c r="OXE9" s="35"/>
      <c r="OXF9" s="35"/>
      <c r="OXG9" s="35"/>
      <c r="OXH9" s="35"/>
      <c r="OXI9" s="35"/>
      <c r="OXJ9" s="35"/>
      <c r="OXK9" s="35"/>
      <c r="OXL9" s="35"/>
      <c r="OXM9" s="35"/>
      <c r="OXN9" s="35"/>
      <c r="OXO9" s="35"/>
      <c r="OXP9" s="35"/>
      <c r="OXQ9" s="35"/>
      <c r="OXR9" s="35"/>
      <c r="OXS9" s="35"/>
      <c r="OXT9" s="35"/>
      <c r="OXU9" s="35"/>
      <c r="OXV9" s="35"/>
      <c r="OXW9" s="35"/>
      <c r="OXX9" s="35"/>
      <c r="OXY9" s="35"/>
      <c r="OXZ9" s="35"/>
      <c r="OYA9" s="35"/>
      <c r="OYB9" s="35"/>
      <c r="OYC9" s="35"/>
      <c r="OYD9" s="35"/>
      <c r="OYE9" s="35"/>
      <c r="OYF9" s="35"/>
      <c r="OYG9" s="35"/>
      <c r="OYH9" s="35"/>
      <c r="OYI9" s="35"/>
      <c r="OYJ9" s="35"/>
      <c r="OYK9" s="35"/>
      <c r="OYL9" s="35"/>
      <c r="OYM9" s="35"/>
      <c r="OYN9" s="35"/>
      <c r="OYO9" s="35"/>
      <c r="OYP9" s="35"/>
      <c r="OYQ9" s="35"/>
      <c r="OYR9" s="35"/>
      <c r="OYS9" s="35"/>
      <c r="OYT9" s="35"/>
      <c r="OYU9" s="35"/>
      <c r="OYV9" s="35"/>
      <c r="OYW9" s="35"/>
      <c r="OYX9" s="35"/>
      <c r="OYY9" s="35"/>
      <c r="OYZ9" s="35"/>
      <c r="OZA9" s="35"/>
      <c r="OZB9" s="35"/>
      <c r="OZC9" s="35"/>
      <c r="OZD9" s="35"/>
      <c r="OZE9" s="35"/>
      <c r="OZF9" s="35"/>
      <c r="OZG9" s="35"/>
      <c r="OZH9" s="35"/>
      <c r="OZI9" s="35"/>
      <c r="OZJ9" s="35"/>
      <c r="OZK9" s="35"/>
      <c r="OZL9" s="35"/>
      <c r="OZM9" s="35"/>
      <c r="OZN9" s="35"/>
      <c r="OZO9" s="35"/>
      <c r="OZP9" s="35"/>
      <c r="OZQ9" s="35"/>
      <c r="OZR9" s="35"/>
      <c r="OZS9" s="35"/>
      <c r="OZT9" s="35"/>
      <c r="OZU9" s="35"/>
      <c r="OZV9" s="35"/>
      <c r="OZW9" s="35"/>
      <c r="OZX9" s="35"/>
      <c r="OZY9" s="35"/>
      <c r="OZZ9" s="35"/>
      <c r="PAA9" s="35"/>
      <c r="PAB9" s="35"/>
      <c r="PAC9" s="35"/>
      <c r="PAD9" s="35"/>
      <c r="PAE9" s="35"/>
      <c r="PAF9" s="35"/>
      <c r="PAG9" s="35"/>
      <c r="PAH9" s="35"/>
      <c r="PAI9" s="35"/>
      <c r="PAJ9" s="35"/>
      <c r="PAK9" s="35"/>
      <c r="PAL9" s="35"/>
      <c r="PAM9" s="35"/>
      <c r="PAN9" s="35"/>
      <c r="PAO9" s="35"/>
      <c r="PAP9" s="35"/>
      <c r="PAQ9" s="35"/>
      <c r="PAR9" s="35"/>
      <c r="PAS9" s="35"/>
      <c r="PAT9" s="35"/>
      <c r="PAU9" s="35"/>
      <c r="PAV9" s="35"/>
      <c r="PAW9" s="35"/>
      <c r="PAX9" s="35"/>
      <c r="PAY9" s="35"/>
      <c r="PAZ9" s="35"/>
      <c r="PBA9" s="35"/>
      <c r="PBB9" s="35"/>
      <c r="PBC9" s="35"/>
      <c r="PBD9" s="35"/>
      <c r="PBE9" s="35"/>
      <c r="PBF9" s="35"/>
      <c r="PBG9" s="35"/>
      <c r="PBH9" s="35"/>
      <c r="PBI9" s="35"/>
      <c r="PBJ9" s="35"/>
      <c r="PBK9" s="35"/>
      <c r="PBL9" s="35"/>
      <c r="PBM9" s="35"/>
      <c r="PBN9" s="35"/>
      <c r="PBO9" s="35"/>
      <c r="PBP9" s="35"/>
      <c r="PBQ9" s="35"/>
      <c r="PBR9" s="35"/>
      <c r="PBS9" s="35"/>
      <c r="PBT9" s="35"/>
      <c r="PBU9" s="35"/>
      <c r="PBV9" s="35"/>
      <c r="PBW9" s="35"/>
      <c r="PBX9" s="35"/>
      <c r="PBY9" s="35"/>
      <c r="PBZ9" s="35"/>
      <c r="PCA9" s="35"/>
      <c r="PCB9" s="35"/>
      <c r="PCC9" s="35"/>
      <c r="PCD9" s="35"/>
      <c r="PCE9" s="35"/>
      <c r="PCF9" s="35"/>
      <c r="PCG9" s="35"/>
      <c r="PCH9" s="35"/>
      <c r="PCI9" s="35"/>
      <c r="PCJ9" s="35"/>
      <c r="PCK9" s="35"/>
      <c r="PCL9" s="35"/>
      <c r="PCM9" s="35"/>
      <c r="PCN9" s="35"/>
      <c r="PCO9" s="35"/>
      <c r="PCP9" s="35"/>
      <c r="PCQ9" s="35"/>
      <c r="PCR9" s="35"/>
      <c r="PCS9" s="35"/>
      <c r="PCT9" s="35"/>
      <c r="PCU9" s="35"/>
      <c r="PCV9" s="35"/>
      <c r="PCW9" s="35"/>
      <c r="PCX9" s="35"/>
      <c r="PCY9" s="35"/>
      <c r="PCZ9" s="35"/>
      <c r="PDA9" s="35"/>
      <c r="PDB9" s="35"/>
      <c r="PDC9" s="35"/>
      <c r="PDD9" s="35"/>
      <c r="PDE9" s="35"/>
      <c r="PDF9" s="35"/>
      <c r="PDG9" s="35"/>
      <c r="PDH9" s="35"/>
      <c r="PDI9" s="35"/>
      <c r="PDJ9" s="35"/>
      <c r="PDK9" s="35"/>
      <c r="PDL9" s="35"/>
      <c r="PDM9" s="35"/>
      <c r="PDN9" s="35"/>
      <c r="PDO9" s="35"/>
      <c r="PDP9" s="35"/>
      <c r="PDQ9" s="35"/>
      <c r="PDR9" s="35"/>
      <c r="PDS9" s="35"/>
      <c r="PDT9" s="35"/>
      <c r="PDU9" s="35"/>
      <c r="PDV9" s="35"/>
      <c r="PDW9" s="35"/>
      <c r="PDX9" s="35"/>
      <c r="PDY9" s="35"/>
      <c r="PDZ9" s="35"/>
      <c r="PEA9" s="35"/>
      <c r="PEB9" s="35"/>
      <c r="PEC9" s="35"/>
      <c r="PED9" s="35"/>
      <c r="PEE9" s="35"/>
      <c r="PEF9" s="35"/>
      <c r="PEG9" s="35"/>
      <c r="PEH9" s="35"/>
      <c r="PEI9" s="35"/>
      <c r="PEJ9" s="35"/>
      <c r="PEK9" s="35"/>
      <c r="PEL9" s="35"/>
      <c r="PEM9" s="35"/>
      <c r="PEN9" s="35"/>
      <c r="PEO9" s="35"/>
      <c r="PEP9" s="35"/>
      <c r="PEQ9" s="35"/>
      <c r="PER9" s="35"/>
      <c r="PES9" s="35"/>
      <c r="PET9" s="35"/>
      <c r="PEU9" s="35"/>
      <c r="PEV9" s="35"/>
      <c r="PEW9" s="35"/>
      <c r="PEX9" s="35"/>
      <c r="PEY9" s="35"/>
      <c r="PEZ9" s="35"/>
      <c r="PFA9" s="35"/>
      <c r="PFB9" s="35"/>
      <c r="PFC9" s="35"/>
      <c r="PFD9" s="35"/>
      <c r="PFE9" s="35"/>
      <c r="PFF9" s="35"/>
      <c r="PFG9" s="35"/>
      <c r="PFH9" s="35"/>
      <c r="PFI9" s="35"/>
      <c r="PFJ9" s="35"/>
      <c r="PFK9" s="35"/>
      <c r="PFL9" s="35"/>
      <c r="PFM9" s="35"/>
      <c r="PFN9" s="35"/>
      <c r="PFO9" s="35"/>
      <c r="PFP9" s="35"/>
      <c r="PFQ9" s="35"/>
      <c r="PFR9" s="35"/>
      <c r="PFS9" s="35"/>
      <c r="PFT9" s="35"/>
      <c r="PFU9" s="35"/>
      <c r="PFV9" s="35"/>
      <c r="PFW9" s="35"/>
      <c r="PFX9" s="35"/>
      <c r="PFY9" s="35"/>
      <c r="PFZ9" s="35"/>
      <c r="PGA9" s="35"/>
      <c r="PGB9" s="35"/>
      <c r="PGC9" s="35"/>
      <c r="PGD9" s="35"/>
      <c r="PGE9" s="35"/>
      <c r="PGF9" s="35"/>
      <c r="PGG9" s="35"/>
      <c r="PGH9" s="35"/>
      <c r="PGI9" s="35"/>
      <c r="PGJ9" s="35"/>
      <c r="PGK9" s="35"/>
      <c r="PGL9" s="35"/>
      <c r="PGM9" s="35"/>
      <c r="PGN9" s="35"/>
      <c r="PGO9" s="35"/>
      <c r="PGP9" s="35"/>
      <c r="PGQ9" s="35"/>
      <c r="PGR9" s="35"/>
      <c r="PGS9" s="35"/>
      <c r="PGT9" s="35"/>
      <c r="PGU9" s="35"/>
      <c r="PGV9" s="35"/>
      <c r="PGW9" s="35"/>
      <c r="PGX9" s="35"/>
      <c r="PGY9" s="35"/>
      <c r="PGZ9" s="35"/>
      <c r="PHA9" s="35"/>
      <c r="PHB9" s="35"/>
      <c r="PHC9" s="35"/>
      <c r="PHD9" s="35"/>
      <c r="PHE9" s="35"/>
      <c r="PHF9" s="35"/>
      <c r="PHG9" s="35"/>
      <c r="PHH9" s="35"/>
      <c r="PHI9" s="35"/>
      <c r="PHJ9" s="35"/>
      <c r="PHK9" s="35"/>
      <c r="PHL9" s="35"/>
      <c r="PHM9" s="35"/>
      <c r="PHN9" s="35"/>
      <c r="PHO9" s="35"/>
      <c r="PHP9" s="35"/>
      <c r="PHQ9" s="35"/>
      <c r="PHR9" s="35"/>
      <c r="PHS9" s="35"/>
      <c r="PHT9" s="35"/>
      <c r="PHU9" s="35"/>
      <c r="PHV9" s="35"/>
      <c r="PHW9" s="35"/>
      <c r="PHX9" s="35"/>
      <c r="PHY9" s="35"/>
      <c r="PHZ9" s="35"/>
      <c r="PIA9" s="35"/>
      <c r="PIB9" s="35"/>
      <c r="PIC9" s="35"/>
      <c r="PID9" s="35"/>
      <c r="PIE9" s="35"/>
      <c r="PIF9" s="35"/>
      <c r="PIG9" s="35"/>
      <c r="PIH9" s="35"/>
      <c r="PII9" s="35"/>
      <c r="PIJ9" s="35"/>
      <c r="PIK9" s="35"/>
      <c r="PIL9" s="35"/>
      <c r="PIM9" s="35"/>
      <c r="PIN9" s="35"/>
      <c r="PIO9" s="35"/>
      <c r="PIP9" s="35"/>
      <c r="PIQ9" s="35"/>
      <c r="PIR9" s="35"/>
      <c r="PIS9" s="35"/>
      <c r="PIT9" s="35"/>
      <c r="PIU9" s="35"/>
      <c r="PIV9" s="35"/>
      <c r="PIW9" s="35"/>
      <c r="PIX9" s="35"/>
      <c r="PIY9" s="35"/>
      <c r="PIZ9" s="35"/>
      <c r="PJA9" s="35"/>
      <c r="PJB9" s="35"/>
      <c r="PJC9" s="35"/>
      <c r="PJD9" s="35"/>
      <c r="PJE9" s="35"/>
      <c r="PJF9" s="35"/>
      <c r="PJG9" s="35"/>
      <c r="PJH9" s="35"/>
      <c r="PJI9" s="35"/>
      <c r="PJJ9" s="35"/>
      <c r="PJK9" s="35"/>
      <c r="PJL9" s="35"/>
      <c r="PJM9" s="35"/>
      <c r="PJN9" s="35"/>
      <c r="PJO9" s="35"/>
      <c r="PJP9" s="35"/>
      <c r="PJQ9" s="35"/>
      <c r="PJR9" s="35"/>
      <c r="PJS9" s="35"/>
      <c r="PJT9" s="35"/>
      <c r="PJU9" s="35"/>
      <c r="PJV9" s="35"/>
      <c r="PJW9" s="35"/>
      <c r="PJX9" s="35"/>
      <c r="PJY9" s="35"/>
      <c r="PJZ9" s="35"/>
      <c r="PKA9" s="35"/>
      <c r="PKB9" s="35"/>
      <c r="PKC9" s="35"/>
      <c r="PKD9" s="35"/>
      <c r="PKE9" s="35"/>
      <c r="PKF9" s="35"/>
      <c r="PKG9" s="35"/>
      <c r="PKH9" s="35"/>
      <c r="PKI9" s="35"/>
      <c r="PKJ9" s="35"/>
      <c r="PKK9" s="35"/>
      <c r="PKL9" s="35"/>
      <c r="PKM9" s="35"/>
      <c r="PKN9" s="35"/>
      <c r="PKO9" s="35"/>
      <c r="PKP9" s="35"/>
      <c r="PKQ9" s="35"/>
      <c r="PKR9" s="35"/>
      <c r="PKS9" s="35"/>
      <c r="PKT9" s="35"/>
      <c r="PKU9" s="35"/>
      <c r="PKV9" s="35"/>
      <c r="PKW9" s="35"/>
      <c r="PKX9" s="35"/>
      <c r="PKY9" s="35"/>
      <c r="PKZ9" s="35"/>
      <c r="PLA9" s="35"/>
      <c r="PLB9" s="35"/>
      <c r="PLC9" s="35"/>
      <c r="PLD9" s="35"/>
      <c r="PLE9" s="35"/>
      <c r="PLF9" s="35"/>
      <c r="PLG9" s="35"/>
      <c r="PLH9" s="35"/>
      <c r="PLI9" s="35"/>
      <c r="PLJ9" s="35"/>
      <c r="PLK9" s="35"/>
      <c r="PLL9" s="35"/>
      <c r="PLM9" s="35"/>
      <c r="PLN9" s="35"/>
      <c r="PLO9" s="35"/>
      <c r="PLP9" s="35"/>
      <c r="PLQ9" s="35"/>
      <c r="PLR9" s="35"/>
      <c r="PLS9" s="35"/>
      <c r="PLT9" s="35"/>
      <c r="PLU9" s="35"/>
      <c r="PLV9" s="35"/>
      <c r="PLW9" s="35"/>
      <c r="PLX9" s="35"/>
      <c r="PLY9" s="35"/>
      <c r="PLZ9" s="35"/>
      <c r="PMA9" s="35"/>
      <c r="PMB9" s="35"/>
      <c r="PMC9" s="35"/>
      <c r="PMD9" s="35"/>
      <c r="PME9" s="35"/>
      <c r="PMF9" s="35"/>
      <c r="PMG9" s="35"/>
      <c r="PMH9" s="35"/>
      <c r="PMI9" s="35"/>
      <c r="PMJ9" s="35"/>
      <c r="PMK9" s="35"/>
      <c r="PML9" s="35"/>
      <c r="PMM9" s="35"/>
      <c r="PMN9" s="35"/>
      <c r="PMO9" s="35"/>
      <c r="PMP9" s="35"/>
      <c r="PMQ9" s="35"/>
      <c r="PMR9" s="35"/>
      <c r="PMS9" s="35"/>
      <c r="PMT9" s="35"/>
      <c r="PMU9" s="35"/>
      <c r="PMV9" s="35"/>
      <c r="PMW9" s="35"/>
      <c r="PMX9" s="35"/>
      <c r="PMY9" s="35"/>
      <c r="PMZ9" s="35"/>
      <c r="PNA9" s="35"/>
      <c r="PNB9" s="35"/>
      <c r="PNC9" s="35"/>
      <c r="PND9" s="35"/>
      <c r="PNE9" s="35"/>
      <c r="PNF9" s="35"/>
      <c r="PNG9" s="35"/>
      <c r="PNH9" s="35"/>
      <c r="PNI9" s="35"/>
      <c r="PNJ9" s="35"/>
      <c r="PNK9" s="35"/>
      <c r="PNL9" s="35"/>
      <c r="PNM9" s="35"/>
      <c r="PNN9" s="35"/>
      <c r="PNO9" s="35"/>
      <c r="PNP9" s="35"/>
      <c r="PNQ9" s="35"/>
      <c r="PNR9" s="35"/>
      <c r="PNS9" s="35"/>
      <c r="PNT9" s="35"/>
      <c r="PNU9" s="35"/>
      <c r="PNV9" s="35"/>
      <c r="PNW9" s="35"/>
      <c r="PNX9" s="35"/>
      <c r="PNY9" s="35"/>
      <c r="PNZ9" s="35"/>
      <c r="POA9" s="35"/>
      <c r="POB9" s="35"/>
      <c r="POC9" s="35"/>
      <c r="POD9" s="35"/>
      <c r="POE9" s="35"/>
      <c r="POF9" s="35"/>
      <c r="POG9" s="35"/>
      <c r="POH9" s="35"/>
      <c r="POI9" s="35"/>
      <c r="POJ9" s="35"/>
      <c r="POK9" s="35"/>
      <c r="POL9" s="35"/>
      <c r="POM9" s="35"/>
      <c r="PON9" s="35"/>
      <c r="POO9" s="35"/>
      <c r="POP9" s="35"/>
      <c r="POQ9" s="35"/>
      <c r="POR9" s="35"/>
      <c r="POS9" s="35"/>
      <c r="POT9" s="35"/>
      <c r="POU9" s="35"/>
      <c r="POV9" s="35"/>
      <c r="POW9" s="35"/>
      <c r="POX9" s="35"/>
      <c r="POY9" s="35"/>
      <c r="POZ9" s="35"/>
      <c r="PPA9" s="35"/>
      <c r="PPB9" s="35"/>
      <c r="PPC9" s="35"/>
      <c r="PPD9" s="35"/>
      <c r="PPE9" s="35"/>
      <c r="PPF9" s="35"/>
      <c r="PPG9" s="35"/>
      <c r="PPH9" s="35"/>
      <c r="PPI9" s="35"/>
      <c r="PPJ9" s="35"/>
      <c r="PPK9" s="35"/>
      <c r="PPL9" s="35"/>
      <c r="PPM9" s="35"/>
      <c r="PPN9" s="35"/>
      <c r="PPO9" s="35"/>
      <c r="PPP9" s="35"/>
      <c r="PPQ9" s="35"/>
      <c r="PPR9" s="35"/>
      <c r="PPS9" s="35"/>
      <c r="PPT9" s="35"/>
      <c r="PPU9" s="35"/>
      <c r="PPV9" s="35"/>
      <c r="PPW9" s="35"/>
      <c r="PPX9" s="35"/>
      <c r="PPY9" s="35"/>
      <c r="PPZ9" s="35"/>
      <c r="PQA9" s="35"/>
      <c r="PQB9" s="35"/>
      <c r="PQC9" s="35"/>
      <c r="PQD9" s="35"/>
      <c r="PQE9" s="35"/>
      <c r="PQF9" s="35"/>
      <c r="PQG9" s="35"/>
      <c r="PQH9" s="35"/>
      <c r="PQI9" s="35"/>
      <c r="PQJ9" s="35"/>
      <c r="PQK9" s="35"/>
      <c r="PQL9" s="35"/>
      <c r="PQM9" s="35"/>
      <c r="PQN9" s="35"/>
      <c r="PQO9" s="35"/>
      <c r="PQP9" s="35"/>
      <c r="PQQ9" s="35"/>
      <c r="PQR9" s="35"/>
      <c r="PQS9" s="35"/>
      <c r="PQT9" s="35"/>
      <c r="PQU9" s="35"/>
      <c r="PQV9" s="35"/>
      <c r="PQW9" s="35"/>
      <c r="PQX9" s="35"/>
      <c r="PQY9" s="35"/>
      <c r="PQZ9" s="35"/>
      <c r="PRA9" s="35"/>
      <c r="PRB9" s="35"/>
      <c r="PRC9" s="35"/>
      <c r="PRD9" s="35"/>
      <c r="PRE9" s="35"/>
      <c r="PRF9" s="35"/>
      <c r="PRG9" s="35"/>
      <c r="PRH9" s="35"/>
      <c r="PRI9" s="35"/>
      <c r="PRJ9" s="35"/>
      <c r="PRK9" s="35"/>
      <c r="PRL9" s="35"/>
      <c r="PRM9" s="35"/>
      <c r="PRN9" s="35"/>
      <c r="PRO9" s="35"/>
      <c r="PRP9" s="35"/>
      <c r="PRQ9" s="35"/>
      <c r="PRR9" s="35"/>
      <c r="PRS9" s="35"/>
      <c r="PRT9" s="35"/>
      <c r="PRU9" s="35"/>
      <c r="PRV9" s="35"/>
      <c r="PRW9" s="35"/>
      <c r="PRX9" s="35"/>
      <c r="PRY9" s="35"/>
      <c r="PRZ9" s="35"/>
      <c r="PSA9" s="35"/>
      <c r="PSB9" s="35"/>
      <c r="PSC9" s="35"/>
      <c r="PSD9" s="35"/>
      <c r="PSE9" s="35"/>
      <c r="PSF9" s="35"/>
      <c r="PSG9" s="35"/>
      <c r="PSH9" s="35"/>
      <c r="PSI9" s="35"/>
      <c r="PSJ9" s="35"/>
      <c r="PSK9" s="35"/>
      <c r="PSL9" s="35"/>
      <c r="PSM9" s="35"/>
      <c r="PSN9" s="35"/>
      <c r="PSO9" s="35"/>
      <c r="PSP9" s="35"/>
      <c r="PSQ9" s="35"/>
      <c r="PSR9" s="35"/>
      <c r="PSS9" s="35"/>
      <c r="PST9" s="35"/>
      <c r="PSU9" s="35"/>
      <c r="PSV9" s="35"/>
      <c r="PSW9" s="35"/>
      <c r="PSX9" s="35"/>
      <c r="PSY9" s="35"/>
      <c r="PSZ9" s="35"/>
      <c r="PTA9" s="35"/>
      <c r="PTB9" s="35"/>
      <c r="PTC9" s="35"/>
      <c r="PTD9" s="35"/>
      <c r="PTE9" s="35"/>
      <c r="PTF9" s="35"/>
      <c r="PTG9" s="35"/>
      <c r="PTH9" s="35"/>
      <c r="PTI9" s="35"/>
      <c r="PTJ9" s="35"/>
      <c r="PTK9" s="35"/>
      <c r="PTL9" s="35"/>
      <c r="PTM9" s="35"/>
      <c r="PTN9" s="35"/>
      <c r="PTO9" s="35"/>
      <c r="PTP9" s="35"/>
      <c r="PTQ9" s="35"/>
      <c r="PTR9" s="35"/>
      <c r="PTS9" s="35"/>
      <c r="PTT9" s="35"/>
      <c r="PTU9" s="35"/>
      <c r="PTV9" s="35"/>
      <c r="PTW9" s="35"/>
      <c r="PTX9" s="35"/>
      <c r="PTY9" s="35"/>
      <c r="PTZ9" s="35"/>
      <c r="PUA9" s="35"/>
      <c r="PUB9" s="35"/>
      <c r="PUC9" s="35"/>
      <c r="PUD9" s="35"/>
      <c r="PUE9" s="35"/>
      <c r="PUF9" s="35"/>
      <c r="PUG9" s="35"/>
      <c r="PUH9" s="35"/>
      <c r="PUI9" s="35"/>
      <c r="PUJ9" s="35"/>
      <c r="PUK9" s="35"/>
      <c r="PUL9" s="35"/>
      <c r="PUM9" s="35"/>
      <c r="PUN9" s="35"/>
      <c r="PUO9" s="35"/>
      <c r="PUP9" s="35"/>
      <c r="PUQ9" s="35"/>
      <c r="PUR9" s="35"/>
      <c r="PUS9" s="35"/>
      <c r="PUT9" s="35"/>
      <c r="PUU9" s="35"/>
      <c r="PUV9" s="35"/>
      <c r="PUW9" s="35"/>
      <c r="PUX9" s="35"/>
      <c r="PUY9" s="35"/>
      <c r="PUZ9" s="35"/>
      <c r="PVA9" s="35"/>
      <c r="PVB9" s="35"/>
      <c r="PVC9" s="35"/>
      <c r="PVD9" s="35"/>
      <c r="PVE9" s="35"/>
      <c r="PVF9" s="35"/>
      <c r="PVG9" s="35"/>
      <c r="PVH9" s="35"/>
      <c r="PVI9" s="35"/>
      <c r="PVJ9" s="35"/>
      <c r="PVK9" s="35"/>
      <c r="PVL9" s="35"/>
      <c r="PVM9" s="35"/>
      <c r="PVN9" s="35"/>
      <c r="PVO9" s="35"/>
      <c r="PVP9" s="35"/>
      <c r="PVQ9" s="35"/>
      <c r="PVR9" s="35"/>
      <c r="PVS9" s="35"/>
      <c r="PVT9" s="35"/>
      <c r="PVU9" s="35"/>
      <c r="PVV9" s="35"/>
      <c r="PVW9" s="35"/>
      <c r="PVX9" s="35"/>
      <c r="PVY9" s="35"/>
      <c r="PVZ9" s="35"/>
      <c r="PWA9" s="35"/>
      <c r="PWB9" s="35"/>
      <c r="PWC9" s="35"/>
      <c r="PWD9" s="35"/>
      <c r="PWE9" s="35"/>
      <c r="PWF9" s="35"/>
      <c r="PWG9" s="35"/>
      <c r="PWH9" s="35"/>
      <c r="PWI9" s="35"/>
      <c r="PWJ9" s="35"/>
      <c r="PWK9" s="35"/>
      <c r="PWL9" s="35"/>
      <c r="PWM9" s="35"/>
      <c r="PWN9" s="35"/>
      <c r="PWO9" s="35"/>
      <c r="PWP9" s="35"/>
      <c r="PWQ9" s="35"/>
      <c r="PWR9" s="35"/>
      <c r="PWS9" s="35"/>
      <c r="PWT9" s="35"/>
      <c r="PWU9" s="35"/>
      <c r="PWV9" s="35"/>
      <c r="PWW9" s="35"/>
      <c r="PWX9" s="35"/>
      <c r="PWY9" s="35"/>
      <c r="PWZ9" s="35"/>
      <c r="PXA9" s="35"/>
      <c r="PXB9" s="35"/>
      <c r="PXC9" s="35"/>
      <c r="PXD9" s="35"/>
      <c r="PXE9" s="35"/>
      <c r="PXF9" s="35"/>
      <c r="PXG9" s="35"/>
      <c r="PXH9" s="35"/>
      <c r="PXI9" s="35"/>
      <c r="PXJ9" s="35"/>
      <c r="PXK9" s="35"/>
      <c r="PXL9" s="35"/>
      <c r="PXM9" s="35"/>
      <c r="PXN9" s="35"/>
      <c r="PXO9" s="35"/>
      <c r="PXP9" s="35"/>
      <c r="PXQ9" s="35"/>
      <c r="PXR9" s="35"/>
      <c r="PXS9" s="35"/>
      <c r="PXT9" s="35"/>
      <c r="PXU9" s="35"/>
      <c r="PXV9" s="35"/>
      <c r="PXW9" s="35"/>
      <c r="PXX9" s="35"/>
      <c r="PXY9" s="35"/>
      <c r="PXZ9" s="35"/>
      <c r="PYA9" s="35"/>
      <c r="PYB9" s="35"/>
      <c r="PYC9" s="35"/>
      <c r="PYD9" s="35"/>
      <c r="PYE9" s="35"/>
      <c r="PYF9" s="35"/>
      <c r="PYG9" s="35"/>
      <c r="PYH9" s="35"/>
      <c r="PYI9" s="35"/>
      <c r="PYJ9" s="35"/>
      <c r="PYK9" s="35"/>
      <c r="PYL9" s="35"/>
      <c r="PYM9" s="35"/>
      <c r="PYN9" s="35"/>
      <c r="PYO9" s="35"/>
      <c r="PYP9" s="35"/>
      <c r="PYQ9" s="35"/>
      <c r="PYR9" s="35"/>
      <c r="PYS9" s="35"/>
      <c r="PYT9" s="35"/>
      <c r="PYU9" s="35"/>
      <c r="PYV9" s="35"/>
      <c r="PYW9" s="35"/>
      <c r="PYX9" s="35"/>
      <c r="PYY9" s="35"/>
      <c r="PYZ9" s="35"/>
      <c r="PZA9" s="35"/>
      <c r="PZB9" s="35"/>
      <c r="PZC9" s="35"/>
      <c r="PZD9" s="35"/>
      <c r="PZE9" s="35"/>
      <c r="PZF9" s="35"/>
      <c r="PZG9" s="35"/>
      <c r="PZH9" s="35"/>
      <c r="PZI9" s="35"/>
      <c r="PZJ9" s="35"/>
      <c r="PZK9" s="35"/>
      <c r="PZL9" s="35"/>
      <c r="PZM9" s="35"/>
      <c r="PZN9" s="35"/>
      <c r="PZO9" s="35"/>
      <c r="PZP9" s="35"/>
      <c r="PZQ9" s="35"/>
      <c r="PZR9" s="35"/>
      <c r="PZS9" s="35"/>
      <c r="PZT9" s="35"/>
      <c r="PZU9" s="35"/>
      <c r="PZV9" s="35"/>
      <c r="PZW9" s="35"/>
      <c r="PZX9" s="35"/>
      <c r="PZY9" s="35"/>
      <c r="PZZ9" s="35"/>
      <c r="QAA9" s="35"/>
      <c r="QAB9" s="35"/>
      <c r="QAC9" s="35"/>
      <c r="QAD9" s="35"/>
      <c r="QAE9" s="35"/>
      <c r="QAF9" s="35"/>
      <c r="QAG9" s="35"/>
      <c r="QAH9" s="35"/>
      <c r="QAI9" s="35"/>
      <c r="QAJ9" s="35"/>
      <c r="QAK9" s="35"/>
      <c r="QAL9" s="35"/>
      <c r="QAM9" s="35"/>
      <c r="QAN9" s="35"/>
      <c r="QAO9" s="35"/>
      <c r="QAP9" s="35"/>
      <c r="QAQ9" s="35"/>
      <c r="QAR9" s="35"/>
      <c r="QAS9" s="35"/>
      <c r="QAT9" s="35"/>
      <c r="QAU9" s="35"/>
      <c r="QAV9" s="35"/>
      <c r="QAW9" s="35"/>
      <c r="QAX9" s="35"/>
      <c r="QAY9" s="35"/>
      <c r="QAZ9" s="35"/>
      <c r="QBA9" s="35"/>
      <c r="QBB9" s="35"/>
      <c r="QBC9" s="35"/>
      <c r="QBD9" s="35"/>
      <c r="QBE9" s="35"/>
      <c r="QBF9" s="35"/>
      <c r="QBG9" s="35"/>
      <c r="QBH9" s="35"/>
      <c r="QBI9" s="35"/>
      <c r="QBJ9" s="35"/>
      <c r="QBK9" s="35"/>
      <c r="QBL9" s="35"/>
      <c r="QBM9" s="35"/>
      <c r="QBN9" s="35"/>
      <c r="QBO9" s="35"/>
      <c r="QBP9" s="35"/>
      <c r="QBQ9" s="35"/>
      <c r="QBR9" s="35"/>
      <c r="QBS9" s="35"/>
      <c r="QBT9" s="35"/>
      <c r="QBU9" s="35"/>
      <c r="QBV9" s="35"/>
      <c r="QBW9" s="35"/>
      <c r="QBX9" s="35"/>
      <c r="QBY9" s="35"/>
      <c r="QBZ9" s="35"/>
      <c r="QCA9" s="35"/>
      <c r="QCB9" s="35"/>
      <c r="QCC9" s="35"/>
      <c r="QCD9" s="35"/>
      <c r="QCE9" s="35"/>
      <c r="QCF9" s="35"/>
      <c r="QCG9" s="35"/>
      <c r="QCH9" s="35"/>
      <c r="QCI9" s="35"/>
      <c r="QCJ9" s="35"/>
      <c r="QCK9" s="35"/>
      <c r="QCL9" s="35"/>
      <c r="QCM9" s="35"/>
      <c r="QCN9" s="35"/>
      <c r="QCO9" s="35"/>
      <c r="QCP9" s="35"/>
      <c r="QCQ9" s="35"/>
      <c r="QCR9" s="35"/>
      <c r="QCS9" s="35"/>
      <c r="QCT9" s="35"/>
      <c r="QCU9" s="35"/>
      <c r="QCV9" s="35"/>
      <c r="QCW9" s="35"/>
      <c r="QCX9" s="35"/>
      <c r="QCY9" s="35"/>
      <c r="QCZ9" s="35"/>
      <c r="QDA9" s="35"/>
      <c r="QDB9" s="35"/>
      <c r="QDC9" s="35"/>
      <c r="QDD9" s="35"/>
      <c r="QDE9" s="35"/>
      <c r="QDF9" s="35"/>
      <c r="QDG9" s="35"/>
      <c r="QDH9" s="35"/>
      <c r="QDI9" s="35"/>
      <c r="QDJ9" s="35"/>
      <c r="QDK9" s="35"/>
      <c r="QDL9" s="35"/>
      <c r="QDM9" s="35"/>
      <c r="QDN9" s="35"/>
      <c r="QDO9" s="35"/>
      <c r="QDP9" s="35"/>
      <c r="QDQ9" s="35"/>
      <c r="QDR9" s="35"/>
      <c r="QDS9" s="35"/>
      <c r="QDT9" s="35"/>
      <c r="QDU9" s="35"/>
      <c r="QDV9" s="35"/>
      <c r="QDW9" s="35"/>
      <c r="QDX9" s="35"/>
      <c r="QDY9" s="35"/>
      <c r="QDZ9" s="35"/>
      <c r="QEA9" s="35"/>
      <c r="QEB9" s="35"/>
      <c r="QEC9" s="35"/>
      <c r="QED9" s="35"/>
      <c r="QEE9" s="35"/>
      <c r="QEF9" s="35"/>
      <c r="QEG9" s="35"/>
      <c r="QEH9" s="35"/>
      <c r="QEI9" s="35"/>
      <c r="QEJ9" s="35"/>
      <c r="QEK9" s="35"/>
      <c r="QEL9" s="35"/>
      <c r="QEM9" s="35"/>
      <c r="QEN9" s="35"/>
      <c r="QEO9" s="35"/>
      <c r="QEP9" s="35"/>
      <c r="QEQ9" s="35"/>
      <c r="QER9" s="35"/>
      <c r="QES9" s="35"/>
      <c r="QET9" s="35"/>
      <c r="QEU9" s="35"/>
      <c r="QEV9" s="35"/>
      <c r="QEW9" s="35"/>
      <c r="QEX9" s="35"/>
      <c r="QEY9" s="35"/>
      <c r="QEZ9" s="35"/>
      <c r="QFA9" s="35"/>
      <c r="QFB9" s="35"/>
      <c r="QFC9" s="35"/>
      <c r="QFD9" s="35"/>
      <c r="QFE9" s="35"/>
      <c r="QFF9" s="35"/>
      <c r="QFG9" s="35"/>
      <c r="QFH9" s="35"/>
      <c r="QFI9" s="35"/>
      <c r="QFJ9" s="35"/>
      <c r="QFK9" s="35"/>
      <c r="QFL9" s="35"/>
      <c r="QFM9" s="35"/>
      <c r="QFN9" s="35"/>
      <c r="QFO9" s="35"/>
      <c r="QFP9" s="35"/>
      <c r="QFQ9" s="35"/>
      <c r="QFR9" s="35"/>
      <c r="QFS9" s="35"/>
      <c r="QFT9" s="35"/>
      <c r="QFU9" s="35"/>
      <c r="QFV9" s="35"/>
      <c r="QFW9" s="35"/>
      <c r="QFX9" s="35"/>
      <c r="QFY9" s="35"/>
      <c r="QFZ9" s="35"/>
      <c r="QGA9" s="35"/>
      <c r="QGB9" s="35"/>
      <c r="QGC9" s="35"/>
      <c r="QGD9" s="35"/>
      <c r="QGE9" s="35"/>
      <c r="QGF9" s="35"/>
      <c r="QGG9" s="35"/>
      <c r="QGH9" s="35"/>
      <c r="QGI9" s="35"/>
      <c r="QGJ9" s="35"/>
      <c r="QGK9" s="35"/>
      <c r="QGL9" s="35"/>
      <c r="QGM9" s="35"/>
      <c r="QGN9" s="35"/>
      <c r="QGO9" s="35"/>
      <c r="QGP9" s="35"/>
      <c r="QGQ9" s="35"/>
      <c r="QGR9" s="35"/>
      <c r="QGS9" s="35"/>
      <c r="QGT9" s="35"/>
      <c r="QGU9" s="35"/>
      <c r="QGV9" s="35"/>
      <c r="QGW9" s="35"/>
      <c r="QGX9" s="35"/>
      <c r="QGY9" s="35"/>
      <c r="QGZ9" s="35"/>
      <c r="QHA9" s="35"/>
      <c r="QHB9" s="35"/>
      <c r="QHC9" s="35"/>
      <c r="QHD9" s="35"/>
      <c r="QHE9" s="35"/>
      <c r="QHF9" s="35"/>
      <c r="QHG9" s="35"/>
      <c r="QHH9" s="35"/>
      <c r="QHI9" s="35"/>
      <c r="QHJ9" s="35"/>
      <c r="QHK9" s="35"/>
      <c r="QHL9" s="35"/>
      <c r="QHM9" s="35"/>
      <c r="QHN9" s="35"/>
      <c r="QHO9" s="35"/>
      <c r="QHP9" s="35"/>
      <c r="QHQ9" s="35"/>
      <c r="QHR9" s="35"/>
      <c r="QHS9" s="35"/>
      <c r="QHT9" s="35"/>
      <c r="QHU9" s="35"/>
      <c r="QHV9" s="35"/>
      <c r="QHW9" s="35"/>
      <c r="QHX9" s="35"/>
      <c r="QHY9" s="35"/>
      <c r="QHZ9" s="35"/>
      <c r="QIA9" s="35"/>
      <c r="QIB9" s="35"/>
      <c r="QIC9" s="35"/>
      <c r="QID9" s="35"/>
      <c r="QIE9" s="35"/>
      <c r="QIF9" s="35"/>
      <c r="QIG9" s="35"/>
      <c r="QIH9" s="35"/>
      <c r="QII9" s="35"/>
      <c r="QIJ9" s="35"/>
      <c r="QIK9" s="35"/>
      <c r="QIL9" s="35"/>
      <c r="QIM9" s="35"/>
      <c r="QIN9" s="35"/>
      <c r="QIO9" s="35"/>
      <c r="QIP9" s="35"/>
      <c r="QIQ9" s="35"/>
      <c r="QIR9" s="35"/>
      <c r="QIS9" s="35"/>
      <c r="QIT9" s="35"/>
      <c r="QIU9" s="35"/>
      <c r="QIV9" s="35"/>
      <c r="QIW9" s="35"/>
      <c r="QIX9" s="35"/>
      <c r="QIY9" s="35"/>
      <c r="QIZ9" s="35"/>
      <c r="QJA9" s="35"/>
      <c r="QJB9" s="35"/>
      <c r="QJC9" s="35"/>
      <c r="QJD9" s="35"/>
      <c r="QJE9" s="35"/>
      <c r="QJF9" s="35"/>
      <c r="QJG9" s="35"/>
      <c r="QJH9" s="35"/>
      <c r="QJI9" s="35"/>
      <c r="QJJ9" s="35"/>
      <c r="QJK9" s="35"/>
      <c r="QJL9" s="35"/>
      <c r="QJM9" s="35"/>
      <c r="QJN9" s="35"/>
      <c r="QJO9" s="35"/>
      <c r="QJP9" s="35"/>
      <c r="QJQ9" s="35"/>
      <c r="QJR9" s="35"/>
      <c r="QJS9" s="35"/>
      <c r="QJT9" s="35"/>
      <c r="QJU9" s="35"/>
      <c r="QJV9" s="35"/>
      <c r="QJW9" s="35"/>
      <c r="QJX9" s="35"/>
      <c r="QJY9" s="35"/>
      <c r="QJZ9" s="35"/>
      <c r="QKA9" s="35"/>
      <c r="QKB9" s="35"/>
      <c r="QKC9" s="35"/>
      <c r="QKD9" s="35"/>
      <c r="QKE9" s="35"/>
      <c r="QKF9" s="35"/>
      <c r="QKG9" s="35"/>
      <c r="QKH9" s="35"/>
      <c r="QKI9" s="35"/>
      <c r="QKJ9" s="35"/>
      <c r="QKK9" s="35"/>
      <c r="QKL9" s="35"/>
      <c r="QKM9" s="35"/>
      <c r="QKN9" s="35"/>
      <c r="QKO9" s="35"/>
      <c r="QKP9" s="35"/>
      <c r="QKQ9" s="35"/>
      <c r="QKR9" s="35"/>
      <c r="QKS9" s="35"/>
      <c r="QKT9" s="35"/>
      <c r="QKU9" s="35"/>
      <c r="QKV9" s="35"/>
      <c r="QKW9" s="35"/>
      <c r="QKX9" s="35"/>
      <c r="QKY9" s="35"/>
      <c r="QKZ9" s="35"/>
      <c r="QLA9" s="35"/>
      <c r="QLB9" s="35"/>
      <c r="QLC9" s="35"/>
      <c r="QLD9" s="35"/>
      <c r="QLE9" s="35"/>
      <c r="QLF9" s="35"/>
      <c r="QLG9" s="35"/>
      <c r="QLH9" s="35"/>
      <c r="QLI9" s="35"/>
      <c r="QLJ9" s="35"/>
      <c r="QLK9" s="35"/>
      <c r="QLL9" s="35"/>
      <c r="QLM9" s="35"/>
      <c r="QLN9" s="35"/>
      <c r="QLO9" s="35"/>
      <c r="QLP9" s="35"/>
      <c r="QLQ9" s="35"/>
      <c r="QLR9" s="35"/>
      <c r="QLS9" s="35"/>
      <c r="QLT9" s="35"/>
      <c r="QLU9" s="35"/>
      <c r="QLV9" s="35"/>
      <c r="QLW9" s="35"/>
      <c r="QLX9" s="35"/>
      <c r="QLY9" s="35"/>
      <c r="QLZ9" s="35"/>
      <c r="QMA9" s="35"/>
      <c r="QMB9" s="35"/>
      <c r="QMC9" s="35"/>
      <c r="QMD9" s="35"/>
      <c r="QME9" s="35"/>
      <c r="QMF9" s="35"/>
      <c r="QMG9" s="35"/>
      <c r="QMH9" s="35"/>
      <c r="QMI9" s="35"/>
      <c r="QMJ9" s="35"/>
      <c r="QMK9" s="35"/>
      <c r="QML9" s="35"/>
      <c r="QMM9" s="35"/>
      <c r="QMN9" s="35"/>
      <c r="QMO9" s="35"/>
      <c r="QMP9" s="35"/>
      <c r="QMQ9" s="35"/>
      <c r="QMR9" s="35"/>
      <c r="QMS9" s="35"/>
      <c r="QMT9" s="35"/>
      <c r="QMU9" s="35"/>
      <c r="QMV9" s="35"/>
      <c r="QMW9" s="35"/>
      <c r="QMX9" s="35"/>
      <c r="QMY9" s="35"/>
      <c r="QMZ9" s="35"/>
      <c r="QNA9" s="35"/>
      <c r="QNB9" s="35"/>
      <c r="QNC9" s="35"/>
      <c r="QND9" s="35"/>
      <c r="QNE9" s="35"/>
      <c r="QNF9" s="35"/>
      <c r="QNG9" s="35"/>
      <c r="QNH9" s="35"/>
      <c r="QNI9" s="35"/>
      <c r="QNJ9" s="35"/>
      <c r="QNK9" s="35"/>
      <c r="QNL9" s="35"/>
      <c r="QNM9" s="35"/>
      <c r="QNN9" s="35"/>
      <c r="QNO9" s="35"/>
      <c r="QNP9" s="35"/>
      <c r="QNQ9" s="35"/>
      <c r="QNR9" s="35"/>
      <c r="QNS9" s="35"/>
      <c r="QNT9" s="35"/>
      <c r="QNU9" s="35"/>
      <c r="QNV9" s="35"/>
      <c r="QNW9" s="35"/>
      <c r="QNX9" s="35"/>
      <c r="QNY9" s="35"/>
      <c r="QNZ9" s="35"/>
      <c r="QOA9" s="35"/>
      <c r="QOB9" s="35"/>
      <c r="QOC9" s="35"/>
      <c r="QOD9" s="35"/>
      <c r="QOE9" s="35"/>
      <c r="QOF9" s="35"/>
      <c r="QOG9" s="35"/>
      <c r="QOH9" s="35"/>
      <c r="QOI9" s="35"/>
      <c r="QOJ9" s="35"/>
      <c r="QOK9" s="35"/>
      <c r="QOL9" s="35"/>
      <c r="QOM9" s="35"/>
      <c r="QON9" s="35"/>
      <c r="QOO9" s="35"/>
      <c r="QOP9" s="35"/>
      <c r="QOQ9" s="35"/>
      <c r="QOR9" s="35"/>
      <c r="QOS9" s="35"/>
      <c r="QOT9" s="35"/>
      <c r="QOU9" s="35"/>
      <c r="QOV9" s="35"/>
      <c r="QOW9" s="35"/>
      <c r="QOX9" s="35"/>
      <c r="QOY9" s="35"/>
      <c r="QOZ9" s="35"/>
      <c r="QPA9" s="35"/>
      <c r="QPB9" s="35"/>
      <c r="QPC9" s="35"/>
      <c r="QPD9" s="35"/>
      <c r="QPE9" s="35"/>
      <c r="QPF9" s="35"/>
      <c r="QPG9" s="35"/>
      <c r="QPH9" s="35"/>
      <c r="QPI9" s="35"/>
      <c r="QPJ9" s="35"/>
      <c r="QPK9" s="35"/>
      <c r="QPL9" s="35"/>
      <c r="QPM9" s="35"/>
      <c r="QPN9" s="35"/>
      <c r="QPO9" s="35"/>
      <c r="QPP9" s="35"/>
      <c r="QPQ9" s="35"/>
      <c r="QPR9" s="35"/>
      <c r="QPS9" s="35"/>
      <c r="QPT9" s="35"/>
      <c r="QPU9" s="35"/>
      <c r="QPV9" s="35"/>
      <c r="QPW9" s="35"/>
      <c r="QPX9" s="35"/>
      <c r="QPY9" s="35"/>
      <c r="QPZ9" s="35"/>
      <c r="QQA9" s="35"/>
      <c r="QQB9" s="35"/>
      <c r="QQC9" s="35"/>
      <c r="QQD9" s="35"/>
      <c r="QQE9" s="35"/>
      <c r="QQF9" s="35"/>
      <c r="QQG9" s="35"/>
      <c r="QQH9" s="35"/>
      <c r="QQI9" s="35"/>
      <c r="QQJ9" s="35"/>
      <c r="QQK9" s="35"/>
      <c r="QQL9" s="35"/>
      <c r="QQM9" s="35"/>
      <c r="QQN9" s="35"/>
      <c r="QQO9" s="35"/>
      <c r="QQP9" s="35"/>
      <c r="QQQ9" s="35"/>
      <c r="QQR9" s="35"/>
      <c r="QQS9" s="35"/>
      <c r="QQT9" s="35"/>
      <c r="QQU9" s="35"/>
      <c r="QQV9" s="35"/>
      <c r="QQW9" s="35"/>
      <c r="QQX9" s="35"/>
      <c r="QQY9" s="35"/>
      <c r="QQZ9" s="35"/>
      <c r="QRA9" s="35"/>
      <c r="QRB9" s="35"/>
      <c r="QRC9" s="35"/>
      <c r="QRD9" s="35"/>
      <c r="QRE9" s="35"/>
      <c r="QRF9" s="35"/>
      <c r="QRG9" s="35"/>
      <c r="QRH9" s="35"/>
      <c r="QRI9" s="35"/>
      <c r="QRJ9" s="35"/>
      <c r="QRK9" s="35"/>
      <c r="QRL9" s="35"/>
      <c r="QRM9" s="35"/>
      <c r="QRN9" s="35"/>
      <c r="QRO9" s="35"/>
      <c r="QRP9" s="35"/>
      <c r="QRQ9" s="35"/>
      <c r="QRR9" s="35"/>
      <c r="QRS9" s="35"/>
      <c r="QRT9" s="35"/>
      <c r="QRU9" s="35"/>
      <c r="QRV9" s="35"/>
      <c r="QRW9" s="35"/>
      <c r="QRX9" s="35"/>
      <c r="QRY9" s="35"/>
      <c r="QRZ9" s="35"/>
      <c r="QSA9" s="35"/>
      <c r="QSB9" s="35"/>
      <c r="QSC9" s="35"/>
      <c r="QSD9" s="35"/>
      <c r="QSE9" s="35"/>
      <c r="QSF9" s="35"/>
      <c r="QSG9" s="35"/>
      <c r="QSH9" s="35"/>
      <c r="QSI9" s="35"/>
      <c r="QSJ9" s="35"/>
      <c r="QSK9" s="35"/>
      <c r="QSL9" s="35"/>
      <c r="QSM9" s="35"/>
      <c r="QSN9" s="35"/>
      <c r="QSO9" s="35"/>
      <c r="QSP9" s="35"/>
      <c r="QSQ9" s="35"/>
      <c r="QSR9" s="35"/>
      <c r="QSS9" s="35"/>
      <c r="QST9" s="35"/>
      <c r="QSU9" s="35"/>
      <c r="QSV9" s="35"/>
      <c r="QSW9" s="35"/>
      <c r="QSX9" s="35"/>
      <c r="QSY9" s="35"/>
      <c r="QSZ9" s="35"/>
      <c r="QTA9" s="35"/>
      <c r="QTB9" s="35"/>
      <c r="QTC9" s="35"/>
      <c r="QTD9" s="35"/>
      <c r="QTE9" s="35"/>
      <c r="QTF9" s="35"/>
      <c r="QTG9" s="35"/>
      <c r="QTH9" s="35"/>
      <c r="QTI9" s="35"/>
      <c r="QTJ9" s="35"/>
      <c r="QTK9" s="35"/>
      <c r="QTL9" s="35"/>
      <c r="QTM9" s="35"/>
      <c r="QTN9" s="35"/>
      <c r="QTO9" s="35"/>
      <c r="QTP9" s="35"/>
      <c r="QTQ9" s="35"/>
      <c r="QTR9" s="35"/>
      <c r="QTS9" s="35"/>
      <c r="QTT9" s="35"/>
      <c r="QTU9" s="35"/>
      <c r="QTV9" s="35"/>
      <c r="QTW9" s="35"/>
      <c r="QTX9" s="35"/>
      <c r="QTY9" s="35"/>
      <c r="QTZ9" s="35"/>
      <c r="QUA9" s="35"/>
      <c r="QUB9" s="35"/>
      <c r="QUC9" s="35"/>
      <c r="QUD9" s="35"/>
      <c r="QUE9" s="35"/>
      <c r="QUF9" s="35"/>
      <c r="QUG9" s="35"/>
      <c r="QUH9" s="35"/>
      <c r="QUI9" s="35"/>
      <c r="QUJ9" s="35"/>
      <c r="QUK9" s="35"/>
      <c r="QUL9" s="35"/>
      <c r="QUM9" s="35"/>
      <c r="QUN9" s="35"/>
      <c r="QUO9" s="35"/>
      <c r="QUP9" s="35"/>
      <c r="QUQ9" s="35"/>
      <c r="QUR9" s="35"/>
      <c r="QUS9" s="35"/>
      <c r="QUT9" s="35"/>
      <c r="QUU9" s="35"/>
      <c r="QUV9" s="35"/>
      <c r="QUW9" s="35"/>
      <c r="QUX9" s="35"/>
      <c r="QUY9" s="35"/>
      <c r="QUZ9" s="35"/>
      <c r="QVA9" s="35"/>
      <c r="QVB9" s="35"/>
      <c r="QVC9" s="35"/>
      <c r="QVD9" s="35"/>
      <c r="QVE9" s="35"/>
      <c r="QVF9" s="35"/>
      <c r="QVG9" s="35"/>
      <c r="QVH9" s="35"/>
      <c r="QVI9" s="35"/>
      <c r="QVJ9" s="35"/>
      <c r="QVK9" s="35"/>
      <c r="QVL9" s="35"/>
      <c r="QVM9" s="35"/>
      <c r="QVN9" s="35"/>
      <c r="QVO9" s="35"/>
      <c r="QVP9" s="35"/>
      <c r="QVQ9" s="35"/>
      <c r="QVR9" s="35"/>
      <c r="QVS9" s="35"/>
      <c r="QVT9" s="35"/>
      <c r="QVU9" s="35"/>
      <c r="QVV9" s="35"/>
      <c r="QVW9" s="35"/>
      <c r="QVX9" s="35"/>
      <c r="QVY9" s="35"/>
      <c r="QVZ9" s="35"/>
      <c r="QWA9" s="35"/>
      <c r="QWB9" s="35"/>
      <c r="QWC9" s="35"/>
      <c r="QWD9" s="35"/>
      <c r="QWE9" s="35"/>
      <c r="QWF9" s="35"/>
      <c r="QWG9" s="35"/>
      <c r="QWH9" s="35"/>
      <c r="QWI9" s="35"/>
      <c r="QWJ9" s="35"/>
      <c r="QWK9" s="35"/>
      <c r="QWL9" s="35"/>
      <c r="QWM9" s="35"/>
      <c r="QWN9" s="35"/>
      <c r="QWO9" s="35"/>
      <c r="QWP9" s="35"/>
      <c r="QWQ9" s="35"/>
      <c r="QWR9" s="35"/>
      <c r="QWS9" s="35"/>
      <c r="QWT9" s="35"/>
      <c r="QWU9" s="35"/>
      <c r="QWV9" s="35"/>
      <c r="QWW9" s="35"/>
      <c r="QWX9" s="35"/>
      <c r="QWY9" s="35"/>
      <c r="QWZ9" s="35"/>
      <c r="QXA9" s="35"/>
      <c r="QXB9" s="35"/>
      <c r="QXC9" s="35"/>
      <c r="QXD9" s="35"/>
      <c r="QXE9" s="35"/>
      <c r="QXF9" s="35"/>
      <c r="QXG9" s="35"/>
      <c r="QXH9" s="35"/>
      <c r="QXI9" s="35"/>
      <c r="QXJ9" s="35"/>
      <c r="QXK9" s="35"/>
      <c r="QXL9" s="35"/>
      <c r="QXM9" s="35"/>
      <c r="QXN9" s="35"/>
      <c r="QXO9" s="35"/>
      <c r="QXP9" s="35"/>
      <c r="QXQ9" s="35"/>
      <c r="QXR9" s="35"/>
      <c r="QXS9" s="35"/>
      <c r="QXT9" s="35"/>
      <c r="QXU9" s="35"/>
      <c r="QXV9" s="35"/>
      <c r="QXW9" s="35"/>
      <c r="QXX9" s="35"/>
      <c r="QXY9" s="35"/>
      <c r="QXZ9" s="35"/>
      <c r="QYA9" s="35"/>
      <c r="QYB9" s="35"/>
      <c r="QYC9" s="35"/>
      <c r="QYD9" s="35"/>
      <c r="QYE9" s="35"/>
      <c r="QYF9" s="35"/>
      <c r="QYG9" s="35"/>
      <c r="QYH9" s="35"/>
      <c r="QYI9" s="35"/>
      <c r="QYJ9" s="35"/>
      <c r="QYK9" s="35"/>
      <c r="QYL9" s="35"/>
      <c r="QYM9" s="35"/>
      <c r="QYN9" s="35"/>
      <c r="QYO9" s="35"/>
      <c r="QYP9" s="35"/>
      <c r="QYQ9" s="35"/>
      <c r="QYR9" s="35"/>
      <c r="QYS9" s="35"/>
      <c r="QYT9" s="35"/>
      <c r="QYU9" s="35"/>
      <c r="QYV9" s="35"/>
      <c r="QYW9" s="35"/>
      <c r="QYX9" s="35"/>
      <c r="QYY9" s="35"/>
      <c r="QYZ9" s="35"/>
      <c r="QZA9" s="35"/>
      <c r="QZB9" s="35"/>
      <c r="QZC9" s="35"/>
      <c r="QZD9" s="35"/>
      <c r="QZE9" s="35"/>
      <c r="QZF9" s="35"/>
      <c r="QZG9" s="35"/>
      <c r="QZH9" s="35"/>
      <c r="QZI9" s="35"/>
      <c r="QZJ9" s="35"/>
      <c r="QZK9" s="35"/>
      <c r="QZL9" s="35"/>
      <c r="QZM9" s="35"/>
      <c r="QZN9" s="35"/>
      <c r="QZO9" s="35"/>
      <c r="QZP9" s="35"/>
      <c r="QZQ9" s="35"/>
      <c r="QZR9" s="35"/>
      <c r="QZS9" s="35"/>
      <c r="QZT9" s="35"/>
      <c r="QZU9" s="35"/>
      <c r="QZV9" s="35"/>
      <c r="QZW9" s="35"/>
      <c r="QZX9" s="35"/>
      <c r="QZY9" s="35"/>
      <c r="QZZ9" s="35"/>
      <c r="RAA9" s="35"/>
      <c r="RAB9" s="35"/>
      <c r="RAC9" s="35"/>
      <c r="RAD9" s="35"/>
      <c r="RAE9" s="35"/>
      <c r="RAF9" s="35"/>
      <c r="RAG9" s="35"/>
      <c r="RAH9" s="35"/>
      <c r="RAI9" s="35"/>
      <c r="RAJ9" s="35"/>
      <c r="RAK9" s="35"/>
      <c r="RAL9" s="35"/>
      <c r="RAM9" s="35"/>
      <c r="RAN9" s="35"/>
      <c r="RAO9" s="35"/>
      <c r="RAP9" s="35"/>
      <c r="RAQ9" s="35"/>
      <c r="RAR9" s="35"/>
      <c r="RAS9" s="35"/>
      <c r="RAT9" s="35"/>
      <c r="RAU9" s="35"/>
      <c r="RAV9" s="35"/>
      <c r="RAW9" s="35"/>
      <c r="RAX9" s="35"/>
      <c r="RAY9" s="35"/>
      <c r="RAZ9" s="35"/>
      <c r="RBA9" s="35"/>
      <c r="RBB9" s="35"/>
      <c r="RBC9" s="35"/>
      <c r="RBD9" s="35"/>
      <c r="RBE9" s="35"/>
      <c r="RBF9" s="35"/>
      <c r="RBG9" s="35"/>
      <c r="RBH9" s="35"/>
      <c r="RBI9" s="35"/>
      <c r="RBJ9" s="35"/>
      <c r="RBK9" s="35"/>
      <c r="RBL9" s="35"/>
      <c r="RBM9" s="35"/>
      <c r="RBN9" s="35"/>
      <c r="RBO9" s="35"/>
      <c r="RBP9" s="35"/>
      <c r="RBQ9" s="35"/>
      <c r="RBR9" s="35"/>
      <c r="RBS9" s="35"/>
      <c r="RBT9" s="35"/>
      <c r="RBU9" s="35"/>
      <c r="RBV9" s="35"/>
      <c r="RBW9" s="35"/>
      <c r="RBX9" s="35"/>
      <c r="RBY9" s="35"/>
      <c r="RBZ9" s="35"/>
      <c r="RCA9" s="35"/>
      <c r="RCB9" s="35"/>
      <c r="RCC9" s="35"/>
      <c r="RCD9" s="35"/>
      <c r="RCE9" s="35"/>
      <c r="RCF9" s="35"/>
      <c r="RCG9" s="35"/>
      <c r="RCH9" s="35"/>
      <c r="RCI9" s="35"/>
      <c r="RCJ9" s="35"/>
      <c r="RCK9" s="35"/>
      <c r="RCL9" s="35"/>
      <c r="RCM9" s="35"/>
      <c r="RCN9" s="35"/>
      <c r="RCO9" s="35"/>
      <c r="RCP9" s="35"/>
      <c r="RCQ9" s="35"/>
      <c r="RCR9" s="35"/>
      <c r="RCS9" s="35"/>
      <c r="RCT9" s="35"/>
      <c r="RCU9" s="35"/>
      <c r="RCV9" s="35"/>
      <c r="RCW9" s="35"/>
      <c r="RCX9" s="35"/>
      <c r="RCY9" s="35"/>
      <c r="RCZ9" s="35"/>
      <c r="RDA9" s="35"/>
      <c r="RDB9" s="35"/>
      <c r="RDC9" s="35"/>
      <c r="RDD9" s="35"/>
      <c r="RDE9" s="35"/>
      <c r="RDF9" s="35"/>
      <c r="RDG9" s="35"/>
      <c r="RDH9" s="35"/>
      <c r="RDI9" s="35"/>
      <c r="RDJ9" s="35"/>
      <c r="RDK9" s="35"/>
      <c r="RDL9" s="35"/>
      <c r="RDM9" s="35"/>
      <c r="RDN9" s="35"/>
      <c r="RDO9" s="35"/>
      <c r="RDP9" s="35"/>
      <c r="RDQ9" s="35"/>
      <c r="RDR9" s="35"/>
      <c r="RDS9" s="35"/>
      <c r="RDT9" s="35"/>
      <c r="RDU9" s="35"/>
      <c r="RDV9" s="35"/>
      <c r="RDW9" s="35"/>
      <c r="RDX9" s="35"/>
      <c r="RDY9" s="35"/>
      <c r="RDZ9" s="35"/>
      <c r="REA9" s="35"/>
      <c r="REB9" s="35"/>
      <c r="REC9" s="35"/>
      <c r="RED9" s="35"/>
      <c r="REE9" s="35"/>
      <c r="REF9" s="35"/>
      <c r="REG9" s="35"/>
      <c r="REH9" s="35"/>
      <c r="REI9" s="35"/>
      <c r="REJ9" s="35"/>
      <c r="REK9" s="35"/>
      <c r="REL9" s="35"/>
      <c r="REM9" s="35"/>
      <c r="REN9" s="35"/>
      <c r="REO9" s="35"/>
      <c r="REP9" s="35"/>
      <c r="REQ9" s="35"/>
      <c r="RER9" s="35"/>
      <c r="RES9" s="35"/>
      <c r="RET9" s="35"/>
      <c r="REU9" s="35"/>
      <c r="REV9" s="35"/>
      <c r="REW9" s="35"/>
      <c r="REX9" s="35"/>
      <c r="REY9" s="35"/>
      <c r="REZ9" s="35"/>
      <c r="RFA9" s="35"/>
      <c r="RFB9" s="35"/>
      <c r="RFC9" s="35"/>
      <c r="RFD9" s="35"/>
      <c r="RFE9" s="35"/>
      <c r="RFF9" s="35"/>
      <c r="RFG9" s="35"/>
      <c r="RFH9" s="35"/>
      <c r="RFI9" s="35"/>
      <c r="RFJ9" s="35"/>
      <c r="RFK9" s="35"/>
      <c r="RFL9" s="35"/>
      <c r="RFM9" s="35"/>
      <c r="RFN9" s="35"/>
      <c r="RFO9" s="35"/>
      <c r="RFP9" s="35"/>
      <c r="RFQ9" s="35"/>
      <c r="RFR9" s="35"/>
      <c r="RFS9" s="35"/>
      <c r="RFT9" s="35"/>
      <c r="RFU9" s="35"/>
      <c r="RFV9" s="35"/>
      <c r="RFW9" s="35"/>
      <c r="RFX9" s="35"/>
      <c r="RFY9" s="35"/>
      <c r="RFZ9" s="35"/>
      <c r="RGA9" s="35"/>
      <c r="RGB9" s="35"/>
      <c r="RGC9" s="35"/>
      <c r="RGD9" s="35"/>
      <c r="RGE9" s="35"/>
      <c r="RGF9" s="35"/>
      <c r="RGG9" s="35"/>
      <c r="RGH9" s="35"/>
      <c r="RGI9" s="35"/>
      <c r="RGJ9" s="35"/>
      <c r="RGK9" s="35"/>
      <c r="RGL9" s="35"/>
      <c r="RGM9" s="35"/>
      <c r="RGN9" s="35"/>
      <c r="RGO9" s="35"/>
      <c r="RGP9" s="35"/>
      <c r="RGQ9" s="35"/>
      <c r="RGR9" s="35"/>
      <c r="RGS9" s="35"/>
      <c r="RGT9" s="35"/>
      <c r="RGU9" s="35"/>
      <c r="RGV9" s="35"/>
      <c r="RGW9" s="35"/>
      <c r="RGX9" s="35"/>
      <c r="RGY9" s="35"/>
      <c r="RGZ9" s="35"/>
      <c r="RHA9" s="35"/>
      <c r="RHB9" s="35"/>
      <c r="RHC9" s="35"/>
      <c r="RHD9" s="35"/>
      <c r="RHE9" s="35"/>
      <c r="RHF9" s="35"/>
      <c r="RHG9" s="35"/>
      <c r="RHH9" s="35"/>
      <c r="RHI9" s="35"/>
      <c r="RHJ9" s="35"/>
      <c r="RHK9" s="35"/>
      <c r="RHL9" s="35"/>
      <c r="RHM9" s="35"/>
      <c r="RHN9" s="35"/>
      <c r="RHO9" s="35"/>
      <c r="RHP9" s="35"/>
      <c r="RHQ9" s="35"/>
      <c r="RHR9" s="35"/>
      <c r="RHS9" s="35"/>
      <c r="RHT9" s="35"/>
      <c r="RHU9" s="35"/>
      <c r="RHV9" s="35"/>
      <c r="RHW9" s="35"/>
      <c r="RHX9" s="35"/>
      <c r="RHY9" s="35"/>
      <c r="RHZ9" s="35"/>
      <c r="RIA9" s="35"/>
      <c r="RIB9" s="35"/>
      <c r="RIC9" s="35"/>
      <c r="RID9" s="35"/>
      <c r="RIE9" s="35"/>
      <c r="RIF9" s="35"/>
      <c r="RIG9" s="35"/>
      <c r="RIH9" s="35"/>
      <c r="RII9" s="35"/>
      <c r="RIJ9" s="35"/>
      <c r="RIK9" s="35"/>
      <c r="RIL9" s="35"/>
      <c r="RIM9" s="35"/>
      <c r="RIN9" s="35"/>
      <c r="RIO9" s="35"/>
      <c r="RIP9" s="35"/>
      <c r="RIQ9" s="35"/>
      <c r="RIR9" s="35"/>
      <c r="RIS9" s="35"/>
      <c r="RIT9" s="35"/>
      <c r="RIU9" s="35"/>
      <c r="RIV9" s="35"/>
      <c r="RIW9" s="35"/>
      <c r="RIX9" s="35"/>
      <c r="RIY9" s="35"/>
      <c r="RIZ9" s="35"/>
      <c r="RJA9" s="35"/>
      <c r="RJB9" s="35"/>
      <c r="RJC9" s="35"/>
      <c r="RJD9" s="35"/>
      <c r="RJE9" s="35"/>
      <c r="RJF9" s="35"/>
      <c r="RJG9" s="35"/>
      <c r="RJH9" s="35"/>
      <c r="RJI9" s="35"/>
      <c r="RJJ9" s="35"/>
      <c r="RJK9" s="35"/>
      <c r="RJL9" s="35"/>
      <c r="RJM9" s="35"/>
      <c r="RJN9" s="35"/>
      <c r="RJO9" s="35"/>
      <c r="RJP9" s="35"/>
      <c r="RJQ9" s="35"/>
      <c r="RJR9" s="35"/>
      <c r="RJS9" s="35"/>
      <c r="RJT9" s="35"/>
      <c r="RJU9" s="35"/>
      <c r="RJV9" s="35"/>
      <c r="RJW9" s="35"/>
      <c r="RJX9" s="35"/>
      <c r="RJY9" s="35"/>
      <c r="RJZ9" s="35"/>
      <c r="RKA9" s="35"/>
      <c r="RKB9" s="35"/>
      <c r="RKC9" s="35"/>
      <c r="RKD9" s="35"/>
      <c r="RKE9" s="35"/>
      <c r="RKF9" s="35"/>
      <c r="RKG9" s="35"/>
      <c r="RKH9" s="35"/>
      <c r="RKI9" s="35"/>
      <c r="RKJ9" s="35"/>
      <c r="RKK9" s="35"/>
      <c r="RKL9" s="35"/>
      <c r="RKM9" s="35"/>
      <c r="RKN9" s="35"/>
      <c r="RKO9" s="35"/>
      <c r="RKP9" s="35"/>
      <c r="RKQ9" s="35"/>
      <c r="RKR9" s="35"/>
      <c r="RKS9" s="35"/>
      <c r="RKT9" s="35"/>
      <c r="RKU9" s="35"/>
      <c r="RKV9" s="35"/>
      <c r="RKW9" s="35"/>
      <c r="RKX9" s="35"/>
      <c r="RKY9" s="35"/>
      <c r="RKZ9" s="35"/>
      <c r="RLA9" s="35"/>
      <c r="RLB9" s="35"/>
      <c r="RLC9" s="35"/>
      <c r="RLD9" s="35"/>
      <c r="RLE9" s="35"/>
      <c r="RLF9" s="35"/>
      <c r="RLG9" s="35"/>
      <c r="RLH9" s="35"/>
      <c r="RLI9" s="35"/>
      <c r="RLJ9" s="35"/>
      <c r="RLK9" s="35"/>
      <c r="RLL9" s="35"/>
      <c r="RLM9" s="35"/>
      <c r="RLN9" s="35"/>
      <c r="RLO9" s="35"/>
      <c r="RLP9" s="35"/>
      <c r="RLQ9" s="35"/>
      <c r="RLR9" s="35"/>
      <c r="RLS9" s="35"/>
      <c r="RLT9" s="35"/>
      <c r="RLU9" s="35"/>
      <c r="RLV9" s="35"/>
      <c r="RLW9" s="35"/>
      <c r="RLX9" s="35"/>
      <c r="RLY9" s="35"/>
      <c r="RLZ9" s="35"/>
      <c r="RMA9" s="35"/>
      <c r="RMB9" s="35"/>
      <c r="RMC9" s="35"/>
      <c r="RMD9" s="35"/>
      <c r="RME9" s="35"/>
      <c r="RMF9" s="35"/>
      <c r="RMG9" s="35"/>
      <c r="RMH9" s="35"/>
      <c r="RMI9" s="35"/>
      <c r="RMJ9" s="35"/>
      <c r="RMK9" s="35"/>
      <c r="RML9" s="35"/>
      <c r="RMM9" s="35"/>
      <c r="RMN9" s="35"/>
      <c r="RMO9" s="35"/>
      <c r="RMP9" s="35"/>
      <c r="RMQ9" s="35"/>
      <c r="RMR9" s="35"/>
      <c r="RMS9" s="35"/>
      <c r="RMT9" s="35"/>
      <c r="RMU9" s="35"/>
      <c r="RMV9" s="35"/>
      <c r="RMW9" s="35"/>
      <c r="RMX9" s="35"/>
      <c r="RMY9" s="35"/>
      <c r="RMZ9" s="35"/>
      <c r="RNA9" s="35"/>
      <c r="RNB9" s="35"/>
      <c r="RNC9" s="35"/>
      <c r="RND9" s="35"/>
      <c r="RNE9" s="35"/>
      <c r="RNF9" s="35"/>
      <c r="RNG9" s="35"/>
      <c r="RNH9" s="35"/>
      <c r="RNI9" s="35"/>
      <c r="RNJ9" s="35"/>
      <c r="RNK9" s="35"/>
      <c r="RNL9" s="35"/>
      <c r="RNM9" s="35"/>
      <c r="RNN9" s="35"/>
      <c r="RNO9" s="35"/>
      <c r="RNP9" s="35"/>
      <c r="RNQ9" s="35"/>
      <c r="RNR9" s="35"/>
      <c r="RNS9" s="35"/>
      <c r="RNT9" s="35"/>
      <c r="RNU9" s="35"/>
      <c r="RNV9" s="35"/>
      <c r="RNW9" s="35"/>
      <c r="RNX9" s="35"/>
      <c r="RNY9" s="35"/>
      <c r="RNZ9" s="35"/>
      <c r="ROA9" s="35"/>
      <c r="ROB9" s="35"/>
      <c r="ROC9" s="35"/>
      <c r="ROD9" s="35"/>
      <c r="ROE9" s="35"/>
      <c r="ROF9" s="35"/>
      <c r="ROG9" s="35"/>
      <c r="ROH9" s="35"/>
      <c r="ROI9" s="35"/>
      <c r="ROJ9" s="35"/>
      <c r="ROK9" s="35"/>
      <c r="ROL9" s="35"/>
      <c r="ROM9" s="35"/>
      <c r="RON9" s="35"/>
      <c r="ROO9" s="35"/>
      <c r="ROP9" s="35"/>
      <c r="ROQ9" s="35"/>
      <c r="ROR9" s="35"/>
      <c r="ROS9" s="35"/>
      <c r="ROT9" s="35"/>
      <c r="ROU9" s="35"/>
      <c r="ROV9" s="35"/>
      <c r="ROW9" s="35"/>
      <c r="ROX9" s="35"/>
      <c r="ROY9" s="35"/>
      <c r="ROZ9" s="35"/>
      <c r="RPA9" s="35"/>
      <c r="RPB9" s="35"/>
      <c r="RPC9" s="35"/>
      <c r="RPD9" s="35"/>
      <c r="RPE9" s="35"/>
      <c r="RPF9" s="35"/>
      <c r="RPG9" s="35"/>
      <c r="RPH9" s="35"/>
      <c r="RPI9" s="35"/>
      <c r="RPJ9" s="35"/>
      <c r="RPK9" s="35"/>
      <c r="RPL9" s="35"/>
      <c r="RPM9" s="35"/>
      <c r="RPN9" s="35"/>
      <c r="RPO9" s="35"/>
      <c r="RPP9" s="35"/>
      <c r="RPQ9" s="35"/>
      <c r="RPR9" s="35"/>
      <c r="RPS9" s="35"/>
      <c r="RPT9" s="35"/>
      <c r="RPU9" s="35"/>
      <c r="RPV9" s="35"/>
      <c r="RPW9" s="35"/>
      <c r="RPX9" s="35"/>
      <c r="RPY9" s="35"/>
      <c r="RPZ9" s="35"/>
      <c r="RQA9" s="35"/>
      <c r="RQB9" s="35"/>
      <c r="RQC9" s="35"/>
      <c r="RQD9" s="35"/>
      <c r="RQE9" s="35"/>
      <c r="RQF9" s="35"/>
      <c r="RQG9" s="35"/>
      <c r="RQH9" s="35"/>
      <c r="RQI9" s="35"/>
      <c r="RQJ9" s="35"/>
      <c r="RQK9" s="35"/>
      <c r="RQL9" s="35"/>
      <c r="RQM9" s="35"/>
      <c r="RQN9" s="35"/>
      <c r="RQO9" s="35"/>
      <c r="RQP9" s="35"/>
      <c r="RQQ9" s="35"/>
      <c r="RQR9" s="35"/>
      <c r="RQS9" s="35"/>
      <c r="RQT9" s="35"/>
      <c r="RQU9" s="35"/>
      <c r="RQV9" s="35"/>
      <c r="RQW9" s="35"/>
      <c r="RQX9" s="35"/>
      <c r="RQY9" s="35"/>
      <c r="RQZ9" s="35"/>
      <c r="RRA9" s="35"/>
      <c r="RRB9" s="35"/>
      <c r="RRC9" s="35"/>
      <c r="RRD9" s="35"/>
      <c r="RRE9" s="35"/>
      <c r="RRF9" s="35"/>
      <c r="RRG9" s="35"/>
      <c r="RRH9" s="35"/>
      <c r="RRI9" s="35"/>
      <c r="RRJ9" s="35"/>
      <c r="RRK9" s="35"/>
      <c r="RRL9" s="35"/>
      <c r="RRM9" s="35"/>
      <c r="RRN9" s="35"/>
      <c r="RRO9" s="35"/>
      <c r="RRP9" s="35"/>
      <c r="RRQ9" s="35"/>
      <c r="RRR9" s="35"/>
      <c r="RRS9" s="35"/>
      <c r="RRT9" s="35"/>
      <c r="RRU9" s="35"/>
      <c r="RRV9" s="35"/>
      <c r="RRW9" s="35"/>
      <c r="RRX9" s="35"/>
      <c r="RRY9" s="35"/>
      <c r="RRZ9" s="35"/>
      <c r="RSA9" s="35"/>
      <c r="RSB9" s="35"/>
      <c r="RSC9" s="35"/>
      <c r="RSD9" s="35"/>
      <c r="RSE9" s="35"/>
      <c r="RSF9" s="35"/>
      <c r="RSG9" s="35"/>
      <c r="RSH9" s="35"/>
      <c r="RSI9" s="35"/>
      <c r="RSJ9" s="35"/>
      <c r="RSK9" s="35"/>
      <c r="RSL9" s="35"/>
      <c r="RSM9" s="35"/>
      <c r="RSN9" s="35"/>
      <c r="RSO9" s="35"/>
      <c r="RSP9" s="35"/>
      <c r="RSQ9" s="35"/>
      <c r="RSR9" s="35"/>
      <c r="RSS9" s="35"/>
      <c r="RST9" s="35"/>
      <c r="RSU9" s="35"/>
      <c r="RSV9" s="35"/>
      <c r="RSW9" s="35"/>
      <c r="RSX9" s="35"/>
      <c r="RSY9" s="35"/>
      <c r="RSZ9" s="35"/>
      <c r="RTA9" s="35"/>
      <c r="RTB9" s="35"/>
      <c r="RTC9" s="35"/>
      <c r="RTD9" s="35"/>
      <c r="RTE9" s="35"/>
      <c r="RTF9" s="35"/>
      <c r="RTG9" s="35"/>
      <c r="RTH9" s="35"/>
      <c r="RTI9" s="35"/>
      <c r="RTJ9" s="35"/>
      <c r="RTK9" s="35"/>
      <c r="RTL9" s="35"/>
      <c r="RTM9" s="35"/>
      <c r="RTN9" s="35"/>
      <c r="RTO9" s="35"/>
      <c r="RTP9" s="35"/>
      <c r="RTQ9" s="35"/>
      <c r="RTR9" s="35"/>
      <c r="RTS9" s="35"/>
      <c r="RTT9" s="35"/>
      <c r="RTU9" s="35"/>
      <c r="RTV9" s="35"/>
      <c r="RTW9" s="35"/>
      <c r="RTX9" s="35"/>
      <c r="RTY9" s="35"/>
      <c r="RTZ9" s="35"/>
      <c r="RUA9" s="35"/>
      <c r="RUB9" s="35"/>
      <c r="RUC9" s="35"/>
      <c r="RUD9" s="35"/>
      <c r="RUE9" s="35"/>
      <c r="RUF9" s="35"/>
      <c r="RUG9" s="35"/>
      <c r="RUH9" s="35"/>
      <c r="RUI9" s="35"/>
      <c r="RUJ9" s="35"/>
      <c r="RUK9" s="35"/>
      <c r="RUL9" s="35"/>
      <c r="RUM9" s="35"/>
      <c r="RUN9" s="35"/>
      <c r="RUO9" s="35"/>
      <c r="RUP9" s="35"/>
      <c r="RUQ9" s="35"/>
      <c r="RUR9" s="35"/>
      <c r="RUS9" s="35"/>
      <c r="RUT9" s="35"/>
      <c r="RUU9" s="35"/>
      <c r="RUV9" s="35"/>
      <c r="RUW9" s="35"/>
      <c r="RUX9" s="35"/>
      <c r="RUY9" s="35"/>
      <c r="RUZ9" s="35"/>
      <c r="RVA9" s="35"/>
      <c r="RVB9" s="35"/>
      <c r="RVC9" s="35"/>
      <c r="RVD9" s="35"/>
      <c r="RVE9" s="35"/>
      <c r="RVF9" s="35"/>
      <c r="RVG9" s="35"/>
      <c r="RVH9" s="35"/>
      <c r="RVI9" s="35"/>
      <c r="RVJ9" s="35"/>
      <c r="RVK9" s="35"/>
      <c r="RVL9" s="35"/>
      <c r="RVM9" s="35"/>
      <c r="RVN9" s="35"/>
      <c r="RVO9" s="35"/>
      <c r="RVP9" s="35"/>
      <c r="RVQ9" s="35"/>
      <c r="RVR9" s="35"/>
      <c r="RVS9" s="35"/>
      <c r="RVT9" s="35"/>
      <c r="RVU9" s="35"/>
      <c r="RVV9" s="35"/>
      <c r="RVW9" s="35"/>
      <c r="RVX9" s="35"/>
      <c r="RVY9" s="35"/>
      <c r="RVZ9" s="35"/>
      <c r="RWA9" s="35"/>
      <c r="RWB9" s="35"/>
      <c r="RWC9" s="35"/>
      <c r="RWD9" s="35"/>
      <c r="RWE9" s="35"/>
      <c r="RWF9" s="35"/>
      <c r="RWG9" s="35"/>
      <c r="RWH9" s="35"/>
      <c r="RWI9" s="35"/>
      <c r="RWJ9" s="35"/>
      <c r="RWK9" s="35"/>
      <c r="RWL9" s="35"/>
      <c r="RWM9" s="35"/>
      <c r="RWN9" s="35"/>
      <c r="RWO9" s="35"/>
      <c r="RWP9" s="35"/>
      <c r="RWQ9" s="35"/>
      <c r="RWR9" s="35"/>
      <c r="RWS9" s="35"/>
      <c r="RWT9" s="35"/>
      <c r="RWU9" s="35"/>
      <c r="RWV9" s="35"/>
      <c r="RWW9" s="35"/>
      <c r="RWX9" s="35"/>
      <c r="RWY9" s="35"/>
      <c r="RWZ9" s="35"/>
      <c r="RXA9" s="35"/>
      <c r="RXB9" s="35"/>
      <c r="RXC9" s="35"/>
      <c r="RXD9" s="35"/>
      <c r="RXE9" s="35"/>
      <c r="RXF9" s="35"/>
      <c r="RXG9" s="35"/>
      <c r="RXH9" s="35"/>
      <c r="RXI9" s="35"/>
      <c r="RXJ9" s="35"/>
      <c r="RXK9" s="35"/>
      <c r="RXL9" s="35"/>
      <c r="RXM9" s="35"/>
      <c r="RXN9" s="35"/>
      <c r="RXO9" s="35"/>
      <c r="RXP9" s="35"/>
      <c r="RXQ9" s="35"/>
      <c r="RXR9" s="35"/>
      <c r="RXS9" s="35"/>
      <c r="RXT9" s="35"/>
      <c r="RXU9" s="35"/>
      <c r="RXV9" s="35"/>
      <c r="RXW9" s="35"/>
      <c r="RXX9" s="35"/>
      <c r="RXY9" s="35"/>
      <c r="RXZ9" s="35"/>
      <c r="RYA9" s="35"/>
      <c r="RYB9" s="35"/>
      <c r="RYC9" s="35"/>
      <c r="RYD9" s="35"/>
      <c r="RYE9" s="35"/>
      <c r="RYF9" s="35"/>
      <c r="RYG9" s="35"/>
      <c r="RYH9" s="35"/>
      <c r="RYI9" s="35"/>
      <c r="RYJ9" s="35"/>
      <c r="RYK9" s="35"/>
      <c r="RYL9" s="35"/>
      <c r="RYM9" s="35"/>
      <c r="RYN9" s="35"/>
      <c r="RYO9" s="35"/>
      <c r="RYP9" s="35"/>
      <c r="RYQ9" s="35"/>
      <c r="RYR9" s="35"/>
      <c r="RYS9" s="35"/>
      <c r="RYT9" s="35"/>
      <c r="RYU9" s="35"/>
      <c r="RYV9" s="35"/>
      <c r="RYW9" s="35"/>
      <c r="RYX9" s="35"/>
      <c r="RYY9" s="35"/>
      <c r="RYZ9" s="35"/>
      <c r="RZA9" s="35"/>
      <c r="RZB9" s="35"/>
      <c r="RZC9" s="35"/>
      <c r="RZD9" s="35"/>
      <c r="RZE9" s="35"/>
      <c r="RZF9" s="35"/>
      <c r="RZG9" s="35"/>
      <c r="RZH9" s="35"/>
      <c r="RZI9" s="35"/>
      <c r="RZJ9" s="35"/>
      <c r="RZK9" s="35"/>
      <c r="RZL9" s="35"/>
      <c r="RZM9" s="35"/>
      <c r="RZN9" s="35"/>
      <c r="RZO9" s="35"/>
      <c r="RZP9" s="35"/>
      <c r="RZQ9" s="35"/>
      <c r="RZR9" s="35"/>
      <c r="RZS9" s="35"/>
      <c r="RZT9" s="35"/>
      <c r="RZU9" s="35"/>
      <c r="RZV9" s="35"/>
      <c r="RZW9" s="35"/>
      <c r="RZX9" s="35"/>
      <c r="RZY9" s="35"/>
      <c r="RZZ9" s="35"/>
      <c r="SAA9" s="35"/>
      <c r="SAB9" s="35"/>
      <c r="SAC9" s="35"/>
      <c r="SAD9" s="35"/>
      <c r="SAE9" s="35"/>
      <c r="SAF9" s="35"/>
      <c r="SAG9" s="35"/>
      <c r="SAH9" s="35"/>
      <c r="SAI9" s="35"/>
      <c r="SAJ9" s="35"/>
      <c r="SAK9" s="35"/>
      <c r="SAL9" s="35"/>
      <c r="SAM9" s="35"/>
      <c r="SAN9" s="35"/>
      <c r="SAO9" s="35"/>
      <c r="SAP9" s="35"/>
      <c r="SAQ9" s="35"/>
      <c r="SAR9" s="35"/>
      <c r="SAS9" s="35"/>
      <c r="SAT9" s="35"/>
      <c r="SAU9" s="35"/>
      <c r="SAV9" s="35"/>
      <c r="SAW9" s="35"/>
      <c r="SAX9" s="35"/>
      <c r="SAY9" s="35"/>
      <c r="SAZ9" s="35"/>
      <c r="SBA9" s="35"/>
      <c r="SBB9" s="35"/>
      <c r="SBC9" s="35"/>
      <c r="SBD9" s="35"/>
      <c r="SBE9" s="35"/>
      <c r="SBF9" s="35"/>
      <c r="SBG9" s="35"/>
      <c r="SBH9" s="35"/>
      <c r="SBI9" s="35"/>
      <c r="SBJ9" s="35"/>
      <c r="SBK9" s="35"/>
      <c r="SBL9" s="35"/>
      <c r="SBM9" s="35"/>
      <c r="SBN9" s="35"/>
      <c r="SBO9" s="35"/>
      <c r="SBP9" s="35"/>
      <c r="SBQ9" s="35"/>
      <c r="SBR9" s="35"/>
      <c r="SBS9" s="35"/>
      <c r="SBT9" s="35"/>
      <c r="SBU9" s="35"/>
      <c r="SBV9" s="35"/>
      <c r="SBW9" s="35"/>
      <c r="SBX9" s="35"/>
      <c r="SBY9" s="35"/>
      <c r="SBZ9" s="35"/>
      <c r="SCA9" s="35"/>
      <c r="SCB9" s="35"/>
      <c r="SCC9" s="35"/>
      <c r="SCD9" s="35"/>
      <c r="SCE9" s="35"/>
      <c r="SCF9" s="35"/>
      <c r="SCG9" s="35"/>
      <c r="SCH9" s="35"/>
      <c r="SCI9" s="35"/>
      <c r="SCJ9" s="35"/>
      <c r="SCK9" s="35"/>
      <c r="SCL9" s="35"/>
      <c r="SCM9" s="35"/>
      <c r="SCN9" s="35"/>
      <c r="SCO9" s="35"/>
      <c r="SCP9" s="35"/>
      <c r="SCQ9" s="35"/>
      <c r="SCR9" s="35"/>
      <c r="SCS9" s="35"/>
      <c r="SCT9" s="35"/>
      <c r="SCU9" s="35"/>
      <c r="SCV9" s="35"/>
      <c r="SCW9" s="35"/>
      <c r="SCX9" s="35"/>
      <c r="SCY9" s="35"/>
      <c r="SCZ9" s="35"/>
      <c r="SDA9" s="35"/>
      <c r="SDB9" s="35"/>
      <c r="SDC9" s="35"/>
      <c r="SDD9" s="35"/>
      <c r="SDE9" s="35"/>
      <c r="SDF9" s="35"/>
      <c r="SDG9" s="35"/>
      <c r="SDH9" s="35"/>
      <c r="SDI9" s="35"/>
      <c r="SDJ9" s="35"/>
      <c r="SDK9" s="35"/>
      <c r="SDL9" s="35"/>
      <c r="SDM9" s="35"/>
      <c r="SDN9" s="35"/>
      <c r="SDO9" s="35"/>
      <c r="SDP9" s="35"/>
      <c r="SDQ9" s="35"/>
      <c r="SDR9" s="35"/>
      <c r="SDS9" s="35"/>
      <c r="SDT9" s="35"/>
      <c r="SDU9" s="35"/>
      <c r="SDV9" s="35"/>
      <c r="SDW9" s="35"/>
      <c r="SDX9" s="35"/>
      <c r="SDY9" s="35"/>
      <c r="SDZ9" s="35"/>
      <c r="SEA9" s="35"/>
      <c r="SEB9" s="35"/>
      <c r="SEC9" s="35"/>
      <c r="SED9" s="35"/>
      <c r="SEE9" s="35"/>
      <c r="SEF9" s="35"/>
      <c r="SEG9" s="35"/>
      <c r="SEH9" s="35"/>
      <c r="SEI9" s="35"/>
      <c r="SEJ9" s="35"/>
      <c r="SEK9" s="35"/>
      <c r="SEL9" s="35"/>
      <c r="SEM9" s="35"/>
      <c r="SEN9" s="35"/>
      <c r="SEO9" s="35"/>
      <c r="SEP9" s="35"/>
      <c r="SEQ9" s="35"/>
      <c r="SER9" s="35"/>
      <c r="SES9" s="35"/>
      <c r="SET9" s="35"/>
      <c r="SEU9" s="35"/>
      <c r="SEV9" s="35"/>
      <c r="SEW9" s="35"/>
      <c r="SEX9" s="35"/>
      <c r="SEY9" s="35"/>
      <c r="SEZ9" s="35"/>
      <c r="SFA9" s="35"/>
      <c r="SFB9" s="35"/>
      <c r="SFC9" s="35"/>
      <c r="SFD9" s="35"/>
      <c r="SFE9" s="35"/>
      <c r="SFF9" s="35"/>
      <c r="SFG9" s="35"/>
      <c r="SFH9" s="35"/>
      <c r="SFI9" s="35"/>
      <c r="SFJ9" s="35"/>
      <c r="SFK9" s="35"/>
      <c r="SFL9" s="35"/>
      <c r="SFM9" s="35"/>
      <c r="SFN9" s="35"/>
      <c r="SFO9" s="35"/>
      <c r="SFP9" s="35"/>
      <c r="SFQ9" s="35"/>
      <c r="SFR9" s="35"/>
      <c r="SFS9" s="35"/>
      <c r="SFT9" s="35"/>
      <c r="SFU9" s="35"/>
      <c r="SFV9" s="35"/>
      <c r="SFW9" s="35"/>
      <c r="SFX9" s="35"/>
      <c r="SFY9" s="35"/>
      <c r="SFZ9" s="35"/>
      <c r="SGA9" s="35"/>
      <c r="SGB9" s="35"/>
      <c r="SGC9" s="35"/>
      <c r="SGD9" s="35"/>
      <c r="SGE9" s="35"/>
      <c r="SGF9" s="35"/>
      <c r="SGG9" s="35"/>
      <c r="SGH9" s="35"/>
      <c r="SGI9" s="35"/>
      <c r="SGJ9" s="35"/>
      <c r="SGK9" s="35"/>
      <c r="SGL9" s="35"/>
      <c r="SGM9" s="35"/>
      <c r="SGN9" s="35"/>
      <c r="SGO9" s="35"/>
      <c r="SGP9" s="35"/>
      <c r="SGQ9" s="35"/>
      <c r="SGR9" s="35"/>
      <c r="SGS9" s="35"/>
      <c r="SGT9" s="35"/>
      <c r="SGU9" s="35"/>
      <c r="SGV9" s="35"/>
      <c r="SGW9" s="35"/>
      <c r="SGX9" s="35"/>
      <c r="SGY9" s="35"/>
      <c r="SGZ9" s="35"/>
      <c r="SHA9" s="35"/>
      <c r="SHB9" s="35"/>
      <c r="SHC9" s="35"/>
      <c r="SHD9" s="35"/>
      <c r="SHE9" s="35"/>
      <c r="SHF9" s="35"/>
      <c r="SHG9" s="35"/>
      <c r="SHH9" s="35"/>
      <c r="SHI9" s="35"/>
      <c r="SHJ9" s="35"/>
      <c r="SHK9" s="35"/>
      <c r="SHL9" s="35"/>
      <c r="SHM9" s="35"/>
      <c r="SHN9" s="35"/>
      <c r="SHO9" s="35"/>
      <c r="SHP9" s="35"/>
      <c r="SHQ9" s="35"/>
      <c r="SHR9" s="35"/>
      <c r="SHS9" s="35"/>
      <c r="SHT9" s="35"/>
      <c r="SHU9" s="35"/>
      <c r="SHV9" s="35"/>
      <c r="SHW9" s="35"/>
      <c r="SHX9" s="35"/>
      <c r="SHY9" s="35"/>
      <c r="SHZ9" s="35"/>
      <c r="SIA9" s="35"/>
      <c r="SIB9" s="35"/>
      <c r="SIC9" s="35"/>
      <c r="SID9" s="35"/>
      <c r="SIE9" s="35"/>
      <c r="SIF9" s="35"/>
      <c r="SIG9" s="35"/>
      <c r="SIH9" s="35"/>
      <c r="SII9" s="35"/>
      <c r="SIJ9" s="35"/>
      <c r="SIK9" s="35"/>
      <c r="SIL9" s="35"/>
      <c r="SIM9" s="35"/>
      <c r="SIN9" s="35"/>
      <c r="SIO9" s="35"/>
      <c r="SIP9" s="35"/>
      <c r="SIQ9" s="35"/>
      <c r="SIR9" s="35"/>
      <c r="SIS9" s="35"/>
      <c r="SIT9" s="35"/>
      <c r="SIU9" s="35"/>
      <c r="SIV9" s="35"/>
      <c r="SIW9" s="35"/>
      <c r="SIX9" s="35"/>
      <c r="SIY9" s="35"/>
      <c r="SIZ9" s="35"/>
      <c r="SJA9" s="35"/>
      <c r="SJB9" s="35"/>
      <c r="SJC9" s="35"/>
      <c r="SJD9" s="35"/>
      <c r="SJE9" s="35"/>
      <c r="SJF9" s="35"/>
      <c r="SJG9" s="35"/>
      <c r="SJH9" s="35"/>
      <c r="SJI9" s="35"/>
      <c r="SJJ9" s="35"/>
      <c r="SJK9" s="35"/>
      <c r="SJL9" s="35"/>
      <c r="SJM9" s="35"/>
      <c r="SJN9" s="35"/>
      <c r="SJO9" s="35"/>
      <c r="SJP9" s="35"/>
      <c r="SJQ9" s="35"/>
      <c r="SJR9" s="35"/>
      <c r="SJS9" s="35"/>
      <c r="SJT9" s="35"/>
      <c r="SJU9" s="35"/>
      <c r="SJV9" s="35"/>
      <c r="SJW9" s="35"/>
      <c r="SJX9" s="35"/>
      <c r="SJY9" s="35"/>
      <c r="SJZ9" s="35"/>
      <c r="SKA9" s="35"/>
      <c r="SKB9" s="35"/>
      <c r="SKC9" s="35"/>
      <c r="SKD9" s="35"/>
      <c r="SKE9" s="35"/>
      <c r="SKF9" s="35"/>
      <c r="SKG9" s="35"/>
      <c r="SKH9" s="35"/>
      <c r="SKI9" s="35"/>
      <c r="SKJ9" s="35"/>
      <c r="SKK9" s="35"/>
      <c r="SKL9" s="35"/>
      <c r="SKM9" s="35"/>
      <c r="SKN9" s="35"/>
      <c r="SKO9" s="35"/>
      <c r="SKP9" s="35"/>
      <c r="SKQ9" s="35"/>
      <c r="SKR9" s="35"/>
      <c r="SKS9" s="35"/>
      <c r="SKT9" s="35"/>
      <c r="SKU9" s="35"/>
      <c r="SKV9" s="35"/>
      <c r="SKW9" s="35"/>
      <c r="SKX9" s="35"/>
      <c r="SKY9" s="35"/>
      <c r="SKZ9" s="35"/>
      <c r="SLA9" s="35"/>
      <c r="SLB9" s="35"/>
      <c r="SLC9" s="35"/>
      <c r="SLD9" s="35"/>
      <c r="SLE9" s="35"/>
      <c r="SLF9" s="35"/>
      <c r="SLG9" s="35"/>
      <c r="SLH9" s="35"/>
      <c r="SLI9" s="35"/>
      <c r="SLJ9" s="35"/>
      <c r="SLK9" s="35"/>
      <c r="SLL9" s="35"/>
      <c r="SLM9" s="35"/>
      <c r="SLN9" s="35"/>
      <c r="SLO9" s="35"/>
      <c r="SLP9" s="35"/>
      <c r="SLQ9" s="35"/>
      <c r="SLR9" s="35"/>
      <c r="SLS9" s="35"/>
      <c r="SLT9" s="35"/>
      <c r="SLU9" s="35"/>
      <c r="SLV9" s="35"/>
      <c r="SLW9" s="35"/>
      <c r="SLX9" s="35"/>
      <c r="SLY9" s="35"/>
      <c r="SLZ9" s="35"/>
      <c r="SMA9" s="35"/>
      <c r="SMB9" s="35"/>
      <c r="SMC9" s="35"/>
      <c r="SMD9" s="35"/>
      <c r="SME9" s="35"/>
      <c r="SMF9" s="35"/>
      <c r="SMG9" s="35"/>
      <c r="SMH9" s="35"/>
      <c r="SMI9" s="35"/>
      <c r="SMJ9" s="35"/>
      <c r="SMK9" s="35"/>
      <c r="SML9" s="35"/>
      <c r="SMM9" s="35"/>
      <c r="SMN9" s="35"/>
      <c r="SMO9" s="35"/>
      <c r="SMP9" s="35"/>
      <c r="SMQ9" s="35"/>
      <c r="SMR9" s="35"/>
      <c r="SMS9" s="35"/>
      <c r="SMT9" s="35"/>
      <c r="SMU9" s="35"/>
      <c r="SMV9" s="35"/>
      <c r="SMW9" s="35"/>
      <c r="SMX9" s="35"/>
      <c r="SMY9" s="35"/>
      <c r="SMZ9" s="35"/>
      <c r="SNA9" s="35"/>
      <c r="SNB9" s="35"/>
      <c r="SNC9" s="35"/>
      <c r="SND9" s="35"/>
      <c r="SNE9" s="35"/>
      <c r="SNF9" s="35"/>
      <c r="SNG9" s="35"/>
      <c r="SNH9" s="35"/>
      <c r="SNI9" s="35"/>
      <c r="SNJ9" s="35"/>
      <c r="SNK9" s="35"/>
      <c r="SNL9" s="35"/>
      <c r="SNM9" s="35"/>
      <c r="SNN9" s="35"/>
      <c r="SNO9" s="35"/>
      <c r="SNP9" s="35"/>
      <c r="SNQ9" s="35"/>
      <c r="SNR9" s="35"/>
      <c r="SNS9" s="35"/>
      <c r="SNT9" s="35"/>
      <c r="SNU9" s="35"/>
      <c r="SNV9" s="35"/>
      <c r="SNW9" s="35"/>
      <c r="SNX9" s="35"/>
      <c r="SNY9" s="35"/>
      <c r="SNZ9" s="35"/>
      <c r="SOA9" s="35"/>
      <c r="SOB9" s="35"/>
      <c r="SOC9" s="35"/>
      <c r="SOD9" s="35"/>
      <c r="SOE9" s="35"/>
      <c r="SOF9" s="35"/>
      <c r="SOG9" s="35"/>
      <c r="SOH9" s="35"/>
      <c r="SOI9" s="35"/>
      <c r="SOJ9" s="35"/>
      <c r="SOK9" s="35"/>
      <c r="SOL9" s="35"/>
      <c r="SOM9" s="35"/>
      <c r="SON9" s="35"/>
      <c r="SOO9" s="35"/>
      <c r="SOP9" s="35"/>
      <c r="SOQ9" s="35"/>
      <c r="SOR9" s="35"/>
      <c r="SOS9" s="35"/>
      <c r="SOT9" s="35"/>
      <c r="SOU9" s="35"/>
      <c r="SOV9" s="35"/>
      <c r="SOW9" s="35"/>
      <c r="SOX9" s="35"/>
      <c r="SOY9" s="35"/>
      <c r="SOZ9" s="35"/>
      <c r="SPA9" s="35"/>
      <c r="SPB9" s="35"/>
      <c r="SPC9" s="35"/>
      <c r="SPD9" s="35"/>
      <c r="SPE9" s="35"/>
      <c r="SPF9" s="35"/>
      <c r="SPG9" s="35"/>
      <c r="SPH9" s="35"/>
      <c r="SPI9" s="35"/>
      <c r="SPJ9" s="35"/>
      <c r="SPK9" s="35"/>
      <c r="SPL9" s="35"/>
      <c r="SPM9" s="35"/>
      <c r="SPN9" s="35"/>
      <c r="SPO9" s="35"/>
      <c r="SPP9" s="35"/>
      <c r="SPQ9" s="35"/>
      <c r="SPR9" s="35"/>
      <c r="SPS9" s="35"/>
      <c r="SPT9" s="35"/>
      <c r="SPU9" s="35"/>
      <c r="SPV9" s="35"/>
      <c r="SPW9" s="35"/>
      <c r="SPX9" s="35"/>
      <c r="SPY9" s="35"/>
      <c r="SPZ9" s="35"/>
      <c r="SQA9" s="35"/>
      <c r="SQB9" s="35"/>
      <c r="SQC9" s="35"/>
      <c r="SQD9" s="35"/>
      <c r="SQE9" s="35"/>
      <c r="SQF9" s="35"/>
      <c r="SQG9" s="35"/>
      <c r="SQH9" s="35"/>
      <c r="SQI9" s="35"/>
      <c r="SQJ9" s="35"/>
      <c r="SQK9" s="35"/>
      <c r="SQL9" s="35"/>
      <c r="SQM9" s="35"/>
      <c r="SQN9" s="35"/>
      <c r="SQO9" s="35"/>
      <c r="SQP9" s="35"/>
      <c r="SQQ9" s="35"/>
      <c r="SQR9" s="35"/>
      <c r="SQS9" s="35"/>
      <c r="SQT9" s="35"/>
      <c r="SQU9" s="35"/>
      <c r="SQV9" s="35"/>
      <c r="SQW9" s="35"/>
      <c r="SQX9" s="35"/>
      <c r="SQY9" s="35"/>
      <c r="SQZ9" s="35"/>
      <c r="SRA9" s="35"/>
      <c r="SRB9" s="35"/>
      <c r="SRC9" s="35"/>
      <c r="SRD9" s="35"/>
      <c r="SRE9" s="35"/>
      <c r="SRF9" s="35"/>
      <c r="SRG9" s="35"/>
      <c r="SRH9" s="35"/>
      <c r="SRI9" s="35"/>
      <c r="SRJ9" s="35"/>
      <c r="SRK9" s="35"/>
      <c r="SRL9" s="35"/>
      <c r="SRM9" s="35"/>
      <c r="SRN9" s="35"/>
      <c r="SRO9" s="35"/>
      <c r="SRP9" s="35"/>
      <c r="SRQ9" s="35"/>
      <c r="SRR9" s="35"/>
      <c r="SRS9" s="35"/>
      <c r="SRT9" s="35"/>
      <c r="SRU9" s="35"/>
      <c r="SRV9" s="35"/>
      <c r="SRW9" s="35"/>
      <c r="SRX9" s="35"/>
      <c r="SRY9" s="35"/>
      <c r="SRZ9" s="35"/>
      <c r="SSA9" s="35"/>
      <c r="SSB9" s="35"/>
      <c r="SSC9" s="35"/>
      <c r="SSD9" s="35"/>
      <c r="SSE9" s="35"/>
      <c r="SSF9" s="35"/>
      <c r="SSG9" s="35"/>
      <c r="SSH9" s="35"/>
      <c r="SSI9" s="35"/>
      <c r="SSJ9" s="35"/>
      <c r="SSK9" s="35"/>
      <c r="SSL9" s="35"/>
      <c r="SSM9" s="35"/>
      <c r="SSN9" s="35"/>
      <c r="SSO9" s="35"/>
      <c r="SSP9" s="35"/>
      <c r="SSQ9" s="35"/>
      <c r="SSR9" s="35"/>
      <c r="SSS9" s="35"/>
      <c r="SST9" s="35"/>
      <c r="SSU9" s="35"/>
      <c r="SSV9" s="35"/>
      <c r="SSW9" s="35"/>
      <c r="SSX9" s="35"/>
      <c r="SSY9" s="35"/>
      <c r="SSZ9" s="35"/>
      <c r="STA9" s="35"/>
      <c r="STB9" s="35"/>
      <c r="STC9" s="35"/>
      <c r="STD9" s="35"/>
      <c r="STE9" s="35"/>
      <c r="STF9" s="35"/>
      <c r="STG9" s="35"/>
      <c r="STH9" s="35"/>
      <c r="STI9" s="35"/>
      <c r="STJ9" s="35"/>
      <c r="STK9" s="35"/>
      <c r="STL9" s="35"/>
      <c r="STM9" s="35"/>
      <c r="STN9" s="35"/>
      <c r="STO9" s="35"/>
      <c r="STP9" s="35"/>
      <c r="STQ9" s="35"/>
      <c r="STR9" s="35"/>
      <c r="STS9" s="35"/>
      <c r="STT9" s="35"/>
      <c r="STU9" s="35"/>
      <c r="STV9" s="35"/>
      <c r="STW9" s="35"/>
      <c r="STX9" s="35"/>
      <c r="STY9" s="35"/>
      <c r="STZ9" s="35"/>
      <c r="SUA9" s="35"/>
      <c r="SUB9" s="35"/>
      <c r="SUC9" s="35"/>
      <c r="SUD9" s="35"/>
      <c r="SUE9" s="35"/>
      <c r="SUF9" s="35"/>
      <c r="SUG9" s="35"/>
      <c r="SUH9" s="35"/>
      <c r="SUI9" s="35"/>
      <c r="SUJ9" s="35"/>
      <c r="SUK9" s="35"/>
      <c r="SUL9" s="35"/>
      <c r="SUM9" s="35"/>
      <c r="SUN9" s="35"/>
      <c r="SUO9" s="35"/>
      <c r="SUP9" s="35"/>
      <c r="SUQ9" s="35"/>
      <c r="SUR9" s="35"/>
      <c r="SUS9" s="35"/>
      <c r="SUT9" s="35"/>
      <c r="SUU9" s="35"/>
      <c r="SUV9" s="35"/>
      <c r="SUW9" s="35"/>
      <c r="SUX9" s="35"/>
      <c r="SUY9" s="35"/>
      <c r="SUZ9" s="35"/>
      <c r="SVA9" s="35"/>
      <c r="SVB9" s="35"/>
      <c r="SVC9" s="35"/>
      <c r="SVD9" s="35"/>
      <c r="SVE9" s="35"/>
      <c r="SVF9" s="35"/>
      <c r="SVG9" s="35"/>
      <c r="SVH9" s="35"/>
      <c r="SVI9" s="35"/>
      <c r="SVJ9" s="35"/>
      <c r="SVK9" s="35"/>
      <c r="SVL9" s="35"/>
      <c r="SVM9" s="35"/>
      <c r="SVN9" s="35"/>
      <c r="SVO9" s="35"/>
      <c r="SVP9" s="35"/>
      <c r="SVQ9" s="35"/>
      <c r="SVR9" s="35"/>
      <c r="SVS9" s="35"/>
      <c r="SVT9" s="35"/>
      <c r="SVU9" s="35"/>
      <c r="SVV9" s="35"/>
      <c r="SVW9" s="35"/>
      <c r="SVX9" s="35"/>
      <c r="SVY9" s="35"/>
      <c r="SVZ9" s="35"/>
      <c r="SWA9" s="35"/>
      <c r="SWB9" s="35"/>
      <c r="SWC9" s="35"/>
      <c r="SWD9" s="35"/>
      <c r="SWE9" s="35"/>
      <c r="SWF9" s="35"/>
      <c r="SWG9" s="35"/>
      <c r="SWH9" s="35"/>
      <c r="SWI9" s="35"/>
      <c r="SWJ9" s="35"/>
      <c r="SWK9" s="35"/>
      <c r="SWL9" s="35"/>
      <c r="SWM9" s="35"/>
      <c r="SWN9" s="35"/>
      <c r="SWO9" s="35"/>
      <c r="SWP9" s="35"/>
      <c r="SWQ9" s="35"/>
      <c r="SWR9" s="35"/>
      <c r="SWS9" s="35"/>
      <c r="SWT9" s="35"/>
      <c r="SWU9" s="35"/>
      <c r="SWV9" s="35"/>
      <c r="SWW9" s="35"/>
      <c r="SWX9" s="35"/>
      <c r="SWY9" s="35"/>
      <c r="SWZ9" s="35"/>
      <c r="SXA9" s="35"/>
      <c r="SXB9" s="35"/>
      <c r="SXC9" s="35"/>
      <c r="SXD9" s="35"/>
      <c r="SXE9" s="35"/>
      <c r="SXF9" s="35"/>
      <c r="SXG9" s="35"/>
      <c r="SXH9" s="35"/>
      <c r="SXI9" s="35"/>
      <c r="SXJ9" s="35"/>
      <c r="SXK9" s="35"/>
      <c r="SXL9" s="35"/>
      <c r="SXM9" s="35"/>
      <c r="SXN9" s="35"/>
      <c r="SXO9" s="35"/>
      <c r="SXP9" s="35"/>
      <c r="SXQ9" s="35"/>
      <c r="SXR9" s="35"/>
      <c r="SXS9" s="35"/>
      <c r="SXT9" s="35"/>
      <c r="SXU9" s="35"/>
      <c r="SXV9" s="35"/>
      <c r="SXW9" s="35"/>
      <c r="SXX9" s="35"/>
      <c r="SXY9" s="35"/>
      <c r="SXZ9" s="35"/>
      <c r="SYA9" s="35"/>
      <c r="SYB9" s="35"/>
      <c r="SYC9" s="35"/>
      <c r="SYD9" s="35"/>
      <c r="SYE9" s="35"/>
      <c r="SYF9" s="35"/>
      <c r="SYG9" s="35"/>
      <c r="SYH9" s="35"/>
      <c r="SYI9" s="35"/>
      <c r="SYJ9" s="35"/>
      <c r="SYK9" s="35"/>
      <c r="SYL9" s="35"/>
      <c r="SYM9" s="35"/>
      <c r="SYN9" s="35"/>
      <c r="SYO9" s="35"/>
      <c r="SYP9" s="35"/>
      <c r="SYQ9" s="35"/>
      <c r="SYR9" s="35"/>
      <c r="SYS9" s="35"/>
      <c r="SYT9" s="35"/>
      <c r="SYU9" s="35"/>
      <c r="SYV9" s="35"/>
      <c r="SYW9" s="35"/>
      <c r="SYX9" s="35"/>
      <c r="SYY9" s="35"/>
      <c r="SYZ9" s="35"/>
      <c r="SZA9" s="35"/>
      <c r="SZB9" s="35"/>
      <c r="SZC9" s="35"/>
      <c r="SZD9" s="35"/>
      <c r="SZE9" s="35"/>
      <c r="SZF9" s="35"/>
      <c r="SZG9" s="35"/>
      <c r="SZH9" s="35"/>
      <c r="SZI9" s="35"/>
      <c r="SZJ9" s="35"/>
      <c r="SZK9" s="35"/>
      <c r="SZL9" s="35"/>
      <c r="SZM9" s="35"/>
      <c r="SZN9" s="35"/>
      <c r="SZO9" s="35"/>
      <c r="SZP9" s="35"/>
      <c r="SZQ9" s="35"/>
      <c r="SZR9" s="35"/>
      <c r="SZS9" s="35"/>
      <c r="SZT9" s="35"/>
      <c r="SZU9" s="35"/>
      <c r="SZV9" s="35"/>
      <c r="SZW9" s="35"/>
      <c r="SZX9" s="35"/>
      <c r="SZY9" s="35"/>
      <c r="SZZ9" s="35"/>
      <c r="TAA9" s="35"/>
      <c r="TAB9" s="35"/>
      <c r="TAC9" s="35"/>
      <c r="TAD9" s="35"/>
      <c r="TAE9" s="35"/>
      <c r="TAF9" s="35"/>
      <c r="TAG9" s="35"/>
      <c r="TAH9" s="35"/>
      <c r="TAI9" s="35"/>
      <c r="TAJ9" s="35"/>
      <c r="TAK9" s="35"/>
      <c r="TAL9" s="35"/>
      <c r="TAM9" s="35"/>
      <c r="TAN9" s="35"/>
      <c r="TAO9" s="35"/>
      <c r="TAP9" s="35"/>
      <c r="TAQ9" s="35"/>
      <c r="TAR9" s="35"/>
      <c r="TAS9" s="35"/>
      <c r="TAT9" s="35"/>
      <c r="TAU9" s="35"/>
      <c r="TAV9" s="35"/>
      <c r="TAW9" s="35"/>
      <c r="TAX9" s="35"/>
      <c r="TAY9" s="35"/>
      <c r="TAZ9" s="35"/>
      <c r="TBA9" s="35"/>
      <c r="TBB9" s="35"/>
      <c r="TBC9" s="35"/>
      <c r="TBD9" s="35"/>
      <c r="TBE9" s="35"/>
      <c r="TBF9" s="35"/>
      <c r="TBG9" s="35"/>
      <c r="TBH9" s="35"/>
      <c r="TBI9" s="35"/>
      <c r="TBJ9" s="35"/>
      <c r="TBK9" s="35"/>
      <c r="TBL9" s="35"/>
      <c r="TBM9" s="35"/>
      <c r="TBN9" s="35"/>
      <c r="TBO9" s="35"/>
      <c r="TBP9" s="35"/>
      <c r="TBQ9" s="35"/>
      <c r="TBR9" s="35"/>
      <c r="TBS9" s="35"/>
      <c r="TBT9" s="35"/>
      <c r="TBU9" s="35"/>
      <c r="TBV9" s="35"/>
      <c r="TBW9" s="35"/>
      <c r="TBX9" s="35"/>
      <c r="TBY9" s="35"/>
      <c r="TBZ9" s="35"/>
      <c r="TCA9" s="35"/>
      <c r="TCB9" s="35"/>
      <c r="TCC9" s="35"/>
      <c r="TCD9" s="35"/>
      <c r="TCE9" s="35"/>
      <c r="TCF9" s="35"/>
      <c r="TCG9" s="35"/>
      <c r="TCH9" s="35"/>
      <c r="TCI9" s="35"/>
      <c r="TCJ9" s="35"/>
      <c r="TCK9" s="35"/>
      <c r="TCL9" s="35"/>
      <c r="TCM9" s="35"/>
      <c r="TCN9" s="35"/>
      <c r="TCO9" s="35"/>
      <c r="TCP9" s="35"/>
      <c r="TCQ9" s="35"/>
      <c r="TCR9" s="35"/>
      <c r="TCS9" s="35"/>
      <c r="TCT9" s="35"/>
      <c r="TCU9" s="35"/>
      <c r="TCV9" s="35"/>
      <c r="TCW9" s="35"/>
      <c r="TCX9" s="35"/>
      <c r="TCY9" s="35"/>
      <c r="TCZ9" s="35"/>
      <c r="TDA9" s="35"/>
      <c r="TDB9" s="35"/>
      <c r="TDC9" s="35"/>
      <c r="TDD9" s="35"/>
      <c r="TDE9" s="35"/>
      <c r="TDF9" s="35"/>
      <c r="TDG9" s="35"/>
      <c r="TDH9" s="35"/>
      <c r="TDI9" s="35"/>
      <c r="TDJ9" s="35"/>
      <c r="TDK9" s="35"/>
      <c r="TDL9" s="35"/>
      <c r="TDM9" s="35"/>
      <c r="TDN9" s="35"/>
      <c r="TDO9" s="35"/>
      <c r="TDP9" s="35"/>
      <c r="TDQ9" s="35"/>
      <c r="TDR9" s="35"/>
      <c r="TDS9" s="35"/>
      <c r="TDT9" s="35"/>
      <c r="TDU9" s="35"/>
      <c r="TDV9" s="35"/>
      <c r="TDW9" s="35"/>
      <c r="TDX9" s="35"/>
      <c r="TDY9" s="35"/>
      <c r="TDZ9" s="35"/>
      <c r="TEA9" s="35"/>
      <c r="TEB9" s="35"/>
      <c r="TEC9" s="35"/>
      <c r="TED9" s="35"/>
      <c r="TEE9" s="35"/>
      <c r="TEF9" s="35"/>
      <c r="TEG9" s="35"/>
      <c r="TEH9" s="35"/>
      <c r="TEI9" s="35"/>
      <c r="TEJ9" s="35"/>
      <c r="TEK9" s="35"/>
      <c r="TEL9" s="35"/>
      <c r="TEM9" s="35"/>
      <c r="TEN9" s="35"/>
      <c r="TEO9" s="35"/>
      <c r="TEP9" s="35"/>
      <c r="TEQ9" s="35"/>
      <c r="TER9" s="35"/>
      <c r="TES9" s="35"/>
      <c r="TET9" s="35"/>
      <c r="TEU9" s="35"/>
      <c r="TEV9" s="35"/>
      <c r="TEW9" s="35"/>
      <c r="TEX9" s="35"/>
      <c r="TEY9" s="35"/>
      <c r="TEZ9" s="35"/>
      <c r="TFA9" s="35"/>
      <c r="TFB9" s="35"/>
      <c r="TFC9" s="35"/>
      <c r="TFD9" s="35"/>
      <c r="TFE9" s="35"/>
      <c r="TFF9" s="35"/>
      <c r="TFG9" s="35"/>
      <c r="TFH9" s="35"/>
      <c r="TFI9" s="35"/>
      <c r="TFJ9" s="35"/>
      <c r="TFK9" s="35"/>
      <c r="TFL9" s="35"/>
      <c r="TFM9" s="35"/>
      <c r="TFN9" s="35"/>
      <c r="TFO9" s="35"/>
      <c r="TFP9" s="35"/>
      <c r="TFQ9" s="35"/>
      <c r="TFR9" s="35"/>
      <c r="TFS9" s="35"/>
      <c r="TFT9" s="35"/>
      <c r="TFU9" s="35"/>
      <c r="TFV9" s="35"/>
      <c r="TFW9" s="35"/>
      <c r="TFX9" s="35"/>
      <c r="TFY9" s="35"/>
      <c r="TFZ9" s="35"/>
      <c r="TGA9" s="35"/>
      <c r="TGB9" s="35"/>
      <c r="TGC9" s="35"/>
      <c r="TGD9" s="35"/>
      <c r="TGE9" s="35"/>
      <c r="TGF9" s="35"/>
      <c r="TGG9" s="35"/>
      <c r="TGH9" s="35"/>
      <c r="TGI9" s="35"/>
      <c r="TGJ9" s="35"/>
      <c r="TGK9" s="35"/>
      <c r="TGL9" s="35"/>
      <c r="TGM9" s="35"/>
      <c r="TGN9" s="35"/>
      <c r="TGO9" s="35"/>
      <c r="TGP9" s="35"/>
      <c r="TGQ9" s="35"/>
      <c r="TGR9" s="35"/>
      <c r="TGS9" s="35"/>
      <c r="TGT9" s="35"/>
      <c r="TGU9" s="35"/>
      <c r="TGV9" s="35"/>
      <c r="TGW9" s="35"/>
      <c r="TGX9" s="35"/>
      <c r="TGY9" s="35"/>
      <c r="TGZ9" s="35"/>
      <c r="THA9" s="35"/>
      <c r="THB9" s="35"/>
      <c r="THC9" s="35"/>
      <c r="THD9" s="35"/>
      <c r="THE9" s="35"/>
      <c r="THF9" s="35"/>
      <c r="THG9" s="35"/>
      <c r="THH9" s="35"/>
      <c r="THI9" s="35"/>
      <c r="THJ9" s="35"/>
      <c r="THK9" s="35"/>
      <c r="THL9" s="35"/>
      <c r="THM9" s="35"/>
      <c r="THN9" s="35"/>
      <c r="THO9" s="35"/>
      <c r="THP9" s="35"/>
      <c r="THQ9" s="35"/>
      <c r="THR9" s="35"/>
      <c r="THS9" s="35"/>
      <c r="THT9" s="35"/>
      <c r="THU9" s="35"/>
      <c r="THV9" s="35"/>
      <c r="THW9" s="35"/>
      <c r="THX9" s="35"/>
      <c r="THY9" s="35"/>
      <c r="THZ9" s="35"/>
      <c r="TIA9" s="35"/>
      <c r="TIB9" s="35"/>
      <c r="TIC9" s="35"/>
      <c r="TID9" s="35"/>
      <c r="TIE9" s="35"/>
      <c r="TIF9" s="35"/>
      <c r="TIG9" s="35"/>
      <c r="TIH9" s="35"/>
      <c r="TII9" s="35"/>
      <c r="TIJ9" s="35"/>
      <c r="TIK9" s="35"/>
      <c r="TIL9" s="35"/>
      <c r="TIM9" s="35"/>
      <c r="TIN9" s="35"/>
      <c r="TIO9" s="35"/>
      <c r="TIP9" s="35"/>
      <c r="TIQ9" s="35"/>
      <c r="TIR9" s="35"/>
      <c r="TIS9" s="35"/>
      <c r="TIT9" s="35"/>
      <c r="TIU9" s="35"/>
      <c r="TIV9" s="35"/>
      <c r="TIW9" s="35"/>
      <c r="TIX9" s="35"/>
      <c r="TIY9" s="35"/>
      <c r="TIZ9" s="35"/>
      <c r="TJA9" s="35"/>
      <c r="TJB9" s="35"/>
      <c r="TJC9" s="35"/>
      <c r="TJD9" s="35"/>
      <c r="TJE9" s="35"/>
      <c r="TJF9" s="35"/>
      <c r="TJG9" s="35"/>
      <c r="TJH9" s="35"/>
      <c r="TJI9" s="35"/>
      <c r="TJJ9" s="35"/>
      <c r="TJK9" s="35"/>
      <c r="TJL9" s="35"/>
      <c r="TJM9" s="35"/>
      <c r="TJN9" s="35"/>
      <c r="TJO9" s="35"/>
      <c r="TJP9" s="35"/>
      <c r="TJQ9" s="35"/>
      <c r="TJR9" s="35"/>
      <c r="TJS9" s="35"/>
      <c r="TJT9" s="35"/>
      <c r="TJU9" s="35"/>
      <c r="TJV9" s="35"/>
      <c r="TJW9" s="35"/>
      <c r="TJX9" s="35"/>
      <c r="TJY9" s="35"/>
      <c r="TJZ9" s="35"/>
      <c r="TKA9" s="35"/>
      <c r="TKB9" s="35"/>
      <c r="TKC9" s="35"/>
      <c r="TKD9" s="35"/>
      <c r="TKE9" s="35"/>
      <c r="TKF9" s="35"/>
      <c r="TKG9" s="35"/>
      <c r="TKH9" s="35"/>
      <c r="TKI9" s="35"/>
      <c r="TKJ9" s="35"/>
      <c r="TKK9" s="35"/>
      <c r="TKL9" s="35"/>
      <c r="TKM9" s="35"/>
      <c r="TKN9" s="35"/>
      <c r="TKO9" s="35"/>
      <c r="TKP9" s="35"/>
      <c r="TKQ9" s="35"/>
      <c r="TKR9" s="35"/>
      <c r="TKS9" s="35"/>
      <c r="TKT9" s="35"/>
      <c r="TKU9" s="35"/>
      <c r="TKV9" s="35"/>
      <c r="TKW9" s="35"/>
      <c r="TKX9" s="35"/>
      <c r="TKY9" s="35"/>
      <c r="TKZ9" s="35"/>
      <c r="TLA9" s="35"/>
      <c r="TLB9" s="35"/>
      <c r="TLC9" s="35"/>
      <c r="TLD9" s="35"/>
      <c r="TLE9" s="35"/>
      <c r="TLF9" s="35"/>
      <c r="TLG9" s="35"/>
      <c r="TLH9" s="35"/>
      <c r="TLI9" s="35"/>
      <c r="TLJ9" s="35"/>
      <c r="TLK9" s="35"/>
      <c r="TLL9" s="35"/>
      <c r="TLM9" s="35"/>
      <c r="TLN9" s="35"/>
      <c r="TLO9" s="35"/>
      <c r="TLP9" s="35"/>
      <c r="TLQ9" s="35"/>
      <c r="TLR9" s="35"/>
      <c r="TLS9" s="35"/>
      <c r="TLT9" s="35"/>
      <c r="TLU9" s="35"/>
      <c r="TLV9" s="35"/>
      <c r="TLW9" s="35"/>
      <c r="TLX9" s="35"/>
      <c r="TLY9" s="35"/>
      <c r="TLZ9" s="35"/>
      <c r="TMA9" s="35"/>
      <c r="TMB9" s="35"/>
      <c r="TMC9" s="35"/>
      <c r="TMD9" s="35"/>
      <c r="TME9" s="35"/>
      <c r="TMF9" s="35"/>
      <c r="TMG9" s="35"/>
      <c r="TMH9" s="35"/>
      <c r="TMI9" s="35"/>
      <c r="TMJ9" s="35"/>
      <c r="TMK9" s="35"/>
      <c r="TML9" s="35"/>
      <c r="TMM9" s="35"/>
      <c r="TMN9" s="35"/>
      <c r="TMO9" s="35"/>
      <c r="TMP9" s="35"/>
      <c r="TMQ9" s="35"/>
      <c r="TMR9" s="35"/>
      <c r="TMS9" s="35"/>
      <c r="TMT9" s="35"/>
      <c r="TMU9" s="35"/>
      <c r="TMV9" s="35"/>
      <c r="TMW9" s="35"/>
      <c r="TMX9" s="35"/>
      <c r="TMY9" s="35"/>
      <c r="TMZ9" s="35"/>
      <c r="TNA9" s="35"/>
      <c r="TNB9" s="35"/>
      <c r="TNC9" s="35"/>
      <c r="TND9" s="35"/>
      <c r="TNE9" s="35"/>
      <c r="TNF9" s="35"/>
      <c r="TNG9" s="35"/>
      <c r="TNH9" s="35"/>
      <c r="TNI9" s="35"/>
      <c r="TNJ9" s="35"/>
      <c r="TNK9" s="35"/>
      <c r="TNL9" s="35"/>
      <c r="TNM9" s="35"/>
      <c r="TNN9" s="35"/>
      <c r="TNO9" s="35"/>
      <c r="TNP9" s="35"/>
      <c r="TNQ9" s="35"/>
      <c r="TNR9" s="35"/>
      <c r="TNS9" s="35"/>
      <c r="TNT9" s="35"/>
      <c r="TNU9" s="35"/>
      <c r="TNV9" s="35"/>
      <c r="TNW9" s="35"/>
      <c r="TNX9" s="35"/>
      <c r="TNY9" s="35"/>
      <c r="TNZ9" s="35"/>
      <c r="TOA9" s="35"/>
      <c r="TOB9" s="35"/>
      <c r="TOC9" s="35"/>
      <c r="TOD9" s="35"/>
      <c r="TOE9" s="35"/>
      <c r="TOF9" s="35"/>
      <c r="TOG9" s="35"/>
      <c r="TOH9" s="35"/>
      <c r="TOI9" s="35"/>
      <c r="TOJ9" s="35"/>
      <c r="TOK9" s="35"/>
      <c r="TOL9" s="35"/>
      <c r="TOM9" s="35"/>
      <c r="TON9" s="35"/>
      <c r="TOO9" s="35"/>
      <c r="TOP9" s="35"/>
      <c r="TOQ9" s="35"/>
      <c r="TOR9" s="35"/>
      <c r="TOS9" s="35"/>
      <c r="TOT9" s="35"/>
      <c r="TOU9" s="35"/>
      <c r="TOV9" s="35"/>
      <c r="TOW9" s="35"/>
      <c r="TOX9" s="35"/>
      <c r="TOY9" s="35"/>
      <c r="TOZ9" s="35"/>
      <c r="TPA9" s="35"/>
      <c r="TPB9" s="35"/>
      <c r="TPC9" s="35"/>
      <c r="TPD9" s="35"/>
      <c r="TPE9" s="35"/>
      <c r="TPF9" s="35"/>
      <c r="TPG9" s="35"/>
      <c r="TPH9" s="35"/>
      <c r="TPI9" s="35"/>
      <c r="TPJ9" s="35"/>
      <c r="TPK9" s="35"/>
      <c r="TPL9" s="35"/>
      <c r="TPM9" s="35"/>
      <c r="TPN9" s="35"/>
      <c r="TPO9" s="35"/>
      <c r="TPP9" s="35"/>
      <c r="TPQ9" s="35"/>
      <c r="TPR9" s="35"/>
      <c r="TPS9" s="35"/>
      <c r="TPT9" s="35"/>
      <c r="TPU9" s="35"/>
      <c r="TPV9" s="35"/>
      <c r="TPW9" s="35"/>
      <c r="TPX9" s="35"/>
      <c r="TPY9" s="35"/>
      <c r="TPZ9" s="35"/>
      <c r="TQA9" s="35"/>
      <c r="TQB9" s="35"/>
      <c r="TQC9" s="35"/>
      <c r="TQD9" s="35"/>
      <c r="TQE9" s="35"/>
      <c r="TQF9" s="35"/>
      <c r="TQG9" s="35"/>
      <c r="TQH9" s="35"/>
      <c r="TQI9" s="35"/>
      <c r="TQJ9" s="35"/>
      <c r="TQK9" s="35"/>
      <c r="TQL9" s="35"/>
      <c r="TQM9" s="35"/>
      <c r="TQN9" s="35"/>
      <c r="TQO9" s="35"/>
      <c r="TQP9" s="35"/>
      <c r="TQQ9" s="35"/>
      <c r="TQR9" s="35"/>
      <c r="TQS9" s="35"/>
      <c r="TQT9" s="35"/>
      <c r="TQU9" s="35"/>
      <c r="TQV9" s="35"/>
      <c r="TQW9" s="35"/>
      <c r="TQX9" s="35"/>
      <c r="TQY9" s="35"/>
      <c r="TQZ9" s="35"/>
      <c r="TRA9" s="35"/>
      <c r="TRB9" s="35"/>
      <c r="TRC9" s="35"/>
      <c r="TRD9" s="35"/>
      <c r="TRE9" s="35"/>
      <c r="TRF9" s="35"/>
      <c r="TRG9" s="35"/>
      <c r="TRH9" s="35"/>
      <c r="TRI9" s="35"/>
      <c r="TRJ9" s="35"/>
      <c r="TRK9" s="35"/>
      <c r="TRL9" s="35"/>
      <c r="TRM9" s="35"/>
      <c r="TRN9" s="35"/>
      <c r="TRO9" s="35"/>
      <c r="TRP9" s="35"/>
      <c r="TRQ9" s="35"/>
      <c r="TRR9" s="35"/>
      <c r="TRS9" s="35"/>
      <c r="TRT9" s="35"/>
      <c r="TRU9" s="35"/>
      <c r="TRV9" s="35"/>
      <c r="TRW9" s="35"/>
      <c r="TRX9" s="35"/>
      <c r="TRY9" s="35"/>
      <c r="TRZ9" s="35"/>
      <c r="TSA9" s="35"/>
      <c r="TSB9" s="35"/>
      <c r="TSC9" s="35"/>
      <c r="TSD9" s="35"/>
      <c r="TSE9" s="35"/>
      <c r="TSF9" s="35"/>
      <c r="TSG9" s="35"/>
      <c r="TSH9" s="35"/>
      <c r="TSI9" s="35"/>
      <c r="TSJ9" s="35"/>
      <c r="TSK9" s="35"/>
      <c r="TSL9" s="35"/>
      <c r="TSM9" s="35"/>
      <c r="TSN9" s="35"/>
      <c r="TSO9" s="35"/>
      <c r="TSP9" s="35"/>
      <c r="TSQ9" s="35"/>
      <c r="TSR9" s="35"/>
      <c r="TSS9" s="35"/>
      <c r="TST9" s="35"/>
      <c r="TSU9" s="35"/>
      <c r="TSV9" s="35"/>
      <c r="TSW9" s="35"/>
      <c r="TSX9" s="35"/>
      <c r="TSY9" s="35"/>
      <c r="TSZ9" s="35"/>
      <c r="TTA9" s="35"/>
      <c r="TTB9" s="35"/>
      <c r="TTC9" s="35"/>
      <c r="TTD9" s="35"/>
      <c r="TTE9" s="35"/>
      <c r="TTF9" s="35"/>
      <c r="TTG9" s="35"/>
      <c r="TTH9" s="35"/>
      <c r="TTI9" s="35"/>
      <c r="TTJ9" s="35"/>
      <c r="TTK9" s="35"/>
      <c r="TTL9" s="35"/>
      <c r="TTM9" s="35"/>
      <c r="TTN9" s="35"/>
      <c r="TTO9" s="35"/>
      <c r="TTP9" s="35"/>
      <c r="TTQ9" s="35"/>
      <c r="TTR9" s="35"/>
      <c r="TTS9" s="35"/>
      <c r="TTT9" s="35"/>
      <c r="TTU9" s="35"/>
      <c r="TTV9" s="35"/>
      <c r="TTW9" s="35"/>
      <c r="TTX9" s="35"/>
      <c r="TTY9" s="35"/>
      <c r="TTZ9" s="35"/>
      <c r="TUA9" s="35"/>
      <c r="TUB9" s="35"/>
      <c r="TUC9" s="35"/>
      <c r="TUD9" s="35"/>
      <c r="TUE9" s="35"/>
      <c r="TUF9" s="35"/>
      <c r="TUG9" s="35"/>
      <c r="TUH9" s="35"/>
      <c r="TUI9" s="35"/>
      <c r="TUJ9" s="35"/>
      <c r="TUK9" s="35"/>
      <c r="TUL9" s="35"/>
      <c r="TUM9" s="35"/>
      <c r="TUN9" s="35"/>
      <c r="TUO9" s="35"/>
      <c r="TUP9" s="35"/>
      <c r="TUQ9" s="35"/>
      <c r="TUR9" s="35"/>
      <c r="TUS9" s="35"/>
      <c r="TUT9" s="35"/>
      <c r="TUU9" s="35"/>
      <c r="TUV9" s="35"/>
      <c r="TUW9" s="35"/>
      <c r="TUX9" s="35"/>
      <c r="TUY9" s="35"/>
      <c r="TUZ9" s="35"/>
      <c r="TVA9" s="35"/>
      <c r="TVB9" s="35"/>
      <c r="TVC9" s="35"/>
      <c r="TVD9" s="35"/>
      <c r="TVE9" s="35"/>
      <c r="TVF9" s="35"/>
      <c r="TVG9" s="35"/>
      <c r="TVH9" s="35"/>
      <c r="TVI9" s="35"/>
      <c r="TVJ9" s="35"/>
      <c r="TVK9" s="35"/>
      <c r="TVL9" s="35"/>
      <c r="TVM9" s="35"/>
      <c r="TVN9" s="35"/>
      <c r="TVO9" s="35"/>
      <c r="TVP9" s="35"/>
      <c r="TVQ9" s="35"/>
      <c r="TVR9" s="35"/>
      <c r="TVS9" s="35"/>
      <c r="TVT9" s="35"/>
      <c r="TVU9" s="35"/>
      <c r="TVV9" s="35"/>
      <c r="TVW9" s="35"/>
      <c r="TVX9" s="35"/>
      <c r="TVY9" s="35"/>
      <c r="TVZ9" s="35"/>
      <c r="TWA9" s="35"/>
      <c r="TWB9" s="35"/>
      <c r="TWC9" s="35"/>
      <c r="TWD9" s="35"/>
      <c r="TWE9" s="35"/>
      <c r="TWF9" s="35"/>
      <c r="TWG9" s="35"/>
      <c r="TWH9" s="35"/>
      <c r="TWI9" s="35"/>
      <c r="TWJ9" s="35"/>
      <c r="TWK9" s="35"/>
      <c r="TWL9" s="35"/>
      <c r="TWM9" s="35"/>
      <c r="TWN9" s="35"/>
      <c r="TWO9" s="35"/>
      <c r="TWP9" s="35"/>
      <c r="TWQ9" s="35"/>
      <c r="TWR9" s="35"/>
      <c r="TWS9" s="35"/>
      <c r="TWT9" s="35"/>
      <c r="TWU9" s="35"/>
      <c r="TWV9" s="35"/>
      <c r="TWW9" s="35"/>
      <c r="TWX9" s="35"/>
      <c r="TWY9" s="35"/>
      <c r="TWZ9" s="35"/>
      <c r="TXA9" s="35"/>
      <c r="TXB9" s="35"/>
      <c r="TXC9" s="35"/>
      <c r="TXD9" s="35"/>
      <c r="TXE9" s="35"/>
      <c r="TXF9" s="35"/>
      <c r="TXG9" s="35"/>
      <c r="TXH9" s="35"/>
      <c r="TXI9" s="35"/>
      <c r="TXJ9" s="35"/>
      <c r="TXK9" s="35"/>
      <c r="TXL9" s="35"/>
      <c r="TXM9" s="35"/>
      <c r="TXN9" s="35"/>
      <c r="TXO9" s="35"/>
      <c r="TXP9" s="35"/>
      <c r="TXQ9" s="35"/>
      <c r="TXR9" s="35"/>
      <c r="TXS9" s="35"/>
      <c r="TXT9" s="35"/>
      <c r="TXU9" s="35"/>
      <c r="TXV9" s="35"/>
      <c r="TXW9" s="35"/>
      <c r="TXX9" s="35"/>
      <c r="TXY9" s="35"/>
      <c r="TXZ9" s="35"/>
      <c r="TYA9" s="35"/>
      <c r="TYB9" s="35"/>
      <c r="TYC9" s="35"/>
      <c r="TYD9" s="35"/>
      <c r="TYE9" s="35"/>
      <c r="TYF9" s="35"/>
      <c r="TYG9" s="35"/>
      <c r="TYH9" s="35"/>
      <c r="TYI9" s="35"/>
      <c r="TYJ9" s="35"/>
      <c r="TYK9" s="35"/>
      <c r="TYL9" s="35"/>
      <c r="TYM9" s="35"/>
      <c r="TYN9" s="35"/>
      <c r="TYO9" s="35"/>
      <c r="TYP9" s="35"/>
      <c r="TYQ9" s="35"/>
      <c r="TYR9" s="35"/>
      <c r="TYS9" s="35"/>
      <c r="TYT9" s="35"/>
      <c r="TYU9" s="35"/>
      <c r="TYV9" s="35"/>
      <c r="TYW9" s="35"/>
      <c r="TYX9" s="35"/>
      <c r="TYY9" s="35"/>
      <c r="TYZ9" s="35"/>
      <c r="TZA9" s="35"/>
      <c r="TZB9" s="35"/>
      <c r="TZC9" s="35"/>
      <c r="TZD9" s="35"/>
      <c r="TZE9" s="35"/>
      <c r="TZF9" s="35"/>
      <c r="TZG9" s="35"/>
      <c r="TZH9" s="35"/>
      <c r="TZI9" s="35"/>
      <c r="TZJ9" s="35"/>
      <c r="TZK9" s="35"/>
      <c r="TZL9" s="35"/>
      <c r="TZM9" s="35"/>
      <c r="TZN9" s="35"/>
      <c r="TZO9" s="35"/>
      <c r="TZP9" s="35"/>
      <c r="TZQ9" s="35"/>
      <c r="TZR9" s="35"/>
      <c r="TZS9" s="35"/>
      <c r="TZT9" s="35"/>
      <c r="TZU9" s="35"/>
      <c r="TZV9" s="35"/>
      <c r="TZW9" s="35"/>
      <c r="TZX9" s="35"/>
      <c r="TZY9" s="35"/>
      <c r="TZZ9" s="35"/>
      <c r="UAA9" s="35"/>
      <c r="UAB9" s="35"/>
      <c r="UAC9" s="35"/>
      <c r="UAD9" s="35"/>
      <c r="UAE9" s="35"/>
      <c r="UAF9" s="35"/>
      <c r="UAG9" s="35"/>
      <c r="UAH9" s="35"/>
      <c r="UAI9" s="35"/>
      <c r="UAJ9" s="35"/>
      <c r="UAK9" s="35"/>
      <c r="UAL9" s="35"/>
      <c r="UAM9" s="35"/>
      <c r="UAN9" s="35"/>
      <c r="UAO9" s="35"/>
      <c r="UAP9" s="35"/>
      <c r="UAQ9" s="35"/>
      <c r="UAR9" s="35"/>
      <c r="UAS9" s="35"/>
      <c r="UAT9" s="35"/>
      <c r="UAU9" s="35"/>
      <c r="UAV9" s="35"/>
      <c r="UAW9" s="35"/>
      <c r="UAX9" s="35"/>
      <c r="UAY9" s="35"/>
      <c r="UAZ9" s="35"/>
      <c r="UBA9" s="35"/>
      <c r="UBB9" s="35"/>
      <c r="UBC9" s="35"/>
      <c r="UBD9" s="35"/>
      <c r="UBE9" s="35"/>
      <c r="UBF9" s="35"/>
      <c r="UBG9" s="35"/>
      <c r="UBH9" s="35"/>
      <c r="UBI9" s="35"/>
      <c r="UBJ9" s="35"/>
      <c r="UBK9" s="35"/>
      <c r="UBL9" s="35"/>
      <c r="UBM9" s="35"/>
      <c r="UBN9" s="35"/>
      <c r="UBO9" s="35"/>
      <c r="UBP9" s="35"/>
      <c r="UBQ9" s="35"/>
      <c r="UBR9" s="35"/>
      <c r="UBS9" s="35"/>
      <c r="UBT9" s="35"/>
      <c r="UBU9" s="35"/>
      <c r="UBV9" s="35"/>
      <c r="UBW9" s="35"/>
      <c r="UBX9" s="35"/>
      <c r="UBY9" s="35"/>
      <c r="UBZ9" s="35"/>
      <c r="UCA9" s="35"/>
      <c r="UCB9" s="35"/>
      <c r="UCC9" s="35"/>
      <c r="UCD9" s="35"/>
      <c r="UCE9" s="35"/>
      <c r="UCF9" s="35"/>
      <c r="UCG9" s="35"/>
      <c r="UCH9" s="35"/>
      <c r="UCI9" s="35"/>
      <c r="UCJ9" s="35"/>
      <c r="UCK9" s="35"/>
      <c r="UCL9" s="35"/>
      <c r="UCM9" s="35"/>
      <c r="UCN9" s="35"/>
      <c r="UCO9" s="35"/>
      <c r="UCP9" s="35"/>
      <c r="UCQ9" s="35"/>
      <c r="UCR9" s="35"/>
      <c r="UCS9" s="35"/>
      <c r="UCT9" s="35"/>
      <c r="UCU9" s="35"/>
      <c r="UCV9" s="35"/>
      <c r="UCW9" s="35"/>
      <c r="UCX9" s="35"/>
      <c r="UCY9" s="35"/>
      <c r="UCZ9" s="35"/>
      <c r="UDA9" s="35"/>
      <c r="UDB9" s="35"/>
      <c r="UDC9" s="35"/>
      <c r="UDD9" s="35"/>
      <c r="UDE9" s="35"/>
      <c r="UDF9" s="35"/>
      <c r="UDG9" s="35"/>
      <c r="UDH9" s="35"/>
      <c r="UDI9" s="35"/>
      <c r="UDJ9" s="35"/>
      <c r="UDK9" s="35"/>
      <c r="UDL9" s="35"/>
      <c r="UDM9" s="35"/>
      <c r="UDN9" s="35"/>
      <c r="UDO9" s="35"/>
      <c r="UDP9" s="35"/>
      <c r="UDQ9" s="35"/>
      <c r="UDR9" s="35"/>
      <c r="UDS9" s="35"/>
      <c r="UDT9" s="35"/>
      <c r="UDU9" s="35"/>
      <c r="UDV9" s="35"/>
      <c r="UDW9" s="35"/>
      <c r="UDX9" s="35"/>
      <c r="UDY9" s="35"/>
      <c r="UDZ9" s="35"/>
      <c r="UEA9" s="35"/>
      <c r="UEB9" s="35"/>
      <c r="UEC9" s="35"/>
      <c r="UED9" s="35"/>
      <c r="UEE9" s="35"/>
      <c r="UEF9" s="35"/>
      <c r="UEG9" s="35"/>
      <c r="UEH9" s="35"/>
      <c r="UEI9" s="35"/>
      <c r="UEJ9" s="35"/>
      <c r="UEK9" s="35"/>
      <c r="UEL9" s="35"/>
      <c r="UEM9" s="35"/>
      <c r="UEN9" s="35"/>
      <c r="UEO9" s="35"/>
      <c r="UEP9" s="35"/>
      <c r="UEQ9" s="35"/>
      <c r="UER9" s="35"/>
      <c r="UES9" s="35"/>
      <c r="UET9" s="35"/>
      <c r="UEU9" s="35"/>
      <c r="UEV9" s="35"/>
      <c r="UEW9" s="35"/>
      <c r="UEX9" s="35"/>
      <c r="UEY9" s="35"/>
      <c r="UEZ9" s="35"/>
      <c r="UFA9" s="35"/>
      <c r="UFB9" s="35"/>
      <c r="UFC9" s="35"/>
      <c r="UFD9" s="35"/>
      <c r="UFE9" s="35"/>
      <c r="UFF9" s="35"/>
      <c r="UFG9" s="35"/>
      <c r="UFH9" s="35"/>
      <c r="UFI9" s="35"/>
      <c r="UFJ9" s="35"/>
      <c r="UFK9" s="35"/>
      <c r="UFL9" s="35"/>
      <c r="UFM9" s="35"/>
      <c r="UFN9" s="35"/>
      <c r="UFO9" s="35"/>
      <c r="UFP9" s="35"/>
      <c r="UFQ9" s="35"/>
      <c r="UFR9" s="35"/>
      <c r="UFS9" s="35"/>
      <c r="UFT9" s="35"/>
      <c r="UFU9" s="35"/>
      <c r="UFV9" s="35"/>
      <c r="UFW9" s="35"/>
      <c r="UFX9" s="35"/>
      <c r="UFY9" s="35"/>
      <c r="UFZ9" s="35"/>
      <c r="UGA9" s="35"/>
      <c r="UGB9" s="35"/>
      <c r="UGC9" s="35"/>
      <c r="UGD9" s="35"/>
      <c r="UGE9" s="35"/>
      <c r="UGF9" s="35"/>
      <c r="UGG9" s="35"/>
      <c r="UGH9" s="35"/>
      <c r="UGI9" s="35"/>
      <c r="UGJ9" s="35"/>
      <c r="UGK9" s="35"/>
      <c r="UGL9" s="35"/>
      <c r="UGM9" s="35"/>
      <c r="UGN9" s="35"/>
      <c r="UGO9" s="35"/>
      <c r="UGP9" s="35"/>
      <c r="UGQ9" s="35"/>
      <c r="UGR9" s="35"/>
      <c r="UGS9" s="35"/>
      <c r="UGT9" s="35"/>
      <c r="UGU9" s="35"/>
      <c r="UGV9" s="35"/>
      <c r="UGW9" s="35"/>
      <c r="UGX9" s="35"/>
      <c r="UGY9" s="35"/>
      <c r="UGZ9" s="35"/>
      <c r="UHA9" s="35"/>
      <c r="UHB9" s="35"/>
      <c r="UHC9" s="35"/>
      <c r="UHD9" s="35"/>
      <c r="UHE9" s="35"/>
      <c r="UHF9" s="35"/>
      <c r="UHG9" s="35"/>
      <c r="UHH9" s="35"/>
      <c r="UHI9" s="35"/>
      <c r="UHJ9" s="35"/>
      <c r="UHK9" s="35"/>
      <c r="UHL9" s="35"/>
      <c r="UHM9" s="35"/>
      <c r="UHN9" s="35"/>
      <c r="UHO9" s="35"/>
      <c r="UHP9" s="35"/>
      <c r="UHQ9" s="35"/>
      <c r="UHR9" s="35"/>
      <c r="UHS9" s="35"/>
      <c r="UHT9" s="35"/>
      <c r="UHU9" s="35"/>
      <c r="UHV9" s="35"/>
      <c r="UHW9" s="35"/>
      <c r="UHX9" s="35"/>
      <c r="UHY9" s="35"/>
      <c r="UHZ9" s="35"/>
      <c r="UIA9" s="35"/>
      <c r="UIB9" s="35"/>
      <c r="UIC9" s="35"/>
      <c r="UID9" s="35"/>
      <c r="UIE9" s="35"/>
      <c r="UIF9" s="35"/>
      <c r="UIG9" s="35"/>
      <c r="UIH9" s="35"/>
      <c r="UII9" s="35"/>
      <c r="UIJ9" s="35"/>
      <c r="UIK9" s="35"/>
      <c r="UIL9" s="35"/>
      <c r="UIM9" s="35"/>
      <c r="UIN9" s="35"/>
      <c r="UIO9" s="35"/>
      <c r="UIP9" s="35"/>
      <c r="UIQ9" s="35"/>
      <c r="UIR9" s="35"/>
      <c r="UIS9" s="35"/>
      <c r="UIT9" s="35"/>
      <c r="UIU9" s="35"/>
      <c r="UIV9" s="35"/>
      <c r="UIW9" s="35"/>
      <c r="UIX9" s="35"/>
      <c r="UIY9" s="35"/>
      <c r="UIZ9" s="35"/>
      <c r="UJA9" s="35"/>
      <c r="UJB9" s="35"/>
      <c r="UJC9" s="35"/>
      <c r="UJD9" s="35"/>
      <c r="UJE9" s="35"/>
      <c r="UJF9" s="35"/>
      <c r="UJG9" s="35"/>
      <c r="UJH9" s="35"/>
      <c r="UJI9" s="35"/>
      <c r="UJJ9" s="35"/>
      <c r="UJK9" s="35"/>
      <c r="UJL9" s="35"/>
      <c r="UJM9" s="35"/>
      <c r="UJN9" s="35"/>
      <c r="UJO9" s="35"/>
      <c r="UJP9" s="35"/>
      <c r="UJQ9" s="35"/>
      <c r="UJR9" s="35"/>
      <c r="UJS9" s="35"/>
      <c r="UJT9" s="35"/>
      <c r="UJU9" s="35"/>
      <c r="UJV9" s="35"/>
      <c r="UJW9" s="35"/>
      <c r="UJX9" s="35"/>
      <c r="UJY9" s="35"/>
      <c r="UJZ9" s="35"/>
      <c r="UKA9" s="35"/>
      <c r="UKB9" s="35"/>
      <c r="UKC9" s="35"/>
      <c r="UKD9" s="35"/>
      <c r="UKE9" s="35"/>
      <c r="UKF9" s="35"/>
      <c r="UKG9" s="35"/>
      <c r="UKH9" s="35"/>
      <c r="UKI9" s="35"/>
      <c r="UKJ9" s="35"/>
      <c r="UKK9" s="35"/>
      <c r="UKL9" s="35"/>
      <c r="UKM9" s="35"/>
      <c r="UKN9" s="35"/>
      <c r="UKO9" s="35"/>
      <c r="UKP9" s="35"/>
      <c r="UKQ9" s="35"/>
      <c r="UKR9" s="35"/>
      <c r="UKS9" s="35"/>
      <c r="UKT9" s="35"/>
      <c r="UKU9" s="35"/>
      <c r="UKV9" s="35"/>
      <c r="UKW9" s="35"/>
      <c r="UKX9" s="35"/>
      <c r="UKY9" s="35"/>
      <c r="UKZ9" s="35"/>
      <c r="ULA9" s="35"/>
      <c r="ULB9" s="35"/>
      <c r="ULC9" s="35"/>
      <c r="ULD9" s="35"/>
      <c r="ULE9" s="35"/>
      <c r="ULF9" s="35"/>
      <c r="ULG9" s="35"/>
      <c r="ULH9" s="35"/>
      <c r="ULI9" s="35"/>
      <c r="ULJ9" s="35"/>
      <c r="ULK9" s="35"/>
      <c r="ULL9" s="35"/>
      <c r="ULM9" s="35"/>
      <c r="ULN9" s="35"/>
      <c r="ULO9" s="35"/>
      <c r="ULP9" s="35"/>
      <c r="ULQ9" s="35"/>
      <c r="ULR9" s="35"/>
      <c r="ULS9" s="35"/>
      <c r="ULT9" s="35"/>
      <c r="ULU9" s="35"/>
      <c r="ULV9" s="35"/>
      <c r="ULW9" s="35"/>
      <c r="ULX9" s="35"/>
      <c r="ULY9" s="35"/>
      <c r="ULZ9" s="35"/>
      <c r="UMA9" s="35"/>
      <c r="UMB9" s="35"/>
      <c r="UMC9" s="35"/>
      <c r="UMD9" s="35"/>
      <c r="UME9" s="35"/>
      <c r="UMF9" s="35"/>
      <c r="UMG9" s="35"/>
      <c r="UMH9" s="35"/>
      <c r="UMI9" s="35"/>
      <c r="UMJ9" s="35"/>
      <c r="UMK9" s="35"/>
      <c r="UML9" s="35"/>
      <c r="UMM9" s="35"/>
      <c r="UMN9" s="35"/>
      <c r="UMO9" s="35"/>
      <c r="UMP9" s="35"/>
      <c r="UMQ9" s="35"/>
      <c r="UMR9" s="35"/>
      <c r="UMS9" s="35"/>
      <c r="UMT9" s="35"/>
      <c r="UMU9" s="35"/>
      <c r="UMV9" s="35"/>
      <c r="UMW9" s="35"/>
      <c r="UMX9" s="35"/>
      <c r="UMY9" s="35"/>
      <c r="UMZ9" s="35"/>
      <c r="UNA9" s="35"/>
      <c r="UNB9" s="35"/>
      <c r="UNC9" s="35"/>
      <c r="UND9" s="35"/>
      <c r="UNE9" s="35"/>
      <c r="UNF9" s="35"/>
      <c r="UNG9" s="35"/>
      <c r="UNH9" s="35"/>
      <c r="UNI9" s="35"/>
      <c r="UNJ9" s="35"/>
      <c r="UNK9" s="35"/>
      <c r="UNL9" s="35"/>
      <c r="UNM9" s="35"/>
      <c r="UNN9" s="35"/>
      <c r="UNO9" s="35"/>
      <c r="UNP9" s="35"/>
      <c r="UNQ9" s="35"/>
      <c r="UNR9" s="35"/>
      <c r="UNS9" s="35"/>
      <c r="UNT9" s="35"/>
      <c r="UNU9" s="35"/>
      <c r="UNV9" s="35"/>
      <c r="UNW9" s="35"/>
      <c r="UNX9" s="35"/>
      <c r="UNY9" s="35"/>
      <c r="UNZ9" s="35"/>
      <c r="UOA9" s="35"/>
      <c r="UOB9" s="35"/>
      <c r="UOC9" s="35"/>
      <c r="UOD9" s="35"/>
      <c r="UOE9" s="35"/>
      <c r="UOF9" s="35"/>
      <c r="UOG9" s="35"/>
      <c r="UOH9" s="35"/>
      <c r="UOI9" s="35"/>
      <c r="UOJ9" s="35"/>
      <c r="UOK9" s="35"/>
      <c r="UOL9" s="35"/>
      <c r="UOM9" s="35"/>
      <c r="UON9" s="35"/>
      <c r="UOO9" s="35"/>
      <c r="UOP9" s="35"/>
      <c r="UOQ9" s="35"/>
      <c r="UOR9" s="35"/>
      <c r="UOS9" s="35"/>
      <c r="UOT9" s="35"/>
      <c r="UOU9" s="35"/>
      <c r="UOV9" s="35"/>
      <c r="UOW9" s="35"/>
      <c r="UOX9" s="35"/>
      <c r="UOY9" s="35"/>
      <c r="UOZ9" s="35"/>
      <c r="UPA9" s="35"/>
      <c r="UPB9" s="35"/>
      <c r="UPC9" s="35"/>
      <c r="UPD9" s="35"/>
      <c r="UPE9" s="35"/>
      <c r="UPF9" s="35"/>
      <c r="UPG9" s="35"/>
      <c r="UPH9" s="35"/>
      <c r="UPI9" s="35"/>
      <c r="UPJ9" s="35"/>
      <c r="UPK9" s="35"/>
      <c r="UPL9" s="35"/>
      <c r="UPM9" s="35"/>
      <c r="UPN9" s="35"/>
      <c r="UPO9" s="35"/>
      <c r="UPP9" s="35"/>
      <c r="UPQ9" s="35"/>
      <c r="UPR9" s="35"/>
      <c r="UPS9" s="35"/>
      <c r="UPT9" s="35"/>
      <c r="UPU9" s="35"/>
      <c r="UPV9" s="35"/>
      <c r="UPW9" s="35"/>
      <c r="UPX9" s="35"/>
      <c r="UPY9" s="35"/>
      <c r="UPZ9" s="35"/>
      <c r="UQA9" s="35"/>
      <c r="UQB9" s="35"/>
      <c r="UQC9" s="35"/>
      <c r="UQD9" s="35"/>
      <c r="UQE9" s="35"/>
      <c r="UQF9" s="35"/>
      <c r="UQG9" s="35"/>
      <c r="UQH9" s="35"/>
      <c r="UQI9" s="35"/>
      <c r="UQJ9" s="35"/>
      <c r="UQK9" s="35"/>
      <c r="UQL9" s="35"/>
      <c r="UQM9" s="35"/>
      <c r="UQN9" s="35"/>
      <c r="UQO9" s="35"/>
      <c r="UQP9" s="35"/>
      <c r="UQQ9" s="35"/>
      <c r="UQR9" s="35"/>
      <c r="UQS9" s="35"/>
      <c r="UQT9" s="35"/>
      <c r="UQU9" s="35"/>
      <c r="UQV9" s="35"/>
      <c r="UQW9" s="35"/>
      <c r="UQX9" s="35"/>
      <c r="UQY9" s="35"/>
      <c r="UQZ9" s="35"/>
      <c r="URA9" s="35"/>
      <c r="URB9" s="35"/>
      <c r="URC9" s="35"/>
      <c r="URD9" s="35"/>
      <c r="URE9" s="35"/>
      <c r="URF9" s="35"/>
      <c r="URG9" s="35"/>
      <c r="URH9" s="35"/>
      <c r="URI9" s="35"/>
      <c r="URJ9" s="35"/>
      <c r="URK9" s="35"/>
      <c r="URL9" s="35"/>
      <c r="URM9" s="35"/>
      <c r="URN9" s="35"/>
      <c r="URO9" s="35"/>
      <c r="URP9" s="35"/>
      <c r="URQ9" s="35"/>
      <c r="URR9" s="35"/>
      <c r="URS9" s="35"/>
      <c r="URT9" s="35"/>
      <c r="URU9" s="35"/>
      <c r="URV9" s="35"/>
      <c r="URW9" s="35"/>
      <c r="URX9" s="35"/>
      <c r="URY9" s="35"/>
      <c r="URZ9" s="35"/>
      <c r="USA9" s="35"/>
      <c r="USB9" s="35"/>
      <c r="USC9" s="35"/>
      <c r="USD9" s="35"/>
      <c r="USE9" s="35"/>
      <c r="USF9" s="35"/>
      <c r="USG9" s="35"/>
      <c r="USH9" s="35"/>
      <c r="USI9" s="35"/>
      <c r="USJ9" s="35"/>
      <c r="USK9" s="35"/>
      <c r="USL9" s="35"/>
      <c r="USM9" s="35"/>
      <c r="USN9" s="35"/>
      <c r="USO9" s="35"/>
      <c r="USP9" s="35"/>
      <c r="USQ9" s="35"/>
      <c r="USR9" s="35"/>
      <c r="USS9" s="35"/>
      <c r="UST9" s="35"/>
      <c r="USU9" s="35"/>
      <c r="USV9" s="35"/>
      <c r="USW9" s="35"/>
      <c r="USX9" s="35"/>
      <c r="USY9" s="35"/>
      <c r="USZ9" s="35"/>
      <c r="UTA9" s="35"/>
      <c r="UTB9" s="35"/>
      <c r="UTC9" s="35"/>
      <c r="UTD9" s="35"/>
      <c r="UTE9" s="35"/>
      <c r="UTF9" s="35"/>
      <c r="UTG9" s="35"/>
      <c r="UTH9" s="35"/>
      <c r="UTI9" s="35"/>
      <c r="UTJ9" s="35"/>
      <c r="UTK9" s="35"/>
      <c r="UTL9" s="35"/>
      <c r="UTM9" s="35"/>
      <c r="UTN9" s="35"/>
      <c r="UTO9" s="35"/>
      <c r="UTP9" s="35"/>
      <c r="UTQ9" s="35"/>
      <c r="UTR9" s="35"/>
      <c r="UTS9" s="35"/>
      <c r="UTT9" s="35"/>
      <c r="UTU9" s="35"/>
      <c r="UTV9" s="35"/>
      <c r="UTW9" s="35"/>
      <c r="UTX9" s="35"/>
      <c r="UTY9" s="35"/>
      <c r="UTZ9" s="35"/>
      <c r="UUA9" s="35"/>
      <c r="UUB9" s="35"/>
      <c r="UUC9" s="35"/>
      <c r="UUD9" s="35"/>
      <c r="UUE9" s="35"/>
      <c r="UUF9" s="35"/>
      <c r="UUG9" s="35"/>
      <c r="UUH9" s="35"/>
      <c r="UUI9" s="35"/>
      <c r="UUJ9" s="35"/>
      <c r="UUK9" s="35"/>
      <c r="UUL9" s="35"/>
      <c r="UUM9" s="35"/>
      <c r="UUN9" s="35"/>
      <c r="UUO9" s="35"/>
      <c r="UUP9" s="35"/>
      <c r="UUQ9" s="35"/>
      <c r="UUR9" s="35"/>
      <c r="UUS9" s="35"/>
      <c r="UUT9" s="35"/>
      <c r="UUU9" s="35"/>
      <c r="UUV9" s="35"/>
      <c r="UUW9" s="35"/>
      <c r="UUX9" s="35"/>
      <c r="UUY9" s="35"/>
      <c r="UUZ9" s="35"/>
      <c r="UVA9" s="35"/>
      <c r="UVB9" s="35"/>
      <c r="UVC9" s="35"/>
      <c r="UVD9" s="35"/>
      <c r="UVE9" s="35"/>
      <c r="UVF9" s="35"/>
      <c r="UVG9" s="35"/>
      <c r="UVH9" s="35"/>
      <c r="UVI9" s="35"/>
      <c r="UVJ9" s="35"/>
      <c r="UVK9" s="35"/>
      <c r="UVL9" s="35"/>
      <c r="UVM9" s="35"/>
      <c r="UVN9" s="35"/>
      <c r="UVO9" s="35"/>
      <c r="UVP9" s="35"/>
      <c r="UVQ9" s="35"/>
      <c r="UVR9" s="35"/>
      <c r="UVS9" s="35"/>
      <c r="UVT9" s="35"/>
      <c r="UVU9" s="35"/>
      <c r="UVV9" s="35"/>
      <c r="UVW9" s="35"/>
      <c r="UVX9" s="35"/>
      <c r="UVY9" s="35"/>
      <c r="UVZ9" s="35"/>
      <c r="UWA9" s="35"/>
      <c r="UWB9" s="35"/>
      <c r="UWC9" s="35"/>
      <c r="UWD9" s="35"/>
      <c r="UWE9" s="35"/>
      <c r="UWF9" s="35"/>
      <c r="UWG9" s="35"/>
      <c r="UWH9" s="35"/>
      <c r="UWI9" s="35"/>
      <c r="UWJ9" s="35"/>
      <c r="UWK9" s="35"/>
      <c r="UWL9" s="35"/>
      <c r="UWM9" s="35"/>
      <c r="UWN9" s="35"/>
      <c r="UWO9" s="35"/>
      <c r="UWP9" s="35"/>
      <c r="UWQ9" s="35"/>
      <c r="UWR9" s="35"/>
      <c r="UWS9" s="35"/>
      <c r="UWT9" s="35"/>
      <c r="UWU9" s="35"/>
      <c r="UWV9" s="35"/>
      <c r="UWW9" s="35"/>
      <c r="UWX9" s="35"/>
      <c r="UWY9" s="35"/>
      <c r="UWZ9" s="35"/>
      <c r="UXA9" s="35"/>
      <c r="UXB9" s="35"/>
      <c r="UXC9" s="35"/>
      <c r="UXD9" s="35"/>
      <c r="UXE9" s="35"/>
      <c r="UXF9" s="35"/>
      <c r="UXG9" s="35"/>
      <c r="UXH9" s="35"/>
      <c r="UXI9" s="35"/>
      <c r="UXJ9" s="35"/>
      <c r="UXK9" s="35"/>
      <c r="UXL9" s="35"/>
      <c r="UXM9" s="35"/>
      <c r="UXN9" s="35"/>
      <c r="UXO9" s="35"/>
      <c r="UXP9" s="35"/>
      <c r="UXQ9" s="35"/>
      <c r="UXR9" s="35"/>
      <c r="UXS9" s="35"/>
      <c r="UXT9" s="35"/>
      <c r="UXU9" s="35"/>
      <c r="UXV9" s="35"/>
      <c r="UXW9" s="35"/>
      <c r="UXX9" s="35"/>
      <c r="UXY9" s="35"/>
      <c r="UXZ9" s="35"/>
      <c r="UYA9" s="35"/>
      <c r="UYB9" s="35"/>
      <c r="UYC9" s="35"/>
      <c r="UYD9" s="35"/>
      <c r="UYE9" s="35"/>
      <c r="UYF9" s="35"/>
      <c r="UYG9" s="35"/>
      <c r="UYH9" s="35"/>
      <c r="UYI9" s="35"/>
      <c r="UYJ9" s="35"/>
      <c r="UYK9" s="35"/>
      <c r="UYL9" s="35"/>
      <c r="UYM9" s="35"/>
      <c r="UYN9" s="35"/>
      <c r="UYO9" s="35"/>
      <c r="UYP9" s="35"/>
      <c r="UYQ9" s="35"/>
      <c r="UYR9" s="35"/>
      <c r="UYS9" s="35"/>
      <c r="UYT9" s="35"/>
      <c r="UYU9" s="35"/>
      <c r="UYV9" s="35"/>
      <c r="UYW9" s="35"/>
      <c r="UYX9" s="35"/>
      <c r="UYY9" s="35"/>
      <c r="UYZ9" s="35"/>
      <c r="UZA9" s="35"/>
      <c r="UZB9" s="35"/>
      <c r="UZC9" s="35"/>
      <c r="UZD9" s="35"/>
      <c r="UZE9" s="35"/>
      <c r="UZF9" s="35"/>
      <c r="UZG9" s="35"/>
      <c r="UZH9" s="35"/>
      <c r="UZI9" s="35"/>
      <c r="UZJ9" s="35"/>
      <c r="UZK9" s="35"/>
      <c r="UZL9" s="35"/>
      <c r="UZM9" s="35"/>
      <c r="UZN9" s="35"/>
      <c r="UZO9" s="35"/>
      <c r="UZP9" s="35"/>
      <c r="UZQ9" s="35"/>
      <c r="UZR9" s="35"/>
      <c r="UZS9" s="35"/>
      <c r="UZT9" s="35"/>
      <c r="UZU9" s="35"/>
      <c r="UZV9" s="35"/>
      <c r="UZW9" s="35"/>
      <c r="UZX9" s="35"/>
      <c r="UZY9" s="35"/>
      <c r="UZZ9" s="35"/>
      <c r="VAA9" s="35"/>
      <c r="VAB9" s="35"/>
      <c r="VAC9" s="35"/>
      <c r="VAD9" s="35"/>
      <c r="VAE9" s="35"/>
      <c r="VAF9" s="35"/>
      <c r="VAG9" s="35"/>
      <c r="VAH9" s="35"/>
      <c r="VAI9" s="35"/>
      <c r="VAJ9" s="35"/>
      <c r="VAK9" s="35"/>
      <c r="VAL9" s="35"/>
      <c r="VAM9" s="35"/>
      <c r="VAN9" s="35"/>
      <c r="VAO9" s="35"/>
      <c r="VAP9" s="35"/>
      <c r="VAQ9" s="35"/>
      <c r="VAR9" s="35"/>
      <c r="VAS9" s="35"/>
      <c r="VAT9" s="35"/>
      <c r="VAU9" s="35"/>
      <c r="VAV9" s="35"/>
      <c r="VAW9" s="35"/>
      <c r="VAX9" s="35"/>
      <c r="VAY9" s="35"/>
      <c r="VAZ9" s="35"/>
      <c r="VBA9" s="35"/>
      <c r="VBB9" s="35"/>
      <c r="VBC9" s="35"/>
      <c r="VBD9" s="35"/>
      <c r="VBE9" s="35"/>
      <c r="VBF9" s="35"/>
      <c r="VBG9" s="35"/>
      <c r="VBH9" s="35"/>
      <c r="VBI9" s="35"/>
      <c r="VBJ9" s="35"/>
      <c r="VBK9" s="35"/>
      <c r="VBL9" s="35"/>
      <c r="VBM9" s="35"/>
      <c r="VBN9" s="35"/>
      <c r="VBO9" s="35"/>
      <c r="VBP9" s="35"/>
      <c r="VBQ9" s="35"/>
      <c r="VBR9" s="35"/>
      <c r="VBS9" s="35"/>
      <c r="VBT9" s="35"/>
      <c r="VBU9" s="35"/>
      <c r="VBV9" s="35"/>
      <c r="VBW9" s="35"/>
      <c r="VBX9" s="35"/>
      <c r="VBY9" s="35"/>
      <c r="VBZ9" s="35"/>
      <c r="VCA9" s="35"/>
      <c r="VCB9" s="35"/>
      <c r="VCC9" s="35"/>
      <c r="VCD9" s="35"/>
      <c r="VCE9" s="35"/>
      <c r="VCF9" s="35"/>
      <c r="VCG9" s="35"/>
      <c r="VCH9" s="35"/>
      <c r="VCI9" s="35"/>
      <c r="VCJ9" s="35"/>
      <c r="VCK9" s="35"/>
      <c r="VCL9" s="35"/>
      <c r="VCM9" s="35"/>
      <c r="VCN9" s="35"/>
      <c r="VCO9" s="35"/>
      <c r="VCP9" s="35"/>
      <c r="VCQ9" s="35"/>
      <c r="VCR9" s="35"/>
      <c r="VCS9" s="35"/>
      <c r="VCT9" s="35"/>
      <c r="VCU9" s="35"/>
      <c r="VCV9" s="35"/>
      <c r="VCW9" s="35"/>
      <c r="VCX9" s="35"/>
      <c r="VCY9" s="35"/>
      <c r="VCZ9" s="35"/>
      <c r="VDA9" s="35"/>
      <c r="VDB9" s="35"/>
      <c r="VDC9" s="35"/>
      <c r="VDD9" s="35"/>
      <c r="VDE9" s="35"/>
      <c r="VDF9" s="35"/>
      <c r="VDG9" s="35"/>
      <c r="VDH9" s="35"/>
      <c r="VDI9" s="35"/>
      <c r="VDJ9" s="35"/>
      <c r="VDK9" s="35"/>
      <c r="VDL9" s="35"/>
      <c r="VDM9" s="35"/>
      <c r="VDN9" s="35"/>
      <c r="VDO9" s="35"/>
      <c r="VDP9" s="35"/>
      <c r="VDQ9" s="35"/>
      <c r="VDR9" s="35"/>
      <c r="VDS9" s="35"/>
      <c r="VDT9" s="35"/>
      <c r="VDU9" s="35"/>
      <c r="VDV9" s="35"/>
      <c r="VDW9" s="35"/>
      <c r="VDX9" s="35"/>
      <c r="VDY9" s="35"/>
      <c r="VDZ9" s="35"/>
      <c r="VEA9" s="35"/>
      <c r="VEB9" s="35"/>
      <c r="VEC9" s="35"/>
      <c r="VED9" s="35"/>
      <c r="VEE9" s="35"/>
      <c r="VEF9" s="35"/>
      <c r="VEG9" s="35"/>
      <c r="VEH9" s="35"/>
      <c r="VEI9" s="35"/>
      <c r="VEJ9" s="35"/>
      <c r="VEK9" s="35"/>
      <c r="VEL9" s="35"/>
      <c r="VEM9" s="35"/>
      <c r="VEN9" s="35"/>
      <c r="VEO9" s="35"/>
      <c r="VEP9" s="35"/>
      <c r="VEQ9" s="35"/>
      <c r="VER9" s="35"/>
      <c r="VES9" s="35"/>
      <c r="VET9" s="35"/>
      <c r="VEU9" s="35"/>
      <c r="VEV9" s="35"/>
      <c r="VEW9" s="35"/>
      <c r="VEX9" s="35"/>
      <c r="VEY9" s="35"/>
      <c r="VEZ9" s="35"/>
      <c r="VFA9" s="35"/>
      <c r="VFB9" s="35"/>
      <c r="VFC9" s="35"/>
      <c r="VFD9" s="35"/>
      <c r="VFE9" s="35"/>
      <c r="VFF9" s="35"/>
      <c r="VFG9" s="35"/>
      <c r="VFH9" s="35"/>
      <c r="VFI9" s="35"/>
      <c r="VFJ9" s="35"/>
      <c r="VFK9" s="35"/>
      <c r="VFL9" s="35"/>
      <c r="VFM9" s="35"/>
      <c r="VFN9" s="35"/>
      <c r="VFO9" s="35"/>
      <c r="VFP9" s="35"/>
      <c r="VFQ9" s="35"/>
      <c r="VFR9" s="35"/>
      <c r="VFS9" s="35"/>
      <c r="VFT9" s="35"/>
      <c r="VFU9" s="35"/>
      <c r="VFV9" s="35"/>
      <c r="VFW9" s="35"/>
      <c r="VFX9" s="35"/>
      <c r="VFY9" s="35"/>
      <c r="VFZ9" s="35"/>
      <c r="VGA9" s="35"/>
      <c r="VGB9" s="35"/>
      <c r="VGC9" s="35"/>
      <c r="VGD9" s="35"/>
      <c r="VGE9" s="35"/>
      <c r="VGF9" s="35"/>
      <c r="VGG9" s="35"/>
      <c r="VGH9" s="35"/>
      <c r="VGI9" s="35"/>
      <c r="VGJ9" s="35"/>
      <c r="VGK9" s="35"/>
      <c r="VGL9" s="35"/>
      <c r="VGM9" s="35"/>
      <c r="VGN9" s="35"/>
      <c r="VGO9" s="35"/>
      <c r="VGP9" s="35"/>
      <c r="VGQ9" s="35"/>
      <c r="VGR9" s="35"/>
      <c r="VGS9" s="35"/>
      <c r="VGT9" s="35"/>
      <c r="VGU9" s="35"/>
      <c r="VGV9" s="35"/>
      <c r="VGW9" s="35"/>
      <c r="VGX9" s="35"/>
      <c r="VGY9" s="35"/>
      <c r="VGZ9" s="35"/>
      <c r="VHA9" s="35"/>
      <c r="VHB9" s="35"/>
      <c r="VHC9" s="35"/>
      <c r="VHD9" s="35"/>
      <c r="VHE9" s="35"/>
      <c r="VHF9" s="35"/>
      <c r="VHG9" s="35"/>
      <c r="VHH9" s="35"/>
      <c r="VHI9" s="35"/>
      <c r="VHJ9" s="35"/>
      <c r="VHK9" s="35"/>
      <c r="VHL9" s="35"/>
      <c r="VHM9" s="35"/>
      <c r="VHN9" s="35"/>
      <c r="VHO9" s="35"/>
      <c r="VHP9" s="35"/>
      <c r="VHQ9" s="35"/>
      <c r="VHR9" s="35"/>
      <c r="VHS9" s="35"/>
      <c r="VHT9" s="35"/>
      <c r="VHU9" s="35"/>
      <c r="VHV9" s="35"/>
      <c r="VHW9" s="35"/>
      <c r="VHX9" s="35"/>
      <c r="VHY9" s="35"/>
      <c r="VHZ9" s="35"/>
      <c r="VIA9" s="35"/>
      <c r="VIB9" s="35"/>
      <c r="VIC9" s="35"/>
      <c r="VID9" s="35"/>
      <c r="VIE9" s="35"/>
      <c r="VIF9" s="35"/>
      <c r="VIG9" s="35"/>
      <c r="VIH9" s="35"/>
      <c r="VII9" s="35"/>
      <c r="VIJ9" s="35"/>
      <c r="VIK9" s="35"/>
      <c r="VIL9" s="35"/>
      <c r="VIM9" s="35"/>
      <c r="VIN9" s="35"/>
      <c r="VIO9" s="35"/>
      <c r="VIP9" s="35"/>
      <c r="VIQ9" s="35"/>
      <c r="VIR9" s="35"/>
      <c r="VIS9" s="35"/>
      <c r="VIT9" s="35"/>
      <c r="VIU9" s="35"/>
      <c r="VIV9" s="35"/>
      <c r="VIW9" s="35"/>
      <c r="VIX9" s="35"/>
      <c r="VIY9" s="35"/>
      <c r="VIZ9" s="35"/>
      <c r="VJA9" s="35"/>
      <c r="VJB9" s="35"/>
      <c r="VJC9" s="35"/>
      <c r="VJD9" s="35"/>
      <c r="VJE9" s="35"/>
      <c r="VJF9" s="35"/>
      <c r="VJG9" s="35"/>
      <c r="VJH9" s="35"/>
      <c r="VJI9" s="35"/>
      <c r="VJJ9" s="35"/>
      <c r="VJK9" s="35"/>
      <c r="VJL9" s="35"/>
      <c r="VJM9" s="35"/>
      <c r="VJN9" s="35"/>
      <c r="VJO9" s="35"/>
      <c r="VJP9" s="35"/>
      <c r="VJQ9" s="35"/>
      <c r="VJR9" s="35"/>
      <c r="VJS9" s="35"/>
      <c r="VJT9" s="35"/>
      <c r="VJU9" s="35"/>
      <c r="VJV9" s="35"/>
      <c r="VJW9" s="35"/>
      <c r="VJX9" s="35"/>
      <c r="VJY9" s="35"/>
      <c r="VJZ9" s="35"/>
      <c r="VKA9" s="35"/>
      <c r="VKB9" s="35"/>
      <c r="VKC9" s="35"/>
      <c r="VKD9" s="35"/>
      <c r="VKE9" s="35"/>
      <c r="VKF9" s="35"/>
      <c r="VKG9" s="35"/>
      <c r="VKH9" s="35"/>
      <c r="VKI9" s="35"/>
      <c r="VKJ9" s="35"/>
      <c r="VKK9" s="35"/>
      <c r="VKL9" s="35"/>
      <c r="VKM9" s="35"/>
      <c r="VKN9" s="35"/>
      <c r="VKO9" s="35"/>
      <c r="VKP9" s="35"/>
      <c r="VKQ9" s="35"/>
      <c r="VKR9" s="35"/>
      <c r="VKS9" s="35"/>
      <c r="VKT9" s="35"/>
      <c r="VKU9" s="35"/>
      <c r="VKV9" s="35"/>
      <c r="VKW9" s="35"/>
      <c r="VKX9" s="35"/>
      <c r="VKY9" s="35"/>
      <c r="VKZ9" s="35"/>
      <c r="VLA9" s="35"/>
      <c r="VLB9" s="35"/>
      <c r="VLC9" s="35"/>
      <c r="VLD9" s="35"/>
      <c r="VLE9" s="35"/>
      <c r="VLF9" s="35"/>
      <c r="VLG9" s="35"/>
      <c r="VLH9" s="35"/>
      <c r="VLI9" s="35"/>
      <c r="VLJ9" s="35"/>
      <c r="VLK9" s="35"/>
      <c r="VLL9" s="35"/>
      <c r="VLM9" s="35"/>
      <c r="VLN9" s="35"/>
      <c r="VLO9" s="35"/>
      <c r="VLP9" s="35"/>
      <c r="VLQ9" s="35"/>
      <c r="VLR9" s="35"/>
      <c r="VLS9" s="35"/>
      <c r="VLT9" s="35"/>
      <c r="VLU9" s="35"/>
      <c r="VLV9" s="35"/>
      <c r="VLW9" s="35"/>
      <c r="VLX9" s="35"/>
      <c r="VLY9" s="35"/>
      <c r="VLZ9" s="35"/>
      <c r="VMA9" s="35"/>
      <c r="VMB9" s="35"/>
      <c r="VMC9" s="35"/>
      <c r="VMD9" s="35"/>
      <c r="VME9" s="35"/>
      <c r="VMF9" s="35"/>
      <c r="VMG9" s="35"/>
      <c r="VMH9" s="35"/>
      <c r="VMI9" s="35"/>
      <c r="VMJ9" s="35"/>
      <c r="VMK9" s="35"/>
      <c r="VML9" s="35"/>
      <c r="VMM9" s="35"/>
      <c r="VMN9" s="35"/>
      <c r="VMO9" s="35"/>
      <c r="VMP9" s="35"/>
      <c r="VMQ9" s="35"/>
      <c r="VMR9" s="35"/>
      <c r="VMS9" s="35"/>
      <c r="VMT9" s="35"/>
      <c r="VMU9" s="35"/>
      <c r="VMV9" s="35"/>
      <c r="VMW9" s="35"/>
      <c r="VMX9" s="35"/>
      <c r="VMY9" s="35"/>
      <c r="VMZ9" s="35"/>
      <c r="VNA9" s="35"/>
      <c r="VNB9" s="35"/>
      <c r="VNC9" s="35"/>
      <c r="VND9" s="35"/>
      <c r="VNE9" s="35"/>
      <c r="VNF9" s="35"/>
      <c r="VNG9" s="35"/>
      <c r="VNH9" s="35"/>
      <c r="VNI9" s="35"/>
      <c r="VNJ9" s="35"/>
      <c r="VNK9" s="35"/>
      <c r="VNL9" s="35"/>
      <c r="VNM9" s="35"/>
      <c r="VNN9" s="35"/>
      <c r="VNO9" s="35"/>
      <c r="VNP9" s="35"/>
      <c r="VNQ9" s="35"/>
      <c r="VNR9" s="35"/>
      <c r="VNS9" s="35"/>
      <c r="VNT9" s="35"/>
      <c r="VNU9" s="35"/>
      <c r="VNV9" s="35"/>
      <c r="VNW9" s="35"/>
      <c r="VNX9" s="35"/>
      <c r="VNY9" s="35"/>
      <c r="VNZ9" s="35"/>
      <c r="VOA9" s="35"/>
      <c r="VOB9" s="35"/>
      <c r="VOC9" s="35"/>
      <c r="VOD9" s="35"/>
      <c r="VOE9" s="35"/>
      <c r="VOF9" s="35"/>
      <c r="VOG9" s="35"/>
      <c r="VOH9" s="35"/>
      <c r="VOI9" s="35"/>
      <c r="VOJ9" s="35"/>
      <c r="VOK9" s="35"/>
      <c r="VOL9" s="35"/>
      <c r="VOM9" s="35"/>
      <c r="VON9" s="35"/>
      <c r="VOO9" s="35"/>
      <c r="VOP9" s="35"/>
      <c r="VOQ9" s="35"/>
      <c r="VOR9" s="35"/>
      <c r="VOS9" s="35"/>
      <c r="VOT9" s="35"/>
      <c r="VOU9" s="35"/>
      <c r="VOV9" s="35"/>
      <c r="VOW9" s="35"/>
      <c r="VOX9" s="35"/>
      <c r="VOY9" s="35"/>
      <c r="VOZ9" s="35"/>
      <c r="VPA9" s="35"/>
      <c r="VPB9" s="35"/>
      <c r="VPC9" s="35"/>
      <c r="VPD9" s="35"/>
      <c r="VPE9" s="35"/>
      <c r="VPF9" s="35"/>
      <c r="VPG9" s="35"/>
      <c r="VPH9" s="35"/>
      <c r="VPI9" s="35"/>
      <c r="VPJ9" s="35"/>
      <c r="VPK9" s="35"/>
      <c r="VPL9" s="35"/>
      <c r="VPM9" s="35"/>
      <c r="VPN9" s="35"/>
      <c r="VPO9" s="35"/>
      <c r="VPP9" s="35"/>
      <c r="VPQ9" s="35"/>
      <c r="VPR9" s="35"/>
      <c r="VPS9" s="35"/>
      <c r="VPT9" s="35"/>
      <c r="VPU9" s="35"/>
      <c r="VPV9" s="35"/>
      <c r="VPW9" s="35"/>
      <c r="VPX9" s="35"/>
      <c r="VPY9" s="35"/>
      <c r="VPZ9" s="35"/>
      <c r="VQA9" s="35"/>
      <c r="VQB9" s="35"/>
      <c r="VQC9" s="35"/>
      <c r="VQD9" s="35"/>
      <c r="VQE9" s="35"/>
      <c r="VQF9" s="35"/>
      <c r="VQG9" s="35"/>
      <c r="VQH9" s="35"/>
      <c r="VQI9" s="35"/>
      <c r="VQJ9" s="35"/>
      <c r="VQK9" s="35"/>
      <c r="VQL9" s="35"/>
      <c r="VQM9" s="35"/>
      <c r="VQN9" s="35"/>
      <c r="VQO9" s="35"/>
      <c r="VQP9" s="35"/>
      <c r="VQQ9" s="35"/>
      <c r="VQR9" s="35"/>
      <c r="VQS9" s="35"/>
      <c r="VQT9" s="35"/>
      <c r="VQU9" s="35"/>
      <c r="VQV9" s="35"/>
      <c r="VQW9" s="35"/>
      <c r="VQX9" s="35"/>
      <c r="VQY9" s="35"/>
      <c r="VQZ9" s="35"/>
      <c r="VRA9" s="35"/>
      <c r="VRB9" s="35"/>
      <c r="VRC9" s="35"/>
      <c r="VRD9" s="35"/>
      <c r="VRE9" s="35"/>
      <c r="VRF9" s="35"/>
      <c r="VRG9" s="35"/>
      <c r="VRH9" s="35"/>
      <c r="VRI9" s="35"/>
      <c r="VRJ9" s="35"/>
      <c r="VRK9" s="35"/>
      <c r="VRL9" s="35"/>
      <c r="VRM9" s="35"/>
      <c r="VRN9" s="35"/>
      <c r="VRO9" s="35"/>
      <c r="VRP9" s="35"/>
      <c r="VRQ9" s="35"/>
      <c r="VRR9" s="35"/>
      <c r="VRS9" s="35"/>
      <c r="VRT9" s="35"/>
      <c r="VRU9" s="35"/>
      <c r="VRV9" s="35"/>
      <c r="VRW9" s="35"/>
      <c r="VRX9" s="35"/>
      <c r="VRY9" s="35"/>
      <c r="VRZ9" s="35"/>
      <c r="VSA9" s="35"/>
      <c r="VSB9" s="35"/>
      <c r="VSC9" s="35"/>
      <c r="VSD9" s="35"/>
      <c r="VSE9" s="35"/>
      <c r="VSF9" s="35"/>
      <c r="VSG9" s="35"/>
      <c r="VSH9" s="35"/>
      <c r="VSI9" s="35"/>
      <c r="VSJ9" s="35"/>
      <c r="VSK9" s="35"/>
      <c r="VSL9" s="35"/>
      <c r="VSM9" s="35"/>
      <c r="VSN9" s="35"/>
      <c r="VSO9" s="35"/>
      <c r="VSP9" s="35"/>
      <c r="VSQ9" s="35"/>
      <c r="VSR9" s="35"/>
      <c r="VSS9" s="35"/>
      <c r="VST9" s="35"/>
      <c r="VSU9" s="35"/>
      <c r="VSV9" s="35"/>
      <c r="VSW9" s="35"/>
      <c r="VSX9" s="35"/>
      <c r="VSY9" s="35"/>
      <c r="VSZ9" s="35"/>
      <c r="VTA9" s="35"/>
      <c r="VTB9" s="35"/>
      <c r="VTC9" s="35"/>
      <c r="VTD9" s="35"/>
      <c r="VTE9" s="35"/>
      <c r="VTF9" s="35"/>
      <c r="VTG9" s="35"/>
      <c r="VTH9" s="35"/>
      <c r="VTI9" s="35"/>
      <c r="VTJ9" s="35"/>
      <c r="VTK9" s="35"/>
      <c r="VTL9" s="35"/>
      <c r="VTM9" s="35"/>
      <c r="VTN9" s="35"/>
      <c r="VTO9" s="35"/>
      <c r="VTP9" s="35"/>
      <c r="VTQ9" s="35"/>
      <c r="VTR9" s="35"/>
      <c r="VTS9" s="35"/>
      <c r="VTT9" s="35"/>
      <c r="VTU9" s="35"/>
      <c r="VTV9" s="35"/>
      <c r="VTW9" s="35"/>
      <c r="VTX9" s="35"/>
      <c r="VTY9" s="35"/>
      <c r="VTZ9" s="35"/>
      <c r="VUA9" s="35"/>
      <c r="VUB9" s="35"/>
      <c r="VUC9" s="35"/>
      <c r="VUD9" s="35"/>
      <c r="VUE9" s="35"/>
      <c r="VUF9" s="35"/>
      <c r="VUG9" s="35"/>
      <c r="VUH9" s="35"/>
      <c r="VUI9" s="35"/>
      <c r="VUJ9" s="35"/>
      <c r="VUK9" s="35"/>
      <c r="VUL9" s="35"/>
      <c r="VUM9" s="35"/>
      <c r="VUN9" s="35"/>
      <c r="VUO9" s="35"/>
      <c r="VUP9" s="35"/>
      <c r="VUQ9" s="35"/>
      <c r="VUR9" s="35"/>
      <c r="VUS9" s="35"/>
      <c r="VUT9" s="35"/>
      <c r="VUU9" s="35"/>
      <c r="VUV9" s="35"/>
      <c r="VUW9" s="35"/>
      <c r="VUX9" s="35"/>
      <c r="VUY9" s="35"/>
      <c r="VUZ9" s="35"/>
      <c r="VVA9" s="35"/>
      <c r="VVB9" s="35"/>
      <c r="VVC9" s="35"/>
      <c r="VVD9" s="35"/>
      <c r="VVE9" s="35"/>
      <c r="VVF9" s="35"/>
      <c r="VVG9" s="35"/>
      <c r="VVH9" s="35"/>
      <c r="VVI9" s="35"/>
      <c r="VVJ9" s="35"/>
      <c r="VVK9" s="35"/>
      <c r="VVL9" s="35"/>
      <c r="VVM9" s="35"/>
      <c r="VVN9" s="35"/>
      <c r="VVO9" s="35"/>
      <c r="VVP9" s="35"/>
      <c r="VVQ9" s="35"/>
      <c r="VVR9" s="35"/>
      <c r="VVS9" s="35"/>
      <c r="VVT9" s="35"/>
      <c r="VVU9" s="35"/>
      <c r="VVV9" s="35"/>
      <c r="VVW9" s="35"/>
      <c r="VVX9" s="35"/>
      <c r="VVY9" s="35"/>
      <c r="VVZ9" s="35"/>
      <c r="VWA9" s="35"/>
      <c r="VWB9" s="35"/>
      <c r="VWC9" s="35"/>
      <c r="VWD9" s="35"/>
      <c r="VWE9" s="35"/>
      <c r="VWF9" s="35"/>
      <c r="VWG9" s="35"/>
      <c r="VWH9" s="35"/>
      <c r="VWI9" s="35"/>
      <c r="VWJ9" s="35"/>
      <c r="VWK9" s="35"/>
      <c r="VWL9" s="35"/>
      <c r="VWM9" s="35"/>
      <c r="VWN9" s="35"/>
      <c r="VWO9" s="35"/>
      <c r="VWP9" s="35"/>
      <c r="VWQ9" s="35"/>
      <c r="VWR9" s="35"/>
      <c r="VWS9" s="35"/>
      <c r="VWT9" s="35"/>
      <c r="VWU9" s="35"/>
      <c r="VWV9" s="35"/>
      <c r="VWW9" s="35"/>
      <c r="VWX9" s="35"/>
      <c r="VWY9" s="35"/>
      <c r="VWZ9" s="35"/>
      <c r="VXA9" s="35"/>
      <c r="VXB9" s="35"/>
      <c r="VXC9" s="35"/>
      <c r="VXD9" s="35"/>
      <c r="VXE9" s="35"/>
      <c r="VXF9" s="35"/>
      <c r="VXG9" s="35"/>
      <c r="VXH9" s="35"/>
      <c r="VXI9" s="35"/>
      <c r="VXJ9" s="35"/>
      <c r="VXK9" s="35"/>
      <c r="VXL9" s="35"/>
      <c r="VXM9" s="35"/>
      <c r="VXN9" s="35"/>
      <c r="VXO9" s="35"/>
      <c r="VXP9" s="35"/>
      <c r="VXQ9" s="35"/>
      <c r="VXR9" s="35"/>
      <c r="VXS9" s="35"/>
      <c r="VXT9" s="35"/>
      <c r="VXU9" s="35"/>
      <c r="VXV9" s="35"/>
      <c r="VXW9" s="35"/>
      <c r="VXX9" s="35"/>
      <c r="VXY9" s="35"/>
      <c r="VXZ9" s="35"/>
      <c r="VYA9" s="35"/>
      <c r="VYB9" s="35"/>
      <c r="VYC9" s="35"/>
      <c r="VYD9" s="35"/>
      <c r="VYE9" s="35"/>
      <c r="VYF9" s="35"/>
      <c r="VYG9" s="35"/>
      <c r="VYH9" s="35"/>
      <c r="VYI9" s="35"/>
      <c r="VYJ9" s="35"/>
      <c r="VYK9" s="35"/>
      <c r="VYL9" s="35"/>
      <c r="VYM9" s="35"/>
      <c r="VYN9" s="35"/>
      <c r="VYO9" s="35"/>
      <c r="VYP9" s="35"/>
      <c r="VYQ9" s="35"/>
      <c r="VYR9" s="35"/>
      <c r="VYS9" s="35"/>
      <c r="VYT9" s="35"/>
      <c r="VYU9" s="35"/>
      <c r="VYV9" s="35"/>
      <c r="VYW9" s="35"/>
      <c r="VYX9" s="35"/>
      <c r="VYY9" s="35"/>
      <c r="VYZ9" s="35"/>
      <c r="VZA9" s="35"/>
      <c r="VZB9" s="35"/>
      <c r="VZC9" s="35"/>
      <c r="VZD9" s="35"/>
      <c r="VZE9" s="35"/>
      <c r="VZF9" s="35"/>
      <c r="VZG9" s="35"/>
      <c r="VZH9" s="35"/>
      <c r="VZI9" s="35"/>
      <c r="VZJ9" s="35"/>
      <c r="VZK9" s="35"/>
      <c r="VZL9" s="35"/>
      <c r="VZM9" s="35"/>
      <c r="VZN9" s="35"/>
      <c r="VZO9" s="35"/>
      <c r="VZP9" s="35"/>
      <c r="VZQ9" s="35"/>
      <c r="VZR9" s="35"/>
      <c r="VZS9" s="35"/>
      <c r="VZT9" s="35"/>
      <c r="VZU9" s="35"/>
      <c r="VZV9" s="35"/>
      <c r="VZW9" s="35"/>
      <c r="VZX9" s="35"/>
      <c r="VZY9" s="35"/>
      <c r="VZZ9" s="35"/>
      <c r="WAA9" s="35"/>
      <c r="WAB9" s="35"/>
      <c r="WAC9" s="35"/>
      <c r="WAD9" s="35"/>
      <c r="WAE9" s="35"/>
      <c r="WAF9" s="35"/>
      <c r="WAG9" s="35"/>
      <c r="WAH9" s="35"/>
      <c r="WAI9" s="35"/>
      <c r="WAJ9" s="35"/>
      <c r="WAK9" s="35"/>
      <c r="WAL9" s="35"/>
      <c r="WAM9" s="35"/>
      <c r="WAN9" s="35"/>
      <c r="WAO9" s="35"/>
      <c r="WAP9" s="35"/>
      <c r="WAQ9" s="35"/>
      <c r="WAR9" s="35"/>
      <c r="WAS9" s="35"/>
      <c r="WAT9" s="35"/>
      <c r="WAU9" s="35"/>
      <c r="WAV9" s="35"/>
      <c r="WAW9" s="35"/>
      <c r="WAX9" s="35"/>
      <c r="WAY9" s="35"/>
      <c r="WAZ9" s="35"/>
      <c r="WBA9" s="35"/>
      <c r="WBB9" s="35"/>
      <c r="WBC9" s="35"/>
      <c r="WBD9" s="35"/>
      <c r="WBE9" s="35"/>
      <c r="WBF9" s="35"/>
      <c r="WBG9" s="35"/>
      <c r="WBH9" s="35"/>
      <c r="WBI9" s="35"/>
      <c r="WBJ9" s="35"/>
      <c r="WBK9" s="35"/>
      <c r="WBL9" s="35"/>
      <c r="WBM9" s="35"/>
      <c r="WBN9" s="35"/>
      <c r="WBO9" s="35"/>
      <c r="WBP9" s="35"/>
      <c r="WBQ9" s="35"/>
      <c r="WBR9" s="35"/>
      <c r="WBS9" s="35"/>
      <c r="WBT9" s="35"/>
      <c r="WBU9" s="35"/>
      <c r="WBV9" s="35"/>
      <c r="WBW9" s="35"/>
      <c r="WBX9" s="35"/>
      <c r="WBY9" s="35"/>
      <c r="WBZ9" s="35"/>
      <c r="WCA9" s="35"/>
      <c r="WCB9" s="35"/>
      <c r="WCC9" s="35"/>
      <c r="WCD9" s="35"/>
      <c r="WCE9" s="35"/>
      <c r="WCF9" s="35"/>
      <c r="WCG9" s="35"/>
      <c r="WCH9" s="35"/>
      <c r="WCI9" s="35"/>
      <c r="WCJ9" s="35"/>
      <c r="WCK9" s="35"/>
      <c r="WCL9" s="35"/>
      <c r="WCM9" s="35"/>
      <c r="WCN9" s="35"/>
      <c r="WCO9" s="35"/>
      <c r="WCP9" s="35"/>
      <c r="WCQ9" s="35"/>
      <c r="WCR9" s="35"/>
      <c r="WCS9" s="35"/>
      <c r="WCT9" s="35"/>
      <c r="WCU9" s="35"/>
      <c r="WCV9" s="35"/>
      <c r="WCW9" s="35"/>
      <c r="WCX9" s="35"/>
      <c r="WCY9" s="35"/>
      <c r="WCZ9" s="35"/>
      <c r="WDA9" s="35"/>
      <c r="WDB9" s="35"/>
      <c r="WDC9" s="35"/>
      <c r="WDD9" s="35"/>
      <c r="WDE9" s="35"/>
      <c r="WDF9" s="35"/>
      <c r="WDG9" s="35"/>
      <c r="WDH9" s="35"/>
      <c r="WDI9" s="35"/>
      <c r="WDJ9" s="35"/>
      <c r="WDK9" s="35"/>
      <c r="WDL9" s="35"/>
      <c r="WDM9" s="35"/>
      <c r="WDN9" s="35"/>
      <c r="WDO9" s="35"/>
      <c r="WDP9" s="35"/>
      <c r="WDQ9" s="35"/>
      <c r="WDR9" s="35"/>
      <c r="WDS9" s="35"/>
      <c r="WDT9" s="35"/>
      <c r="WDU9" s="35"/>
      <c r="WDV9" s="35"/>
      <c r="WDW9" s="35"/>
      <c r="WDX9" s="35"/>
      <c r="WDY9" s="35"/>
      <c r="WDZ9" s="35"/>
      <c r="WEA9" s="35"/>
      <c r="WEB9" s="35"/>
      <c r="WEC9" s="35"/>
      <c r="WED9" s="35"/>
      <c r="WEE9" s="35"/>
      <c r="WEF9" s="35"/>
      <c r="WEG9" s="35"/>
      <c r="WEH9" s="35"/>
      <c r="WEI9" s="35"/>
      <c r="WEJ9" s="35"/>
      <c r="WEK9" s="35"/>
      <c r="WEL9" s="35"/>
      <c r="WEM9" s="35"/>
      <c r="WEN9" s="35"/>
      <c r="WEO9" s="35"/>
      <c r="WEP9" s="35"/>
      <c r="WEQ9" s="35"/>
      <c r="WER9" s="35"/>
      <c r="WES9" s="35"/>
      <c r="WET9" s="35"/>
      <c r="WEU9" s="35"/>
      <c r="WEV9" s="35"/>
      <c r="WEW9" s="35"/>
      <c r="WEX9" s="35"/>
      <c r="WEY9" s="35"/>
      <c r="WEZ9" s="35"/>
      <c r="WFA9" s="35"/>
      <c r="WFB9" s="35"/>
      <c r="WFC9" s="35"/>
      <c r="WFD9" s="35"/>
      <c r="WFE9" s="35"/>
      <c r="WFF9" s="35"/>
      <c r="WFG9" s="35"/>
      <c r="WFH9" s="35"/>
      <c r="WFI9" s="35"/>
      <c r="WFJ9" s="35"/>
      <c r="WFK9" s="35"/>
      <c r="WFL9" s="35"/>
      <c r="WFM9" s="35"/>
      <c r="WFN9" s="35"/>
      <c r="WFO9" s="35"/>
      <c r="WFP9" s="35"/>
      <c r="WFQ9" s="35"/>
      <c r="WFR9" s="35"/>
      <c r="WFS9" s="35"/>
      <c r="WFT9" s="35"/>
      <c r="WFU9" s="35"/>
      <c r="WFV9" s="35"/>
      <c r="WFW9" s="35"/>
      <c r="WFX9" s="35"/>
      <c r="WFY9" s="35"/>
      <c r="WFZ9" s="35"/>
      <c r="WGA9" s="35"/>
      <c r="WGB9" s="35"/>
      <c r="WGC9" s="35"/>
      <c r="WGD9" s="35"/>
      <c r="WGE9" s="35"/>
      <c r="WGF9" s="35"/>
      <c r="WGG9" s="35"/>
      <c r="WGH9" s="35"/>
      <c r="WGI9" s="35"/>
      <c r="WGJ9" s="35"/>
      <c r="WGK9" s="35"/>
      <c r="WGL9" s="35"/>
      <c r="WGM9" s="35"/>
      <c r="WGN9" s="35"/>
      <c r="WGO9" s="35"/>
      <c r="WGP9" s="35"/>
      <c r="WGQ9" s="35"/>
      <c r="WGR9" s="35"/>
      <c r="WGS9" s="35"/>
      <c r="WGT9" s="35"/>
      <c r="WGU9" s="35"/>
      <c r="WGV9" s="35"/>
      <c r="WGW9" s="35"/>
      <c r="WGX9" s="35"/>
      <c r="WGY9" s="35"/>
      <c r="WGZ9" s="35"/>
      <c r="WHA9" s="35"/>
      <c r="WHB9" s="35"/>
      <c r="WHC9" s="35"/>
      <c r="WHD9" s="35"/>
      <c r="WHE9" s="35"/>
      <c r="WHF9" s="35"/>
      <c r="WHG9" s="35"/>
      <c r="WHH9" s="35"/>
      <c r="WHI9" s="35"/>
      <c r="WHJ9" s="35"/>
      <c r="WHK9" s="35"/>
      <c r="WHL9" s="35"/>
      <c r="WHM9" s="35"/>
      <c r="WHN9" s="35"/>
      <c r="WHO9" s="35"/>
      <c r="WHP9" s="35"/>
      <c r="WHQ9" s="35"/>
      <c r="WHR9" s="35"/>
      <c r="WHS9" s="35"/>
      <c r="WHT9" s="35"/>
      <c r="WHU9" s="35"/>
      <c r="WHV9" s="35"/>
      <c r="WHW9" s="35"/>
      <c r="WHX9" s="35"/>
      <c r="WHY9" s="35"/>
      <c r="WHZ9" s="35"/>
      <c r="WIA9" s="35"/>
      <c r="WIB9" s="35"/>
      <c r="WIC9" s="35"/>
      <c r="WID9" s="35"/>
      <c r="WIE9" s="35"/>
      <c r="WIF9" s="35"/>
      <c r="WIG9" s="35"/>
      <c r="WIH9" s="35"/>
      <c r="WII9" s="35"/>
      <c r="WIJ9" s="35"/>
      <c r="WIK9" s="35"/>
      <c r="WIL9" s="35"/>
      <c r="WIM9" s="35"/>
      <c r="WIN9" s="35"/>
      <c r="WIO9" s="35"/>
      <c r="WIP9" s="35"/>
      <c r="WIQ9" s="35"/>
      <c r="WIR9" s="35"/>
      <c r="WIS9" s="35"/>
      <c r="WIT9" s="35"/>
      <c r="WIU9" s="35"/>
      <c r="WIV9" s="35"/>
      <c r="WIW9" s="35"/>
      <c r="WIX9" s="35"/>
      <c r="WIY9" s="35"/>
      <c r="WIZ9" s="35"/>
      <c r="WJA9" s="35"/>
      <c r="WJB9" s="35"/>
      <c r="WJC9" s="35"/>
      <c r="WJD9" s="35"/>
      <c r="WJE9" s="35"/>
      <c r="WJF9" s="35"/>
      <c r="WJG9" s="35"/>
      <c r="WJH9" s="35"/>
      <c r="WJI9" s="35"/>
      <c r="WJJ9" s="35"/>
      <c r="WJK9" s="35"/>
      <c r="WJL9" s="35"/>
      <c r="WJM9" s="35"/>
      <c r="WJN9" s="35"/>
      <c r="WJO9" s="35"/>
      <c r="WJP9" s="35"/>
      <c r="WJQ9" s="35"/>
      <c r="WJR9" s="35"/>
      <c r="WJS9" s="35"/>
      <c r="WJT9" s="35"/>
      <c r="WJU9" s="35"/>
      <c r="WJV9" s="35"/>
      <c r="WJW9" s="35"/>
      <c r="WJX9" s="35"/>
      <c r="WJY9" s="35"/>
      <c r="WJZ9" s="35"/>
      <c r="WKA9" s="35"/>
      <c r="WKB9" s="35"/>
      <c r="WKC9" s="35"/>
      <c r="WKD9" s="35"/>
      <c r="WKE9" s="35"/>
      <c r="WKF9" s="35"/>
      <c r="WKG9" s="35"/>
      <c r="WKH9" s="35"/>
      <c r="WKI9" s="35"/>
      <c r="WKJ9" s="35"/>
      <c r="WKK9" s="35"/>
      <c r="WKL9" s="35"/>
      <c r="WKM9" s="35"/>
      <c r="WKN9" s="35"/>
      <c r="WKO9" s="35"/>
      <c r="WKP9" s="35"/>
      <c r="WKQ9" s="35"/>
      <c r="WKR9" s="35"/>
      <c r="WKS9" s="35"/>
      <c r="WKT9" s="35"/>
      <c r="WKU9" s="35"/>
      <c r="WKV9" s="35"/>
      <c r="WKW9" s="35"/>
      <c r="WKX9" s="35"/>
      <c r="WKY9" s="35"/>
      <c r="WKZ9" s="35"/>
      <c r="WLA9" s="35"/>
      <c r="WLB9" s="35"/>
      <c r="WLC9" s="35"/>
      <c r="WLD9" s="35"/>
      <c r="WLE9" s="35"/>
      <c r="WLF9" s="35"/>
      <c r="WLG9" s="35"/>
      <c r="WLH9" s="35"/>
      <c r="WLI9" s="35"/>
      <c r="WLJ9" s="35"/>
      <c r="WLK9" s="35"/>
      <c r="WLL9" s="35"/>
      <c r="WLM9" s="35"/>
      <c r="WLN9" s="35"/>
      <c r="WLO9" s="35"/>
      <c r="WLP9" s="35"/>
      <c r="WLQ9" s="35"/>
      <c r="WLR9" s="35"/>
      <c r="WLS9" s="35"/>
      <c r="WLT9" s="35"/>
      <c r="WLU9" s="35"/>
      <c r="WLV9" s="35"/>
      <c r="WLW9" s="35"/>
      <c r="WLX9" s="35"/>
      <c r="WLY9" s="35"/>
      <c r="WLZ9" s="35"/>
      <c r="WMA9" s="35"/>
      <c r="WMB9" s="35"/>
      <c r="WMC9" s="35"/>
      <c r="WMD9" s="35"/>
      <c r="WME9" s="35"/>
      <c r="WMF9" s="35"/>
      <c r="WMG9" s="35"/>
      <c r="WMH9" s="35"/>
      <c r="WMI9" s="35"/>
      <c r="WMJ9" s="35"/>
      <c r="WMK9" s="35"/>
      <c r="WML9" s="35"/>
      <c r="WMM9" s="35"/>
      <c r="WMN9" s="35"/>
      <c r="WMO9" s="35"/>
      <c r="WMP9" s="35"/>
      <c r="WMQ9" s="35"/>
      <c r="WMR9" s="35"/>
      <c r="WMS9" s="35"/>
      <c r="WMT9" s="35"/>
      <c r="WMU9" s="35"/>
      <c r="WMV9" s="35"/>
      <c r="WMW9" s="35"/>
      <c r="WMX9" s="35"/>
      <c r="WMY9" s="35"/>
      <c r="WMZ9" s="35"/>
      <c r="WNA9" s="35"/>
      <c r="WNB9" s="35"/>
      <c r="WNC9" s="35"/>
      <c r="WND9" s="35"/>
      <c r="WNE9" s="35"/>
      <c r="WNF9" s="35"/>
      <c r="WNG9" s="35"/>
      <c r="WNH9" s="35"/>
      <c r="WNI9" s="35"/>
      <c r="WNJ9" s="35"/>
      <c r="WNK9" s="35"/>
      <c r="WNL9" s="35"/>
      <c r="WNM9" s="35"/>
      <c r="WNN9" s="35"/>
      <c r="WNO9" s="35"/>
      <c r="WNP9" s="35"/>
      <c r="WNQ9" s="35"/>
      <c r="WNR9" s="35"/>
      <c r="WNS9" s="35"/>
      <c r="WNT9" s="35"/>
      <c r="WNU9" s="35"/>
      <c r="WNV9" s="35"/>
      <c r="WNW9" s="35"/>
      <c r="WNX9" s="35"/>
      <c r="WNY9" s="35"/>
      <c r="WNZ9" s="35"/>
      <c r="WOA9" s="35"/>
      <c r="WOB9" s="35"/>
      <c r="WOC9" s="35"/>
      <c r="WOD9" s="35"/>
      <c r="WOE9" s="35"/>
      <c r="WOF9" s="35"/>
      <c r="WOG9" s="35"/>
      <c r="WOH9" s="35"/>
      <c r="WOI9" s="35"/>
      <c r="WOJ9" s="35"/>
      <c r="WOK9" s="35"/>
      <c r="WOL9" s="35"/>
      <c r="WOM9" s="35"/>
      <c r="WON9" s="35"/>
      <c r="WOO9" s="35"/>
      <c r="WOP9" s="35"/>
      <c r="WOQ9" s="35"/>
      <c r="WOR9" s="35"/>
      <c r="WOS9" s="35"/>
      <c r="WOT9" s="35"/>
      <c r="WOU9" s="35"/>
      <c r="WOV9" s="35"/>
      <c r="WOW9" s="35"/>
      <c r="WOX9" s="35"/>
      <c r="WOY9" s="35"/>
      <c r="WOZ9" s="35"/>
      <c r="WPA9" s="35"/>
      <c r="WPB9" s="35"/>
      <c r="WPC9" s="35"/>
      <c r="WPD9" s="35"/>
      <c r="WPE9" s="35"/>
      <c r="WPF9" s="35"/>
      <c r="WPG9" s="35"/>
      <c r="WPH9" s="35"/>
      <c r="WPI9" s="35"/>
      <c r="WPJ9" s="35"/>
      <c r="WPK9" s="35"/>
      <c r="WPL9" s="35"/>
      <c r="WPM9" s="35"/>
      <c r="WPN9" s="35"/>
      <c r="WPO9" s="35"/>
      <c r="WPP9" s="35"/>
      <c r="WPQ9" s="35"/>
      <c r="WPR9" s="35"/>
      <c r="WPS9" s="35"/>
      <c r="WPT9" s="35"/>
      <c r="WPU9" s="35"/>
      <c r="WPV9" s="35"/>
      <c r="WPW9" s="35"/>
      <c r="WPX9" s="35"/>
      <c r="WPY9" s="35"/>
      <c r="WPZ9" s="35"/>
      <c r="WQA9" s="35"/>
      <c r="WQB9" s="35"/>
      <c r="WQC9" s="35"/>
      <c r="WQD9" s="35"/>
      <c r="WQE9" s="35"/>
      <c r="WQF9" s="35"/>
      <c r="WQG9" s="35"/>
      <c r="WQH9" s="35"/>
      <c r="WQI9" s="35"/>
      <c r="WQJ9" s="35"/>
      <c r="WQK9" s="35"/>
      <c r="WQL9" s="35"/>
      <c r="WQM9" s="35"/>
      <c r="WQN9" s="35"/>
      <c r="WQO9" s="35"/>
      <c r="WQP9" s="35"/>
      <c r="WQQ9" s="35"/>
      <c r="WQR9" s="35"/>
      <c r="WQS9" s="35"/>
      <c r="WQT9" s="35"/>
      <c r="WQU9" s="35"/>
      <c r="WQV9" s="35"/>
      <c r="WQW9" s="35"/>
      <c r="WQX9" s="35"/>
      <c r="WQY9" s="35"/>
      <c r="WQZ9" s="35"/>
      <c r="WRA9" s="35"/>
      <c r="WRB9" s="35"/>
      <c r="WRC9" s="35"/>
      <c r="WRD9" s="35"/>
      <c r="WRE9" s="35"/>
      <c r="WRF9" s="35"/>
      <c r="WRG9" s="35"/>
      <c r="WRH9" s="35"/>
      <c r="WRI9" s="35"/>
      <c r="WRJ9" s="35"/>
      <c r="WRK9" s="35"/>
      <c r="WRL9" s="35"/>
      <c r="WRM9" s="35"/>
      <c r="WRN9" s="35"/>
      <c r="WRO9" s="35"/>
      <c r="WRP9" s="35"/>
      <c r="WRQ9" s="35"/>
      <c r="WRR9" s="35"/>
      <c r="WRS9" s="35"/>
      <c r="WRT9" s="35"/>
      <c r="WRU9" s="35"/>
      <c r="WRV9" s="35"/>
      <c r="WRW9" s="35"/>
      <c r="WRX9" s="35"/>
      <c r="WRY9" s="35"/>
      <c r="WRZ9" s="35"/>
      <c r="WSA9" s="35"/>
      <c r="WSB9" s="35"/>
      <c r="WSC9" s="35"/>
      <c r="WSD9" s="35"/>
      <c r="WSE9" s="35"/>
      <c r="WSF9" s="35"/>
      <c r="WSG9" s="35"/>
      <c r="WSH9" s="35"/>
      <c r="WSI9" s="35"/>
      <c r="WSJ9" s="35"/>
      <c r="WSK9" s="35"/>
      <c r="WSL9" s="35"/>
      <c r="WSM9" s="35"/>
      <c r="WSN9" s="35"/>
      <c r="WSO9" s="35"/>
      <c r="WSP9" s="35"/>
      <c r="WSQ9" s="35"/>
      <c r="WSR9" s="35"/>
      <c r="WSS9" s="35"/>
      <c r="WST9" s="35"/>
      <c r="WSU9" s="35"/>
      <c r="WSV9" s="35"/>
      <c r="WSW9" s="35"/>
      <c r="WSX9" s="35"/>
      <c r="WSY9" s="35"/>
      <c r="WSZ9" s="35"/>
      <c r="WTA9" s="35"/>
      <c r="WTB9" s="35"/>
      <c r="WTC9" s="35"/>
      <c r="WTD9" s="35"/>
      <c r="WTE9" s="35"/>
      <c r="WTF9" s="35"/>
      <c r="WTG9" s="35"/>
      <c r="WTH9" s="35"/>
      <c r="WTI9" s="35"/>
      <c r="WTJ9" s="35"/>
      <c r="WTK9" s="35"/>
      <c r="WTL9" s="35"/>
      <c r="WTM9" s="35"/>
      <c r="WTN9" s="35"/>
      <c r="WTO9" s="35"/>
      <c r="WTP9" s="35"/>
      <c r="WTQ9" s="35"/>
      <c r="WTR9" s="35"/>
      <c r="WTS9" s="35"/>
      <c r="WTT9" s="35"/>
      <c r="WTU9" s="35"/>
      <c r="WTV9" s="35"/>
      <c r="WTW9" s="35"/>
      <c r="WTX9" s="35"/>
      <c r="WTY9" s="35"/>
      <c r="WTZ9" s="35"/>
      <c r="WUA9" s="35"/>
      <c r="WUB9" s="35"/>
      <c r="WUC9" s="35"/>
      <c r="WUD9" s="35"/>
      <c r="WUE9" s="35"/>
      <c r="WUF9" s="35"/>
      <c r="WUG9" s="35"/>
      <c r="WUH9" s="35"/>
      <c r="WUI9" s="35"/>
      <c r="WUJ9" s="35"/>
      <c r="WUK9" s="35"/>
      <c r="WUL9" s="35"/>
      <c r="WUM9" s="35"/>
      <c r="WUN9" s="35"/>
      <c r="WUO9" s="35"/>
      <c r="WUP9" s="35"/>
      <c r="WUQ9" s="35"/>
      <c r="WUR9" s="35"/>
      <c r="WUS9" s="35"/>
      <c r="WUT9" s="35"/>
      <c r="WUU9" s="35"/>
      <c r="WUV9" s="35"/>
      <c r="WUW9" s="35"/>
      <c r="WUX9" s="35"/>
      <c r="WUY9" s="35"/>
      <c r="WUZ9" s="35"/>
      <c r="WVA9" s="35"/>
      <c r="WVB9" s="35"/>
      <c r="WVC9" s="35"/>
      <c r="WVD9" s="35"/>
      <c r="WVE9" s="35"/>
      <c r="WVF9" s="35"/>
      <c r="WVG9" s="35"/>
      <c r="WVH9" s="35"/>
      <c r="WVI9" s="35"/>
      <c r="WVJ9" s="35"/>
      <c r="WVK9" s="35"/>
      <c r="WVL9" s="35"/>
      <c r="WVM9" s="35"/>
      <c r="WVN9" s="35"/>
      <c r="WVO9" s="35"/>
      <c r="WVP9" s="35"/>
      <c r="WVQ9" s="35"/>
      <c r="WVR9" s="35"/>
      <c r="WVS9" s="35"/>
      <c r="WVT9" s="35"/>
      <c r="WVU9" s="35"/>
      <c r="WVV9" s="35"/>
      <c r="WVW9" s="35"/>
      <c r="WVX9" s="35"/>
      <c r="WVY9" s="35"/>
      <c r="WVZ9" s="35"/>
      <c r="WWA9" s="35"/>
      <c r="WWB9" s="35"/>
      <c r="WWC9" s="35"/>
      <c r="WWD9" s="35"/>
      <c r="WWE9" s="35"/>
      <c r="WWF9" s="35"/>
      <c r="WWG9" s="35"/>
      <c r="WWH9" s="35"/>
      <c r="WWI9" s="35"/>
      <c r="WWJ9" s="35"/>
      <c r="WWK9" s="35"/>
      <c r="WWL9" s="35"/>
      <c r="WWM9" s="35"/>
      <c r="WWN9" s="35"/>
      <c r="WWO9" s="35"/>
      <c r="WWP9" s="35"/>
      <c r="WWQ9" s="35"/>
      <c r="WWR9" s="35"/>
      <c r="WWS9" s="35"/>
      <c r="WWT9" s="35"/>
      <c r="WWU9" s="35"/>
      <c r="WWV9" s="35"/>
      <c r="WWW9" s="35"/>
      <c r="WWX9" s="35"/>
      <c r="WWY9" s="35"/>
      <c r="WWZ9" s="35"/>
      <c r="WXA9" s="35"/>
      <c r="WXB9" s="35"/>
      <c r="WXC9" s="35"/>
      <c r="WXD9" s="35"/>
      <c r="WXE9" s="35"/>
      <c r="WXF9" s="35"/>
      <c r="WXG9" s="35"/>
      <c r="WXH9" s="35"/>
      <c r="WXI9" s="35"/>
      <c r="WXJ9" s="35"/>
      <c r="WXK9" s="35"/>
      <c r="WXL9" s="35"/>
      <c r="WXM9" s="35"/>
      <c r="WXN9" s="35"/>
      <c r="WXO9" s="35"/>
      <c r="WXP9" s="35"/>
      <c r="WXQ9" s="35"/>
      <c r="WXR9" s="35"/>
      <c r="WXS9" s="35"/>
      <c r="WXT9" s="35"/>
      <c r="WXU9" s="35"/>
      <c r="WXV9" s="35"/>
      <c r="WXW9" s="35"/>
      <c r="WXX9" s="35"/>
      <c r="WXY9" s="35"/>
      <c r="WXZ9" s="35"/>
      <c r="WYA9" s="35"/>
      <c r="WYB9" s="35"/>
      <c r="WYC9" s="35"/>
      <c r="WYD9" s="35"/>
      <c r="WYE9" s="35"/>
      <c r="WYF9" s="35"/>
      <c r="WYG9" s="35"/>
      <c r="WYH9" s="35"/>
      <c r="WYI9" s="35"/>
      <c r="WYJ9" s="35"/>
      <c r="WYK9" s="35"/>
      <c r="WYL9" s="35"/>
      <c r="WYM9" s="35"/>
      <c r="WYN9" s="35"/>
      <c r="WYO9" s="35"/>
      <c r="WYP9" s="35"/>
      <c r="WYQ9" s="35"/>
      <c r="WYR9" s="35"/>
      <c r="WYS9" s="35"/>
      <c r="WYT9" s="35"/>
      <c r="WYU9" s="35"/>
      <c r="WYV9" s="35"/>
      <c r="WYW9" s="35"/>
      <c r="WYX9" s="35"/>
      <c r="WYY9" s="35"/>
      <c r="WYZ9" s="35"/>
      <c r="WZA9" s="35"/>
      <c r="WZB9" s="35"/>
      <c r="WZC9" s="35"/>
      <c r="WZD9" s="35"/>
      <c r="WZE9" s="35"/>
      <c r="WZF9" s="35"/>
      <c r="WZG9" s="35"/>
      <c r="WZH9" s="35"/>
      <c r="WZI9" s="35"/>
      <c r="WZJ9" s="35"/>
      <c r="WZK9" s="35"/>
      <c r="WZL9" s="35"/>
      <c r="WZM9" s="35"/>
      <c r="WZN9" s="35"/>
      <c r="WZO9" s="35"/>
      <c r="WZP9" s="35"/>
      <c r="WZQ9" s="35"/>
      <c r="WZR9" s="35"/>
      <c r="WZS9" s="35"/>
      <c r="WZT9" s="35"/>
      <c r="WZU9" s="35"/>
      <c r="WZV9" s="35"/>
      <c r="WZW9" s="35"/>
      <c r="WZX9" s="35"/>
      <c r="WZY9" s="35"/>
      <c r="WZZ9" s="35"/>
      <c r="XAA9" s="35"/>
      <c r="XAB9" s="35"/>
      <c r="XAC9" s="35"/>
      <c r="XAD9" s="35"/>
      <c r="XAE9" s="35"/>
      <c r="XAF9" s="35"/>
      <c r="XAG9" s="35"/>
      <c r="XAH9" s="35"/>
      <c r="XAI9" s="35"/>
      <c r="XAJ9" s="35"/>
      <c r="XAK9" s="35"/>
      <c r="XAL9" s="35"/>
      <c r="XAM9" s="35"/>
      <c r="XAN9" s="35"/>
      <c r="XAO9" s="35"/>
      <c r="XAP9" s="35"/>
      <c r="XAQ9" s="35"/>
      <c r="XAR9" s="35"/>
      <c r="XAS9" s="35"/>
      <c r="XAT9" s="35"/>
      <c r="XAU9" s="35"/>
      <c r="XAV9" s="35"/>
      <c r="XAW9" s="35"/>
      <c r="XAX9" s="35"/>
      <c r="XAY9" s="35"/>
      <c r="XAZ9" s="35"/>
      <c r="XBA9" s="35"/>
      <c r="XBB9" s="35"/>
      <c r="XBC9" s="35"/>
      <c r="XBD9" s="35"/>
      <c r="XBE9" s="35"/>
      <c r="XBF9" s="35"/>
      <c r="XBG9" s="35"/>
      <c r="XBH9" s="35"/>
      <c r="XBI9" s="35"/>
      <c r="XBJ9" s="35"/>
      <c r="XBK9" s="35"/>
      <c r="XBL9" s="35"/>
      <c r="XBM9" s="35"/>
      <c r="XBN9" s="35"/>
      <c r="XBO9" s="35"/>
      <c r="XBP9" s="35"/>
      <c r="XBQ9" s="35"/>
      <c r="XBR9" s="35"/>
      <c r="XBS9" s="35"/>
      <c r="XBT9" s="35"/>
      <c r="XBU9" s="35"/>
      <c r="XBV9" s="35"/>
      <c r="XBW9" s="35"/>
      <c r="XBX9" s="35"/>
      <c r="XBY9" s="35"/>
      <c r="XBZ9" s="35"/>
      <c r="XCA9" s="35"/>
      <c r="XCB9" s="35"/>
      <c r="XCC9" s="35"/>
      <c r="XCD9" s="35"/>
      <c r="XCE9" s="35"/>
      <c r="XCF9" s="35"/>
      <c r="XCG9" s="35"/>
      <c r="XCH9" s="35"/>
      <c r="XCI9" s="35"/>
      <c r="XCJ9" s="35"/>
      <c r="XCK9" s="35"/>
      <c r="XCL9" s="35"/>
      <c r="XCM9" s="35"/>
      <c r="XCN9" s="35"/>
      <c r="XCO9" s="35"/>
      <c r="XCP9" s="35"/>
      <c r="XCQ9" s="35"/>
      <c r="XCR9" s="35"/>
      <c r="XCS9" s="35"/>
      <c r="XCT9" s="35"/>
      <c r="XCU9" s="35"/>
      <c r="XCV9" s="35"/>
      <c r="XCW9" s="35"/>
      <c r="XCX9" s="35"/>
      <c r="XCY9" s="35"/>
      <c r="XCZ9" s="35"/>
      <c r="XDA9" s="35"/>
      <c r="XDB9" s="35"/>
      <c r="XDC9" s="35"/>
      <c r="XDD9" s="35"/>
      <c r="XDE9" s="35"/>
      <c r="XDF9" s="35"/>
      <c r="XDG9" s="35"/>
      <c r="XDH9" s="35"/>
      <c r="XDI9" s="35"/>
      <c r="XDJ9" s="35"/>
      <c r="XDK9" s="35"/>
      <c r="XDL9" s="35"/>
      <c r="XDM9" s="35"/>
      <c r="XDN9" s="35"/>
      <c r="XDO9" s="35"/>
      <c r="XDP9" s="35"/>
      <c r="XDQ9" s="35"/>
      <c r="XDR9" s="35"/>
      <c r="XDS9" s="35"/>
      <c r="XDT9" s="35"/>
      <c r="XDU9" s="35"/>
      <c r="XDV9" s="35"/>
      <c r="XDW9" s="35"/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</row>
    <row r="10" spans="1:16364" s="45" customFormat="1">
      <c r="A10" s="56">
        <v>8</v>
      </c>
      <c r="B10" s="43" t="s">
        <v>12</v>
      </c>
      <c r="C10" s="44">
        <f t="shared" ref="C10:C11" si="3">SUM(D10:K10)</f>
        <v>7168</v>
      </c>
      <c r="D10" s="43">
        <v>2508</v>
      </c>
      <c r="E10" s="43">
        <v>2361</v>
      </c>
      <c r="F10" s="43">
        <v>163</v>
      </c>
      <c r="G10" s="43"/>
      <c r="H10" s="43">
        <v>1146</v>
      </c>
      <c r="I10" s="43">
        <v>503</v>
      </c>
      <c r="J10" s="43">
        <v>411</v>
      </c>
      <c r="K10" s="43">
        <v>76</v>
      </c>
      <c r="L10" s="35"/>
      <c r="M10" s="35"/>
      <c r="N10" s="35"/>
      <c r="O10" s="35"/>
      <c r="P10" s="35"/>
      <c r="Q10" s="35"/>
      <c r="R10" s="35"/>
      <c r="S10" s="35"/>
      <c r="T10" s="35"/>
      <c r="U10" s="69"/>
      <c r="V10" s="69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  <c r="JJ10" s="35"/>
      <c r="JK10" s="35"/>
      <c r="JL10" s="35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35"/>
      <c r="JZ10" s="35"/>
      <c r="KA10" s="35"/>
      <c r="KB10" s="35"/>
      <c r="KC10" s="35"/>
      <c r="KD10" s="35"/>
      <c r="KE10" s="35"/>
      <c r="KF10" s="35"/>
      <c r="KG10" s="35"/>
      <c r="KH10" s="35"/>
      <c r="KI10" s="35"/>
      <c r="KJ10" s="35"/>
      <c r="KK10" s="35"/>
      <c r="KL10" s="35"/>
      <c r="KM10" s="35"/>
      <c r="KN10" s="35"/>
      <c r="KO10" s="35"/>
      <c r="KP10" s="35"/>
      <c r="KQ10" s="35"/>
      <c r="KR10" s="35"/>
      <c r="KS10" s="35"/>
      <c r="KT10" s="35"/>
      <c r="KU10" s="35"/>
      <c r="KV10" s="35"/>
      <c r="KW10" s="35"/>
      <c r="KX10" s="35"/>
      <c r="KY10" s="35"/>
      <c r="KZ10" s="35"/>
      <c r="LA10" s="35"/>
      <c r="LB10" s="35"/>
      <c r="LC10" s="35"/>
      <c r="LD10" s="35"/>
      <c r="LE10" s="35"/>
      <c r="LF10" s="35"/>
      <c r="LG10" s="35"/>
      <c r="LH10" s="35"/>
      <c r="LI10" s="35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  <c r="NS10" s="35"/>
      <c r="NT10" s="35"/>
      <c r="NU10" s="35"/>
      <c r="NV10" s="35"/>
      <c r="NW10" s="35"/>
      <c r="NX10" s="35"/>
      <c r="NY10" s="35"/>
      <c r="NZ10" s="35"/>
      <c r="OA10" s="35"/>
      <c r="OB10" s="35"/>
      <c r="OC10" s="35"/>
      <c r="OD10" s="35"/>
      <c r="OE10" s="35"/>
      <c r="OF10" s="35"/>
      <c r="OG10" s="35"/>
      <c r="OH10" s="35"/>
      <c r="OI10" s="35"/>
      <c r="OJ10" s="35"/>
      <c r="OK10" s="35"/>
      <c r="OL10" s="35"/>
      <c r="OM10" s="35"/>
      <c r="ON10" s="35"/>
      <c r="OO10" s="35"/>
      <c r="OP10" s="35"/>
      <c r="OQ10" s="35"/>
      <c r="OR10" s="35"/>
      <c r="OS10" s="35"/>
      <c r="OT10" s="35"/>
      <c r="OU10" s="35"/>
      <c r="OV10" s="35"/>
      <c r="OW10" s="35"/>
      <c r="OX10" s="35"/>
      <c r="OY10" s="35"/>
      <c r="OZ10" s="35"/>
      <c r="PA10" s="35"/>
      <c r="PB10" s="35"/>
      <c r="PC10" s="35"/>
      <c r="PD10" s="35"/>
      <c r="PE10" s="35"/>
      <c r="PF10" s="35"/>
      <c r="PG10" s="35"/>
      <c r="PH10" s="35"/>
      <c r="PI10" s="35"/>
      <c r="PJ10" s="35"/>
      <c r="PK10" s="35"/>
      <c r="PL10" s="35"/>
      <c r="PM10" s="35"/>
      <c r="PN10" s="35"/>
      <c r="PO10" s="35"/>
      <c r="PP10" s="35"/>
      <c r="PQ10" s="35"/>
      <c r="PR10" s="35"/>
      <c r="PS10" s="35"/>
      <c r="PT10" s="35"/>
      <c r="PU10" s="35"/>
      <c r="PV10" s="35"/>
      <c r="PW10" s="35"/>
      <c r="PX10" s="35"/>
      <c r="PY10" s="35"/>
      <c r="PZ10" s="35"/>
      <c r="QA10" s="35"/>
      <c r="QB10" s="35"/>
      <c r="QC10" s="35"/>
      <c r="QD10" s="35"/>
      <c r="QE10" s="35"/>
      <c r="QF10" s="35"/>
      <c r="QG10" s="35"/>
      <c r="QH10" s="35"/>
      <c r="QI10" s="35"/>
      <c r="QJ10" s="35"/>
      <c r="QK10" s="35"/>
      <c r="QL10" s="35"/>
      <c r="QM10" s="35"/>
      <c r="QN10" s="35"/>
      <c r="QO10" s="35"/>
      <c r="QP10" s="35"/>
      <c r="QQ10" s="35"/>
      <c r="QR10" s="35"/>
      <c r="QS10" s="35"/>
      <c r="QT10" s="35"/>
      <c r="QU10" s="35"/>
      <c r="QV10" s="35"/>
      <c r="QW10" s="35"/>
      <c r="QX10" s="35"/>
      <c r="QY10" s="35"/>
      <c r="QZ10" s="35"/>
      <c r="RA10" s="35"/>
      <c r="RB10" s="35"/>
      <c r="RC10" s="35"/>
      <c r="RD10" s="35"/>
      <c r="RE10" s="35"/>
      <c r="RF10" s="35"/>
      <c r="RG10" s="35"/>
      <c r="RH10" s="35"/>
      <c r="RI10" s="35"/>
      <c r="RJ10" s="35"/>
      <c r="RK10" s="35"/>
      <c r="RL10" s="35"/>
      <c r="RM10" s="35"/>
      <c r="RN10" s="35"/>
      <c r="RO10" s="35"/>
      <c r="RP10" s="35"/>
      <c r="RQ10" s="35"/>
      <c r="RR10" s="35"/>
      <c r="RS10" s="35"/>
      <c r="RT10" s="35"/>
      <c r="RU10" s="35"/>
      <c r="RV10" s="35"/>
      <c r="RW10" s="35"/>
      <c r="RX10" s="35"/>
      <c r="RY10" s="35"/>
      <c r="RZ10" s="35"/>
      <c r="SA10" s="35"/>
      <c r="SB10" s="35"/>
      <c r="SC10" s="35"/>
      <c r="SD10" s="35"/>
      <c r="SE10" s="35"/>
      <c r="SF10" s="35"/>
      <c r="SG10" s="35"/>
      <c r="SH10" s="35"/>
      <c r="SI10" s="35"/>
      <c r="SJ10" s="35"/>
      <c r="SK10" s="35"/>
      <c r="SL10" s="35"/>
      <c r="SM10" s="35"/>
      <c r="SN10" s="35"/>
      <c r="SO10" s="35"/>
      <c r="SP10" s="35"/>
      <c r="SQ10" s="35"/>
      <c r="SR10" s="35"/>
      <c r="SS10" s="35"/>
      <c r="ST10" s="35"/>
      <c r="SU10" s="35"/>
      <c r="SV10" s="35"/>
      <c r="SW10" s="35"/>
      <c r="SX10" s="35"/>
      <c r="SY10" s="35"/>
      <c r="SZ10" s="35"/>
      <c r="TA10" s="35"/>
      <c r="TB10" s="35"/>
      <c r="TC10" s="35"/>
      <c r="TD10" s="35"/>
      <c r="TE10" s="35"/>
      <c r="TF10" s="35"/>
      <c r="TG10" s="35"/>
      <c r="TH10" s="35"/>
      <c r="TI10" s="35"/>
      <c r="TJ10" s="35"/>
      <c r="TK10" s="35"/>
      <c r="TL10" s="35"/>
      <c r="TM10" s="35"/>
      <c r="TN10" s="35"/>
      <c r="TO10" s="35"/>
      <c r="TP10" s="35"/>
      <c r="TQ10" s="35"/>
      <c r="TR10" s="35"/>
      <c r="TS10" s="35"/>
      <c r="TT10" s="35"/>
      <c r="TU10" s="35"/>
      <c r="TV10" s="35"/>
      <c r="TW10" s="35"/>
      <c r="TX10" s="35"/>
      <c r="TY10" s="35"/>
      <c r="TZ10" s="35"/>
      <c r="UA10" s="35"/>
      <c r="UB10" s="35"/>
      <c r="UC10" s="35"/>
      <c r="UD10" s="35"/>
      <c r="UE10" s="35"/>
      <c r="UF10" s="35"/>
      <c r="UG10" s="35"/>
      <c r="UH10" s="35"/>
      <c r="UI10" s="35"/>
      <c r="UJ10" s="35"/>
      <c r="UK10" s="35"/>
      <c r="UL10" s="35"/>
      <c r="UM10" s="35"/>
      <c r="UN10" s="35"/>
      <c r="UO10" s="35"/>
      <c r="UP10" s="35"/>
      <c r="UQ10" s="35"/>
      <c r="UR10" s="35"/>
      <c r="US10" s="35"/>
      <c r="UT10" s="35"/>
      <c r="UU10" s="35"/>
      <c r="UV10" s="35"/>
      <c r="UW10" s="35"/>
      <c r="UX10" s="35"/>
      <c r="UY10" s="35"/>
      <c r="UZ10" s="35"/>
      <c r="VA10" s="35"/>
      <c r="VB10" s="35"/>
      <c r="VC10" s="35"/>
      <c r="VD10" s="35"/>
      <c r="VE10" s="35"/>
      <c r="VF10" s="35"/>
      <c r="VG10" s="35"/>
      <c r="VH10" s="35"/>
      <c r="VI10" s="35"/>
      <c r="VJ10" s="35"/>
      <c r="VK10" s="35"/>
      <c r="VL10" s="35"/>
      <c r="VM10" s="35"/>
      <c r="VN10" s="35"/>
      <c r="VO10" s="35"/>
      <c r="VP10" s="35"/>
      <c r="VQ10" s="35"/>
      <c r="VR10" s="35"/>
      <c r="VS10" s="35"/>
      <c r="VT10" s="35"/>
      <c r="VU10" s="35"/>
      <c r="VV10" s="35"/>
      <c r="VW10" s="35"/>
      <c r="VX10" s="35"/>
      <c r="VY10" s="35"/>
      <c r="VZ10" s="35"/>
      <c r="WA10" s="35"/>
      <c r="WB10" s="35"/>
      <c r="WC10" s="35"/>
      <c r="WD10" s="35"/>
      <c r="WE10" s="35"/>
      <c r="WF10" s="35"/>
      <c r="WG10" s="35"/>
      <c r="WH10" s="35"/>
      <c r="WI10" s="35"/>
      <c r="WJ10" s="35"/>
      <c r="WK10" s="35"/>
      <c r="WL10" s="35"/>
      <c r="WM10" s="35"/>
      <c r="WN10" s="35"/>
      <c r="WO10" s="35"/>
      <c r="WP10" s="35"/>
      <c r="WQ10" s="35"/>
      <c r="WR10" s="35"/>
      <c r="WS10" s="35"/>
      <c r="WT10" s="35"/>
      <c r="WU10" s="35"/>
      <c r="WV10" s="35"/>
      <c r="WW10" s="35"/>
      <c r="WX10" s="35"/>
      <c r="WY10" s="35"/>
      <c r="WZ10" s="35"/>
      <c r="XA10" s="35"/>
      <c r="XB10" s="35"/>
      <c r="XC10" s="35"/>
      <c r="XD10" s="35"/>
      <c r="XE10" s="35"/>
      <c r="XF10" s="35"/>
      <c r="XG10" s="35"/>
      <c r="XH10" s="35"/>
      <c r="XI10" s="35"/>
      <c r="XJ10" s="35"/>
      <c r="XK10" s="35"/>
      <c r="XL10" s="35"/>
      <c r="XM10" s="35"/>
      <c r="XN10" s="35"/>
      <c r="XO10" s="35"/>
      <c r="XP10" s="35"/>
      <c r="XQ10" s="35"/>
      <c r="XR10" s="35"/>
      <c r="XS10" s="35"/>
      <c r="XT10" s="35"/>
      <c r="XU10" s="35"/>
      <c r="XV10" s="35"/>
      <c r="XW10" s="35"/>
      <c r="XX10" s="35"/>
      <c r="XY10" s="35"/>
      <c r="XZ10" s="35"/>
      <c r="YA10" s="35"/>
      <c r="YB10" s="35"/>
      <c r="YC10" s="35"/>
      <c r="YD10" s="35"/>
      <c r="YE10" s="35"/>
      <c r="YF10" s="35"/>
      <c r="YG10" s="35"/>
      <c r="YH10" s="35"/>
      <c r="YI10" s="35"/>
      <c r="YJ10" s="35"/>
      <c r="YK10" s="35"/>
      <c r="YL10" s="35"/>
      <c r="YM10" s="35"/>
      <c r="YN10" s="35"/>
      <c r="YO10" s="35"/>
      <c r="YP10" s="35"/>
      <c r="YQ10" s="35"/>
      <c r="YR10" s="35"/>
      <c r="YS10" s="35"/>
      <c r="YT10" s="35"/>
      <c r="YU10" s="35"/>
      <c r="YV10" s="35"/>
      <c r="YW10" s="35"/>
      <c r="YX10" s="35"/>
      <c r="YY10" s="35"/>
      <c r="YZ10" s="35"/>
      <c r="ZA10" s="35"/>
      <c r="ZB10" s="35"/>
      <c r="ZC10" s="35"/>
      <c r="ZD10" s="35"/>
      <c r="ZE10" s="35"/>
      <c r="ZF10" s="35"/>
      <c r="ZG10" s="35"/>
      <c r="ZH10" s="35"/>
      <c r="ZI10" s="35"/>
      <c r="ZJ10" s="35"/>
      <c r="ZK10" s="35"/>
      <c r="ZL10" s="35"/>
      <c r="ZM10" s="35"/>
      <c r="ZN10" s="35"/>
      <c r="ZO10" s="35"/>
      <c r="ZP10" s="35"/>
      <c r="ZQ10" s="35"/>
      <c r="ZR10" s="35"/>
      <c r="ZS10" s="35"/>
      <c r="ZT10" s="35"/>
      <c r="ZU10" s="35"/>
      <c r="ZV10" s="35"/>
      <c r="ZW10" s="35"/>
      <c r="ZX10" s="35"/>
      <c r="ZY10" s="35"/>
      <c r="ZZ10" s="35"/>
      <c r="AAA10" s="35"/>
      <c r="AAB10" s="35"/>
      <c r="AAC10" s="35"/>
      <c r="AAD10" s="35"/>
      <c r="AAE10" s="35"/>
      <c r="AAF10" s="35"/>
      <c r="AAG10" s="35"/>
      <c r="AAH10" s="35"/>
      <c r="AAI10" s="35"/>
      <c r="AAJ10" s="35"/>
      <c r="AAK10" s="35"/>
      <c r="AAL10" s="35"/>
      <c r="AAM10" s="35"/>
      <c r="AAN10" s="35"/>
      <c r="AAO10" s="35"/>
      <c r="AAP10" s="35"/>
      <c r="AAQ10" s="35"/>
      <c r="AAR10" s="35"/>
      <c r="AAS10" s="35"/>
      <c r="AAT10" s="35"/>
      <c r="AAU10" s="35"/>
      <c r="AAV10" s="35"/>
      <c r="AAW10" s="35"/>
      <c r="AAX10" s="35"/>
      <c r="AAY10" s="35"/>
      <c r="AAZ10" s="35"/>
      <c r="ABA10" s="35"/>
      <c r="ABB10" s="35"/>
      <c r="ABC10" s="35"/>
      <c r="ABD10" s="35"/>
      <c r="ABE10" s="35"/>
      <c r="ABF10" s="35"/>
      <c r="ABG10" s="35"/>
      <c r="ABH10" s="35"/>
      <c r="ABI10" s="35"/>
      <c r="ABJ10" s="35"/>
      <c r="ABK10" s="35"/>
      <c r="ABL10" s="35"/>
      <c r="ABM10" s="35"/>
      <c r="ABN10" s="35"/>
      <c r="ABO10" s="35"/>
      <c r="ABP10" s="35"/>
      <c r="ABQ10" s="35"/>
      <c r="ABR10" s="35"/>
      <c r="ABS10" s="35"/>
      <c r="ABT10" s="35"/>
      <c r="ABU10" s="35"/>
      <c r="ABV10" s="35"/>
      <c r="ABW10" s="35"/>
      <c r="ABX10" s="35"/>
      <c r="ABY10" s="35"/>
      <c r="ABZ10" s="35"/>
      <c r="ACA10" s="35"/>
      <c r="ACB10" s="35"/>
      <c r="ACC10" s="35"/>
      <c r="ACD10" s="35"/>
      <c r="ACE10" s="35"/>
      <c r="ACF10" s="35"/>
      <c r="ACG10" s="35"/>
      <c r="ACH10" s="35"/>
      <c r="ACI10" s="35"/>
      <c r="ACJ10" s="35"/>
      <c r="ACK10" s="35"/>
      <c r="ACL10" s="35"/>
      <c r="ACM10" s="35"/>
      <c r="ACN10" s="35"/>
      <c r="ACO10" s="35"/>
      <c r="ACP10" s="35"/>
      <c r="ACQ10" s="35"/>
      <c r="ACR10" s="35"/>
      <c r="ACS10" s="35"/>
      <c r="ACT10" s="35"/>
      <c r="ACU10" s="35"/>
      <c r="ACV10" s="35"/>
      <c r="ACW10" s="35"/>
      <c r="ACX10" s="35"/>
      <c r="ACY10" s="35"/>
      <c r="ACZ10" s="35"/>
      <c r="ADA10" s="35"/>
      <c r="ADB10" s="35"/>
      <c r="ADC10" s="35"/>
      <c r="ADD10" s="35"/>
      <c r="ADE10" s="35"/>
      <c r="ADF10" s="35"/>
      <c r="ADG10" s="35"/>
      <c r="ADH10" s="35"/>
      <c r="ADI10" s="35"/>
      <c r="ADJ10" s="35"/>
      <c r="ADK10" s="35"/>
      <c r="ADL10" s="35"/>
      <c r="ADM10" s="35"/>
      <c r="ADN10" s="35"/>
      <c r="ADO10" s="35"/>
      <c r="ADP10" s="35"/>
      <c r="ADQ10" s="35"/>
      <c r="ADR10" s="35"/>
      <c r="ADS10" s="35"/>
      <c r="ADT10" s="35"/>
      <c r="ADU10" s="35"/>
      <c r="ADV10" s="35"/>
      <c r="ADW10" s="35"/>
      <c r="ADX10" s="35"/>
      <c r="ADY10" s="35"/>
      <c r="ADZ10" s="35"/>
      <c r="AEA10" s="35"/>
      <c r="AEB10" s="35"/>
      <c r="AEC10" s="35"/>
      <c r="AED10" s="35"/>
      <c r="AEE10" s="35"/>
      <c r="AEF10" s="35"/>
      <c r="AEG10" s="35"/>
      <c r="AEH10" s="35"/>
      <c r="AEI10" s="35"/>
      <c r="AEJ10" s="35"/>
      <c r="AEK10" s="35"/>
      <c r="AEL10" s="35"/>
      <c r="AEM10" s="35"/>
      <c r="AEN10" s="35"/>
      <c r="AEO10" s="35"/>
      <c r="AEP10" s="35"/>
      <c r="AEQ10" s="35"/>
      <c r="AER10" s="35"/>
      <c r="AES10" s="35"/>
      <c r="AET10" s="35"/>
      <c r="AEU10" s="35"/>
      <c r="AEV10" s="35"/>
      <c r="AEW10" s="35"/>
      <c r="AEX10" s="35"/>
      <c r="AEY10" s="35"/>
      <c r="AEZ10" s="35"/>
      <c r="AFA10" s="35"/>
      <c r="AFB10" s="35"/>
      <c r="AFC10" s="35"/>
      <c r="AFD10" s="35"/>
      <c r="AFE10" s="35"/>
      <c r="AFF10" s="35"/>
      <c r="AFG10" s="35"/>
      <c r="AFH10" s="35"/>
      <c r="AFI10" s="35"/>
      <c r="AFJ10" s="35"/>
      <c r="AFK10" s="35"/>
      <c r="AFL10" s="35"/>
      <c r="AFM10" s="35"/>
      <c r="AFN10" s="35"/>
      <c r="AFO10" s="35"/>
      <c r="AFP10" s="35"/>
      <c r="AFQ10" s="35"/>
      <c r="AFR10" s="35"/>
      <c r="AFS10" s="35"/>
      <c r="AFT10" s="35"/>
      <c r="AFU10" s="35"/>
      <c r="AFV10" s="35"/>
      <c r="AFW10" s="35"/>
      <c r="AFX10" s="35"/>
      <c r="AFY10" s="35"/>
      <c r="AFZ10" s="35"/>
      <c r="AGA10" s="35"/>
      <c r="AGB10" s="35"/>
      <c r="AGC10" s="35"/>
      <c r="AGD10" s="35"/>
      <c r="AGE10" s="35"/>
      <c r="AGF10" s="35"/>
      <c r="AGG10" s="35"/>
      <c r="AGH10" s="35"/>
      <c r="AGI10" s="35"/>
      <c r="AGJ10" s="35"/>
      <c r="AGK10" s="35"/>
      <c r="AGL10" s="35"/>
      <c r="AGM10" s="35"/>
      <c r="AGN10" s="35"/>
      <c r="AGO10" s="35"/>
      <c r="AGP10" s="35"/>
      <c r="AGQ10" s="35"/>
      <c r="AGR10" s="35"/>
      <c r="AGS10" s="35"/>
      <c r="AGT10" s="35"/>
      <c r="AGU10" s="35"/>
      <c r="AGV10" s="35"/>
      <c r="AGW10" s="35"/>
      <c r="AGX10" s="35"/>
      <c r="AGY10" s="35"/>
      <c r="AGZ10" s="35"/>
      <c r="AHA10" s="35"/>
      <c r="AHB10" s="35"/>
      <c r="AHC10" s="35"/>
      <c r="AHD10" s="35"/>
      <c r="AHE10" s="35"/>
      <c r="AHF10" s="35"/>
      <c r="AHG10" s="35"/>
      <c r="AHH10" s="35"/>
      <c r="AHI10" s="35"/>
      <c r="AHJ10" s="35"/>
      <c r="AHK10" s="35"/>
      <c r="AHL10" s="35"/>
      <c r="AHM10" s="35"/>
      <c r="AHN10" s="35"/>
      <c r="AHO10" s="35"/>
      <c r="AHP10" s="35"/>
      <c r="AHQ10" s="35"/>
      <c r="AHR10" s="35"/>
      <c r="AHS10" s="35"/>
      <c r="AHT10" s="35"/>
      <c r="AHU10" s="35"/>
      <c r="AHV10" s="35"/>
      <c r="AHW10" s="35"/>
      <c r="AHX10" s="35"/>
      <c r="AHY10" s="35"/>
      <c r="AHZ10" s="35"/>
      <c r="AIA10" s="35"/>
      <c r="AIB10" s="35"/>
      <c r="AIC10" s="35"/>
      <c r="AID10" s="35"/>
      <c r="AIE10" s="35"/>
      <c r="AIF10" s="35"/>
      <c r="AIG10" s="35"/>
      <c r="AIH10" s="35"/>
      <c r="AII10" s="35"/>
      <c r="AIJ10" s="35"/>
      <c r="AIK10" s="35"/>
      <c r="AIL10" s="35"/>
      <c r="AIM10" s="35"/>
      <c r="AIN10" s="35"/>
      <c r="AIO10" s="35"/>
      <c r="AIP10" s="35"/>
      <c r="AIQ10" s="35"/>
      <c r="AIR10" s="35"/>
      <c r="AIS10" s="35"/>
      <c r="AIT10" s="35"/>
      <c r="AIU10" s="35"/>
      <c r="AIV10" s="35"/>
      <c r="AIW10" s="35"/>
      <c r="AIX10" s="35"/>
      <c r="AIY10" s="35"/>
      <c r="AIZ10" s="35"/>
      <c r="AJA10" s="35"/>
      <c r="AJB10" s="35"/>
      <c r="AJC10" s="35"/>
      <c r="AJD10" s="35"/>
      <c r="AJE10" s="35"/>
      <c r="AJF10" s="35"/>
      <c r="AJG10" s="35"/>
      <c r="AJH10" s="35"/>
      <c r="AJI10" s="35"/>
      <c r="AJJ10" s="35"/>
      <c r="AJK10" s="35"/>
      <c r="AJL10" s="35"/>
      <c r="AJM10" s="35"/>
      <c r="AJN10" s="35"/>
      <c r="AJO10" s="35"/>
      <c r="AJP10" s="35"/>
      <c r="AJQ10" s="35"/>
      <c r="AJR10" s="35"/>
      <c r="AJS10" s="35"/>
      <c r="AJT10" s="35"/>
      <c r="AJU10" s="35"/>
      <c r="AJV10" s="35"/>
      <c r="AJW10" s="35"/>
      <c r="AJX10" s="35"/>
      <c r="AJY10" s="35"/>
      <c r="AJZ10" s="35"/>
      <c r="AKA10" s="35"/>
      <c r="AKB10" s="35"/>
      <c r="AKC10" s="35"/>
      <c r="AKD10" s="35"/>
      <c r="AKE10" s="35"/>
      <c r="AKF10" s="35"/>
      <c r="AKG10" s="35"/>
      <c r="AKH10" s="35"/>
      <c r="AKI10" s="35"/>
      <c r="AKJ10" s="35"/>
      <c r="AKK10" s="35"/>
      <c r="AKL10" s="35"/>
      <c r="AKM10" s="35"/>
      <c r="AKN10" s="35"/>
      <c r="AKO10" s="35"/>
      <c r="AKP10" s="35"/>
      <c r="AKQ10" s="35"/>
      <c r="AKR10" s="35"/>
      <c r="AKS10" s="35"/>
      <c r="AKT10" s="35"/>
      <c r="AKU10" s="35"/>
      <c r="AKV10" s="35"/>
      <c r="AKW10" s="35"/>
      <c r="AKX10" s="35"/>
      <c r="AKY10" s="35"/>
      <c r="AKZ10" s="35"/>
      <c r="ALA10" s="35"/>
      <c r="ALB10" s="35"/>
      <c r="ALC10" s="35"/>
      <c r="ALD10" s="35"/>
      <c r="ALE10" s="35"/>
      <c r="ALF10" s="35"/>
      <c r="ALG10" s="35"/>
      <c r="ALH10" s="35"/>
      <c r="ALI10" s="35"/>
      <c r="ALJ10" s="35"/>
      <c r="ALK10" s="35"/>
      <c r="ALL10" s="35"/>
      <c r="ALM10" s="35"/>
      <c r="ALN10" s="35"/>
      <c r="ALO10" s="35"/>
      <c r="ALP10" s="35"/>
      <c r="ALQ10" s="35"/>
      <c r="ALR10" s="35"/>
      <c r="ALS10" s="35"/>
      <c r="ALT10" s="35"/>
      <c r="ALU10" s="35"/>
      <c r="ALV10" s="35"/>
      <c r="ALW10" s="35"/>
      <c r="ALX10" s="35"/>
      <c r="ALY10" s="35"/>
      <c r="ALZ10" s="35"/>
      <c r="AMA10" s="35"/>
      <c r="AMB10" s="35"/>
      <c r="AMC10" s="35"/>
      <c r="AMD10" s="35"/>
      <c r="AME10" s="35"/>
      <c r="AMF10" s="35"/>
      <c r="AMG10" s="35"/>
      <c r="AMH10" s="35"/>
      <c r="AMI10" s="35"/>
      <c r="AMJ10" s="35"/>
      <c r="AMK10" s="35"/>
      <c r="AML10" s="35"/>
      <c r="AMM10" s="35"/>
      <c r="AMN10" s="35"/>
      <c r="AMO10" s="35"/>
      <c r="AMP10" s="35"/>
      <c r="AMQ10" s="35"/>
      <c r="AMR10" s="35"/>
      <c r="AMS10" s="35"/>
      <c r="AMT10" s="35"/>
      <c r="AMU10" s="35"/>
      <c r="AMV10" s="35"/>
      <c r="AMW10" s="35"/>
      <c r="AMX10" s="35"/>
      <c r="AMY10" s="35"/>
      <c r="AMZ10" s="35"/>
      <c r="ANA10" s="35"/>
      <c r="ANB10" s="35"/>
      <c r="ANC10" s="35"/>
      <c r="AND10" s="35"/>
      <c r="ANE10" s="35"/>
      <c r="ANF10" s="35"/>
      <c r="ANG10" s="35"/>
      <c r="ANH10" s="35"/>
      <c r="ANI10" s="35"/>
      <c r="ANJ10" s="35"/>
      <c r="ANK10" s="35"/>
      <c r="ANL10" s="35"/>
      <c r="ANM10" s="35"/>
      <c r="ANN10" s="35"/>
      <c r="ANO10" s="35"/>
      <c r="ANP10" s="35"/>
      <c r="ANQ10" s="35"/>
      <c r="ANR10" s="35"/>
      <c r="ANS10" s="35"/>
      <c r="ANT10" s="35"/>
      <c r="ANU10" s="35"/>
      <c r="ANV10" s="35"/>
      <c r="ANW10" s="35"/>
      <c r="ANX10" s="35"/>
      <c r="ANY10" s="35"/>
      <c r="ANZ10" s="35"/>
      <c r="AOA10" s="35"/>
      <c r="AOB10" s="35"/>
      <c r="AOC10" s="35"/>
      <c r="AOD10" s="35"/>
      <c r="AOE10" s="35"/>
      <c r="AOF10" s="35"/>
      <c r="AOG10" s="35"/>
      <c r="AOH10" s="35"/>
      <c r="AOI10" s="35"/>
      <c r="AOJ10" s="35"/>
      <c r="AOK10" s="35"/>
      <c r="AOL10" s="35"/>
      <c r="AOM10" s="35"/>
      <c r="AON10" s="35"/>
      <c r="AOO10" s="35"/>
      <c r="AOP10" s="35"/>
      <c r="AOQ10" s="35"/>
      <c r="AOR10" s="35"/>
      <c r="AOS10" s="35"/>
      <c r="AOT10" s="35"/>
      <c r="AOU10" s="35"/>
      <c r="AOV10" s="35"/>
      <c r="AOW10" s="35"/>
      <c r="AOX10" s="35"/>
      <c r="AOY10" s="35"/>
      <c r="AOZ10" s="35"/>
      <c r="APA10" s="35"/>
      <c r="APB10" s="35"/>
      <c r="APC10" s="35"/>
      <c r="APD10" s="35"/>
      <c r="APE10" s="35"/>
      <c r="APF10" s="35"/>
      <c r="APG10" s="35"/>
      <c r="APH10" s="35"/>
      <c r="API10" s="35"/>
      <c r="APJ10" s="35"/>
      <c r="APK10" s="35"/>
      <c r="APL10" s="35"/>
      <c r="APM10" s="35"/>
      <c r="APN10" s="35"/>
      <c r="APO10" s="35"/>
      <c r="APP10" s="35"/>
      <c r="APQ10" s="35"/>
      <c r="APR10" s="35"/>
      <c r="APS10" s="35"/>
      <c r="APT10" s="35"/>
      <c r="APU10" s="35"/>
      <c r="APV10" s="35"/>
      <c r="APW10" s="35"/>
      <c r="APX10" s="35"/>
      <c r="APY10" s="35"/>
      <c r="APZ10" s="35"/>
      <c r="AQA10" s="35"/>
      <c r="AQB10" s="35"/>
      <c r="AQC10" s="35"/>
      <c r="AQD10" s="35"/>
      <c r="AQE10" s="35"/>
      <c r="AQF10" s="35"/>
      <c r="AQG10" s="35"/>
      <c r="AQH10" s="35"/>
      <c r="AQI10" s="35"/>
      <c r="AQJ10" s="35"/>
      <c r="AQK10" s="35"/>
      <c r="AQL10" s="35"/>
      <c r="AQM10" s="35"/>
      <c r="AQN10" s="35"/>
      <c r="AQO10" s="35"/>
      <c r="AQP10" s="35"/>
      <c r="AQQ10" s="35"/>
      <c r="AQR10" s="35"/>
      <c r="AQS10" s="35"/>
      <c r="AQT10" s="35"/>
      <c r="AQU10" s="35"/>
      <c r="AQV10" s="35"/>
      <c r="AQW10" s="35"/>
      <c r="AQX10" s="35"/>
      <c r="AQY10" s="35"/>
      <c r="AQZ10" s="35"/>
      <c r="ARA10" s="35"/>
      <c r="ARB10" s="35"/>
      <c r="ARC10" s="35"/>
      <c r="ARD10" s="35"/>
      <c r="ARE10" s="35"/>
      <c r="ARF10" s="35"/>
      <c r="ARG10" s="35"/>
      <c r="ARH10" s="35"/>
      <c r="ARI10" s="35"/>
      <c r="ARJ10" s="35"/>
      <c r="ARK10" s="35"/>
      <c r="ARL10" s="35"/>
      <c r="ARM10" s="35"/>
      <c r="ARN10" s="35"/>
      <c r="ARO10" s="35"/>
      <c r="ARP10" s="35"/>
      <c r="ARQ10" s="35"/>
      <c r="ARR10" s="35"/>
      <c r="ARS10" s="35"/>
      <c r="ART10" s="35"/>
      <c r="ARU10" s="35"/>
      <c r="ARV10" s="35"/>
      <c r="ARW10" s="35"/>
      <c r="ARX10" s="35"/>
      <c r="ARY10" s="35"/>
      <c r="ARZ10" s="35"/>
      <c r="ASA10" s="35"/>
      <c r="ASB10" s="35"/>
      <c r="ASC10" s="35"/>
      <c r="ASD10" s="35"/>
      <c r="ASE10" s="35"/>
      <c r="ASF10" s="35"/>
      <c r="ASG10" s="35"/>
      <c r="ASH10" s="35"/>
      <c r="ASI10" s="35"/>
      <c r="ASJ10" s="35"/>
      <c r="ASK10" s="35"/>
      <c r="ASL10" s="35"/>
      <c r="ASM10" s="35"/>
      <c r="ASN10" s="35"/>
      <c r="ASO10" s="35"/>
      <c r="ASP10" s="35"/>
      <c r="ASQ10" s="35"/>
      <c r="ASR10" s="35"/>
      <c r="ASS10" s="35"/>
      <c r="AST10" s="35"/>
      <c r="ASU10" s="35"/>
      <c r="ASV10" s="35"/>
      <c r="ASW10" s="35"/>
      <c r="ASX10" s="35"/>
      <c r="ASY10" s="35"/>
      <c r="ASZ10" s="35"/>
      <c r="ATA10" s="35"/>
      <c r="ATB10" s="35"/>
      <c r="ATC10" s="35"/>
      <c r="ATD10" s="35"/>
      <c r="ATE10" s="35"/>
      <c r="ATF10" s="35"/>
      <c r="ATG10" s="35"/>
      <c r="ATH10" s="35"/>
      <c r="ATI10" s="35"/>
      <c r="ATJ10" s="35"/>
      <c r="ATK10" s="35"/>
      <c r="ATL10" s="35"/>
      <c r="ATM10" s="35"/>
      <c r="ATN10" s="35"/>
      <c r="ATO10" s="35"/>
      <c r="ATP10" s="35"/>
      <c r="ATQ10" s="35"/>
      <c r="ATR10" s="35"/>
      <c r="ATS10" s="35"/>
      <c r="ATT10" s="35"/>
      <c r="ATU10" s="35"/>
      <c r="ATV10" s="35"/>
      <c r="ATW10" s="35"/>
      <c r="ATX10" s="35"/>
      <c r="ATY10" s="35"/>
      <c r="ATZ10" s="35"/>
      <c r="AUA10" s="35"/>
      <c r="AUB10" s="35"/>
      <c r="AUC10" s="35"/>
      <c r="AUD10" s="35"/>
      <c r="AUE10" s="35"/>
      <c r="AUF10" s="35"/>
      <c r="AUG10" s="35"/>
      <c r="AUH10" s="35"/>
      <c r="AUI10" s="35"/>
      <c r="AUJ10" s="35"/>
      <c r="AUK10" s="35"/>
      <c r="AUL10" s="35"/>
      <c r="AUM10" s="35"/>
      <c r="AUN10" s="35"/>
      <c r="AUO10" s="35"/>
      <c r="AUP10" s="35"/>
      <c r="AUQ10" s="35"/>
      <c r="AUR10" s="35"/>
      <c r="AUS10" s="35"/>
      <c r="AUT10" s="35"/>
      <c r="AUU10" s="35"/>
      <c r="AUV10" s="35"/>
      <c r="AUW10" s="35"/>
      <c r="AUX10" s="35"/>
      <c r="AUY10" s="35"/>
      <c r="AUZ10" s="35"/>
      <c r="AVA10" s="35"/>
      <c r="AVB10" s="35"/>
      <c r="AVC10" s="35"/>
      <c r="AVD10" s="35"/>
      <c r="AVE10" s="35"/>
      <c r="AVF10" s="35"/>
      <c r="AVG10" s="35"/>
      <c r="AVH10" s="35"/>
      <c r="AVI10" s="35"/>
      <c r="AVJ10" s="35"/>
      <c r="AVK10" s="35"/>
      <c r="AVL10" s="35"/>
      <c r="AVM10" s="35"/>
      <c r="AVN10" s="35"/>
      <c r="AVO10" s="35"/>
      <c r="AVP10" s="35"/>
      <c r="AVQ10" s="35"/>
      <c r="AVR10" s="35"/>
      <c r="AVS10" s="35"/>
      <c r="AVT10" s="35"/>
      <c r="AVU10" s="35"/>
      <c r="AVV10" s="35"/>
      <c r="AVW10" s="35"/>
      <c r="AVX10" s="35"/>
      <c r="AVY10" s="35"/>
      <c r="AVZ10" s="35"/>
      <c r="AWA10" s="35"/>
      <c r="AWB10" s="35"/>
      <c r="AWC10" s="35"/>
      <c r="AWD10" s="35"/>
      <c r="AWE10" s="35"/>
      <c r="AWF10" s="35"/>
      <c r="AWG10" s="35"/>
      <c r="AWH10" s="35"/>
      <c r="AWI10" s="35"/>
      <c r="AWJ10" s="35"/>
      <c r="AWK10" s="35"/>
      <c r="AWL10" s="35"/>
      <c r="AWM10" s="35"/>
      <c r="AWN10" s="35"/>
      <c r="AWO10" s="35"/>
      <c r="AWP10" s="35"/>
      <c r="AWQ10" s="35"/>
      <c r="AWR10" s="35"/>
      <c r="AWS10" s="35"/>
      <c r="AWT10" s="35"/>
      <c r="AWU10" s="35"/>
      <c r="AWV10" s="35"/>
      <c r="AWW10" s="35"/>
      <c r="AWX10" s="35"/>
      <c r="AWY10" s="35"/>
      <c r="AWZ10" s="35"/>
      <c r="AXA10" s="35"/>
      <c r="AXB10" s="35"/>
      <c r="AXC10" s="35"/>
      <c r="AXD10" s="35"/>
      <c r="AXE10" s="35"/>
      <c r="AXF10" s="35"/>
      <c r="AXG10" s="35"/>
      <c r="AXH10" s="35"/>
      <c r="AXI10" s="35"/>
      <c r="AXJ10" s="35"/>
      <c r="AXK10" s="35"/>
      <c r="AXL10" s="35"/>
      <c r="AXM10" s="35"/>
      <c r="AXN10" s="35"/>
      <c r="AXO10" s="35"/>
      <c r="AXP10" s="35"/>
      <c r="AXQ10" s="35"/>
      <c r="AXR10" s="35"/>
      <c r="AXS10" s="35"/>
      <c r="AXT10" s="35"/>
      <c r="AXU10" s="35"/>
      <c r="AXV10" s="35"/>
      <c r="AXW10" s="35"/>
      <c r="AXX10" s="35"/>
      <c r="AXY10" s="35"/>
      <c r="AXZ10" s="35"/>
      <c r="AYA10" s="35"/>
      <c r="AYB10" s="35"/>
      <c r="AYC10" s="35"/>
      <c r="AYD10" s="35"/>
      <c r="AYE10" s="35"/>
      <c r="AYF10" s="35"/>
      <c r="AYG10" s="35"/>
      <c r="AYH10" s="35"/>
      <c r="AYI10" s="35"/>
      <c r="AYJ10" s="35"/>
      <c r="AYK10" s="35"/>
      <c r="AYL10" s="35"/>
      <c r="AYM10" s="35"/>
      <c r="AYN10" s="35"/>
      <c r="AYO10" s="35"/>
      <c r="AYP10" s="35"/>
      <c r="AYQ10" s="35"/>
      <c r="AYR10" s="35"/>
      <c r="AYS10" s="35"/>
      <c r="AYT10" s="35"/>
      <c r="AYU10" s="35"/>
      <c r="AYV10" s="35"/>
      <c r="AYW10" s="35"/>
      <c r="AYX10" s="35"/>
      <c r="AYY10" s="35"/>
      <c r="AYZ10" s="35"/>
      <c r="AZA10" s="35"/>
      <c r="AZB10" s="35"/>
      <c r="AZC10" s="35"/>
      <c r="AZD10" s="35"/>
      <c r="AZE10" s="35"/>
      <c r="AZF10" s="35"/>
      <c r="AZG10" s="35"/>
      <c r="AZH10" s="35"/>
      <c r="AZI10" s="35"/>
      <c r="AZJ10" s="35"/>
      <c r="AZK10" s="35"/>
      <c r="AZL10" s="35"/>
      <c r="AZM10" s="35"/>
      <c r="AZN10" s="35"/>
      <c r="AZO10" s="35"/>
      <c r="AZP10" s="35"/>
      <c r="AZQ10" s="35"/>
      <c r="AZR10" s="35"/>
      <c r="AZS10" s="35"/>
      <c r="AZT10" s="35"/>
      <c r="AZU10" s="35"/>
      <c r="AZV10" s="35"/>
      <c r="AZW10" s="35"/>
      <c r="AZX10" s="35"/>
      <c r="AZY10" s="35"/>
      <c r="AZZ10" s="35"/>
      <c r="BAA10" s="35"/>
      <c r="BAB10" s="35"/>
      <c r="BAC10" s="35"/>
      <c r="BAD10" s="35"/>
      <c r="BAE10" s="35"/>
      <c r="BAF10" s="35"/>
      <c r="BAG10" s="35"/>
      <c r="BAH10" s="35"/>
      <c r="BAI10" s="35"/>
      <c r="BAJ10" s="35"/>
      <c r="BAK10" s="35"/>
      <c r="BAL10" s="35"/>
      <c r="BAM10" s="35"/>
      <c r="BAN10" s="35"/>
      <c r="BAO10" s="35"/>
      <c r="BAP10" s="35"/>
      <c r="BAQ10" s="35"/>
      <c r="BAR10" s="35"/>
      <c r="BAS10" s="35"/>
      <c r="BAT10" s="35"/>
      <c r="BAU10" s="35"/>
      <c r="BAV10" s="35"/>
      <c r="BAW10" s="35"/>
      <c r="BAX10" s="35"/>
      <c r="BAY10" s="35"/>
      <c r="BAZ10" s="35"/>
      <c r="BBA10" s="35"/>
      <c r="BBB10" s="35"/>
      <c r="BBC10" s="35"/>
      <c r="BBD10" s="35"/>
      <c r="BBE10" s="35"/>
      <c r="BBF10" s="35"/>
      <c r="BBG10" s="35"/>
      <c r="BBH10" s="35"/>
      <c r="BBI10" s="35"/>
      <c r="BBJ10" s="35"/>
      <c r="BBK10" s="35"/>
      <c r="BBL10" s="35"/>
      <c r="BBM10" s="35"/>
      <c r="BBN10" s="35"/>
      <c r="BBO10" s="35"/>
      <c r="BBP10" s="35"/>
      <c r="BBQ10" s="35"/>
      <c r="BBR10" s="35"/>
      <c r="BBS10" s="35"/>
      <c r="BBT10" s="35"/>
      <c r="BBU10" s="35"/>
      <c r="BBV10" s="35"/>
      <c r="BBW10" s="35"/>
      <c r="BBX10" s="35"/>
      <c r="BBY10" s="35"/>
      <c r="BBZ10" s="35"/>
      <c r="BCA10" s="35"/>
      <c r="BCB10" s="35"/>
      <c r="BCC10" s="35"/>
      <c r="BCD10" s="35"/>
      <c r="BCE10" s="35"/>
      <c r="BCF10" s="35"/>
      <c r="BCG10" s="35"/>
      <c r="BCH10" s="35"/>
      <c r="BCI10" s="35"/>
      <c r="BCJ10" s="35"/>
      <c r="BCK10" s="35"/>
      <c r="BCL10" s="35"/>
      <c r="BCM10" s="35"/>
      <c r="BCN10" s="35"/>
      <c r="BCO10" s="35"/>
      <c r="BCP10" s="35"/>
      <c r="BCQ10" s="35"/>
      <c r="BCR10" s="35"/>
      <c r="BCS10" s="35"/>
      <c r="BCT10" s="35"/>
      <c r="BCU10" s="35"/>
      <c r="BCV10" s="35"/>
      <c r="BCW10" s="35"/>
      <c r="BCX10" s="35"/>
      <c r="BCY10" s="35"/>
      <c r="BCZ10" s="35"/>
      <c r="BDA10" s="35"/>
      <c r="BDB10" s="35"/>
      <c r="BDC10" s="35"/>
      <c r="BDD10" s="35"/>
      <c r="BDE10" s="35"/>
      <c r="BDF10" s="35"/>
      <c r="BDG10" s="35"/>
      <c r="BDH10" s="35"/>
      <c r="BDI10" s="35"/>
      <c r="BDJ10" s="35"/>
      <c r="BDK10" s="35"/>
      <c r="BDL10" s="35"/>
      <c r="BDM10" s="35"/>
      <c r="BDN10" s="35"/>
      <c r="BDO10" s="35"/>
      <c r="BDP10" s="35"/>
      <c r="BDQ10" s="35"/>
      <c r="BDR10" s="35"/>
      <c r="BDS10" s="35"/>
      <c r="BDT10" s="35"/>
      <c r="BDU10" s="35"/>
      <c r="BDV10" s="35"/>
      <c r="BDW10" s="35"/>
      <c r="BDX10" s="35"/>
      <c r="BDY10" s="35"/>
      <c r="BDZ10" s="35"/>
      <c r="BEA10" s="35"/>
      <c r="BEB10" s="35"/>
      <c r="BEC10" s="35"/>
      <c r="BED10" s="35"/>
      <c r="BEE10" s="35"/>
      <c r="BEF10" s="35"/>
      <c r="BEG10" s="35"/>
      <c r="BEH10" s="35"/>
      <c r="BEI10" s="35"/>
      <c r="BEJ10" s="35"/>
      <c r="BEK10" s="35"/>
      <c r="BEL10" s="35"/>
      <c r="BEM10" s="35"/>
      <c r="BEN10" s="35"/>
      <c r="BEO10" s="35"/>
      <c r="BEP10" s="35"/>
      <c r="BEQ10" s="35"/>
      <c r="BER10" s="35"/>
      <c r="BES10" s="35"/>
      <c r="BET10" s="35"/>
      <c r="BEU10" s="35"/>
      <c r="BEV10" s="35"/>
      <c r="BEW10" s="35"/>
      <c r="BEX10" s="35"/>
      <c r="BEY10" s="35"/>
      <c r="BEZ10" s="35"/>
      <c r="BFA10" s="35"/>
      <c r="BFB10" s="35"/>
      <c r="BFC10" s="35"/>
      <c r="BFD10" s="35"/>
      <c r="BFE10" s="35"/>
      <c r="BFF10" s="35"/>
      <c r="BFG10" s="35"/>
      <c r="BFH10" s="35"/>
      <c r="BFI10" s="35"/>
      <c r="BFJ10" s="35"/>
      <c r="BFK10" s="35"/>
      <c r="BFL10" s="35"/>
      <c r="BFM10" s="35"/>
      <c r="BFN10" s="35"/>
      <c r="BFO10" s="35"/>
      <c r="BFP10" s="35"/>
      <c r="BFQ10" s="35"/>
      <c r="BFR10" s="35"/>
      <c r="BFS10" s="35"/>
      <c r="BFT10" s="35"/>
      <c r="BFU10" s="35"/>
      <c r="BFV10" s="35"/>
      <c r="BFW10" s="35"/>
      <c r="BFX10" s="35"/>
      <c r="BFY10" s="35"/>
      <c r="BFZ10" s="35"/>
      <c r="BGA10" s="35"/>
      <c r="BGB10" s="35"/>
      <c r="BGC10" s="35"/>
      <c r="BGD10" s="35"/>
      <c r="BGE10" s="35"/>
      <c r="BGF10" s="35"/>
      <c r="BGG10" s="35"/>
      <c r="BGH10" s="35"/>
      <c r="BGI10" s="35"/>
      <c r="BGJ10" s="35"/>
      <c r="BGK10" s="35"/>
      <c r="BGL10" s="35"/>
      <c r="BGM10" s="35"/>
      <c r="BGN10" s="35"/>
      <c r="BGO10" s="35"/>
      <c r="BGP10" s="35"/>
      <c r="BGQ10" s="35"/>
      <c r="BGR10" s="35"/>
      <c r="BGS10" s="35"/>
      <c r="BGT10" s="35"/>
      <c r="BGU10" s="35"/>
      <c r="BGV10" s="35"/>
      <c r="BGW10" s="35"/>
      <c r="BGX10" s="35"/>
      <c r="BGY10" s="35"/>
      <c r="BGZ10" s="35"/>
      <c r="BHA10" s="35"/>
      <c r="BHB10" s="35"/>
      <c r="BHC10" s="35"/>
      <c r="BHD10" s="35"/>
      <c r="BHE10" s="35"/>
      <c r="BHF10" s="35"/>
      <c r="BHG10" s="35"/>
      <c r="BHH10" s="35"/>
      <c r="BHI10" s="35"/>
      <c r="BHJ10" s="35"/>
      <c r="BHK10" s="35"/>
      <c r="BHL10" s="35"/>
      <c r="BHM10" s="35"/>
      <c r="BHN10" s="35"/>
      <c r="BHO10" s="35"/>
      <c r="BHP10" s="35"/>
      <c r="BHQ10" s="35"/>
      <c r="BHR10" s="35"/>
      <c r="BHS10" s="35"/>
      <c r="BHT10" s="35"/>
      <c r="BHU10" s="35"/>
      <c r="BHV10" s="35"/>
      <c r="BHW10" s="35"/>
      <c r="BHX10" s="35"/>
      <c r="BHY10" s="35"/>
      <c r="BHZ10" s="35"/>
      <c r="BIA10" s="35"/>
      <c r="BIB10" s="35"/>
      <c r="BIC10" s="35"/>
      <c r="BID10" s="35"/>
      <c r="BIE10" s="35"/>
      <c r="BIF10" s="35"/>
      <c r="BIG10" s="35"/>
      <c r="BIH10" s="35"/>
      <c r="BII10" s="35"/>
      <c r="BIJ10" s="35"/>
      <c r="BIK10" s="35"/>
      <c r="BIL10" s="35"/>
      <c r="BIM10" s="35"/>
      <c r="BIN10" s="35"/>
      <c r="BIO10" s="35"/>
      <c r="BIP10" s="35"/>
      <c r="BIQ10" s="35"/>
      <c r="BIR10" s="35"/>
      <c r="BIS10" s="35"/>
      <c r="BIT10" s="35"/>
      <c r="BIU10" s="35"/>
      <c r="BIV10" s="35"/>
      <c r="BIW10" s="35"/>
      <c r="BIX10" s="35"/>
      <c r="BIY10" s="35"/>
      <c r="BIZ10" s="35"/>
      <c r="BJA10" s="35"/>
      <c r="BJB10" s="35"/>
      <c r="BJC10" s="35"/>
      <c r="BJD10" s="35"/>
      <c r="BJE10" s="35"/>
      <c r="BJF10" s="35"/>
      <c r="BJG10" s="35"/>
      <c r="BJH10" s="35"/>
      <c r="BJI10" s="35"/>
      <c r="BJJ10" s="35"/>
      <c r="BJK10" s="35"/>
      <c r="BJL10" s="35"/>
      <c r="BJM10" s="35"/>
      <c r="BJN10" s="35"/>
      <c r="BJO10" s="35"/>
      <c r="BJP10" s="35"/>
      <c r="BJQ10" s="35"/>
      <c r="BJR10" s="35"/>
      <c r="BJS10" s="35"/>
      <c r="BJT10" s="35"/>
      <c r="BJU10" s="35"/>
      <c r="BJV10" s="35"/>
      <c r="BJW10" s="35"/>
      <c r="BJX10" s="35"/>
      <c r="BJY10" s="35"/>
      <c r="BJZ10" s="35"/>
      <c r="BKA10" s="35"/>
      <c r="BKB10" s="35"/>
      <c r="BKC10" s="35"/>
      <c r="BKD10" s="35"/>
      <c r="BKE10" s="35"/>
      <c r="BKF10" s="35"/>
      <c r="BKG10" s="35"/>
      <c r="BKH10" s="35"/>
      <c r="BKI10" s="35"/>
      <c r="BKJ10" s="35"/>
      <c r="BKK10" s="35"/>
      <c r="BKL10" s="35"/>
      <c r="BKM10" s="35"/>
      <c r="BKN10" s="35"/>
      <c r="BKO10" s="35"/>
      <c r="BKP10" s="35"/>
      <c r="BKQ10" s="35"/>
      <c r="BKR10" s="35"/>
      <c r="BKS10" s="35"/>
      <c r="BKT10" s="35"/>
      <c r="BKU10" s="35"/>
      <c r="BKV10" s="35"/>
      <c r="BKW10" s="35"/>
      <c r="BKX10" s="35"/>
      <c r="BKY10" s="35"/>
      <c r="BKZ10" s="35"/>
      <c r="BLA10" s="35"/>
      <c r="BLB10" s="35"/>
      <c r="BLC10" s="35"/>
      <c r="BLD10" s="35"/>
      <c r="BLE10" s="35"/>
      <c r="BLF10" s="35"/>
      <c r="BLG10" s="35"/>
      <c r="BLH10" s="35"/>
      <c r="BLI10" s="35"/>
      <c r="BLJ10" s="35"/>
      <c r="BLK10" s="35"/>
      <c r="BLL10" s="35"/>
      <c r="BLM10" s="35"/>
      <c r="BLN10" s="35"/>
      <c r="BLO10" s="35"/>
      <c r="BLP10" s="35"/>
      <c r="BLQ10" s="35"/>
      <c r="BLR10" s="35"/>
      <c r="BLS10" s="35"/>
      <c r="BLT10" s="35"/>
      <c r="BLU10" s="35"/>
      <c r="BLV10" s="35"/>
      <c r="BLW10" s="35"/>
      <c r="BLX10" s="35"/>
      <c r="BLY10" s="35"/>
      <c r="BLZ10" s="35"/>
      <c r="BMA10" s="35"/>
      <c r="BMB10" s="35"/>
      <c r="BMC10" s="35"/>
      <c r="BMD10" s="35"/>
      <c r="BME10" s="35"/>
      <c r="BMF10" s="35"/>
      <c r="BMG10" s="35"/>
      <c r="BMH10" s="35"/>
      <c r="BMI10" s="35"/>
      <c r="BMJ10" s="35"/>
      <c r="BMK10" s="35"/>
      <c r="BML10" s="35"/>
      <c r="BMM10" s="35"/>
      <c r="BMN10" s="35"/>
      <c r="BMO10" s="35"/>
      <c r="BMP10" s="35"/>
      <c r="BMQ10" s="35"/>
      <c r="BMR10" s="35"/>
      <c r="BMS10" s="35"/>
      <c r="BMT10" s="35"/>
      <c r="BMU10" s="35"/>
      <c r="BMV10" s="35"/>
      <c r="BMW10" s="35"/>
      <c r="BMX10" s="35"/>
      <c r="BMY10" s="35"/>
      <c r="BMZ10" s="35"/>
      <c r="BNA10" s="35"/>
      <c r="BNB10" s="35"/>
      <c r="BNC10" s="35"/>
      <c r="BND10" s="35"/>
      <c r="BNE10" s="35"/>
      <c r="BNF10" s="35"/>
      <c r="BNG10" s="35"/>
      <c r="BNH10" s="35"/>
      <c r="BNI10" s="35"/>
      <c r="BNJ10" s="35"/>
      <c r="BNK10" s="35"/>
      <c r="BNL10" s="35"/>
      <c r="BNM10" s="35"/>
      <c r="BNN10" s="35"/>
      <c r="BNO10" s="35"/>
      <c r="BNP10" s="35"/>
      <c r="BNQ10" s="35"/>
      <c r="BNR10" s="35"/>
      <c r="BNS10" s="35"/>
      <c r="BNT10" s="35"/>
      <c r="BNU10" s="35"/>
      <c r="BNV10" s="35"/>
      <c r="BNW10" s="35"/>
      <c r="BNX10" s="35"/>
      <c r="BNY10" s="35"/>
      <c r="BNZ10" s="35"/>
      <c r="BOA10" s="35"/>
      <c r="BOB10" s="35"/>
      <c r="BOC10" s="35"/>
      <c r="BOD10" s="35"/>
      <c r="BOE10" s="35"/>
      <c r="BOF10" s="35"/>
      <c r="BOG10" s="35"/>
      <c r="BOH10" s="35"/>
      <c r="BOI10" s="35"/>
      <c r="BOJ10" s="35"/>
      <c r="BOK10" s="35"/>
      <c r="BOL10" s="35"/>
      <c r="BOM10" s="35"/>
      <c r="BON10" s="35"/>
      <c r="BOO10" s="35"/>
      <c r="BOP10" s="35"/>
      <c r="BOQ10" s="35"/>
      <c r="BOR10" s="35"/>
      <c r="BOS10" s="35"/>
      <c r="BOT10" s="35"/>
      <c r="BOU10" s="35"/>
      <c r="BOV10" s="35"/>
      <c r="BOW10" s="35"/>
      <c r="BOX10" s="35"/>
      <c r="BOY10" s="35"/>
      <c r="BOZ10" s="35"/>
      <c r="BPA10" s="35"/>
      <c r="BPB10" s="35"/>
      <c r="BPC10" s="35"/>
      <c r="BPD10" s="35"/>
      <c r="BPE10" s="35"/>
      <c r="BPF10" s="35"/>
      <c r="BPG10" s="35"/>
      <c r="BPH10" s="35"/>
      <c r="BPI10" s="35"/>
      <c r="BPJ10" s="35"/>
      <c r="BPK10" s="35"/>
      <c r="BPL10" s="35"/>
      <c r="BPM10" s="35"/>
      <c r="BPN10" s="35"/>
      <c r="BPO10" s="35"/>
      <c r="BPP10" s="35"/>
      <c r="BPQ10" s="35"/>
      <c r="BPR10" s="35"/>
      <c r="BPS10" s="35"/>
      <c r="BPT10" s="35"/>
      <c r="BPU10" s="35"/>
      <c r="BPV10" s="35"/>
      <c r="BPW10" s="35"/>
      <c r="BPX10" s="35"/>
      <c r="BPY10" s="35"/>
      <c r="BPZ10" s="35"/>
      <c r="BQA10" s="35"/>
      <c r="BQB10" s="35"/>
      <c r="BQC10" s="35"/>
      <c r="BQD10" s="35"/>
      <c r="BQE10" s="35"/>
      <c r="BQF10" s="35"/>
      <c r="BQG10" s="35"/>
      <c r="BQH10" s="35"/>
      <c r="BQI10" s="35"/>
      <c r="BQJ10" s="35"/>
      <c r="BQK10" s="35"/>
      <c r="BQL10" s="35"/>
      <c r="BQM10" s="35"/>
      <c r="BQN10" s="35"/>
      <c r="BQO10" s="35"/>
      <c r="BQP10" s="35"/>
      <c r="BQQ10" s="35"/>
      <c r="BQR10" s="35"/>
      <c r="BQS10" s="35"/>
      <c r="BQT10" s="35"/>
      <c r="BQU10" s="35"/>
      <c r="BQV10" s="35"/>
      <c r="BQW10" s="35"/>
      <c r="BQX10" s="35"/>
      <c r="BQY10" s="35"/>
      <c r="BQZ10" s="35"/>
      <c r="BRA10" s="35"/>
      <c r="BRB10" s="35"/>
      <c r="BRC10" s="35"/>
      <c r="BRD10" s="35"/>
      <c r="BRE10" s="35"/>
      <c r="BRF10" s="35"/>
      <c r="BRG10" s="35"/>
      <c r="BRH10" s="35"/>
      <c r="BRI10" s="35"/>
      <c r="BRJ10" s="35"/>
      <c r="BRK10" s="35"/>
      <c r="BRL10" s="35"/>
      <c r="BRM10" s="35"/>
      <c r="BRN10" s="35"/>
      <c r="BRO10" s="35"/>
      <c r="BRP10" s="35"/>
      <c r="BRQ10" s="35"/>
      <c r="BRR10" s="35"/>
      <c r="BRS10" s="35"/>
      <c r="BRT10" s="35"/>
      <c r="BRU10" s="35"/>
      <c r="BRV10" s="35"/>
      <c r="BRW10" s="35"/>
      <c r="BRX10" s="35"/>
      <c r="BRY10" s="35"/>
      <c r="BRZ10" s="35"/>
      <c r="BSA10" s="35"/>
      <c r="BSB10" s="35"/>
      <c r="BSC10" s="35"/>
      <c r="BSD10" s="35"/>
      <c r="BSE10" s="35"/>
      <c r="BSF10" s="35"/>
      <c r="BSG10" s="35"/>
      <c r="BSH10" s="35"/>
      <c r="BSI10" s="35"/>
      <c r="BSJ10" s="35"/>
      <c r="BSK10" s="35"/>
      <c r="BSL10" s="35"/>
      <c r="BSM10" s="35"/>
      <c r="BSN10" s="35"/>
      <c r="BSO10" s="35"/>
      <c r="BSP10" s="35"/>
      <c r="BSQ10" s="35"/>
      <c r="BSR10" s="35"/>
      <c r="BSS10" s="35"/>
      <c r="BST10" s="35"/>
      <c r="BSU10" s="35"/>
      <c r="BSV10" s="35"/>
      <c r="BSW10" s="35"/>
      <c r="BSX10" s="35"/>
      <c r="BSY10" s="35"/>
      <c r="BSZ10" s="35"/>
      <c r="BTA10" s="35"/>
      <c r="BTB10" s="35"/>
      <c r="BTC10" s="35"/>
      <c r="BTD10" s="35"/>
      <c r="BTE10" s="35"/>
      <c r="BTF10" s="35"/>
      <c r="BTG10" s="35"/>
      <c r="BTH10" s="35"/>
      <c r="BTI10" s="35"/>
      <c r="BTJ10" s="35"/>
      <c r="BTK10" s="35"/>
      <c r="BTL10" s="35"/>
      <c r="BTM10" s="35"/>
      <c r="BTN10" s="35"/>
      <c r="BTO10" s="35"/>
      <c r="BTP10" s="35"/>
      <c r="BTQ10" s="35"/>
      <c r="BTR10" s="35"/>
      <c r="BTS10" s="35"/>
      <c r="BTT10" s="35"/>
      <c r="BTU10" s="35"/>
      <c r="BTV10" s="35"/>
      <c r="BTW10" s="35"/>
      <c r="BTX10" s="35"/>
      <c r="BTY10" s="35"/>
      <c r="BTZ10" s="35"/>
      <c r="BUA10" s="35"/>
      <c r="BUB10" s="35"/>
      <c r="BUC10" s="35"/>
      <c r="BUD10" s="35"/>
      <c r="BUE10" s="35"/>
      <c r="BUF10" s="35"/>
      <c r="BUG10" s="35"/>
      <c r="BUH10" s="35"/>
      <c r="BUI10" s="35"/>
      <c r="BUJ10" s="35"/>
      <c r="BUK10" s="35"/>
      <c r="BUL10" s="35"/>
      <c r="BUM10" s="35"/>
      <c r="BUN10" s="35"/>
      <c r="BUO10" s="35"/>
      <c r="BUP10" s="35"/>
      <c r="BUQ10" s="35"/>
      <c r="BUR10" s="35"/>
      <c r="BUS10" s="35"/>
      <c r="BUT10" s="35"/>
      <c r="BUU10" s="35"/>
      <c r="BUV10" s="35"/>
      <c r="BUW10" s="35"/>
      <c r="BUX10" s="35"/>
      <c r="BUY10" s="35"/>
      <c r="BUZ10" s="35"/>
      <c r="BVA10" s="35"/>
      <c r="BVB10" s="35"/>
      <c r="BVC10" s="35"/>
      <c r="BVD10" s="35"/>
      <c r="BVE10" s="35"/>
      <c r="BVF10" s="35"/>
      <c r="BVG10" s="35"/>
      <c r="BVH10" s="35"/>
      <c r="BVI10" s="35"/>
      <c r="BVJ10" s="35"/>
      <c r="BVK10" s="35"/>
      <c r="BVL10" s="35"/>
      <c r="BVM10" s="35"/>
      <c r="BVN10" s="35"/>
      <c r="BVO10" s="35"/>
      <c r="BVP10" s="35"/>
      <c r="BVQ10" s="35"/>
      <c r="BVR10" s="35"/>
      <c r="BVS10" s="35"/>
      <c r="BVT10" s="35"/>
      <c r="BVU10" s="35"/>
      <c r="BVV10" s="35"/>
      <c r="BVW10" s="35"/>
      <c r="BVX10" s="35"/>
      <c r="BVY10" s="35"/>
      <c r="BVZ10" s="35"/>
      <c r="BWA10" s="35"/>
      <c r="BWB10" s="35"/>
      <c r="BWC10" s="35"/>
      <c r="BWD10" s="35"/>
      <c r="BWE10" s="35"/>
      <c r="BWF10" s="35"/>
      <c r="BWG10" s="35"/>
      <c r="BWH10" s="35"/>
      <c r="BWI10" s="35"/>
      <c r="BWJ10" s="35"/>
      <c r="BWK10" s="35"/>
      <c r="BWL10" s="35"/>
      <c r="BWM10" s="35"/>
      <c r="BWN10" s="35"/>
      <c r="BWO10" s="35"/>
      <c r="BWP10" s="35"/>
      <c r="BWQ10" s="35"/>
      <c r="BWR10" s="35"/>
      <c r="BWS10" s="35"/>
      <c r="BWT10" s="35"/>
      <c r="BWU10" s="35"/>
      <c r="BWV10" s="35"/>
      <c r="BWW10" s="35"/>
      <c r="BWX10" s="35"/>
      <c r="BWY10" s="35"/>
      <c r="BWZ10" s="35"/>
      <c r="BXA10" s="35"/>
      <c r="BXB10" s="35"/>
      <c r="BXC10" s="35"/>
      <c r="BXD10" s="35"/>
      <c r="BXE10" s="35"/>
      <c r="BXF10" s="35"/>
      <c r="BXG10" s="35"/>
      <c r="BXH10" s="35"/>
      <c r="BXI10" s="35"/>
      <c r="BXJ10" s="35"/>
      <c r="BXK10" s="35"/>
      <c r="BXL10" s="35"/>
      <c r="BXM10" s="35"/>
      <c r="BXN10" s="35"/>
      <c r="BXO10" s="35"/>
      <c r="BXP10" s="35"/>
      <c r="BXQ10" s="35"/>
      <c r="BXR10" s="35"/>
      <c r="BXS10" s="35"/>
      <c r="BXT10" s="35"/>
      <c r="BXU10" s="35"/>
      <c r="BXV10" s="35"/>
      <c r="BXW10" s="35"/>
      <c r="BXX10" s="35"/>
      <c r="BXY10" s="35"/>
      <c r="BXZ10" s="35"/>
      <c r="BYA10" s="35"/>
      <c r="BYB10" s="35"/>
      <c r="BYC10" s="35"/>
      <c r="BYD10" s="35"/>
      <c r="BYE10" s="35"/>
      <c r="BYF10" s="35"/>
      <c r="BYG10" s="35"/>
      <c r="BYH10" s="35"/>
      <c r="BYI10" s="35"/>
      <c r="BYJ10" s="35"/>
      <c r="BYK10" s="35"/>
      <c r="BYL10" s="35"/>
      <c r="BYM10" s="35"/>
      <c r="BYN10" s="35"/>
      <c r="BYO10" s="35"/>
      <c r="BYP10" s="35"/>
      <c r="BYQ10" s="35"/>
      <c r="BYR10" s="35"/>
      <c r="BYS10" s="35"/>
      <c r="BYT10" s="35"/>
      <c r="BYU10" s="35"/>
      <c r="BYV10" s="35"/>
      <c r="BYW10" s="35"/>
      <c r="BYX10" s="35"/>
      <c r="BYY10" s="35"/>
      <c r="BYZ10" s="35"/>
      <c r="BZA10" s="35"/>
      <c r="BZB10" s="35"/>
      <c r="BZC10" s="35"/>
      <c r="BZD10" s="35"/>
      <c r="BZE10" s="35"/>
      <c r="BZF10" s="35"/>
      <c r="BZG10" s="35"/>
      <c r="BZH10" s="35"/>
      <c r="BZI10" s="35"/>
      <c r="BZJ10" s="35"/>
      <c r="BZK10" s="35"/>
      <c r="BZL10" s="35"/>
      <c r="BZM10" s="35"/>
      <c r="BZN10" s="35"/>
      <c r="BZO10" s="35"/>
      <c r="BZP10" s="35"/>
      <c r="BZQ10" s="35"/>
      <c r="BZR10" s="35"/>
      <c r="BZS10" s="35"/>
      <c r="BZT10" s="35"/>
      <c r="BZU10" s="35"/>
      <c r="BZV10" s="35"/>
      <c r="BZW10" s="35"/>
      <c r="BZX10" s="35"/>
      <c r="BZY10" s="35"/>
      <c r="BZZ10" s="35"/>
      <c r="CAA10" s="35"/>
      <c r="CAB10" s="35"/>
      <c r="CAC10" s="35"/>
      <c r="CAD10" s="35"/>
      <c r="CAE10" s="35"/>
      <c r="CAF10" s="35"/>
      <c r="CAG10" s="35"/>
      <c r="CAH10" s="35"/>
      <c r="CAI10" s="35"/>
      <c r="CAJ10" s="35"/>
      <c r="CAK10" s="35"/>
      <c r="CAL10" s="35"/>
      <c r="CAM10" s="35"/>
      <c r="CAN10" s="35"/>
      <c r="CAO10" s="35"/>
      <c r="CAP10" s="35"/>
      <c r="CAQ10" s="35"/>
      <c r="CAR10" s="35"/>
      <c r="CAS10" s="35"/>
      <c r="CAT10" s="35"/>
      <c r="CAU10" s="35"/>
      <c r="CAV10" s="35"/>
      <c r="CAW10" s="35"/>
      <c r="CAX10" s="35"/>
      <c r="CAY10" s="35"/>
      <c r="CAZ10" s="35"/>
      <c r="CBA10" s="35"/>
      <c r="CBB10" s="35"/>
      <c r="CBC10" s="35"/>
      <c r="CBD10" s="35"/>
      <c r="CBE10" s="35"/>
      <c r="CBF10" s="35"/>
      <c r="CBG10" s="35"/>
      <c r="CBH10" s="35"/>
      <c r="CBI10" s="35"/>
      <c r="CBJ10" s="35"/>
      <c r="CBK10" s="35"/>
      <c r="CBL10" s="35"/>
      <c r="CBM10" s="35"/>
      <c r="CBN10" s="35"/>
      <c r="CBO10" s="35"/>
      <c r="CBP10" s="35"/>
      <c r="CBQ10" s="35"/>
      <c r="CBR10" s="35"/>
      <c r="CBS10" s="35"/>
      <c r="CBT10" s="35"/>
      <c r="CBU10" s="35"/>
      <c r="CBV10" s="35"/>
      <c r="CBW10" s="35"/>
      <c r="CBX10" s="35"/>
      <c r="CBY10" s="35"/>
      <c r="CBZ10" s="35"/>
      <c r="CCA10" s="35"/>
      <c r="CCB10" s="35"/>
      <c r="CCC10" s="35"/>
      <c r="CCD10" s="35"/>
      <c r="CCE10" s="35"/>
      <c r="CCF10" s="35"/>
      <c r="CCG10" s="35"/>
      <c r="CCH10" s="35"/>
      <c r="CCI10" s="35"/>
      <c r="CCJ10" s="35"/>
      <c r="CCK10" s="35"/>
      <c r="CCL10" s="35"/>
      <c r="CCM10" s="35"/>
      <c r="CCN10" s="35"/>
      <c r="CCO10" s="35"/>
      <c r="CCP10" s="35"/>
      <c r="CCQ10" s="35"/>
      <c r="CCR10" s="35"/>
      <c r="CCS10" s="35"/>
      <c r="CCT10" s="35"/>
      <c r="CCU10" s="35"/>
      <c r="CCV10" s="35"/>
      <c r="CCW10" s="35"/>
      <c r="CCX10" s="35"/>
      <c r="CCY10" s="35"/>
      <c r="CCZ10" s="35"/>
      <c r="CDA10" s="35"/>
      <c r="CDB10" s="35"/>
      <c r="CDC10" s="35"/>
      <c r="CDD10" s="35"/>
      <c r="CDE10" s="35"/>
      <c r="CDF10" s="35"/>
      <c r="CDG10" s="35"/>
      <c r="CDH10" s="35"/>
      <c r="CDI10" s="35"/>
      <c r="CDJ10" s="35"/>
      <c r="CDK10" s="35"/>
      <c r="CDL10" s="35"/>
      <c r="CDM10" s="35"/>
      <c r="CDN10" s="35"/>
      <c r="CDO10" s="35"/>
      <c r="CDP10" s="35"/>
      <c r="CDQ10" s="35"/>
      <c r="CDR10" s="35"/>
      <c r="CDS10" s="35"/>
      <c r="CDT10" s="35"/>
      <c r="CDU10" s="35"/>
      <c r="CDV10" s="35"/>
      <c r="CDW10" s="35"/>
      <c r="CDX10" s="35"/>
      <c r="CDY10" s="35"/>
      <c r="CDZ10" s="35"/>
      <c r="CEA10" s="35"/>
      <c r="CEB10" s="35"/>
      <c r="CEC10" s="35"/>
      <c r="CED10" s="35"/>
      <c r="CEE10" s="35"/>
      <c r="CEF10" s="35"/>
      <c r="CEG10" s="35"/>
      <c r="CEH10" s="35"/>
      <c r="CEI10" s="35"/>
      <c r="CEJ10" s="35"/>
      <c r="CEK10" s="35"/>
      <c r="CEL10" s="35"/>
      <c r="CEM10" s="35"/>
      <c r="CEN10" s="35"/>
      <c r="CEO10" s="35"/>
      <c r="CEP10" s="35"/>
      <c r="CEQ10" s="35"/>
      <c r="CER10" s="35"/>
      <c r="CES10" s="35"/>
      <c r="CET10" s="35"/>
      <c r="CEU10" s="35"/>
      <c r="CEV10" s="35"/>
      <c r="CEW10" s="35"/>
      <c r="CEX10" s="35"/>
      <c r="CEY10" s="35"/>
      <c r="CEZ10" s="35"/>
      <c r="CFA10" s="35"/>
      <c r="CFB10" s="35"/>
      <c r="CFC10" s="35"/>
      <c r="CFD10" s="35"/>
      <c r="CFE10" s="35"/>
      <c r="CFF10" s="35"/>
      <c r="CFG10" s="35"/>
      <c r="CFH10" s="35"/>
      <c r="CFI10" s="35"/>
      <c r="CFJ10" s="35"/>
      <c r="CFK10" s="35"/>
      <c r="CFL10" s="35"/>
      <c r="CFM10" s="35"/>
      <c r="CFN10" s="35"/>
      <c r="CFO10" s="35"/>
      <c r="CFP10" s="35"/>
      <c r="CFQ10" s="35"/>
      <c r="CFR10" s="35"/>
      <c r="CFS10" s="35"/>
      <c r="CFT10" s="35"/>
      <c r="CFU10" s="35"/>
      <c r="CFV10" s="35"/>
      <c r="CFW10" s="35"/>
      <c r="CFX10" s="35"/>
      <c r="CFY10" s="35"/>
      <c r="CFZ10" s="35"/>
      <c r="CGA10" s="35"/>
      <c r="CGB10" s="35"/>
      <c r="CGC10" s="35"/>
      <c r="CGD10" s="35"/>
      <c r="CGE10" s="35"/>
      <c r="CGF10" s="35"/>
      <c r="CGG10" s="35"/>
      <c r="CGH10" s="35"/>
      <c r="CGI10" s="35"/>
      <c r="CGJ10" s="35"/>
      <c r="CGK10" s="35"/>
      <c r="CGL10" s="35"/>
      <c r="CGM10" s="35"/>
      <c r="CGN10" s="35"/>
      <c r="CGO10" s="35"/>
      <c r="CGP10" s="35"/>
      <c r="CGQ10" s="35"/>
      <c r="CGR10" s="35"/>
      <c r="CGS10" s="35"/>
      <c r="CGT10" s="35"/>
      <c r="CGU10" s="35"/>
      <c r="CGV10" s="35"/>
      <c r="CGW10" s="35"/>
      <c r="CGX10" s="35"/>
      <c r="CGY10" s="35"/>
      <c r="CGZ10" s="35"/>
      <c r="CHA10" s="35"/>
      <c r="CHB10" s="35"/>
      <c r="CHC10" s="35"/>
      <c r="CHD10" s="35"/>
      <c r="CHE10" s="35"/>
      <c r="CHF10" s="35"/>
      <c r="CHG10" s="35"/>
      <c r="CHH10" s="35"/>
      <c r="CHI10" s="35"/>
      <c r="CHJ10" s="35"/>
      <c r="CHK10" s="35"/>
      <c r="CHL10" s="35"/>
      <c r="CHM10" s="35"/>
      <c r="CHN10" s="35"/>
      <c r="CHO10" s="35"/>
      <c r="CHP10" s="35"/>
      <c r="CHQ10" s="35"/>
      <c r="CHR10" s="35"/>
      <c r="CHS10" s="35"/>
      <c r="CHT10" s="35"/>
      <c r="CHU10" s="35"/>
      <c r="CHV10" s="35"/>
      <c r="CHW10" s="35"/>
      <c r="CHX10" s="35"/>
      <c r="CHY10" s="35"/>
      <c r="CHZ10" s="35"/>
      <c r="CIA10" s="35"/>
      <c r="CIB10" s="35"/>
      <c r="CIC10" s="35"/>
      <c r="CID10" s="35"/>
      <c r="CIE10" s="35"/>
      <c r="CIF10" s="35"/>
      <c r="CIG10" s="35"/>
      <c r="CIH10" s="35"/>
      <c r="CII10" s="35"/>
      <c r="CIJ10" s="35"/>
      <c r="CIK10" s="35"/>
      <c r="CIL10" s="35"/>
      <c r="CIM10" s="35"/>
      <c r="CIN10" s="35"/>
      <c r="CIO10" s="35"/>
      <c r="CIP10" s="35"/>
      <c r="CIQ10" s="35"/>
      <c r="CIR10" s="35"/>
      <c r="CIS10" s="35"/>
      <c r="CIT10" s="35"/>
      <c r="CIU10" s="35"/>
      <c r="CIV10" s="35"/>
      <c r="CIW10" s="35"/>
      <c r="CIX10" s="35"/>
      <c r="CIY10" s="35"/>
      <c r="CIZ10" s="35"/>
      <c r="CJA10" s="35"/>
      <c r="CJB10" s="35"/>
      <c r="CJC10" s="35"/>
      <c r="CJD10" s="35"/>
      <c r="CJE10" s="35"/>
      <c r="CJF10" s="35"/>
      <c r="CJG10" s="35"/>
      <c r="CJH10" s="35"/>
      <c r="CJI10" s="35"/>
      <c r="CJJ10" s="35"/>
      <c r="CJK10" s="35"/>
      <c r="CJL10" s="35"/>
      <c r="CJM10" s="35"/>
      <c r="CJN10" s="35"/>
      <c r="CJO10" s="35"/>
      <c r="CJP10" s="35"/>
      <c r="CJQ10" s="35"/>
      <c r="CJR10" s="35"/>
      <c r="CJS10" s="35"/>
      <c r="CJT10" s="35"/>
      <c r="CJU10" s="35"/>
      <c r="CJV10" s="35"/>
      <c r="CJW10" s="35"/>
      <c r="CJX10" s="35"/>
      <c r="CJY10" s="35"/>
      <c r="CJZ10" s="35"/>
      <c r="CKA10" s="35"/>
      <c r="CKB10" s="35"/>
      <c r="CKC10" s="35"/>
      <c r="CKD10" s="35"/>
      <c r="CKE10" s="35"/>
      <c r="CKF10" s="35"/>
      <c r="CKG10" s="35"/>
      <c r="CKH10" s="35"/>
      <c r="CKI10" s="35"/>
      <c r="CKJ10" s="35"/>
      <c r="CKK10" s="35"/>
      <c r="CKL10" s="35"/>
      <c r="CKM10" s="35"/>
      <c r="CKN10" s="35"/>
      <c r="CKO10" s="35"/>
      <c r="CKP10" s="35"/>
      <c r="CKQ10" s="35"/>
      <c r="CKR10" s="35"/>
      <c r="CKS10" s="35"/>
      <c r="CKT10" s="35"/>
      <c r="CKU10" s="35"/>
      <c r="CKV10" s="35"/>
      <c r="CKW10" s="35"/>
      <c r="CKX10" s="35"/>
      <c r="CKY10" s="35"/>
      <c r="CKZ10" s="35"/>
      <c r="CLA10" s="35"/>
      <c r="CLB10" s="35"/>
      <c r="CLC10" s="35"/>
      <c r="CLD10" s="35"/>
      <c r="CLE10" s="35"/>
      <c r="CLF10" s="35"/>
      <c r="CLG10" s="35"/>
      <c r="CLH10" s="35"/>
      <c r="CLI10" s="35"/>
      <c r="CLJ10" s="35"/>
      <c r="CLK10" s="35"/>
      <c r="CLL10" s="35"/>
      <c r="CLM10" s="35"/>
      <c r="CLN10" s="35"/>
      <c r="CLO10" s="35"/>
      <c r="CLP10" s="35"/>
      <c r="CLQ10" s="35"/>
      <c r="CLR10" s="35"/>
      <c r="CLS10" s="35"/>
      <c r="CLT10" s="35"/>
      <c r="CLU10" s="35"/>
      <c r="CLV10" s="35"/>
      <c r="CLW10" s="35"/>
      <c r="CLX10" s="35"/>
      <c r="CLY10" s="35"/>
      <c r="CLZ10" s="35"/>
      <c r="CMA10" s="35"/>
      <c r="CMB10" s="35"/>
      <c r="CMC10" s="35"/>
      <c r="CMD10" s="35"/>
      <c r="CME10" s="35"/>
      <c r="CMF10" s="35"/>
      <c r="CMG10" s="35"/>
      <c r="CMH10" s="35"/>
      <c r="CMI10" s="35"/>
      <c r="CMJ10" s="35"/>
      <c r="CMK10" s="35"/>
      <c r="CML10" s="35"/>
      <c r="CMM10" s="35"/>
      <c r="CMN10" s="35"/>
      <c r="CMO10" s="35"/>
      <c r="CMP10" s="35"/>
      <c r="CMQ10" s="35"/>
      <c r="CMR10" s="35"/>
      <c r="CMS10" s="35"/>
      <c r="CMT10" s="35"/>
      <c r="CMU10" s="35"/>
      <c r="CMV10" s="35"/>
      <c r="CMW10" s="35"/>
      <c r="CMX10" s="35"/>
      <c r="CMY10" s="35"/>
      <c r="CMZ10" s="35"/>
      <c r="CNA10" s="35"/>
      <c r="CNB10" s="35"/>
      <c r="CNC10" s="35"/>
      <c r="CND10" s="35"/>
      <c r="CNE10" s="35"/>
      <c r="CNF10" s="35"/>
      <c r="CNG10" s="35"/>
      <c r="CNH10" s="35"/>
      <c r="CNI10" s="35"/>
      <c r="CNJ10" s="35"/>
      <c r="CNK10" s="35"/>
      <c r="CNL10" s="35"/>
      <c r="CNM10" s="35"/>
      <c r="CNN10" s="35"/>
      <c r="CNO10" s="35"/>
      <c r="CNP10" s="35"/>
      <c r="CNQ10" s="35"/>
      <c r="CNR10" s="35"/>
      <c r="CNS10" s="35"/>
      <c r="CNT10" s="35"/>
      <c r="CNU10" s="35"/>
      <c r="CNV10" s="35"/>
      <c r="CNW10" s="35"/>
      <c r="CNX10" s="35"/>
      <c r="CNY10" s="35"/>
      <c r="CNZ10" s="35"/>
      <c r="COA10" s="35"/>
      <c r="COB10" s="35"/>
      <c r="COC10" s="35"/>
      <c r="COD10" s="35"/>
      <c r="COE10" s="35"/>
      <c r="COF10" s="35"/>
      <c r="COG10" s="35"/>
      <c r="COH10" s="35"/>
      <c r="COI10" s="35"/>
      <c r="COJ10" s="35"/>
      <c r="COK10" s="35"/>
      <c r="COL10" s="35"/>
      <c r="COM10" s="35"/>
      <c r="CON10" s="35"/>
      <c r="COO10" s="35"/>
      <c r="COP10" s="35"/>
      <c r="COQ10" s="35"/>
      <c r="COR10" s="35"/>
      <c r="COS10" s="35"/>
      <c r="COT10" s="35"/>
      <c r="COU10" s="35"/>
      <c r="COV10" s="35"/>
      <c r="COW10" s="35"/>
      <c r="COX10" s="35"/>
      <c r="COY10" s="35"/>
      <c r="COZ10" s="35"/>
      <c r="CPA10" s="35"/>
      <c r="CPB10" s="35"/>
      <c r="CPC10" s="35"/>
      <c r="CPD10" s="35"/>
      <c r="CPE10" s="35"/>
      <c r="CPF10" s="35"/>
      <c r="CPG10" s="35"/>
      <c r="CPH10" s="35"/>
      <c r="CPI10" s="35"/>
      <c r="CPJ10" s="35"/>
      <c r="CPK10" s="35"/>
      <c r="CPL10" s="35"/>
      <c r="CPM10" s="35"/>
      <c r="CPN10" s="35"/>
      <c r="CPO10" s="35"/>
      <c r="CPP10" s="35"/>
      <c r="CPQ10" s="35"/>
      <c r="CPR10" s="35"/>
      <c r="CPS10" s="35"/>
      <c r="CPT10" s="35"/>
      <c r="CPU10" s="35"/>
      <c r="CPV10" s="35"/>
      <c r="CPW10" s="35"/>
      <c r="CPX10" s="35"/>
      <c r="CPY10" s="35"/>
      <c r="CPZ10" s="35"/>
      <c r="CQA10" s="35"/>
      <c r="CQB10" s="35"/>
      <c r="CQC10" s="35"/>
      <c r="CQD10" s="35"/>
      <c r="CQE10" s="35"/>
      <c r="CQF10" s="35"/>
      <c r="CQG10" s="35"/>
      <c r="CQH10" s="35"/>
      <c r="CQI10" s="35"/>
      <c r="CQJ10" s="35"/>
      <c r="CQK10" s="35"/>
      <c r="CQL10" s="35"/>
      <c r="CQM10" s="35"/>
      <c r="CQN10" s="35"/>
      <c r="CQO10" s="35"/>
      <c r="CQP10" s="35"/>
      <c r="CQQ10" s="35"/>
      <c r="CQR10" s="35"/>
      <c r="CQS10" s="35"/>
      <c r="CQT10" s="35"/>
      <c r="CQU10" s="35"/>
      <c r="CQV10" s="35"/>
      <c r="CQW10" s="35"/>
      <c r="CQX10" s="35"/>
      <c r="CQY10" s="35"/>
      <c r="CQZ10" s="35"/>
      <c r="CRA10" s="35"/>
      <c r="CRB10" s="35"/>
      <c r="CRC10" s="35"/>
      <c r="CRD10" s="35"/>
      <c r="CRE10" s="35"/>
      <c r="CRF10" s="35"/>
      <c r="CRG10" s="35"/>
      <c r="CRH10" s="35"/>
      <c r="CRI10" s="35"/>
      <c r="CRJ10" s="35"/>
      <c r="CRK10" s="35"/>
      <c r="CRL10" s="35"/>
      <c r="CRM10" s="35"/>
      <c r="CRN10" s="35"/>
      <c r="CRO10" s="35"/>
      <c r="CRP10" s="35"/>
      <c r="CRQ10" s="35"/>
      <c r="CRR10" s="35"/>
      <c r="CRS10" s="35"/>
      <c r="CRT10" s="35"/>
      <c r="CRU10" s="35"/>
      <c r="CRV10" s="35"/>
      <c r="CRW10" s="35"/>
      <c r="CRX10" s="35"/>
      <c r="CRY10" s="35"/>
      <c r="CRZ10" s="35"/>
      <c r="CSA10" s="35"/>
      <c r="CSB10" s="35"/>
      <c r="CSC10" s="35"/>
      <c r="CSD10" s="35"/>
      <c r="CSE10" s="35"/>
      <c r="CSF10" s="35"/>
      <c r="CSG10" s="35"/>
      <c r="CSH10" s="35"/>
      <c r="CSI10" s="35"/>
      <c r="CSJ10" s="35"/>
      <c r="CSK10" s="35"/>
      <c r="CSL10" s="35"/>
      <c r="CSM10" s="35"/>
      <c r="CSN10" s="35"/>
      <c r="CSO10" s="35"/>
      <c r="CSP10" s="35"/>
      <c r="CSQ10" s="35"/>
      <c r="CSR10" s="35"/>
      <c r="CSS10" s="35"/>
      <c r="CST10" s="35"/>
      <c r="CSU10" s="35"/>
      <c r="CSV10" s="35"/>
      <c r="CSW10" s="35"/>
      <c r="CSX10" s="35"/>
      <c r="CSY10" s="35"/>
      <c r="CSZ10" s="35"/>
      <c r="CTA10" s="35"/>
      <c r="CTB10" s="35"/>
      <c r="CTC10" s="35"/>
      <c r="CTD10" s="35"/>
      <c r="CTE10" s="35"/>
      <c r="CTF10" s="35"/>
      <c r="CTG10" s="35"/>
      <c r="CTH10" s="35"/>
      <c r="CTI10" s="35"/>
      <c r="CTJ10" s="35"/>
      <c r="CTK10" s="35"/>
      <c r="CTL10" s="35"/>
      <c r="CTM10" s="35"/>
      <c r="CTN10" s="35"/>
      <c r="CTO10" s="35"/>
      <c r="CTP10" s="35"/>
      <c r="CTQ10" s="35"/>
      <c r="CTR10" s="35"/>
      <c r="CTS10" s="35"/>
      <c r="CTT10" s="35"/>
      <c r="CTU10" s="35"/>
      <c r="CTV10" s="35"/>
      <c r="CTW10" s="35"/>
      <c r="CTX10" s="35"/>
      <c r="CTY10" s="35"/>
      <c r="CTZ10" s="35"/>
      <c r="CUA10" s="35"/>
      <c r="CUB10" s="35"/>
      <c r="CUC10" s="35"/>
      <c r="CUD10" s="35"/>
      <c r="CUE10" s="35"/>
      <c r="CUF10" s="35"/>
      <c r="CUG10" s="35"/>
      <c r="CUH10" s="35"/>
      <c r="CUI10" s="35"/>
      <c r="CUJ10" s="35"/>
      <c r="CUK10" s="35"/>
      <c r="CUL10" s="35"/>
      <c r="CUM10" s="35"/>
      <c r="CUN10" s="35"/>
      <c r="CUO10" s="35"/>
      <c r="CUP10" s="35"/>
      <c r="CUQ10" s="35"/>
      <c r="CUR10" s="35"/>
      <c r="CUS10" s="35"/>
      <c r="CUT10" s="35"/>
      <c r="CUU10" s="35"/>
      <c r="CUV10" s="35"/>
      <c r="CUW10" s="35"/>
      <c r="CUX10" s="35"/>
      <c r="CUY10" s="35"/>
      <c r="CUZ10" s="35"/>
      <c r="CVA10" s="35"/>
      <c r="CVB10" s="35"/>
      <c r="CVC10" s="35"/>
      <c r="CVD10" s="35"/>
      <c r="CVE10" s="35"/>
      <c r="CVF10" s="35"/>
      <c r="CVG10" s="35"/>
      <c r="CVH10" s="35"/>
      <c r="CVI10" s="35"/>
      <c r="CVJ10" s="35"/>
      <c r="CVK10" s="35"/>
      <c r="CVL10" s="35"/>
      <c r="CVM10" s="35"/>
      <c r="CVN10" s="35"/>
      <c r="CVO10" s="35"/>
      <c r="CVP10" s="35"/>
      <c r="CVQ10" s="35"/>
      <c r="CVR10" s="35"/>
      <c r="CVS10" s="35"/>
      <c r="CVT10" s="35"/>
      <c r="CVU10" s="35"/>
      <c r="CVV10" s="35"/>
      <c r="CVW10" s="35"/>
      <c r="CVX10" s="35"/>
      <c r="CVY10" s="35"/>
      <c r="CVZ10" s="35"/>
      <c r="CWA10" s="35"/>
      <c r="CWB10" s="35"/>
      <c r="CWC10" s="35"/>
      <c r="CWD10" s="35"/>
      <c r="CWE10" s="35"/>
      <c r="CWF10" s="35"/>
      <c r="CWG10" s="35"/>
      <c r="CWH10" s="35"/>
      <c r="CWI10" s="35"/>
      <c r="CWJ10" s="35"/>
      <c r="CWK10" s="35"/>
      <c r="CWL10" s="35"/>
      <c r="CWM10" s="35"/>
      <c r="CWN10" s="35"/>
      <c r="CWO10" s="35"/>
      <c r="CWP10" s="35"/>
      <c r="CWQ10" s="35"/>
      <c r="CWR10" s="35"/>
      <c r="CWS10" s="35"/>
      <c r="CWT10" s="35"/>
      <c r="CWU10" s="35"/>
      <c r="CWV10" s="35"/>
      <c r="CWW10" s="35"/>
      <c r="CWX10" s="35"/>
      <c r="CWY10" s="35"/>
      <c r="CWZ10" s="35"/>
      <c r="CXA10" s="35"/>
      <c r="CXB10" s="35"/>
      <c r="CXC10" s="35"/>
      <c r="CXD10" s="35"/>
      <c r="CXE10" s="35"/>
      <c r="CXF10" s="35"/>
      <c r="CXG10" s="35"/>
      <c r="CXH10" s="35"/>
      <c r="CXI10" s="35"/>
      <c r="CXJ10" s="35"/>
      <c r="CXK10" s="35"/>
      <c r="CXL10" s="35"/>
      <c r="CXM10" s="35"/>
      <c r="CXN10" s="35"/>
      <c r="CXO10" s="35"/>
      <c r="CXP10" s="35"/>
      <c r="CXQ10" s="35"/>
      <c r="CXR10" s="35"/>
      <c r="CXS10" s="35"/>
      <c r="CXT10" s="35"/>
      <c r="CXU10" s="35"/>
      <c r="CXV10" s="35"/>
      <c r="CXW10" s="35"/>
      <c r="CXX10" s="35"/>
      <c r="CXY10" s="35"/>
      <c r="CXZ10" s="35"/>
      <c r="CYA10" s="35"/>
      <c r="CYB10" s="35"/>
      <c r="CYC10" s="35"/>
      <c r="CYD10" s="35"/>
      <c r="CYE10" s="35"/>
      <c r="CYF10" s="35"/>
      <c r="CYG10" s="35"/>
      <c r="CYH10" s="35"/>
      <c r="CYI10" s="35"/>
      <c r="CYJ10" s="35"/>
      <c r="CYK10" s="35"/>
      <c r="CYL10" s="35"/>
      <c r="CYM10" s="35"/>
      <c r="CYN10" s="35"/>
      <c r="CYO10" s="35"/>
      <c r="CYP10" s="35"/>
      <c r="CYQ10" s="35"/>
      <c r="CYR10" s="35"/>
      <c r="CYS10" s="35"/>
      <c r="CYT10" s="35"/>
      <c r="CYU10" s="35"/>
      <c r="CYV10" s="35"/>
      <c r="CYW10" s="35"/>
      <c r="CYX10" s="35"/>
      <c r="CYY10" s="35"/>
      <c r="CYZ10" s="35"/>
      <c r="CZA10" s="35"/>
      <c r="CZB10" s="35"/>
      <c r="CZC10" s="35"/>
      <c r="CZD10" s="35"/>
      <c r="CZE10" s="35"/>
      <c r="CZF10" s="35"/>
      <c r="CZG10" s="35"/>
      <c r="CZH10" s="35"/>
      <c r="CZI10" s="35"/>
      <c r="CZJ10" s="35"/>
      <c r="CZK10" s="35"/>
      <c r="CZL10" s="35"/>
      <c r="CZM10" s="35"/>
      <c r="CZN10" s="35"/>
      <c r="CZO10" s="35"/>
      <c r="CZP10" s="35"/>
      <c r="CZQ10" s="35"/>
      <c r="CZR10" s="35"/>
      <c r="CZS10" s="35"/>
      <c r="CZT10" s="35"/>
      <c r="CZU10" s="35"/>
      <c r="CZV10" s="35"/>
      <c r="CZW10" s="35"/>
      <c r="CZX10" s="35"/>
      <c r="CZY10" s="35"/>
      <c r="CZZ10" s="35"/>
      <c r="DAA10" s="35"/>
      <c r="DAB10" s="35"/>
      <c r="DAC10" s="35"/>
      <c r="DAD10" s="35"/>
      <c r="DAE10" s="35"/>
      <c r="DAF10" s="35"/>
      <c r="DAG10" s="35"/>
      <c r="DAH10" s="35"/>
      <c r="DAI10" s="35"/>
      <c r="DAJ10" s="35"/>
      <c r="DAK10" s="35"/>
      <c r="DAL10" s="35"/>
      <c r="DAM10" s="35"/>
      <c r="DAN10" s="35"/>
      <c r="DAO10" s="35"/>
      <c r="DAP10" s="35"/>
      <c r="DAQ10" s="35"/>
      <c r="DAR10" s="35"/>
      <c r="DAS10" s="35"/>
      <c r="DAT10" s="35"/>
      <c r="DAU10" s="35"/>
      <c r="DAV10" s="35"/>
      <c r="DAW10" s="35"/>
      <c r="DAX10" s="35"/>
      <c r="DAY10" s="35"/>
      <c r="DAZ10" s="35"/>
      <c r="DBA10" s="35"/>
      <c r="DBB10" s="35"/>
      <c r="DBC10" s="35"/>
      <c r="DBD10" s="35"/>
      <c r="DBE10" s="35"/>
      <c r="DBF10" s="35"/>
      <c r="DBG10" s="35"/>
      <c r="DBH10" s="35"/>
      <c r="DBI10" s="35"/>
      <c r="DBJ10" s="35"/>
      <c r="DBK10" s="35"/>
      <c r="DBL10" s="35"/>
      <c r="DBM10" s="35"/>
      <c r="DBN10" s="35"/>
      <c r="DBO10" s="35"/>
      <c r="DBP10" s="35"/>
      <c r="DBQ10" s="35"/>
      <c r="DBR10" s="35"/>
      <c r="DBS10" s="35"/>
      <c r="DBT10" s="35"/>
      <c r="DBU10" s="35"/>
      <c r="DBV10" s="35"/>
      <c r="DBW10" s="35"/>
      <c r="DBX10" s="35"/>
      <c r="DBY10" s="35"/>
      <c r="DBZ10" s="35"/>
      <c r="DCA10" s="35"/>
      <c r="DCB10" s="35"/>
      <c r="DCC10" s="35"/>
      <c r="DCD10" s="35"/>
      <c r="DCE10" s="35"/>
      <c r="DCF10" s="35"/>
      <c r="DCG10" s="35"/>
      <c r="DCH10" s="35"/>
      <c r="DCI10" s="35"/>
      <c r="DCJ10" s="35"/>
      <c r="DCK10" s="35"/>
      <c r="DCL10" s="35"/>
      <c r="DCM10" s="35"/>
      <c r="DCN10" s="35"/>
      <c r="DCO10" s="35"/>
      <c r="DCP10" s="35"/>
      <c r="DCQ10" s="35"/>
      <c r="DCR10" s="35"/>
      <c r="DCS10" s="35"/>
      <c r="DCT10" s="35"/>
      <c r="DCU10" s="35"/>
      <c r="DCV10" s="35"/>
      <c r="DCW10" s="35"/>
      <c r="DCX10" s="35"/>
      <c r="DCY10" s="35"/>
      <c r="DCZ10" s="35"/>
      <c r="DDA10" s="35"/>
      <c r="DDB10" s="35"/>
      <c r="DDC10" s="35"/>
      <c r="DDD10" s="35"/>
      <c r="DDE10" s="35"/>
      <c r="DDF10" s="35"/>
      <c r="DDG10" s="35"/>
      <c r="DDH10" s="35"/>
      <c r="DDI10" s="35"/>
      <c r="DDJ10" s="35"/>
      <c r="DDK10" s="35"/>
      <c r="DDL10" s="35"/>
      <c r="DDM10" s="35"/>
      <c r="DDN10" s="35"/>
      <c r="DDO10" s="35"/>
      <c r="DDP10" s="35"/>
      <c r="DDQ10" s="35"/>
      <c r="DDR10" s="35"/>
      <c r="DDS10" s="35"/>
      <c r="DDT10" s="35"/>
      <c r="DDU10" s="35"/>
      <c r="DDV10" s="35"/>
      <c r="DDW10" s="35"/>
      <c r="DDX10" s="35"/>
      <c r="DDY10" s="35"/>
      <c r="DDZ10" s="35"/>
      <c r="DEA10" s="35"/>
      <c r="DEB10" s="35"/>
      <c r="DEC10" s="35"/>
      <c r="DED10" s="35"/>
      <c r="DEE10" s="35"/>
      <c r="DEF10" s="35"/>
      <c r="DEG10" s="35"/>
      <c r="DEH10" s="35"/>
      <c r="DEI10" s="35"/>
      <c r="DEJ10" s="35"/>
      <c r="DEK10" s="35"/>
      <c r="DEL10" s="35"/>
      <c r="DEM10" s="35"/>
      <c r="DEN10" s="35"/>
      <c r="DEO10" s="35"/>
      <c r="DEP10" s="35"/>
      <c r="DEQ10" s="35"/>
      <c r="DER10" s="35"/>
      <c r="DES10" s="35"/>
      <c r="DET10" s="35"/>
      <c r="DEU10" s="35"/>
      <c r="DEV10" s="35"/>
      <c r="DEW10" s="35"/>
      <c r="DEX10" s="35"/>
      <c r="DEY10" s="35"/>
      <c r="DEZ10" s="35"/>
      <c r="DFA10" s="35"/>
      <c r="DFB10" s="35"/>
      <c r="DFC10" s="35"/>
      <c r="DFD10" s="35"/>
      <c r="DFE10" s="35"/>
      <c r="DFF10" s="35"/>
      <c r="DFG10" s="35"/>
      <c r="DFH10" s="35"/>
      <c r="DFI10" s="35"/>
      <c r="DFJ10" s="35"/>
      <c r="DFK10" s="35"/>
      <c r="DFL10" s="35"/>
      <c r="DFM10" s="35"/>
      <c r="DFN10" s="35"/>
      <c r="DFO10" s="35"/>
      <c r="DFP10" s="35"/>
      <c r="DFQ10" s="35"/>
      <c r="DFR10" s="35"/>
      <c r="DFS10" s="35"/>
      <c r="DFT10" s="35"/>
      <c r="DFU10" s="35"/>
      <c r="DFV10" s="35"/>
      <c r="DFW10" s="35"/>
      <c r="DFX10" s="35"/>
      <c r="DFY10" s="35"/>
      <c r="DFZ10" s="35"/>
      <c r="DGA10" s="35"/>
      <c r="DGB10" s="35"/>
      <c r="DGC10" s="35"/>
      <c r="DGD10" s="35"/>
      <c r="DGE10" s="35"/>
      <c r="DGF10" s="35"/>
      <c r="DGG10" s="35"/>
      <c r="DGH10" s="35"/>
      <c r="DGI10" s="35"/>
      <c r="DGJ10" s="35"/>
      <c r="DGK10" s="35"/>
      <c r="DGL10" s="35"/>
      <c r="DGM10" s="35"/>
      <c r="DGN10" s="35"/>
      <c r="DGO10" s="35"/>
      <c r="DGP10" s="35"/>
      <c r="DGQ10" s="35"/>
      <c r="DGR10" s="35"/>
      <c r="DGS10" s="35"/>
      <c r="DGT10" s="35"/>
      <c r="DGU10" s="35"/>
      <c r="DGV10" s="35"/>
      <c r="DGW10" s="35"/>
      <c r="DGX10" s="35"/>
      <c r="DGY10" s="35"/>
      <c r="DGZ10" s="35"/>
      <c r="DHA10" s="35"/>
      <c r="DHB10" s="35"/>
      <c r="DHC10" s="35"/>
      <c r="DHD10" s="35"/>
      <c r="DHE10" s="35"/>
      <c r="DHF10" s="35"/>
      <c r="DHG10" s="35"/>
      <c r="DHH10" s="35"/>
      <c r="DHI10" s="35"/>
      <c r="DHJ10" s="35"/>
      <c r="DHK10" s="35"/>
      <c r="DHL10" s="35"/>
      <c r="DHM10" s="35"/>
      <c r="DHN10" s="35"/>
      <c r="DHO10" s="35"/>
      <c r="DHP10" s="35"/>
      <c r="DHQ10" s="35"/>
      <c r="DHR10" s="35"/>
      <c r="DHS10" s="35"/>
      <c r="DHT10" s="35"/>
      <c r="DHU10" s="35"/>
      <c r="DHV10" s="35"/>
      <c r="DHW10" s="35"/>
      <c r="DHX10" s="35"/>
      <c r="DHY10" s="35"/>
      <c r="DHZ10" s="35"/>
      <c r="DIA10" s="35"/>
      <c r="DIB10" s="35"/>
      <c r="DIC10" s="35"/>
      <c r="DID10" s="35"/>
      <c r="DIE10" s="35"/>
      <c r="DIF10" s="35"/>
      <c r="DIG10" s="35"/>
      <c r="DIH10" s="35"/>
      <c r="DII10" s="35"/>
      <c r="DIJ10" s="35"/>
      <c r="DIK10" s="35"/>
      <c r="DIL10" s="35"/>
      <c r="DIM10" s="35"/>
      <c r="DIN10" s="35"/>
      <c r="DIO10" s="35"/>
      <c r="DIP10" s="35"/>
      <c r="DIQ10" s="35"/>
      <c r="DIR10" s="35"/>
      <c r="DIS10" s="35"/>
      <c r="DIT10" s="35"/>
      <c r="DIU10" s="35"/>
      <c r="DIV10" s="35"/>
      <c r="DIW10" s="35"/>
      <c r="DIX10" s="35"/>
      <c r="DIY10" s="35"/>
      <c r="DIZ10" s="35"/>
      <c r="DJA10" s="35"/>
      <c r="DJB10" s="35"/>
      <c r="DJC10" s="35"/>
      <c r="DJD10" s="35"/>
      <c r="DJE10" s="35"/>
      <c r="DJF10" s="35"/>
      <c r="DJG10" s="35"/>
      <c r="DJH10" s="35"/>
      <c r="DJI10" s="35"/>
      <c r="DJJ10" s="35"/>
      <c r="DJK10" s="35"/>
      <c r="DJL10" s="35"/>
      <c r="DJM10" s="35"/>
      <c r="DJN10" s="35"/>
      <c r="DJO10" s="35"/>
      <c r="DJP10" s="35"/>
      <c r="DJQ10" s="35"/>
      <c r="DJR10" s="35"/>
      <c r="DJS10" s="35"/>
      <c r="DJT10" s="35"/>
      <c r="DJU10" s="35"/>
      <c r="DJV10" s="35"/>
      <c r="DJW10" s="35"/>
      <c r="DJX10" s="35"/>
      <c r="DJY10" s="35"/>
      <c r="DJZ10" s="35"/>
      <c r="DKA10" s="35"/>
      <c r="DKB10" s="35"/>
      <c r="DKC10" s="35"/>
      <c r="DKD10" s="35"/>
      <c r="DKE10" s="35"/>
      <c r="DKF10" s="35"/>
      <c r="DKG10" s="35"/>
      <c r="DKH10" s="35"/>
      <c r="DKI10" s="35"/>
      <c r="DKJ10" s="35"/>
      <c r="DKK10" s="35"/>
      <c r="DKL10" s="35"/>
      <c r="DKM10" s="35"/>
      <c r="DKN10" s="35"/>
      <c r="DKO10" s="35"/>
      <c r="DKP10" s="35"/>
      <c r="DKQ10" s="35"/>
      <c r="DKR10" s="35"/>
      <c r="DKS10" s="35"/>
      <c r="DKT10" s="35"/>
      <c r="DKU10" s="35"/>
      <c r="DKV10" s="35"/>
      <c r="DKW10" s="35"/>
      <c r="DKX10" s="35"/>
      <c r="DKY10" s="35"/>
      <c r="DKZ10" s="35"/>
      <c r="DLA10" s="35"/>
      <c r="DLB10" s="35"/>
      <c r="DLC10" s="35"/>
      <c r="DLD10" s="35"/>
      <c r="DLE10" s="35"/>
      <c r="DLF10" s="35"/>
      <c r="DLG10" s="35"/>
      <c r="DLH10" s="35"/>
      <c r="DLI10" s="35"/>
      <c r="DLJ10" s="35"/>
      <c r="DLK10" s="35"/>
      <c r="DLL10" s="35"/>
      <c r="DLM10" s="35"/>
      <c r="DLN10" s="35"/>
      <c r="DLO10" s="35"/>
      <c r="DLP10" s="35"/>
      <c r="DLQ10" s="35"/>
      <c r="DLR10" s="35"/>
      <c r="DLS10" s="35"/>
      <c r="DLT10" s="35"/>
      <c r="DLU10" s="35"/>
      <c r="DLV10" s="35"/>
      <c r="DLW10" s="35"/>
      <c r="DLX10" s="35"/>
      <c r="DLY10" s="35"/>
      <c r="DLZ10" s="35"/>
      <c r="DMA10" s="35"/>
      <c r="DMB10" s="35"/>
      <c r="DMC10" s="35"/>
      <c r="DMD10" s="35"/>
      <c r="DME10" s="35"/>
      <c r="DMF10" s="35"/>
      <c r="DMG10" s="35"/>
      <c r="DMH10" s="35"/>
      <c r="DMI10" s="35"/>
      <c r="DMJ10" s="35"/>
      <c r="DMK10" s="35"/>
      <c r="DML10" s="35"/>
      <c r="DMM10" s="35"/>
      <c r="DMN10" s="35"/>
      <c r="DMO10" s="35"/>
      <c r="DMP10" s="35"/>
      <c r="DMQ10" s="35"/>
      <c r="DMR10" s="35"/>
      <c r="DMS10" s="35"/>
      <c r="DMT10" s="35"/>
      <c r="DMU10" s="35"/>
      <c r="DMV10" s="35"/>
      <c r="DMW10" s="35"/>
      <c r="DMX10" s="35"/>
      <c r="DMY10" s="35"/>
      <c r="DMZ10" s="35"/>
      <c r="DNA10" s="35"/>
      <c r="DNB10" s="35"/>
      <c r="DNC10" s="35"/>
      <c r="DND10" s="35"/>
      <c r="DNE10" s="35"/>
      <c r="DNF10" s="35"/>
      <c r="DNG10" s="35"/>
      <c r="DNH10" s="35"/>
      <c r="DNI10" s="35"/>
      <c r="DNJ10" s="35"/>
      <c r="DNK10" s="35"/>
      <c r="DNL10" s="35"/>
      <c r="DNM10" s="35"/>
      <c r="DNN10" s="35"/>
      <c r="DNO10" s="35"/>
      <c r="DNP10" s="35"/>
      <c r="DNQ10" s="35"/>
      <c r="DNR10" s="35"/>
      <c r="DNS10" s="35"/>
      <c r="DNT10" s="35"/>
      <c r="DNU10" s="35"/>
      <c r="DNV10" s="35"/>
      <c r="DNW10" s="35"/>
      <c r="DNX10" s="35"/>
      <c r="DNY10" s="35"/>
      <c r="DNZ10" s="35"/>
      <c r="DOA10" s="35"/>
      <c r="DOB10" s="35"/>
      <c r="DOC10" s="35"/>
      <c r="DOD10" s="35"/>
      <c r="DOE10" s="35"/>
      <c r="DOF10" s="35"/>
      <c r="DOG10" s="35"/>
      <c r="DOH10" s="35"/>
      <c r="DOI10" s="35"/>
      <c r="DOJ10" s="35"/>
      <c r="DOK10" s="35"/>
      <c r="DOL10" s="35"/>
      <c r="DOM10" s="35"/>
      <c r="DON10" s="35"/>
      <c r="DOO10" s="35"/>
      <c r="DOP10" s="35"/>
      <c r="DOQ10" s="35"/>
      <c r="DOR10" s="35"/>
      <c r="DOS10" s="35"/>
      <c r="DOT10" s="35"/>
      <c r="DOU10" s="35"/>
      <c r="DOV10" s="35"/>
      <c r="DOW10" s="35"/>
      <c r="DOX10" s="35"/>
      <c r="DOY10" s="35"/>
      <c r="DOZ10" s="35"/>
      <c r="DPA10" s="35"/>
      <c r="DPB10" s="35"/>
      <c r="DPC10" s="35"/>
      <c r="DPD10" s="35"/>
      <c r="DPE10" s="35"/>
      <c r="DPF10" s="35"/>
      <c r="DPG10" s="35"/>
      <c r="DPH10" s="35"/>
      <c r="DPI10" s="35"/>
      <c r="DPJ10" s="35"/>
      <c r="DPK10" s="35"/>
      <c r="DPL10" s="35"/>
      <c r="DPM10" s="35"/>
      <c r="DPN10" s="35"/>
      <c r="DPO10" s="35"/>
      <c r="DPP10" s="35"/>
      <c r="DPQ10" s="35"/>
      <c r="DPR10" s="35"/>
      <c r="DPS10" s="35"/>
      <c r="DPT10" s="35"/>
      <c r="DPU10" s="35"/>
      <c r="DPV10" s="35"/>
      <c r="DPW10" s="35"/>
      <c r="DPX10" s="35"/>
      <c r="DPY10" s="35"/>
      <c r="DPZ10" s="35"/>
      <c r="DQA10" s="35"/>
      <c r="DQB10" s="35"/>
      <c r="DQC10" s="35"/>
      <c r="DQD10" s="35"/>
      <c r="DQE10" s="35"/>
      <c r="DQF10" s="35"/>
      <c r="DQG10" s="35"/>
      <c r="DQH10" s="35"/>
      <c r="DQI10" s="35"/>
      <c r="DQJ10" s="35"/>
      <c r="DQK10" s="35"/>
      <c r="DQL10" s="35"/>
      <c r="DQM10" s="35"/>
      <c r="DQN10" s="35"/>
      <c r="DQO10" s="35"/>
      <c r="DQP10" s="35"/>
      <c r="DQQ10" s="35"/>
      <c r="DQR10" s="35"/>
      <c r="DQS10" s="35"/>
      <c r="DQT10" s="35"/>
      <c r="DQU10" s="35"/>
      <c r="DQV10" s="35"/>
      <c r="DQW10" s="35"/>
      <c r="DQX10" s="35"/>
      <c r="DQY10" s="35"/>
      <c r="DQZ10" s="35"/>
      <c r="DRA10" s="35"/>
      <c r="DRB10" s="35"/>
      <c r="DRC10" s="35"/>
      <c r="DRD10" s="35"/>
      <c r="DRE10" s="35"/>
      <c r="DRF10" s="35"/>
      <c r="DRG10" s="35"/>
      <c r="DRH10" s="35"/>
      <c r="DRI10" s="35"/>
      <c r="DRJ10" s="35"/>
      <c r="DRK10" s="35"/>
      <c r="DRL10" s="35"/>
      <c r="DRM10" s="35"/>
      <c r="DRN10" s="35"/>
      <c r="DRO10" s="35"/>
      <c r="DRP10" s="35"/>
      <c r="DRQ10" s="35"/>
      <c r="DRR10" s="35"/>
      <c r="DRS10" s="35"/>
      <c r="DRT10" s="35"/>
      <c r="DRU10" s="35"/>
      <c r="DRV10" s="35"/>
      <c r="DRW10" s="35"/>
      <c r="DRX10" s="35"/>
      <c r="DRY10" s="35"/>
      <c r="DRZ10" s="35"/>
      <c r="DSA10" s="35"/>
      <c r="DSB10" s="35"/>
      <c r="DSC10" s="35"/>
      <c r="DSD10" s="35"/>
      <c r="DSE10" s="35"/>
      <c r="DSF10" s="35"/>
      <c r="DSG10" s="35"/>
      <c r="DSH10" s="35"/>
      <c r="DSI10" s="35"/>
      <c r="DSJ10" s="35"/>
      <c r="DSK10" s="35"/>
      <c r="DSL10" s="35"/>
      <c r="DSM10" s="35"/>
      <c r="DSN10" s="35"/>
      <c r="DSO10" s="35"/>
      <c r="DSP10" s="35"/>
      <c r="DSQ10" s="35"/>
      <c r="DSR10" s="35"/>
      <c r="DSS10" s="35"/>
      <c r="DST10" s="35"/>
      <c r="DSU10" s="35"/>
      <c r="DSV10" s="35"/>
      <c r="DSW10" s="35"/>
      <c r="DSX10" s="35"/>
      <c r="DSY10" s="35"/>
      <c r="DSZ10" s="35"/>
      <c r="DTA10" s="35"/>
      <c r="DTB10" s="35"/>
      <c r="DTC10" s="35"/>
      <c r="DTD10" s="35"/>
      <c r="DTE10" s="35"/>
      <c r="DTF10" s="35"/>
      <c r="DTG10" s="35"/>
      <c r="DTH10" s="35"/>
      <c r="DTI10" s="35"/>
      <c r="DTJ10" s="35"/>
      <c r="DTK10" s="35"/>
      <c r="DTL10" s="35"/>
      <c r="DTM10" s="35"/>
      <c r="DTN10" s="35"/>
      <c r="DTO10" s="35"/>
      <c r="DTP10" s="35"/>
      <c r="DTQ10" s="35"/>
      <c r="DTR10" s="35"/>
      <c r="DTS10" s="35"/>
      <c r="DTT10" s="35"/>
      <c r="DTU10" s="35"/>
      <c r="DTV10" s="35"/>
      <c r="DTW10" s="35"/>
      <c r="DTX10" s="35"/>
      <c r="DTY10" s="35"/>
      <c r="DTZ10" s="35"/>
      <c r="DUA10" s="35"/>
      <c r="DUB10" s="35"/>
      <c r="DUC10" s="35"/>
      <c r="DUD10" s="35"/>
      <c r="DUE10" s="35"/>
      <c r="DUF10" s="35"/>
      <c r="DUG10" s="35"/>
      <c r="DUH10" s="35"/>
      <c r="DUI10" s="35"/>
      <c r="DUJ10" s="35"/>
      <c r="DUK10" s="35"/>
      <c r="DUL10" s="35"/>
      <c r="DUM10" s="35"/>
      <c r="DUN10" s="35"/>
      <c r="DUO10" s="35"/>
      <c r="DUP10" s="35"/>
      <c r="DUQ10" s="35"/>
      <c r="DUR10" s="35"/>
      <c r="DUS10" s="35"/>
      <c r="DUT10" s="35"/>
      <c r="DUU10" s="35"/>
      <c r="DUV10" s="35"/>
      <c r="DUW10" s="35"/>
      <c r="DUX10" s="35"/>
      <c r="DUY10" s="35"/>
      <c r="DUZ10" s="35"/>
      <c r="DVA10" s="35"/>
      <c r="DVB10" s="35"/>
      <c r="DVC10" s="35"/>
      <c r="DVD10" s="35"/>
      <c r="DVE10" s="35"/>
      <c r="DVF10" s="35"/>
      <c r="DVG10" s="35"/>
      <c r="DVH10" s="35"/>
      <c r="DVI10" s="35"/>
      <c r="DVJ10" s="35"/>
      <c r="DVK10" s="35"/>
      <c r="DVL10" s="35"/>
      <c r="DVM10" s="35"/>
      <c r="DVN10" s="35"/>
      <c r="DVO10" s="35"/>
      <c r="DVP10" s="35"/>
      <c r="DVQ10" s="35"/>
      <c r="DVR10" s="35"/>
      <c r="DVS10" s="35"/>
      <c r="DVT10" s="35"/>
      <c r="DVU10" s="35"/>
      <c r="DVV10" s="35"/>
      <c r="DVW10" s="35"/>
      <c r="DVX10" s="35"/>
      <c r="DVY10" s="35"/>
      <c r="DVZ10" s="35"/>
      <c r="DWA10" s="35"/>
      <c r="DWB10" s="35"/>
      <c r="DWC10" s="35"/>
      <c r="DWD10" s="35"/>
      <c r="DWE10" s="35"/>
      <c r="DWF10" s="35"/>
      <c r="DWG10" s="35"/>
      <c r="DWH10" s="35"/>
      <c r="DWI10" s="35"/>
      <c r="DWJ10" s="35"/>
      <c r="DWK10" s="35"/>
      <c r="DWL10" s="35"/>
      <c r="DWM10" s="35"/>
      <c r="DWN10" s="35"/>
      <c r="DWO10" s="35"/>
      <c r="DWP10" s="35"/>
      <c r="DWQ10" s="35"/>
      <c r="DWR10" s="35"/>
      <c r="DWS10" s="35"/>
      <c r="DWT10" s="35"/>
      <c r="DWU10" s="35"/>
      <c r="DWV10" s="35"/>
      <c r="DWW10" s="35"/>
      <c r="DWX10" s="35"/>
      <c r="DWY10" s="35"/>
      <c r="DWZ10" s="35"/>
      <c r="DXA10" s="35"/>
      <c r="DXB10" s="35"/>
      <c r="DXC10" s="35"/>
      <c r="DXD10" s="35"/>
      <c r="DXE10" s="35"/>
      <c r="DXF10" s="35"/>
      <c r="DXG10" s="35"/>
      <c r="DXH10" s="35"/>
      <c r="DXI10" s="35"/>
      <c r="DXJ10" s="35"/>
      <c r="DXK10" s="35"/>
      <c r="DXL10" s="35"/>
      <c r="DXM10" s="35"/>
      <c r="DXN10" s="35"/>
      <c r="DXO10" s="35"/>
      <c r="DXP10" s="35"/>
      <c r="DXQ10" s="35"/>
      <c r="DXR10" s="35"/>
      <c r="DXS10" s="35"/>
      <c r="DXT10" s="35"/>
      <c r="DXU10" s="35"/>
      <c r="DXV10" s="35"/>
      <c r="DXW10" s="35"/>
      <c r="DXX10" s="35"/>
      <c r="DXY10" s="35"/>
      <c r="DXZ10" s="35"/>
      <c r="DYA10" s="35"/>
      <c r="DYB10" s="35"/>
      <c r="DYC10" s="35"/>
      <c r="DYD10" s="35"/>
      <c r="DYE10" s="35"/>
      <c r="DYF10" s="35"/>
      <c r="DYG10" s="35"/>
      <c r="DYH10" s="35"/>
      <c r="DYI10" s="35"/>
      <c r="DYJ10" s="35"/>
      <c r="DYK10" s="35"/>
      <c r="DYL10" s="35"/>
      <c r="DYM10" s="35"/>
      <c r="DYN10" s="35"/>
      <c r="DYO10" s="35"/>
      <c r="DYP10" s="35"/>
      <c r="DYQ10" s="35"/>
      <c r="DYR10" s="35"/>
      <c r="DYS10" s="35"/>
      <c r="DYT10" s="35"/>
      <c r="DYU10" s="35"/>
      <c r="DYV10" s="35"/>
      <c r="DYW10" s="35"/>
      <c r="DYX10" s="35"/>
      <c r="DYY10" s="35"/>
      <c r="DYZ10" s="35"/>
      <c r="DZA10" s="35"/>
      <c r="DZB10" s="35"/>
      <c r="DZC10" s="35"/>
      <c r="DZD10" s="35"/>
      <c r="DZE10" s="35"/>
      <c r="DZF10" s="35"/>
      <c r="DZG10" s="35"/>
      <c r="DZH10" s="35"/>
      <c r="DZI10" s="35"/>
      <c r="DZJ10" s="35"/>
      <c r="DZK10" s="35"/>
      <c r="DZL10" s="35"/>
      <c r="DZM10" s="35"/>
      <c r="DZN10" s="35"/>
      <c r="DZO10" s="35"/>
      <c r="DZP10" s="35"/>
      <c r="DZQ10" s="35"/>
      <c r="DZR10" s="35"/>
      <c r="DZS10" s="35"/>
      <c r="DZT10" s="35"/>
      <c r="DZU10" s="35"/>
      <c r="DZV10" s="35"/>
      <c r="DZW10" s="35"/>
      <c r="DZX10" s="35"/>
      <c r="DZY10" s="35"/>
      <c r="DZZ10" s="35"/>
      <c r="EAA10" s="35"/>
      <c r="EAB10" s="35"/>
      <c r="EAC10" s="35"/>
      <c r="EAD10" s="35"/>
      <c r="EAE10" s="35"/>
      <c r="EAF10" s="35"/>
      <c r="EAG10" s="35"/>
      <c r="EAH10" s="35"/>
      <c r="EAI10" s="35"/>
      <c r="EAJ10" s="35"/>
      <c r="EAK10" s="35"/>
      <c r="EAL10" s="35"/>
      <c r="EAM10" s="35"/>
      <c r="EAN10" s="35"/>
      <c r="EAO10" s="35"/>
      <c r="EAP10" s="35"/>
      <c r="EAQ10" s="35"/>
      <c r="EAR10" s="35"/>
      <c r="EAS10" s="35"/>
      <c r="EAT10" s="35"/>
      <c r="EAU10" s="35"/>
      <c r="EAV10" s="35"/>
      <c r="EAW10" s="35"/>
      <c r="EAX10" s="35"/>
      <c r="EAY10" s="35"/>
      <c r="EAZ10" s="35"/>
      <c r="EBA10" s="35"/>
      <c r="EBB10" s="35"/>
      <c r="EBC10" s="35"/>
      <c r="EBD10" s="35"/>
      <c r="EBE10" s="35"/>
      <c r="EBF10" s="35"/>
      <c r="EBG10" s="35"/>
      <c r="EBH10" s="35"/>
      <c r="EBI10" s="35"/>
      <c r="EBJ10" s="35"/>
      <c r="EBK10" s="35"/>
      <c r="EBL10" s="35"/>
      <c r="EBM10" s="35"/>
      <c r="EBN10" s="35"/>
      <c r="EBO10" s="35"/>
      <c r="EBP10" s="35"/>
      <c r="EBQ10" s="35"/>
      <c r="EBR10" s="35"/>
      <c r="EBS10" s="35"/>
      <c r="EBT10" s="35"/>
      <c r="EBU10" s="35"/>
      <c r="EBV10" s="35"/>
      <c r="EBW10" s="35"/>
      <c r="EBX10" s="35"/>
      <c r="EBY10" s="35"/>
      <c r="EBZ10" s="35"/>
      <c r="ECA10" s="35"/>
      <c r="ECB10" s="35"/>
      <c r="ECC10" s="35"/>
      <c r="ECD10" s="35"/>
      <c r="ECE10" s="35"/>
      <c r="ECF10" s="35"/>
      <c r="ECG10" s="35"/>
      <c r="ECH10" s="35"/>
      <c r="ECI10" s="35"/>
      <c r="ECJ10" s="35"/>
      <c r="ECK10" s="35"/>
      <c r="ECL10" s="35"/>
      <c r="ECM10" s="35"/>
      <c r="ECN10" s="35"/>
      <c r="ECO10" s="35"/>
      <c r="ECP10" s="35"/>
      <c r="ECQ10" s="35"/>
      <c r="ECR10" s="35"/>
      <c r="ECS10" s="35"/>
      <c r="ECT10" s="35"/>
      <c r="ECU10" s="35"/>
      <c r="ECV10" s="35"/>
      <c r="ECW10" s="35"/>
      <c r="ECX10" s="35"/>
      <c r="ECY10" s="35"/>
      <c r="ECZ10" s="35"/>
      <c r="EDA10" s="35"/>
      <c r="EDB10" s="35"/>
      <c r="EDC10" s="35"/>
      <c r="EDD10" s="35"/>
      <c r="EDE10" s="35"/>
      <c r="EDF10" s="35"/>
      <c r="EDG10" s="35"/>
      <c r="EDH10" s="35"/>
      <c r="EDI10" s="35"/>
      <c r="EDJ10" s="35"/>
      <c r="EDK10" s="35"/>
      <c r="EDL10" s="35"/>
      <c r="EDM10" s="35"/>
      <c r="EDN10" s="35"/>
      <c r="EDO10" s="35"/>
      <c r="EDP10" s="35"/>
      <c r="EDQ10" s="35"/>
      <c r="EDR10" s="35"/>
      <c r="EDS10" s="35"/>
      <c r="EDT10" s="35"/>
      <c r="EDU10" s="35"/>
      <c r="EDV10" s="35"/>
      <c r="EDW10" s="35"/>
      <c r="EDX10" s="35"/>
      <c r="EDY10" s="35"/>
      <c r="EDZ10" s="35"/>
      <c r="EEA10" s="35"/>
      <c r="EEB10" s="35"/>
      <c r="EEC10" s="35"/>
      <c r="EED10" s="35"/>
      <c r="EEE10" s="35"/>
      <c r="EEF10" s="35"/>
      <c r="EEG10" s="35"/>
      <c r="EEH10" s="35"/>
      <c r="EEI10" s="35"/>
      <c r="EEJ10" s="35"/>
      <c r="EEK10" s="35"/>
      <c r="EEL10" s="35"/>
      <c r="EEM10" s="35"/>
      <c r="EEN10" s="35"/>
      <c r="EEO10" s="35"/>
      <c r="EEP10" s="35"/>
      <c r="EEQ10" s="35"/>
      <c r="EER10" s="35"/>
      <c r="EES10" s="35"/>
      <c r="EET10" s="35"/>
      <c r="EEU10" s="35"/>
      <c r="EEV10" s="35"/>
      <c r="EEW10" s="35"/>
      <c r="EEX10" s="35"/>
      <c r="EEY10" s="35"/>
      <c r="EEZ10" s="35"/>
      <c r="EFA10" s="35"/>
      <c r="EFB10" s="35"/>
      <c r="EFC10" s="35"/>
      <c r="EFD10" s="35"/>
      <c r="EFE10" s="35"/>
      <c r="EFF10" s="35"/>
      <c r="EFG10" s="35"/>
      <c r="EFH10" s="35"/>
      <c r="EFI10" s="35"/>
      <c r="EFJ10" s="35"/>
      <c r="EFK10" s="35"/>
      <c r="EFL10" s="35"/>
      <c r="EFM10" s="35"/>
      <c r="EFN10" s="35"/>
      <c r="EFO10" s="35"/>
      <c r="EFP10" s="35"/>
      <c r="EFQ10" s="35"/>
      <c r="EFR10" s="35"/>
      <c r="EFS10" s="35"/>
      <c r="EFT10" s="35"/>
      <c r="EFU10" s="35"/>
      <c r="EFV10" s="35"/>
      <c r="EFW10" s="35"/>
      <c r="EFX10" s="35"/>
      <c r="EFY10" s="35"/>
      <c r="EFZ10" s="35"/>
      <c r="EGA10" s="35"/>
      <c r="EGB10" s="35"/>
      <c r="EGC10" s="35"/>
      <c r="EGD10" s="35"/>
      <c r="EGE10" s="35"/>
      <c r="EGF10" s="35"/>
      <c r="EGG10" s="35"/>
      <c r="EGH10" s="35"/>
      <c r="EGI10" s="35"/>
      <c r="EGJ10" s="35"/>
      <c r="EGK10" s="35"/>
      <c r="EGL10" s="35"/>
      <c r="EGM10" s="35"/>
      <c r="EGN10" s="35"/>
      <c r="EGO10" s="35"/>
      <c r="EGP10" s="35"/>
      <c r="EGQ10" s="35"/>
      <c r="EGR10" s="35"/>
      <c r="EGS10" s="35"/>
      <c r="EGT10" s="35"/>
      <c r="EGU10" s="35"/>
      <c r="EGV10" s="35"/>
      <c r="EGW10" s="35"/>
      <c r="EGX10" s="35"/>
      <c r="EGY10" s="35"/>
      <c r="EGZ10" s="35"/>
      <c r="EHA10" s="35"/>
      <c r="EHB10" s="35"/>
      <c r="EHC10" s="35"/>
      <c r="EHD10" s="35"/>
      <c r="EHE10" s="35"/>
      <c r="EHF10" s="35"/>
      <c r="EHG10" s="35"/>
      <c r="EHH10" s="35"/>
      <c r="EHI10" s="35"/>
      <c r="EHJ10" s="35"/>
      <c r="EHK10" s="35"/>
      <c r="EHL10" s="35"/>
      <c r="EHM10" s="35"/>
      <c r="EHN10" s="35"/>
      <c r="EHO10" s="35"/>
      <c r="EHP10" s="35"/>
      <c r="EHQ10" s="35"/>
      <c r="EHR10" s="35"/>
      <c r="EHS10" s="35"/>
      <c r="EHT10" s="35"/>
      <c r="EHU10" s="35"/>
      <c r="EHV10" s="35"/>
      <c r="EHW10" s="35"/>
      <c r="EHX10" s="35"/>
      <c r="EHY10" s="35"/>
      <c r="EHZ10" s="35"/>
      <c r="EIA10" s="35"/>
      <c r="EIB10" s="35"/>
      <c r="EIC10" s="35"/>
      <c r="EID10" s="35"/>
      <c r="EIE10" s="35"/>
      <c r="EIF10" s="35"/>
      <c r="EIG10" s="35"/>
      <c r="EIH10" s="35"/>
      <c r="EII10" s="35"/>
      <c r="EIJ10" s="35"/>
      <c r="EIK10" s="35"/>
      <c r="EIL10" s="35"/>
      <c r="EIM10" s="35"/>
      <c r="EIN10" s="35"/>
      <c r="EIO10" s="35"/>
      <c r="EIP10" s="35"/>
      <c r="EIQ10" s="35"/>
      <c r="EIR10" s="35"/>
      <c r="EIS10" s="35"/>
      <c r="EIT10" s="35"/>
      <c r="EIU10" s="35"/>
      <c r="EIV10" s="35"/>
      <c r="EIW10" s="35"/>
      <c r="EIX10" s="35"/>
      <c r="EIY10" s="35"/>
      <c r="EIZ10" s="35"/>
      <c r="EJA10" s="35"/>
      <c r="EJB10" s="35"/>
      <c r="EJC10" s="35"/>
      <c r="EJD10" s="35"/>
      <c r="EJE10" s="35"/>
      <c r="EJF10" s="35"/>
      <c r="EJG10" s="35"/>
      <c r="EJH10" s="35"/>
      <c r="EJI10" s="35"/>
      <c r="EJJ10" s="35"/>
      <c r="EJK10" s="35"/>
      <c r="EJL10" s="35"/>
      <c r="EJM10" s="35"/>
      <c r="EJN10" s="35"/>
      <c r="EJO10" s="35"/>
      <c r="EJP10" s="35"/>
      <c r="EJQ10" s="35"/>
      <c r="EJR10" s="35"/>
      <c r="EJS10" s="35"/>
      <c r="EJT10" s="35"/>
      <c r="EJU10" s="35"/>
      <c r="EJV10" s="35"/>
      <c r="EJW10" s="35"/>
      <c r="EJX10" s="35"/>
      <c r="EJY10" s="35"/>
      <c r="EJZ10" s="35"/>
      <c r="EKA10" s="35"/>
      <c r="EKB10" s="35"/>
      <c r="EKC10" s="35"/>
      <c r="EKD10" s="35"/>
      <c r="EKE10" s="35"/>
      <c r="EKF10" s="35"/>
      <c r="EKG10" s="35"/>
      <c r="EKH10" s="35"/>
      <c r="EKI10" s="35"/>
      <c r="EKJ10" s="35"/>
      <c r="EKK10" s="35"/>
      <c r="EKL10" s="35"/>
      <c r="EKM10" s="35"/>
      <c r="EKN10" s="35"/>
      <c r="EKO10" s="35"/>
      <c r="EKP10" s="35"/>
      <c r="EKQ10" s="35"/>
      <c r="EKR10" s="35"/>
      <c r="EKS10" s="35"/>
      <c r="EKT10" s="35"/>
      <c r="EKU10" s="35"/>
      <c r="EKV10" s="35"/>
      <c r="EKW10" s="35"/>
      <c r="EKX10" s="35"/>
      <c r="EKY10" s="35"/>
      <c r="EKZ10" s="35"/>
      <c r="ELA10" s="35"/>
      <c r="ELB10" s="35"/>
      <c r="ELC10" s="35"/>
      <c r="ELD10" s="35"/>
      <c r="ELE10" s="35"/>
      <c r="ELF10" s="35"/>
      <c r="ELG10" s="35"/>
      <c r="ELH10" s="35"/>
      <c r="ELI10" s="35"/>
      <c r="ELJ10" s="35"/>
      <c r="ELK10" s="35"/>
      <c r="ELL10" s="35"/>
      <c r="ELM10" s="35"/>
      <c r="ELN10" s="35"/>
      <c r="ELO10" s="35"/>
      <c r="ELP10" s="35"/>
      <c r="ELQ10" s="35"/>
      <c r="ELR10" s="35"/>
      <c r="ELS10" s="35"/>
      <c r="ELT10" s="35"/>
      <c r="ELU10" s="35"/>
      <c r="ELV10" s="35"/>
      <c r="ELW10" s="35"/>
      <c r="ELX10" s="35"/>
      <c r="ELY10" s="35"/>
      <c r="ELZ10" s="35"/>
      <c r="EMA10" s="35"/>
      <c r="EMB10" s="35"/>
      <c r="EMC10" s="35"/>
      <c r="EMD10" s="35"/>
      <c r="EME10" s="35"/>
      <c r="EMF10" s="35"/>
      <c r="EMG10" s="35"/>
      <c r="EMH10" s="35"/>
      <c r="EMI10" s="35"/>
      <c r="EMJ10" s="35"/>
      <c r="EMK10" s="35"/>
      <c r="EML10" s="35"/>
      <c r="EMM10" s="35"/>
      <c r="EMN10" s="35"/>
      <c r="EMO10" s="35"/>
      <c r="EMP10" s="35"/>
      <c r="EMQ10" s="35"/>
      <c r="EMR10" s="35"/>
      <c r="EMS10" s="35"/>
      <c r="EMT10" s="35"/>
      <c r="EMU10" s="35"/>
      <c r="EMV10" s="35"/>
      <c r="EMW10" s="35"/>
      <c r="EMX10" s="35"/>
      <c r="EMY10" s="35"/>
      <c r="EMZ10" s="35"/>
      <c r="ENA10" s="35"/>
      <c r="ENB10" s="35"/>
      <c r="ENC10" s="35"/>
      <c r="END10" s="35"/>
      <c r="ENE10" s="35"/>
      <c r="ENF10" s="35"/>
      <c r="ENG10" s="35"/>
      <c r="ENH10" s="35"/>
      <c r="ENI10" s="35"/>
      <c r="ENJ10" s="35"/>
      <c r="ENK10" s="35"/>
      <c r="ENL10" s="35"/>
      <c r="ENM10" s="35"/>
      <c r="ENN10" s="35"/>
      <c r="ENO10" s="35"/>
      <c r="ENP10" s="35"/>
      <c r="ENQ10" s="35"/>
      <c r="ENR10" s="35"/>
      <c r="ENS10" s="35"/>
      <c r="ENT10" s="35"/>
      <c r="ENU10" s="35"/>
      <c r="ENV10" s="35"/>
      <c r="ENW10" s="35"/>
      <c r="ENX10" s="35"/>
      <c r="ENY10" s="35"/>
      <c r="ENZ10" s="35"/>
      <c r="EOA10" s="35"/>
      <c r="EOB10" s="35"/>
      <c r="EOC10" s="35"/>
      <c r="EOD10" s="35"/>
      <c r="EOE10" s="35"/>
      <c r="EOF10" s="35"/>
      <c r="EOG10" s="35"/>
      <c r="EOH10" s="35"/>
      <c r="EOI10" s="35"/>
      <c r="EOJ10" s="35"/>
      <c r="EOK10" s="35"/>
      <c r="EOL10" s="35"/>
      <c r="EOM10" s="35"/>
      <c r="EON10" s="35"/>
      <c r="EOO10" s="35"/>
      <c r="EOP10" s="35"/>
      <c r="EOQ10" s="35"/>
      <c r="EOR10" s="35"/>
      <c r="EOS10" s="35"/>
      <c r="EOT10" s="35"/>
      <c r="EOU10" s="35"/>
      <c r="EOV10" s="35"/>
      <c r="EOW10" s="35"/>
      <c r="EOX10" s="35"/>
      <c r="EOY10" s="35"/>
      <c r="EOZ10" s="35"/>
      <c r="EPA10" s="35"/>
      <c r="EPB10" s="35"/>
      <c r="EPC10" s="35"/>
      <c r="EPD10" s="35"/>
      <c r="EPE10" s="35"/>
      <c r="EPF10" s="35"/>
      <c r="EPG10" s="35"/>
      <c r="EPH10" s="35"/>
      <c r="EPI10" s="35"/>
      <c r="EPJ10" s="35"/>
      <c r="EPK10" s="35"/>
      <c r="EPL10" s="35"/>
      <c r="EPM10" s="35"/>
      <c r="EPN10" s="35"/>
      <c r="EPO10" s="35"/>
      <c r="EPP10" s="35"/>
      <c r="EPQ10" s="35"/>
      <c r="EPR10" s="35"/>
      <c r="EPS10" s="35"/>
      <c r="EPT10" s="35"/>
      <c r="EPU10" s="35"/>
      <c r="EPV10" s="35"/>
      <c r="EPW10" s="35"/>
      <c r="EPX10" s="35"/>
      <c r="EPY10" s="35"/>
      <c r="EPZ10" s="35"/>
      <c r="EQA10" s="35"/>
      <c r="EQB10" s="35"/>
      <c r="EQC10" s="35"/>
      <c r="EQD10" s="35"/>
      <c r="EQE10" s="35"/>
      <c r="EQF10" s="35"/>
      <c r="EQG10" s="35"/>
      <c r="EQH10" s="35"/>
      <c r="EQI10" s="35"/>
      <c r="EQJ10" s="35"/>
      <c r="EQK10" s="35"/>
      <c r="EQL10" s="35"/>
      <c r="EQM10" s="35"/>
      <c r="EQN10" s="35"/>
      <c r="EQO10" s="35"/>
      <c r="EQP10" s="35"/>
      <c r="EQQ10" s="35"/>
      <c r="EQR10" s="35"/>
      <c r="EQS10" s="35"/>
      <c r="EQT10" s="35"/>
      <c r="EQU10" s="35"/>
      <c r="EQV10" s="35"/>
      <c r="EQW10" s="35"/>
      <c r="EQX10" s="35"/>
      <c r="EQY10" s="35"/>
      <c r="EQZ10" s="35"/>
      <c r="ERA10" s="35"/>
      <c r="ERB10" s="35"/>
      <c r="ERC10" s="35"/>
      <c r="ERD10" s="35"/>
      <c r="ERE10" s="35"/>
      <c r="ERF10" s="35"/>
      <c r="ERG10" s="35"/>
      <c r="ERH10" s="35"/>
      <c r="ERI10" s="35"/>
      <c r="ERJ10" s="35"/>
      <c r="ERK10" s="35"/>
      <c r="ERL10" s="35"/>
      <c r="ERM10" s="35"/>
      <c r="ERN10" s="35"/>
      <c r="ERO10" s="35"/>
      <c r="ERP10" s="35"/>
      <c r="ERQ10" s="35"/>
      <c r="ERR10" s="35"/>
      <c r="ERS10" s="35"/>
      <c r="ERT10" s="35"/>
      <c r="ERU10" s="35"/>
      <c r="ERV10" s="35"/>
      <c r="ERW10" s="35"/>
      <c r="ERX10" s="35"/>
      <c r="ERY10" s="35"/>
      <c r="ERZ10" s="35"/>
      <c r="ESA10" s="35"/>
      <c r="ESB10" s="35"/>
      <c r="ESC10" s="35"/>
      <c r="ESD10" s="35"/>
      <c r="ESE10" s="35"/>
      <c r="ESF10" s="35"/>
      <c r="ESG10" s="35"/>
      <c r="ESH10" s="35"/>
      <c r="ESI10" s="35"/>
      <c r="ESJ10" s="35"/>
      <c r="ESK10" s="35"/>
      <c r="ESL10" s="35"/>
      <c r="ESM10" s="35"/>
      <c r="ESN10" s="35"/>
      <c r="ESO10" s="35"/>
      <c r="ESP10" s="35"/>
      <c r="ESQ10" s="35"/>
      <c r="ESR10" s="35"/>
      <c r="ESS10" s="35"/>
      <c r="EST10" s="35"/>
      <c r="ESU10" s="35"/>
      <c r="ESV10" s="35"/>
      <c r="ESW10" s="35"/>
      <c r="ESX10" s="35"/>
      <c r="ESY10" s="35"/>
      <c r="ESZ10" s="35"/>
      <c r="ETA10" s="35"/>
      <c r="ETB10" s="35"/>
      <c r="ETC10" s="35"/>
      <c r="ETD10" s="35"/>
      <c r="ETE10" s="35"/>
      <c r="ETF10" s="35"/>
      <c r="ETG10" s="35"/>
      <c r="ETH10" s="35"/>
      <c r="ETI10" s="35"/>
      <c r="ETJ10" s="35"/>
      <c r="ETK10" s="35"/>
      <c r="ETL10" s="35"/>
      <c r="ETM10" s="35"/>
      <c r="ETN10" s="35"/>
      <c r="ETO10" s="35"/>
      <c r="ETP10" s="35"/>
      <c r="ETQ10" s="35"/>
      <c r="ETR10" s="35"/>
      <c r="ETS10" s="35"/>
      <c r="ETT10" s="35"/>
      <c r="ETU10" s="35"/>
      <c r="ETV10" s="35"/>
      <c r="ETW10" s="35"/>
      <c r="ETX10" s="35"/>
      <c r="ETY10" s="35"/>
      <c r="ETZ10" s="35"/>
      <c r="EUA10" s="35"/>
      <c r="EUB10" s="35"/>
      <c r="EUC10" s="35"/>
      <c r="EUD10" s="35"/>
      <c r="EUE10" s="35"/>
      <c r="EUF10" s="35"/>
      <c r="EUG10" s="35"/>
      <c r="EUH10" s="35"/>
      <c r="EUI10" s="35"/>
      <c r="EUJ10" s="35"/>
      <c r="EUK10" s="35"/>
      <c r="EUL10" s="35"/>
      <c r="EUM10" s="35"/>
      <c r="EUN10" s="35"/>
      <c r="EUO10" s="35"/>
      <c r="EUP10" s="35"/>
      <c r="EUQ10" s="35"/>
      <c r="EUR10" s="35"/>
      <c r="EUS10" s="35"/>
      <c r="EUT10" s="35"/>
      <c r="EUU10" s="35"/>
      <c r="EUV10" s="35"/>
      <c r="EUW10" s="35"/>
      <c r="EUX10" s="35"/>
      <c r="EUY10" s="35"/>
      <c r="EUZ10" s="35"/>
      <c r="EVA10" s="35"/>
      <c r="EVB10" s="35"/>
      <c r="EVC10" s="35"/>
      <c r="EVD10" s="35"/>
      <c r="EVE10" s="35"/>
      <c r="EVF10" s="35"/>
      <c r="EVG10" s="35"/>
      <c r="EVH10" s="35"/>
      <c r="EVI10" s="35"/>
      <c r="EVJ10" s="35"/>
      <c r="EVK10" s="35"/>
      <c r="EVL10" s="35"/>
      <c r="EVM10" s="35"/>
      <c r="EVN10" s="35"/>
      <c r="EVO10" s="35"/>
      <c r="EVP10" s="35"/>
      <c r="EVQ10" s="35"/>
      <c r="EVR10" s="35"/>
      <c r="EVS10" s="35"/>
      <c r="EVT10" s="35"/>
      <c r="EVU10" s="35"/>
      <c r="EVV10" s="35"/>
      <c r="EVW10" s="35"/>
      <c r="EVX10" s="35"/>
      <c r="EVY10" s="35"/>
      <c r="EVZ10" s="35"/>
      <c r="EWA10" s="35"/>
      <c r="EWB10" s="35"/>
      <c r="EWC10" s="35"/>
      <c r="EWD10" s="35"/>
      <c r="EWE10" s="35"/>
      <c r="EWF10" s="35"/>
      <c r="EWG10" s="35"/>
      <c r="EWH10" s="35"/>
      <c r="EWI10" s="35"/>
      <c r="EWJ10" s="35"/>
      <c r="EWK10" s="35"/>
      <c r="EWL10" s="35"/>
      <c r="EWM10" s="35"/>
      <c r="EWN10" s="35"/>
      <c r="EWO10" s="35"/>
      <c r="EWP10" s="35"/>
      <c r="EWQ10" s="35"/>
      <c r="EWR10" s="35"/>
      <c r="EWS10" s="35"/>
      <c r="EWT10" s="35"/>
      <c r="EWU10" s="35"/>
      <c r="EWV10" s="35"/>
      <c r="EWW10" s="35"/>
      <c r="EWX10" s="35"/>
      <c r="EWY10" s="35"/>
      <c r="EWZ10" s="35"/>
      <c r="EXA10" s="35"/>
      <c r="EXB10" s="35"/>
      <c r="EXC10" s="35"/>
      <c r="EXD10" s="35"/>
      <c r="EXE10" s="35"/>
      <c r="EXF10" s="35"/>
      <c r="EXG10" s="35"/>
      <c r="EXH10" s="35"/>
      <c r="EXI10" s="35"/>
      <c r="EXJ10" s="35"/>
      <c r="EXK10" s="35"/>
      <c r="EXL10" s="35"/>
      <c r="EXM10" s="35"/>
      <c r="EXN10" s="35"/>
      <c r="EXO10" s="35"/>
      <c r="EXP10" s="35"/>
      <c r="EXQ10" s="35"/>
      <c r="EXR10" s="35"/>
      <c r="EXS10" s="35"/>
      <c r="EXT10" s="35"/>
      <c r="EXU10" s="35"/>
      <c r="EXV10" s="35"/>
      <c r="EXW10" s="35"/>
      <c r="EXX10" s="35"/>
      <c r="EXY10" s="35"/>
      <c r="EXZ10" s="35"/>
      <c r="EYA10" s="35"/>
      <c r="EYB10" s="35"/>
      <c r="EYC10" s="35"/>
      <c r="EYD10" s="35"/>
      <c r="EYE10" s="35"/>
      <c r="EYF10" s="35"/>
      <c r="EYG10" s="35"/>
      <c r="EYH10" s="35"/>
      <c r="EYI10" s="35"/>
      <c r="EYJ10" s="35"/>
      <c r="EYK10" s="35"/>
      <c r="EYL10" s="35"/>
      <c r="EYM10" s="35"/>
      <c r="EYN10" s="35"/>
      <c r="EYO10" s="35"/>
      <c r="EYP10" s="35"/>
      <c r="EYQ10" s="35"/>
      <c r="EYR10" s="35"/>
      <c r="EYS10" s="35"/>
      <c r="EYT10" s="35"/>
      <c r="EYU10" s="35"/>
      <c r="EYV10" s="35"/>
      <c r="EYW10" s="35"/>
      <c r="EYX10" s="35"/>
      <c r="EYY10" s="35"/>
      <c r="EYZ10" s="35"/>
      <c r="EZA10" s="35"/>
      <c r="EZB10" s="35"/>
      <c r="EZC10" s="35"/>
      <c r="EZD10" s="35"/>
      <c r="EZE10" s="35"/>
      <c r="EZF10" s="35"/>
      <c r="EZG10" s="35"/>
      <c r="EZH10" s="35"/>
      <c r="EZI10" s="35"/>
      <c r="EZJ10" s="35"/>
      <c r="EZK10" s="35"/>
      <c r="EZL10" s="35"/>
      <c r="EZM10" s="35"/>
      <c r="EZN10" s="35"/>
      <c r="EZO10" s="35"/>
      <c r="EZP10" s="35"/>
      <c r="EZQ10" s="35"/>
      <c r="EZR10" s="35"/>
      <c r="EZS10" s="35"/>
      <c r="EZT10" s="35"/>
      <c r="EZU10" s="35"/>
      <c r="EZV10" s="35"/>
      <c r="EZW10" s="35"/>
      <c r="EZX10" s="35"/>
      <c r="EZY10" s="35"/>
      <c r="EZZ10" s="35"/>
      <c r="FAA10" s="35"/>
      <c r="FAB10" s="35"/>
      <c r="FAC10" s="35"/>
      <c r="FAD10" s="35"/>
      <c r="FAE10" s="35"/>
      <c r="FAF10" s="35"/>
      <c r="FAG10" s="35"/>
      <c r="FAH10" s="35"/>
      <c r="FAI10" s="35"/>
      <c r="FAJ10" s="35"/>
      <c r="FAK10" s="35"/>
      <c r="FAL10" s="35"/>
      <c r="FAM10" s="35"/>
      <c r="FAN10" s="35"/>
      <c r="FAO10" s="35"/>
      <c r="FAP10" s="35"/>
      <c r="FAQ10" s="35"/>
      <c r="FAR10" s="35"/>
      <c r="FAS10" s="35"/>
      <c r="FAT10" s="35"/>
      <c r="FAU10" s="35"/>
      <c r="FAV10" s="35"/>
      <c r="FAW10" s="35"/>
      <c r="FAX10" s="35"/>
      <c r="FAY10" s="35"/>
      <c r="FAZ10" s="35"/>
      <c r="FBA10" s="35"/>
      <c r="FBB10" s="35"/>
      <c r="FBC10" s="35"/>
      <c r="FBD10" s="35"/>
      <c r="FBE10" s="35"/>
      <c r="FBF10" s="35"/>
      <c r="FBG10" s="35"/>
      <c r="FBH10" s="35"/>
      <c r="FBI10" s="35"/>
      <c r="FBJ10" s="35"/>
      <c r="FBK10" s="35"/>
      <c r="FBL10" s="35"/>
      <c r="FBM10" s="35"/>
      <c r="FBN10" s="35"/>
      <c r="FBO10" s="35"/>
      <c r="FBP10" s="35"/>
      <c r="FBQ10" s="35"/>
      <c r="FBR10" s="35"/>
      <c r="FBS10" s="35"/>
      <c r="FBT10" s="35"/>
      <c r="FBU10" s="35"/>
      <c r="FBV10" s="35"/>
      <c r="FBW10" s="35"/>
      <c r="FBX10" s="35"/>
      <c r="FBY10" s="35"/>
      <c r="FBZ10" s="35"/>
      <c r="FCA10" s="35"/>
      <c r="FCB10" s="35"/>
      <c r="FCC10" s="35"/>
      <c r="FCD10" s="35"/>
      <c r="FCE10" s="35"/>
      <c r="FCF10" s="35"/>
      <c r="FCG10" s="35"/>
      <c r="FCH10" s="35"/>
      <c r="FCI10" s="35"/>
      <c r="FCJ10" s="35"/>
      <c r="FCK10" s="35"/>
      <c r="FCL10" s="35"/>
      <c r="FCM10" s="35"/>
      <c r="FCN10" s="35"/>
      <c r="FCO10" s="35"/>
      <c r="FCP10" s="35"/>
      <c r="FCQ10" s="35"/>
      <c r="FCR10" s="35"/>
      <c r="FCS10" s="35"/>
      <c r="FCT10" s="35"/>
      <c r="FCU10" s="35"/>
      <c r="FCV10" s="35"/>
      <c r="FCW10" s="35"/>
      <c r="FCX10" s="35"/>
      <c r="FCY10" s="35"/>
      <c r="FCZ10" s="35"/>
      <c r="FDA10" s="35"/>
      <c r="FDB10" s="35"/>
      <c r="FDC10" s="35"/>
      <c r="FDD10" s="35"/>
      <c r="FDE10" s="35"/>
      <c r="FDF10" s="35"/>
      <c r="FDG10" s="35"/>
      <c r="FDH10" s="35"/>
      <c r="FDI10" s="35"/>
      <c r="FDJ10" s="35"/>
      <c r="FDK10" s="35"/>
      <c r="FDL10" s="35"/>
      <c r="FDM10" s="35"/>
      <c r="FDN10" s="35"/>
      <c r="FDO10" s="35"/>
      <c r="FDP10" s="35"/>
      <c r="FDQ10" s="35"/>
      <c r="FDR10" s="35"/>
      <c r="FDS10" s="35"/>
      <c r="FDT10" s="35"/>
      <c r="FDU10" s="35"/>
      <c r="FDV10" s="35"/>
      <c r="FDW10" s="35"/>
      <c r="FDX10" s="35"/>
      <c r="FDY10" s="35"/>
      <c r="FDZ10" s="35"/>
      <c r="FEA10" s="35"/>
      <c r="FEB10" s="35"/>
      <c r="FEC10" s="35"/>
      <c r="FED10" s="35"/>
      <c r="FEE10" s="35"/>
      <c r="FEF10" s="35"/>
      <c r="FEG10" s="35"/>
      <c r="FEH10" s="35"/>
      <c r="FEI10" s="35"/>
      <c r="FEJ10" s="35"/>
      <c r="FEK10" s="35"/>
      <c r="FEL10" s="35"/>
      <c r="FEM10" s="35"/>
      <c r="FEN10" s="35"/>
      <c r="FEO10" s="35"/>
      <c r="FEP10" s="35"/>
      <c r="FEQ10" s="35"/>
      <c r="FER10" s="35"/>
      <c r="FES10" s="35"/>
      <c r="FET10" s="35"/>
      <c r="FEU10" s="35"/>
      <c r="FEV10" s="35"/>
      <c r="FEW10" s="35"/>
      <c r="FEX10" s="35"/>
      <c r="FEY10" s="35"/>
      <c r="FEZ10" s="35"/>
      <c r="FFA10" s="35"/>
      <c r="FFB10" s="35"/>
      <c r="FFC10" s="35"/>
      <c r="FFD10" s="35"/>
      <c r="FFE10" s="35"/>
      <c r="FFF10" s="35"/>
      <c r="FFG10" s="35"/>
      <c r="FFH10" s="35"/>
      <c r="FFI10" s="35"/>
      <c r="FFJ10" s="35"/>
      <c r="FFK10" s="35"/>
      <c r="FFL10" s="35"/>
      <c r="FFM10" s="35"/>
      <c r="FFN10" s="35"/>
      <c r="FFO10" s="35"/>
      <c r="FFP10" s="35"/>
      <c r="FFQ10" s="35"/>
      <c r="FFR10" s="35"/>
      <c r="FFS10" s="35"/>
      <c r="FFT10" s="35"/>
      <c r="FFU10" s="35"/>
      <c r="FFV10" s="35"/>
      <c r="FFW10" s="35"/>
      <c r="FFX10" s="35"/>
      <c r="FFY10" s="35"/>
      <c r="FFZ10" s="35"/>
      <c r="FGA10" s="35"/>
      <c r="FGB10" s="35"/>
      <c r="FGC10" s="35"/>
      <c r="FGD10" s="35"/>
      <c r="FGE10" s="35"/>
      <c r="FGF10" s="35"/>
      <c r="FGG10" s="35"/>
      <c r="FGH10" s="35"/>
      <c r="FGI10" s="35"/>
      <c r="FGJ10" s="35"/>
      <c r="FGK10" s="35"/>
      <c r="FGL10" s="35"/>
      <c r="FGM10" s="35"/>
      <c r="FGN10" s="35"/>
      <c r="FGO10" s="35"/>
      <c r="FGP10" s="35"/>
      <c r="FGQ10" s="35"/>
      <c r="FGR10" s="35"/>
      <c r="FGS10" s="35"/>
      <c r="FGT10" s="35"/>
      <c r="FGU10" s="35"/>
      <c r="FGV10" s="35"/>
      <c r="FGW10" s="35"/>
      <c r="FGX10" s="35"/>
      <c r="FGY10" s="35"/>
      <c r="FGZ10" s="35"/>
      <c r="FHA10" s="35"/>
      <c r="FHB10" s="35"/>
      <c r="FHC10" s="35"/>
      <c r="FHD10" s="35"/>
      <c r="FHE10" s="35"/>
      <c r="FHF10" s="35"/>
      <c r="FHG10" s="35"/>
      <c r="FHH10" s="35"/>
      <c r="FHI10" s="35"/>
      <c r="FHJ10" s="35"/>
      <c r="FHK10" s="35"/>
      <c r="FHL10" s="35"/>
      <c r="FHM10" s="35"/>
      <c r="FHN10" s="35"/>
      <c r="FHO10" s="35"/>
      <c r="FHP10" s="35"/>
      <c r="FHQ10" s="35"/>
      <c r="FHR10" s="35"/>
      <c r="FHS10" s="35"/>
      <c r="FHT10" s="35"/>
      <c r="FHU10" s="35"/>
      <c r="FHV10" s="35"/>
      <c r="FHW10" s="35"/>
      <c r="FHX10" s="35"/>
      <c r="FHY10" s="35"/>
      <c r="FHZ10" s="35"/>
      <c r="FIA10" s="35"/>
      <c r="FIB10" s="35"/>
      <c r="FIC10" s="35"/>
      <c r="FID10" s="35"/>
      <c r="FIE10" s="35"/>
      <c r="FIF10" s="35"/>
      <c r="FIG10" s="35"/>
      <c r="FIH10" s="35"/>
      <c r="FII10" s="35"/>
      <c r="FIJ10" s="35"/>
      <c r="FIK10" s="35"/>
      <c r="FIL10" s="35"/>
      <c r="FIM10" s="35"/>
      <c r="FIN10" s="35"/>
      <c r="FIO10" s="35"/>
      <c r="FIP10" s="35"/>
      <c r="FIQ10" s="35"/>
      <c r="FIR10" s="35"/>
      <c r="FIS10" s="35"/>
      <c r="FIT10" s="35"/>
      <c r="FIU10" s="35"/>
      <c r="FIV10" s="35"/>
      <c r="FIW10" s="35"/>
      <c r="FIX10" s="35"/>
      <c r="FIY10" s="35"/>
      <c r="FIZ10" s="35"/>
      <c r="FJA10" s="35"/>
      <c r="FJB10" s="35"/>
      <c r="FJC10" s="35"/>
      <c r="FJD10" s="35"/>
      <c r="FJE10" s="35"/>
      <c r="FJF10" s="35"/>
      <c r="FJG10" s="35"/>
      <c r="FJH10" s="35"/>
      <c r="FJI10" s="35"/>
      <c r="FJJ10" s="35"/>
      <c r="FJK10" s="35"/>
      <c r="FJL10" s="35"/>
      <c r="FJM10" s="35"/>
      <c r="FJN10" s="35"/>
      <c r="FJO10" s="35"/>
      <c r="FJP10" s="35"/>
      <c r="FJQ10" s="35"/>
      <c r="FJR10" s="35"/>
      <c r="FJS10" s="35"/>
      <c r="FJT10" s="35"/>
      <c r="FJU10" s="35"/>
      <c r="FJV10" s="35"/>
      <c r="FJW10" s="35"/>
      <c r="FJX10" s="35"/>
      <c r="FJY10" s="35"/>
      <c r="FJZ10" s="35"/>
      <c r="FKA10" s="35"/>
      <c r="FKB10" s="35"/>
      <c r="FKC10" s="35"/>
      <c r="FKD10" s="35"/>
      <c r="FKE10" s="35"/>
      <c r="FKF10" s="35"/>
      <c r="FKG10" s="35"/>
      <c r="FKH10" s="35"/>
      <c r="FKI10" s="35"/>
      <c r="FKJ10" s="35"/>
      <c r="FKK10" s="35"/>
      <c r="FKL10" s="35"/>
      <c r="FKM10" s="35"/>
      <c r="FKN10" s="35"/>
      <c r="FKO10" s="35"/>
      <c r="FKP10" s="35"/>
      <c r="FKQ10" s="35"/>
      <c r="FKR10" s="35"/>
      <c r="FKS10" s="35"/>
      <c r="FKT10" s="35"/>
      <c r="FKU10" s="35"/>
      <c r="FKV10" s="35"/>
      <c r="FKW10" s="35"/>
      <c r="FKX10" s="35"/>
      <c r="FKY10" s="35"/>
      <c r="FKZ10" s="35"/>
      <c r="FLA10" s="35"/>
      <c r="FLB10" s="35"/>
      <c r="FLC10" s="35"/>
      <c r="FLD10" s="35"/>
      <c r="FLE10" s="35"/>
      <c r="FLF10" s="35"/>
      <c r="FLG10" s="35"/>
      <c r="FLH10" s="35"/>
      <c r="FLI10" s="35"/>
      <c r="FLJ10" s="35"/>
      <c r="FLK10" s="35"/>
      <c r="FLL10" s="35"/>
      <c r="FLM10" s="35"/>
      <c r="FLN10" s="35"/>
      <c r="FLO10" s="35"/>
      <c r="FLP10" s="35"/>
      <c r="FLQ10" s="35"/>
      <c r="FLR10" s="35"/>
      <c r="FLS10" s="35"/>
      <c r="FLT10" s="35"/>
      <c r="FLU10" s="35"/>
      <c r="FLV10" s="35"/>
      <c r="FLW10" s="35"/>
      <c r="FLX10" s="35"/>
      <c r="FLY10" s="35"/>
      <c r="FLZ10" s="35"/>
      <c r="FMA10" s="35"/>
      <c r="FMB10" s="35"/>
      <c r="FMC10" s="35"/>
      <c r="FMD10" s="35"/>
      <c r="FME10" s="35"/>
      <c r="FMF10" s="35"/>
      <c r="FMG10" s="35"/>
      <c r="FMH10" s="35"/>
      <c r="FMI10" s="35"/>
      <c r="FMJ10" s="35"/>
      <c r="FMK10" s="35"/>
      <c r="FML10" s="35"/>
      <c r="FMM10" s="35"/>
      <c r="FMN10" s="35"/>
      <c r="FMO10" s="35"/>
      <c r="FMP10" s="35"/>
      <c r="FMQ10" s="35"/>
      <c r="FMR10" s="35"/>
      <c r="FMS10" s="35"/>
      <c r="FMT10" s="35"/>
      <c r="FMU10" s="35"/>
      <c r="FMV10" s="35"/>
      <c r="FMW10" s="35"/>
      <c r="FMX10" s="35"/>
      <c r="FMY10" s="35"/>
      <c r="FMZ10" s="35"/>
      <c r="FNA10" s="35"/>
      <c r="FNB10" s="35"/>
      <c r="FNC10" s="35"/>
      <c r="FND10" s="35"/>
      <c r="FNE10" s="35"/>
      <c r="FNF10" s="35"/>
      <c r="FNG10" s="35"/>
      <c r="FNH10" s="35"/>
      <c r="FNI10" s="35"/>
      <c r="FNJ10" s="35"/>
      <c r="FNK10" s="35"/>
      <c r="FNL10" s="35"/>
      <c r="FNM10" s="35"/>
      <c r="FNN10" s="35"/>
      <c r="FNO10" s="35"/>
      <c r="FNP10" s="35"/>
      <c r="FNQ10" s="35"/>
      <c r="FNR10" s="35"/>
      <c r="FNS10" s="35"/>
      <c r="FNT10" s="35"/>
      <c r="FNU10" s="35"/>
      <c r="FNV10" s="35"/>
      <c r="FNW10" s="35"/>
      <c r="FNX10" s="35"/>
      <c r="FNY10" s="35"/>
      <c r="FNZ10" s="35"/>
      <c r="FOA10" s="35"/>
      <c r="FOB10" s="35"/>
      <c r="FOC10" s="35"/>
      <c r="FOD10" s="35"/>
      <c r="FOE10" s="35"/>
      <c r="FOF10" s="35"/>
      <c r="FOG10" s="35"/>
      <c r="FOH10" s="35"/>
      <c r="FOI10" s="35"/>
      <c r="FOJ10" s="35"/>
      <c r="FOK10" s="35"/>
      <c r="FOL10" s="35"/>
      <c r="FOM10" s="35"/>
      <c r="FON10" s="35"/>
      <c r="FOO10" s="35"/>
      <c r="FOP10" s="35"/>
      <c r="FOQ10" s="35"/>
      <c r="FOR10" s="35"/>
      <c r="FOS10" s="35"/>
      <c r="FOT10" s="35"/>
      <c r="FOU10" s="35"/>
      <c r="FOV10" s="35"/>
      <c r="FOW10" s="35"/>
      <c r="FOX10" s="35"/>
      <c r="FOY10" s="35"/>
      <c r="FOZ10" s="35"/>
      <c r="FPA10" s="35"/>
      <c r="FPB10" s="35"/>
      <c r="FPC10" s="35"/>
      <c r="FPD10" s="35"/>
      <c r="FPE10" s="35"/>
      <c r="FPF10" s="35"/>
      <c r="FPG10" s="35"/>
      <c r="FPH10" s="35"/>
      <c r="FPI10" s="35"/>
      <c r="FPJ10" s="35"/>
      <c r="FPK10" s="35"/>
      <c r="FPL10" s="35"/>
      <c r="FPM10" s="35"/>
      <c r="FPN10" s="35"/>
      <c r="FPO10" s="35"/>
      <c r="FPP10" s="35"/>
      <c r="FPQ10" s="35"/>
      <c r="FPR10" s="35"/>
      <c r="FPS10" s="35"/>
      <c r="FPT10" s="35"/>
      <c r="FPU10" s="35"/>
      <c r="FPV10" s="35"/>
      <c r="FPW10" s="35"/>
      <c r="FPX10" s="35"/>
      <c r="FPY10" s="35"/>
      <c r="FPZ10" s="35"/>
      <c r="FQA10" s="35"/>
      <c r="FQB10" s="35"/>
      <c r="FQC10" s="35"/>
      <c r="FQD10" s="35"/>
      <c r="FQE10" s="35"/>
      <c r="FQF10" s="35"/>
      <c r="FQG10" s="35"/>
      <c r="FQH10" s="35"/>
      <c r="FQI10" s="35"/>
      <c r="FQJ10" s="35"/>
      <c r="FQK10" s="35"/>
      <c r="FQL10" s="35"/>
      <c r="FQM10" s="35"/>
      <c r="FQN10" s="35"/>
      <c r="FQO10" s="35"/>
      <c r="FQP10" s="35"/>
      <c r="FQQ10" s="35"/>
      <c r="FQR10" s="35"/>
      <c r="FQS10" s="35"/>
      <c r="FQT10" s="35"/>
      <c r="FQU10" s="35"/>
      <c r="FQV10" s="35"/>
      <c r="FQW10" s="35"/>
      <c r="FQX10" s="35"/>
      <c r="FQY10" s="35"/>
      <c r="FQZ10" s="35"/>
      <c r="FRA10" s="35"/>
      <c r="FRB10" s="35"/>
      <c r="FRC10" s="35"/>
      <c r="FRD10" s="35"/>
      <c r="FRE10" s="35"/>
      <c r="FRF10" s="35"/>
      <c r="FRG10" s="35"/>
      <c r="FRH10" s="35"/>
      <c r="FRI10" s="35"/>
      <c r="FRJ10" s="35"/>
      <c r="FRK10" s="35"/>
      <c r="FRL10" s="35"/>
      <c r="FRM10" s="35"/>
      <c r="FRN10" s="35"/>
      <c r="FRO10" s="35"/>
      <c r="FRP10" s="35"/>
      <c r="FRQ10" s="35"/>
      <c r="FRR10" s="35"/>
      <c r="FRS10" s="35"/>
      <c r="FRT10" s="35"/>
      <c r="FRU10" s="35"/>
      <c r="FRV10" s="35"/>
      <c r="FRW10" s="35"/>
      <c r="FRX10" s="35"/>
      <c r="FRY10" s="35"/>
      <c r="FRZ10" s="35"/>
      <c r="FSA10" s="35"/>
      <c r="FSB10" s="35"/>
      <c r="FSC10" s="35"/>
      <c r="FSD10" s="35"/>
      <c r="FSE10" s="35"/>
      <c r="FSF10" s="35"/>
      <c r="FSG10" s="35"/>
      <c r="FSH10" s="35"/>
      <c r="FSI10" s="35"/>
      <c r="FSJ10" s="35"/>
      <c r="FSK10" s="35"/>
      <c r="FSL10" s="35"/>
      <c r="FSM10" s="35"/>
      <c r="FSN10" s="35"/>
      <c r="FSO10" s="35"/>
      <c r="FSP10" s="35"/>
      <c r="FSQ10" s="35"/>
      <c r="FSR10" s="35"/>
      <c r="FSS10" s="35"/>
      <c r="FST10" s="35"/>
      <c r="FSU10" s="35"/>
      <c r="FSV10" s="35"/>
      <c r="FSW10" s="35"/>
      <c r="FSX10" s="35"/>
      <c r="FSY10" s="35"/>
      <c r="FSZ10" s="35"/>
      <c r="FTA10" s="35"/>
      <c r="FTB10" s="35"/>
      <c r="FTC10" s="35"/>
      <c r="FTD10" s="35"/>
      <c r="FTE10" s="35"/>
      <c r="FTF10" s="35"/>
      <c r="FTG10" s="35"/>
      <c r="FTH10" s="35"/>
      <c r="FTI10" s="35"/>
      <c r="FTJ10" s="35"/>
      <c r="FTK10" s="35"/>
      <c r="FTL10" s="35"/>
      <c r="FTM10" s="35"/>
      <c r="FTN10" s="35"/>
      <c r="FTO10" s="35"/>
      <c r="FTP10" s="35"/>
      <c r="FTQ10" s="35"/>
      <c r="FTR10" s="35"/>
      <c r="FTS10" s="35"/>
      <c r="FTT10" s="35"/>
      <c r="FTU10" s="35"/>
      <c r="FTV10" s="35"/>
      <c r="FTW10" s="35"/>
      <c r="FTX10" s="35"/>
      <c r="FTY10" s="35"/>
      <c r="FTZ10" s="35"/>
      <c r="FUA10" s="35"/>
      <c r="FUB10" s="35"/>
      <c r="FUC10" s="35"/>
      <c r="FUD10" s="35"/>
      <c r="FUE10" s="35"/>
      <c r="FUF10" s="35"/>
      <c r="FUG10" s="35"/>
      <c r="FUH10" s="35"/>
      <c r="FUI10" s="35"/>
      <c r="FUJ10" s="35"/>
      <c r="FUK10" s="35"/>
      <c r="FUL10" s="35"/>
      <c r="FUM10" s="35"/>
      <c r="FUN10" s="35"/>
      <c r="FUO10" s="35"/>
      <c r="FUP10" s="35"/>
      <c r="FUQ10" s="35"/>
      <c r="FUR10" s="35"/>
      <c r="FUS10" s="35"/>
      <c r="FUT10" s="35"/>
      <c r="FUU10" s="35"/>
      <c r="FUV10" s="35"/>
      <c r="FUW10" s="35"/>
      <c r="FUX10" s="35"/>
      <c r="FUY10" s="35"/>
      <c r="FUZ10" s="35"/>
      <c r="FVA10" s="35"/>
      <c r="FVB10" s="35"/>
      <c r="FVC10" s="35"/>
      <c r="FVD10" s="35"/>
      <c r="FVE10" s="35"/>
      <c r="FVF10" s="35"/>
      <c r="FVG10" s="35"/>
      <c r="FVH10" s="35"/>
      <c r="FVI10" s="35"/>
      <c r="FVJ10" s="35"/>
      <c r="FVK10" s="35"/>
      <c r="FVL10" s="35"/>
      <c r="FVM10" s="35"/>
      <c r="FVN10" s="35"/>
      <c r="FVO10" s="35"/>
      <c r="FVP10" s="35"/>
      <c r="FVQ10" s="35"/>
      <c r="FVR10" s="35"/>
      <c r="FVS10" s="35"/>
      <c r="FVT10" s="35"/>
      <c r="FVU10" s="35"/>
      <c r="FVV10" s="35"/>
      <c r="FVW10" s="35"/>
      <c r="FVX10" s="35"/>
      <c r="FVY10" s="35"/>
      <c r="FVZ10" s="35"/>
      <c r="FWA10" s="35"/>
      <c r="FWB10" s="35"/>
      <c r="FWC10" s="35"/>
      <c r="FWD10" s="35"/>
      <c r="FWE10" s="35"/>
      <c r="FWF10" s="35"/>
      <c r="FWG10" s="35"/>
      <c r="FWH10" s="35"/>
      <c r="FWI10" s="35"/>
      <c r="FWJ10" s="35"/>
      <c r="FWK10" s="35"/>
      <c r="FWL10" s="35"/>
      <c r="FWM10" s="35"/>
      <c r="FWN10" s="35"/>
      <c r="FWO10" s="35"/>
      <c r="FWP10" s="35"/>
      <c r="FWQ10" s="35"/>
      <c r="FWR10" s="35"/>
      <c r="FWS10" s="35"/>
      <c r="FWT10" s="35"/>
      <c r="FWU10" s="35"/>
      <c r="FWV10" s="35"/>
      <c r="FWW10" s="35"/>
      <c r="FWX10" s="35"/>
      <c r="FWY10" s="35"/>
      <c r="FWZ10" s="35"/>
      <c r="FXA10" s="35"/>
      <c r="FXB10" s="35"/>
      <c r="FXC10" s="35"/>
      <c r="FXD10" s="35"/>
      <c r="FXE10" s="35"/>
      <c r="FXF10" s="35"/>
      <c r="FXG10" s="35"/>
      <c r="FXH10" s="35"/>
      <c r="FXI10" s="35"/>
      <c r="FXJ10" s="35"/>
      <c r="FXK10" s="35"/>
      <c r="FXL10" s="35"/>
      <c r="FXM10" s="35"/>
      <c r="FXN10" s="35"/>
      <c r="FXO10" s="35"/>
      <c r="FXP10" s="35"/>
      <c r="FXQ10" s="35"/>
      <c r="FXR10" s="35"/>
      <c r="FXS10" s="35"/>
      <c r="FXT10" s="35"/>
      <c r="FXU10" s="35"/>
      <c r="FXV10" s="35"/>
      <c r="FXW10" s="35"/>
      <c r="FXX10" s="35"/>
      <c r="FXY10" s="35"/>
      <c r="FXZ10" s="35"/>
      <c r="FYA10" s="35"/>
      <c r="FYB10" s="35"/>
      <c r="FYC10" s="35"/>
      <c r="FYD10" s="35"/>
      <c r="FYE10" s="35"/>
      <c r="FYF10" s="35"/>
      <c r="FYG10" s="35"/>
      <c r="FYH10" s="35"/>
      <c r="FYI10" s="35"/>
      <c r="FYJ10" s="35"/>
      <c r="FYK10" s="35"/>
      <c r="FYL10" s="35"/>
      <c r="FYM10" s="35"/>
      <c r="FYN10" s="35"/>
      <c r="FYO10" s="35"/>
      <c r="FYP10" s="35"/>
      <c r="FYQ10" s="35"/>
      <c r="FYR10" s="35"/>
      <c r="FYS10" s="35"/>
      <c r="FYT10" s="35"/>
      <c r="FYU10" s="35"/>
      <c r="FYV10" s="35"/>
      <c r="FYW10" s="35"/>
      <c r="FYX10" s="35"/>
      <c r="FYY10" s="35"/>
      <c r="FYZ10" s="35"/>
      <c r="FZA10" s="35"/>
      <c r="FZB10" s="35"/>
      <c r="FZC10" s="35"/>
      <c r="FZD10" s="35"/>
      <c r="FZE10" s="35"/>
      <c r="FZF10" s="35"/>
      <c r="FZG10" s="35"/>
      <c r="FZH10" s="35"/>
      <c r="FZI10" s="35"/>
      <c r="FZJ10" s="35"/>
      <c r="FZK10" s="35"/>
      <c r="FZL10" s="35"/>
      <c r="FZM10" s="35"/>
      <c r="FZN10" s="35"/>
      <c r="FZO10" s="35"/>
      <c r="FZP10" s="35"/>
      <c r="FZQ10" s="35"/>
      <c r="FZR10" s="35"/>
      <c r="FZS10" s="35"/>
      <c r="FZT10" s="35"/>
      <c r="FZU10" s="35"/>
      <c r="FZV10" s="35"/>
      <c r="FZW10" s="35"/>
      <c r="FZX10" s="35"/>
      <c r="FZY10" s="35"/>
      <c r="FZZ10" s="35"/>
      <c r="GAA10" s="35"/>
      <c r="GAB10" s="35"/>
      <c r="GAC10" s="35"/>
      <c r="GAD10" s="35"/>
      <c r="GAE10" s="35"/>
      <c r="GAF10" s="35"/>
      <c r="GAG10" s="35"/>
      <c r="GAH10" s="35"/>
      <c r="GAI10" s="35"/>
      <c r="GAJ10" s="35"/>
      <c r="GAK10" s="35"/>
      <c r="GAL10" s="35"/>
      <c r="GAM10" s="35"/>
      <c r="GAN10" s="35"/>
      <c r="GAO10" s="35"/>
      <c r="GAP10" s="35"/>
      <c r="GAQ10" s="35"/>
      <c r="GAR10" s="35"/>
      <c r="GAS10" s="35"/>
      <c r="GAT10" s="35"/>
      <c r="GAU10" s="35"/>
      <c r="GAV10" s="35"/>
      <c r="GAW10" s="35"/>
      <c r="GAX10" s="35"/>
      <c r="GAY10" s="35"/>
      <c r="GAZ10" s="35"/>
      <c r="GBA10" s="35"/>
      <c r="GBB10" s="35"/>
      <c r="GBC10" s="35"/>
      <c r="GBD10" s="35"/>
      <c r="GBE10" s="35"/>
      <c r="GBF10" s="35"/>
      <c r="GBG10" s="35"/>
      <c r="GBH10" s="35"/>
      <c r="GBI10" s="35"/>
      <c r="GBJ10" s="35"/>
      <c r="GBK10" s="35"/>
      <c r="GBL10" s="35"/>
      <c r="GBM10" s="35"/>
      <c r="GBN10" s="35"/>
      <c r="GBO10" s="35"/>
      <c r="GBP10" s="35"/>
      <c r="GBQ10" s="35"/>
      <c r="GBR10" s="35"/>
      <c r="GBS10" s="35"/>
      <c r="GBT10" s="35"/>
      <c r="GBU10" s="35"/>
      <c r="GBV10" s="35"/>
      <c r="GBW10" s="35"/>
      <c r="GBX10" s="35"/>
      <c r="GBY10" s="35"/>
      <c r="GBZ10" s="35"/>
      <c r="GCA10" s="35"/>
      <c r="GCB10" s="35"/>
      <c r="GCC10" s="35"/>
      <c r="GCD10" s="35"/>
      <c r="GCE10" s="35"/>
      <c r="GCF10" s="35"/>
      <c r="GCG10" s="35"/>
      <c r="GCH10" s="35"/>
      <c r="GCI10" s="35"/>
      <c r="GCJ10" s="35"/>
      <c r="GCK10" s="35"/>
      <c r="GCL10" s="35"/>
      <c r="GCM10" s="35"/>
      <c r="GCN10" s="35"/>
      <c r="GCO10" s="35"/>
      <c r="GCP10" s="35"/>
      <c r="GCQ10" s="35"/>
      <c r="GCR10" s="35"/>
      <c r="GCS10" s="35"/>
      <c r="GCT10" s="35"/>
      <c r="GCU10" s="35"/>
      <c r="GCV10" s="35"/>
      <c r="GCW10" s="35"/>
      <c r="GCX10" s="35"/>
      <c r="GCY10" s="35"/>
      <c r="GCZ10" s="35"/>
      <c r="GDA10" s="35"/>
      <c r="GDB10" s="35"/>
      <c r="GDC10" s="35"/>
      <c r="GDD10" s="35"/>
      <c r="GDE10" s="35"/>
      <c r="GDF10" s="35"/>
      <c r="GDG10" s="35"/>
      <c r="GDH10" s="35"/>
      <c r="GDI10" s="35"/>
      <c r="GDJ10" s="35"/>
      <c r="GDK10" s="35"/>
      <c r="GDL10" s="35"/>
      <c r="GDM10" s="35"/>
      <c r="GDN10" s="35"/>
      <c r="GDO10" s="35"/>
      <c r="GDP10" s="35"/>
      <c r="GDQ10" s="35"/>
      <c r="GDR10" s="35"/>
      <c r="GDS10" s="35"/>
      <c r="GDT10" s="35"/>
      <c r="GDU10" s="35"/>
      <c r="GDV10" s="35"/>
      <c r="GDW10" s="35"/>
      <c r="GDX10" s="35"/>
      <c r="GDY10" s="35"/>
      <c r="GDZ10" s="35"/>
      <c r="GEA10" s="35"/>
      <c r="GEB10" s="35"/>
      <c r="GEC10" s="35"/>
      <c r="GED10" s="35"/>
      <c r="GEE10" s="35"/>
      <c r="GEF10" s="35"/>
      <c r="GEG10" s="35"/>
      <c r="GEH10" s="35"/>
      <c r="GEI10" s="35"/>
      <c r="GEJ10" s="35"/>
      <c r="GEK10" s="35"/>
      <c r="GEL10" s="35"/>
      <c r="GEM10" s="35"/>
      <c r="GEN10" s="35"/>
      <c r="GEO10" s="35"/>
      <c r="GEP10" s="35"/>
      <c r="GEQ10" s="35"/>
      <c r="GER10" s="35"/>
      <c r="GES10" s="35"/>
      <c r="GET10" s="35"/>
      <c r="GEU10" s="35"/>
      <c r="GEV10" s="35"/>
      <c r="GEW10" s="35"/>
      <c r="GEX10" s="35"/>
      <c r="GEY10" s="35"/>
      <c r="GEZ10" s="35"/>
      <c r="GFA10" s="35"/>
      <c r="GFB10" s="35"/>
      <c r="GFC10" s="35"/>
      <c r="GFD10" s="35"/>
      <c r="GFE10" s="35"/>
      <c r="GFF10" s="35"/>
      <c r="GFG10" s="35"/>
      <c r="GFH10" s="35"/>
      <c r="GFI10" s="35"/>
      <c r="GFJ10" s="35"/>
      <c r="GFK10" s="35"/>
      <c r="GFL10" s="35"/>
      <c r="GFM10" s="35"/>
      <c r="GFN10" s="35"/>
      <c r="GFO10" s="35"/>
      <c r="GFP10" s="35"/>
      <c r="GFQ10" s="35"/>
      <c r="GFR10" s="35"/>
      <c r="GFS10" s="35"/>
      <c r="GFT10" s="35"/>
      <c r="GFU10" s="35"/>
      <c r="GFV10" s="35"/>
      <c r="GFW10" s="35"/>
      <c r="GFX10" s="35"/>
      <c r="GFY10" s="35"/>
      <c r="GFZ10" s="35"/>
      <c r="GGA10" s="35"/>
      <c r="GGB10" s="35"/>
      <c r="GGC10" s="35"/>
      <c r="GGD10" s="35"/>
      <c r="GGE10" s="35"/>
      <c r="GGF10" s="35"/>
      <c r="GGG10" s="35"/>
      <c r="GGH10" s="35"/>
      <c r="GGI10" s="35"/>
      <c r="GGJ10" s="35"/>
      <c r="GGK10" s="35"/>
      <c r="GGL10" s="35"/>
      <c r="GGM10" s="35"/>
      <c r="GGN10" s="35"/>
      <c r="GGO10" s="35"/>
      <c r="GGP10" s="35"/>
      <c r="GGQ10" s="35"/>
      <c r="GGR10" s="35"/>
      <c r="GGS10" s="35"/>
      <c r="GGT10" s="35"/>
      <c r="GGU10" s="35"/>
      <c r="GGV10" s="35"/>
      <c r="GGW10" s="35"/>
      <c r="GGX10" s="35"/>
      <c r="GGY10" s="35"/>
      <c r="GGZ10" s="35"/>
      <c r="GHA10" s="35"/>
      <c r="GHB10" s="35"/>
      <c r="GHC10" s="35"/>
      <c r="GHD10" s="35"/>
      <c r="GHE10" s="35"/>
      <c r="GHF10" s="35"/>
      <c r="GHG10" s="35"/>
      <c r="GHH10" s="35"/>
      <c r="GHI10" s="35"/>
      <c r="GHJ10" s="35"/>
      <c r="GHK10" s="35"/>
      <c r="GHL10" s="35"/>
      <c r="GHM10" s="35"/>
      <c r="GHN10" s="35"/>
      <c r="GHO10" s="35"/>
      <c r="GHP10" s="35"/>
      <c r="GHQ10" s="35"/>
      <c r="GHR10" s="35"/>
      <c r="GHS10" s="35"/>
      <c r="GHT10" s="35"/>
      <c r="GHU10" s="35"/>
      <c r="GHV10" s="35"/>
      <c r="GHW10" s="35"/>
      <c r="GHX10" s="35"/>
      <c r="GHY10" s="35"/>
      <c r="GHZ10" s="35"/>
      <c r="GIA10" s="35"/>
      <c r="GIB10" s="35"/>
      <c r="GIC10" s="35"/>
      <c r="GID10" s="35"/>
      <c r="GIE10" s="35"/>
      <c r="GIF10" s="35"/>
      <c r="GIG10" s="35"/>
      <c r="GIH10" s="35"/>
      <c r="GII10" s="35"/>
      <c r="GIJ10" s="35"/>
      <c r="GIK10" s="35"/>
      <c r="GIL10" s="35"/>
      <c r="GIM10" s="35"/>
      <c r="GIN10" s="35"/>
      <c r="GIO10" s="35"/>
      <c r="GIP10" s="35"/>
      <c r="GIQ10" s="35"/>
      <c r="GIR10" s="35"/>
      <c r="GIS10" s="35"/>
      <c r="GIT10" s="35"/>
      <c r="GIU10" s="35"/>
      <c r="GIV10" s="35"/>
      <c r="GIW10" s="35"/>
      <c r="GIX10" s="35"/>
      <c r="GIY10" s="35"/>
      <c r="GIZ10" s="35"/>
      <c r="GJA10" s="35"/>
      <c r="GJB10" s="35"/>
      <c r="GJC10" s="35"/>
      <c r="GJD10" s="35"/>
      <c r="GJE10" s="35"/>
      <c r="GJF10" s="35"/>
      <c r="GJG10" s="35"/>
      <c r="GJH10" s="35"/>
      <c r="GJI10" s="35"/>
      <c r="GJJ10" s="35"/>
      <c r="GJK10" s="35"/>
      <c r="GJL10" s="35"/>
      <c r="GJM10" s="35"/>
      <c r="GJN10" s="35"/>
      <c r="GJO10" s="35"/>
      <c r="GJP10" s="35"/>
      <c r="GJQ10" s="35"/>
      <c r="GJR10" s="35"/>
      <c r="GJS10" s="35"/>
      <c r="GJT10" s="35"/>
      <c r="GJU10" s="35"/>
      <c r="GJV10" s="35"/>
      <c r="GJW10" s="35"/>
      <c r="GJX10" s="35"/>
      <c r="GJY10" s="35"/>
      <c r="GJZ10" s="35"/>
      <c r="GKA10" s="35"/>
      <c r="GKB10" s="35"/>
      <c r="GKC10" s="35"/>
      <c r="GKD10" s="35"/>
      <c r="GKE10" s="35"/>
      <c r="GKF10" s="35"/>
      <c r="GKG10" s="35"/>
      <c r="GKH10" s="35"/>
      <c r="GKI10" s="35"/>
      <c r="GKJ10" s="35"/>
      <c r="GKK10" s="35"/>
      <c r="GKL10" s="35"/>
      <c r="GKM10" s="35"/>
      <c r="GKN10" s="35"/>
      <c r="GKO10" s="35"/>
      <c r="GKP10" s="35"/>
      <c r="GKQ10" s="35"/>
      <c r="GKR10" s="35"/>
      <c r="GKS10" s="35"/>
      <c r="GKT10" s="35"/>
      <c r="GKU10" s="35"/>
      <c r="GKV10" s="35"/>
      <c r="GKW10" s="35"/>
      <c r="GKX10" s="35"/>
      <c r="GKY10" s="35"/>
      <c r="GKZ10" s="35"/>
      <c r="GLA10" s="35"/>
      <c r="GLB10" s="35"/>
      <c r="GLC10" s="35"/>
      <c r="GLD10" s="35"/>
      <c r="GLE10" s="35"/>
      <c r="GLF10" s="35"/>
      <c r="GLG10" s="35"/>
      <c r="GLH10" s="35"/>
      <c r="GLI10" s="35"/>
      <c r="GLJ10" s="35"/>
      <c r="GLK10" s="35"/>
      <c r="GLL10" s="35"/>
      <c r="GLM10" s="35"/>
      <c r="GLN10" s="35"/>
      <c r="GLO10" s="35"/>
      <c r="GLP10" s="35"/>
      <c r="GLQ10" s="35"/>
      <c r="GLR10" s="35"/>
      <c r="GLS10" s="35"/>
      <c r="GLT10" s="35"/>
      <c r="GLU10" s="35"/>
      <c r="GLV10" s="35"/>
      <c r="GLW10" s="35"/>
      <c r="GLX10" s="35"/>
      <c r="GLY10" s="35"/>
      <c r="GLZ10" s="35"/>
      <c r="GMA10" s="35"/>
      <c r="GMB10" s="35"/>
      <c r="GMC10" s="35"/>
      <c r="GMD10" s="35"/>
      <c r="GME10" s="35"/>
      <c r="GMF10" s="35"/>
      <c r="GMG10" s="35"/>
      <c r="GMH10" s="35"/>
      <c r="GMI10" s="35"/>
      <c r="GMJ10" s="35"/>
      <c r="GMK10" s="35"/>
      <c r="GML10" s="35"/>
      <c r="GMM10" s="35"/>
      <c r="GMN10" s="35"/>
      <c r="GMO10" s="35"/>
      <c r="GMP10" s="35"/>
      <c r="GMQ10" s="35"/>
      <c r="GMR10" s="35"/>
      <c r="GMS10" s="35"/>
      <c r="GMT10" s="35"/>
      <c r="GMU10" s="35"/>
      <c r="GMV10" s="35"/>
      <c r="GMW10" s="35"/>
      <c r="GMX10" s="35"/>
      <c r="GMY10" s="35"/>
      <c r="GMZ10" s="35"/>
      <c r="GNA10" s="35"/>
      <c r="GNB10" s="35"/>
      <c r="GNC10" s="35"/>
      <c r="GND10" s="35"/>
      <c r="GNE10" s="35"/>
      <c r="GNF10" s="35"/>
      <c r="GNG10" s="35"/>
      <c r="GNH10" s="35"/>
      <c r="GNI10" s="35"/>
      <c r="GNJ10" s="35"/>
      <c r="GNK10" s="35"/>
      <c r="GNL10" s="35"/>
      <c r="GNM10" s="35"/>
      <c r="GNN10" s="35"/>
      <c r="GNO10" s="35"/>
      <c r="GNP10" s="35"/>
      <c r="GNQ10" s="35"/>
      <c r="GNR10" s="35"/>
      <c r="GNS10" s="35"/>
      <c r="GNT10" s="35"/>
      <c r="GNU10" s="35"/>
      <c r="GNV10" s="35"/>
      <c r="GNW10" s="35"/>
      <c r="GNX10" s="35"/>
      <c r="GNY10" s="35"/>
      <c r="GNZ10" s="35"/>
      <c r="GOA10" s="35"/>
      <c r="GOB10" s="35"/>
      <c r="GOC10" s="35"/>
      <c r="GOD10" s="35"/>
      <c r="GOE10" s="35"/>
      <c r="GOF10" s="35"/>
      <c r="GOG10" s="35"/>
      <c r="GOH10" s="35"/>
      <c r="GOI10" s="35"/>
      <c r="GOJ10" s="35"/>
      <c r="GOK10" s="35"/>
      <c r="GOL10" s="35"/>
      <c r="GOM10" s="35"/>
      <c r="GON10" s="35"/>
      <c r="GOO10" s="35"/>
      <c r="GOP10" s="35"/>
      <c r="GOQ10" s="35"/>
      <c r="GOR10" s="35"/>
      <c r="GOS10" s="35"/>
      <c r="GOT10" s="35"/>
      <c r="GOU10" s="35"/>
      <c r="GOV10" s="35"/>
      <c r="GOW10" s="35"/>
      <c r="GOX10" s="35"/>
      <c r="GOY10" s="35"/>
      <c r="GOZ10" s="35"/>
      <c r="GPA10" s="35"/>
      <c r="GPB10" s="35"/>
      <c r="GPC10" s="35"/>
      <c r="GPD10" s="35"/>
      <c r="GPE10" s="35"/>
      <c r="GPF10" s="35"/>
      <c r="GPG10" s="35"/>
      <c r="GPH10" s="35"/>
      <c r="GPI10" s="35"/>
      <c r="GPJ10" s="35"/>
      <c r="GPK10" s="35"/>
      <c r="GPL10" s="35"/>
      <c r="GPM10" s="35"/>
      <c r="GPN10" s="35"/>
      <c r="GPO10" s="35"/>
      <c r="GPP10" s="35"/>
      <c r="GPQ10" s="35"/>
      <c r="GPR10" s="35"/>
      <c r="GPS10" s="35"/>
      <c r="GPT10" s="35"/>
      <c r="GPU10" s="35"/>
      <c r="GPV10" s="35"/>
      <c r="GPW10" s="35"/>
      <c r="GPX10" s="35"/>
      <c r="GPY10" s="35"/>
      <c r="GPZ10" s="35"/>
      <c r="GQA10" s="35"/>
      <c r="GQB10" s="35"/>
      <c r="GQC10" s="35"/>
      <c r="GQD10" s="35"/>
      <c r="GQE10" s="35"/>
      <c r="GQF10" s="35"/>
      <c r="GQG10" s="35"/>
      <c r="GQH10" s="35"/>
      <c r="GQI10" s="35"/>
      <c r="GQJ10" s="35"/>
      <c r="GQK10" s="35"/>
      <c r="GQL10" s="35"/>
      <c r="GQM10" s="35"/>
      <c r="GQN10" s="35"/>
      <c r="GQO10" s="35"/>
      <c r="GQP10" s="35"/>
      <c r="GQQ10" s="35"/>
      <c r="GQR10" s="35"/>
      <c r="GQS10" s="35"/>
      <c r="GQT10" s="35"/>
      <c r="GQU10" s="35"/>
      <c r="GQV10" s="35"/>
      <c r="GQW10" s="35"/>
      <c r="GQX10" s="35"/>
      <c r="GQY10" s="35"/>
      <c r="GQZ10" s="35"/>
      <c r="GRA10" s="35"/>
      <c r="GRB10" s="35"/>
      <c r="GRC10" s="35"/>
      <c r="GRD10" s="35"/>
      <c r="GRE10" s="35"/>
      <c r="GRF10" s="35"/>
      <c r="GRG10" s="35"/>
      <c r="GRH10" s="35"/>
      <c r="GRI10" s="35"/>
      <c r="GRJ10" s="35"/>
      <c r="GRK10" s="35"/>
      <c r="GRL10" s="35"/>
      <c r="GRM10" s="35"/>
      <c r="GRN10" s="35"/>
      <c r="GRO10" s="35"/>
      <c r="GRP10" s="35"/>
      <c r="GRQ10" s="35"/>
      <c r="GRR10" s="35"/>
      <c r="GRS10" s="35"/>
      <c r="GRT10" s="35"/>
      <c r="GRU10" s="35"/>
      <c r="GRV10" s="35"/>
      <c r="GRW10" s="35"/>
      <c r="GRX10" s="35"/>
      <c r="GRY10" s="35"/>
      <c r="GRZ10" s="35"/>
      <c r="GSA10" s="35"/>
      <c r="GSB10" s="35"/>
      <c r="GSC10" s="35"/>
      <c r="GSD10" s="35"/>
      <c r="GSE10" s="35"/>
      <c r="GSF10" s="35"/>
      <c r="GSG10" s="35"/>
      <c r="GSH10" s="35"/>
      <c r="GSI10" s="35"/>
      <c r="GSJ10" s="35"/>
      <c r="GSK10" s="35"/>
      <c r="GSL10" s="35"/>
      <c r="GSM10" s="35"/>
      <c r="GSN10" s="35"/>
      <c r="GSO10" s="35"/>
      <c r="GSP10" s="35"/>
      <c r="GSQ10" s="35"/>
      <c r="GSR10" s="35"/>
      <c r="GSS10" s="35"/>
      <c r="GST10" s="35"/>
      <c r="GSU10" s="35"/>
      <c r="GSV10" s="35"/>
      <c r="GSW10" s="35"/>
      <c r="GSX10" s="35"/>
      <c r="GSY10" s="35"/>
      <c r="GSZ10" s="35"/>
      <c r="GTA10" s="35"/>
      <c r="GTB10" s="35"/>
      <c r="GTC10" s="35"/>
      <c r="GTD10" s="35"/>
      <c r="GTE10" s="35"/>
      <c r="GTF10" s="35"/>
      <c r="GTG10" s="35"/>
      <c r="GTH10" s="35"/>
      <c r="GTI10" s="35"/>
      <c r="GTJ10" s="35"/>
      <c r="GTK10" s="35"/>
      <c r="GTL10" s="35"/>
      <c r="GTM10" s="35"/>
      <c r="GTN10" s="35"/>
      <c r="GTO10" s="35"/>
      <c r="GTP10" s="35"/>
      <c r="GTQ10" s="35"/>
      <c r="GTR10" s="35"/>
      <c r="GTS10" s="35"/>
      <c r="GTT10" s="35"/>
      <c r="GTU10" s="35"/>
      <c r="GTV10" s="35"/>
      <c r="GTW10" s="35"/>
      <c r="GTX10" s="35"/>
      <c r="GTY10" s="35"/>
      <c r="GTZ10" s="35"/>
      <c r="GUA10" s="35"/>
      <c r="GUB10" s="35"/>
      <c r="GUC10" s="35"/>
      <c r="GUD10" s="35"/>
      <c r="GUE10" s="35"/>
      <c r="GUF10" s="35"/>
      <c r="GUG10" s="35"/>
      <c r="GUH10" s="35"/>
      <c r="GUI10" s="35"/>
      <c r="GUJ10" s="35"/>
      <c r="GUK10" s="35"/>
      <c r="GUL10" s="35"/>
      <c r="GUM10" s="35"/>
      <c r="GUN10" s="35"/>
      <c r="GUO10" s="35"/>
      <c r="GUP10" s="35"/>
      <c r="GUQ10" s="35"/>
      <c r="GUR10" s="35"/>
      <c r="GUS10" s="35"/>
      <c r="GUT10" s="35"/>
      <c r="GUU10" s="35"/>
      <c r="GUV10" s="35"/>
      <c r="GUW10" s="35"/>
      <c r="GUX10" s="35"/>
      <c r="GUY10" s="35"/>
      <c r="GUZ10" s="35"/>
      <c r="GVA10" s="35"/>
      <c r="GVB10" s="35"/>
      <c r="GVC10" s="35"/>
      <c r="GVD10" s="35"/>
      <c r="GVE10" s="35"/>
      <c r="GVF10" s="35"/>
      <c r="GVG10" s="35"/>
      <c r="GVH10" s="35"/>
      <c r="GVI10" s="35"/>
      <c r="GVJ10" s="35"/>
      <c r="GVK10" s="35"/>
      <c r="GVL10" s="35"/>
      <c r="GVM10" s="35"/>
      <c r="GVN10" s="35"/>
      <c r="GVO10" s="35"/>
      <c r="GVP10" s="35"/>
      <c r="GVQ10" s="35"/>
      <c r="GVR10" s="35"/>
      <c r="GVS10" s="35"/>
      <c r="GVT10" s="35"/>
      <c r="GVU10" s="35"/>
      <c r="GVV10" s="35"/>
      <c r="GVW10" s="35"/>
      <c r="GVX10" s="35"/>
      <c r="GVY10" s="35"/>
      <c r="GVZ10" s="35"/>
      <c r="GWA10" s="35"/>
      <c r="GWB10" s="35"/>
      <c r="GWC10" s="35"/>
      <c r="GWD10" s="35"/>
      <c r="GWE10" s="35"/>
      <c r="GWF10" s="35"/>
      <c r="GWG10" s="35"/>
      <c r="GWH10" s="35"/>
      <c r="GWI10" s="35"/>
      <c r="GWJ10" s="35"/>
      <c r="GWK10" s="35"/>
      <c r="GWL10" s="35"/>
      <c r="GWM10" s="35"/>
      <c r="GWN10" s="35"/>
      <c r="GWO10" s="35"/>
      <c r="GWP10" s="35"/>
      <c r="GWQ10" s="35"/>
      <c r="GWR10" s="35"/>
      <c r="GWS10" s="35"/>
      <c r="GWT10" s="35"/>
      <c r="GWU10" s="35"/>
      <c r="GWV10" s="35"/>
      <c r="GWW10" s="35"/>
      <c r="GWX10" s="35"/>
      <c r="GWY10" s="35"/>
      <c r="GWZ10" s="35"/>
      <c r="GXA10" s="35"/>
      <c r="GXB10" s="35"/>
      <c r="GXC10" s="35"/>
      <c r="GXD10" s="35"/>
      <c r="GXE10" s="35"/>
      <c r="GXF10" s="35"/>
      <c r="GXG10" s="35"/>
      <c r="GXH10" s="35"/>
      <c r="GXI10" s="35"/>
      <c r="GXJ10" s="35"/>
      <c r="GXK10" s="35"/>
      <c r="GXL10" s="35"/>
      <c r="GXM10" s="35"/>
      <c r="GXN10" s="35"/>
      <c r="GXO10" s="35"/>
      <c r="GXP10" s="35"/>
      <c r="GXQ10" s="35"/>
      <c r="GXR10" s="35"/>
      <c r="GXS10" s="35"/>
      <c r="GXT10" s="35"/>
      <c r="GXU10" s="35"/>
      <c r="GXV10" s="35"/>
      <c r="GXW10" s="35"/>
      <c r="GXX10" s="35"/>
      <c r="GXY10" s="35"/>
      <c r="GXZ10" s="35"/>
      <c r="GYA10" s="35"/>
      <c r="GYB10" s="35"/>
      <c r="GYC10" s="35"/>
      <c r="GYD10" s="35"/>
      <c r="GYE10" s="35"/>
      <c r="GYF10" s="35"/>
      <c r="GYG10" s="35"/>
      <c r="GYH10" s="35"/>
      <c r="GYI10" s="35"/>
      <c r="GYJ10" s="35"/>
      <c r="GYK10" s="35"/>
      <c r="GYL10" s="35"/>
      <c r="GYM10" s="35"/>
      <c r="GYN10" s="35"/>
      <c r="GYO10" s="35"/>
      <c r="GYP10" s="35"/>
      <c r="GYQ10" s="35"/>
      <c r="GYR10" s="35"/>
      <c r="GYS10" s="35"/>
      <c r="GYT10" s="35"/>
      <c r="GYU10" s="35"/>
      <c r="GYV10" s="35"/>
      <c r="GYW10" s="35"/>
      <c r="GYX10" s="35"/>
      <c r="GYY10" s="35"/>
      <c r="GYZ10" s="35"/>
      <c r="GZA10" s="35"/>
      <c r="GZB10" s="35"/>
      <c r="GZC10" s="35"/>
      <c r="GZD10" s="35"/>
      <c r="GZE10" s="35"/>
      <c r="GZF10" s="35"/>
      <c r="GZG10" s="35"/>
      <c r="GZH10" s="35"/>
      <c r="GZI10" s="35"/>
      <c r="GZJ10" s="35"/>
      <c r="GZK10" s="35"/>
      <c r="GZL10" s="35"/>
      <c r="GZM10" s="35"/>
      <c r="GZN10" s="35"/>
      <c r="GZO10" s="35"/>
      <c r="GZP10" s="35"/>
      <c r="GZQ10" s="35"/>
      <c r="GZR10" s="35"/>
      <c r="GZS10" s="35"/>
      <c r="GZT10" s="35"/>
      <c r="GZU10" s="35"/>
      <c r="GZV10" s="35"/>
      <c r="GZW10" s="35"/>
      <c r="GZX10" s="35"/>
      <c r="GZY10" s="35"/>
      <c r="GZZ10" s="35"/>
      <c r="HAA10" s="35"/>
      <c r="HAB10" s="35"/>
      <c r="HAC10" s="35"/>
      <c r="HAD10" s="35"/>
      <c r="HAE10" s="35"/>
      <c r="HAF10" s="35"/>
      <c r="HAG10" s="35"/>
      <c r="HAH10" s="35"/>
      <c r="HAI10" s="35"/>
      <c r="HAJ10" s="35"/>
      <c r="HAK10" s="35"/>
      <c r="HAL10" s="35"/>
      <c r="HAM10" s="35"/>
      <c r="HAN10" s="35"/>
      <c r="HAO10" s="35"/>
      <c r="HAP10" s="35"/>
      <c r="HAQ10" s="35"/>
      <c r="HAR10" s="35"/>
      <c r="HAS10" s="35"/>
      <c r="HAT10" s="35"/>
      <c r="HAU10" s="35"/>
      <c r="HAV10" s="35"/>
      <c r="HAW10" s="35"/>
      <c r="HAX10" s="35"/>
      <c r="HAY10" s="35"/>
      <c r="HAZ10" s="35"/>
      <c r="HBA10" s="35"/>
      <c r="HBB10" s="35"/>
      <c r="HBC10" s="35"/>
      <c r="HBD10" s="35"/>
      <c r="HBE10" s="35"/>
      <c r="HBF10" s="35"/>
      <c r="HBG10" s="35"/>
      <c r="HBH10" s="35"/>
      <c r="HBI10" s="35"/>
      <c r="HBJ10" s="35"/>
      <c r="HBK10" s="35"/>
      <c r="HBL10" s="35"/>
      <c r="HBM10" s="35"/>
      <c r="HBN10" s="35"/>
      <c r="HBO10" s="35"/>
      <c r="HBP10" s="35"/>
      <c r="HBQ10" s="35"/>
      <c r="HBR10" s="35"/>
      <c r="HBS10" s="35"/>
      <c r="HBT10" s="35"/>
      <c r="HBU10" s="35"/>
      <c r="HBV10" s="35"/>
      <c r="HBW10" s="35"/>
      <c r="HBX10" s="35"/>
      <c r="HBY10" s="35"/>
      <c r="HBZ10" s="35"/>
      <c r="HCA10" s="35"/>
      <c r="HCB10" s="35"/>
      <c r="HCC10" s="35"/>
      <c r="HCD10" s="35"/>
      <c r="HCE10" s="35"/>
      <c r="HCF10" s="35"/>
      <c r="HCG10" s="35"/>
      <c r="HCH10" s="35"/>
      <c r="HCI10" s="35"/>
      <c r="HCJ10" s="35"/>
      <c r="HCK10" s="35"/>
      <c r="HCL10" s="35"/>
      <c r="HCM10" s="35"/>
      <c r="HCN10" s="35"/>
      <c r="HCO10" s="35"/>
      <c r="HCP10" s="35"/>
      <c r="HCQ10" s="35"/>
      <c r="HCR10" s="35"/>
      <c r="HCS10" s="35"/>
      <c r="HCT10" s="35"/>
      <c r="HCU10" s="35"/>
      <c r="HCV10" s="35"/>
      <c r="HCW10" s="35"/>
      <c r="HCX10" s="35"/>
      <c r="HCY10" s="35"/>
      <c r="HCZ10" s="35"/>
      <c r="HDA10" s="35"/>
      <c r="HDB10" s="35"/>
      <c r="HDC10" s="35"/>
      <c r="HDD10" s="35"/>
      <c r="HDE10" s="35"/>
      <c r="HDF10" s="35"/>
      <c r="HDG10" s="35"/>
      <c r="HDH10" s="35"/>
      <c r="HDI10" s="35"/>
      <c r="HDJ10" s="35"/>
      <c r="HDK10" s="35"/>
      <c r="HDL10" s="35"/>
      <c r="HDM10" s="35"/>
      <c r="HDN10" s="35"/>
      <c r="HDO10" s="35"/>
      <c r="HDP10" s="35"/>
      <c r="HDQ10" s="35"/>
      <c r="HDR10" s="35"/>
      <c r="HDS10" s="35"/>
      <c r="HDT10" s="35"/>
      <c r="HDU10" s="35"/>
      <c r="HDV10" s="35"/>
      <c r="HDW10" s="35"/>
      <c r="HDX10" s="35"/>
      <c r="HDY10" s="35"/>
      <c r="HDZ10" s="35"/>
      <c r="HEA10" s="35"/>
      <c r="HEB10" s="35"/>
      <c r="HEC10" s="35"/>
      <c r="HED10" s="35"/>
      <c r="HEE10" s="35"/>
      <c r="HEF10" s="35"/>
      <c r="HEG10" s="35"/>
      <c r="HEH10" s="35"/>
      <c r="HEI10" s="35"/>
      <c r="HEJ10" s="35"/>
      <c r="HEK10" s="35"/>
      <c r="HEL10" s="35"/>
      <c r="HEM10" s="35"/>
      <c r="HEN10" s="35"/>
      <c r="HEO10" s="35"/>
      <c r="HEP10" s="35"/>
      <c r="HEQ10" s="35"/>
      <c r="HER10" s="35"/>
      <c r="HES10" s="35"/>
      <c r="HET10" s="35"/>
      <c r="HEU10" s="35"/>
      <c r="HEV10" s="35"/>
      <c r="HEW10" s="35"/>
      <c r="HEX10" s="35"/>
      <c r="HEY10" s="35"/>
      <c r="HEZ10" s="35"/>
      <c r="HFA10" s="35"/>
      <c r="HFB10" s="35"/>
      <c r="HFC10" s="35"/>
      <c r="HFD10" s="35"/>
      <c r="HFE10" s="35"/>
      <c r="HFF10" s="35"/>
      <c r="HFG10" s="35"/>
      <c r="HFH10" s="35"/>
      <c r="HFI10" s="35"/>
      <c r="HFJ10" s="35"/>
      <c r="HFK10" s="35"/>
      <c r="HFL10" s="35"/>
      <c r="HFM10" s="35"/>
      <c r="HFN10" s="35"/>
      <c r="HFO10" s="35"/>
      <c r="HFP10" s="35"/>
      <c r="HFQ10" s="35"/>
      <c r="HFR10" s="35"/>
      <c r="HFS10" s="35"/>
      <c r="HFT10" s="35"/>
      <c r="HFU10" s="35"/>
      <c r="HFV10" s="35"/>
      <c r="HFW10" s="35"/>
      <c r="HFX10" s="35"/>
      <c r="HFY10" s="35"/>
      <c r="HFZ10" s="35"/>
      <c r="HGA10" s="35"/>
      <c r="HGB10" s="35"/>
      <c r="HGC10" s="35"/>
      <c r="HGD10" s="35"/>
      <c r="HGE10" s="35"/>
      <c r="HGF10" s="35"/>
      <c r="HGG10" s="35"/>
      <c r="HGH10" s="35"/>
      <c r="HGI10" s="35"/>
      <c r="HGJ10" s="35"/>
      <c r="HGK10" s="35"/>
      <c r="HGL10" s="35"/>
      <c r="HGM10" s="35"/>
      <c r="HGN10" s="35"/>
      <c r="HGO10" s="35"/>
      <c r="HGP10" s="35"/>
      <c r="HGQ10" s="35"/>
      <c r="HGR10" s="35"/>
      <c r="HGS10" s="35"/>
      <c r="HGT10" s="35"/>
      <c r="HGU10" s="35"/>
      <c r="HGV10" s="35"/>
      <c r="HGW10" s="35"/>
      <c r="HGX10" s="35"/>
      <c r="HGY10" s="35"/>
      <c r="HGZ10" s="35"/>
      <c r="HHA10" s="35"/>
      <c r="HHB10" s="35"/>
      <c r="HHC10" s="35"/>
      <c r="HHD10" s="35"/>
      <c r="HHE10" s="35"/>
      <c r="HHF10" s="35"/>
      <c r="HHG10" s="35"/>
      <c r="HHH10" s="35"/>
      <c r="HHI10" s="35"/>
      <c r="HHJ10" s="35"/>
      <c r="HHK10" s="35"/>
      <c r="HHL10" s="35"/>
      <c r="HHM10" s="35"/>
      <c r="HHN10" s="35"/>
      <c r="HHO10" s="35"/>
      <c r="HHP10" s="35"/>
      <c r="HHQ10" s="35"/>
      <c r="HHR10" s="35"/>
      <c r="HHS10" s="35"/>
      <c r="HHT10" s="35"/>
      <c r="HHU10" s="35"/>
      <c r="HHV10" s="35"/>
      <c r="HHW10" s="35"/>
      <c r="HHX10" s="35"/>
      <c r="HHY10" s="35"/>
      <c r="HHZ10" s="35"/>
      <c r="HIA10" s="35"/>
      <c r="HIB10" s="35"/>
      <c r="HIC10" s="35"/>
      <c r="HID10" s="35"/>
      <c r="HIE10" s="35"/>
      <c r="HIF10" s="35"/>
      <c r="HIG10" s="35"/>
      <c r="HIH10" s="35"/>
      <c r="HII10" s="35"/>
      <c r="HIJ10" s="35"/>
      <c r="HIK10" s="35"/>
      <c r="HIL10" s="35"/>
      <c r="HIM10" s="35"/>
      <c r="HIN10" s="35"/>
      <c r="HIO10" s="35"/>
      <c r="HIP10" s="35"/>
      <c r="HIQ10" s="35"/>
      <c r="HIR10" s="35"/>
      <c r="HIS10" s="35"/>
      <c r="HIT10" s="35"/>
      <c r="HIU10" s="35"/>
      <c r="HIV10" s="35"/>
      <c r="HIW10" s="35"/>
      <c r="HIX10" s="35"/>
      <c r="HIY10" s="35"/>
      <c r="HIZ10" s="35"/>
      <c r="HJA10" s="35"/>
      <c r="HJB10" s="35"/>
      <c r="HJC10" s="35"/>
      <c r="HJD10" s="35"/>
      <c r="HJE10" s="35"/>
      <c r="HJF10" s="35"/>
      <c r="HJG10" s="35"/>
      <c r="HJH10" s="35"/>
      <c r="HJI10" s="35"/>
      <c r="HJJ10" s="35"/>
      <c r="HJK10" s="35"/>
      <c r="HJL10" s="35"/>
      <c r="HJM10" s="35"/>
      <c r="HJN10" s="35"/>
      <c r="HJO10" s="35"/>
      <c r="HJP10" s="35"/>
      <c r="HJQ10" s="35"/>
      <c r="HJR10" s="35"/>
      <c r="HJS10" s="35"/>
      <c r="HJT10" s="35"/>
      <c r="HJU10" s="35"/>
      <c r="HJV10" s="35"/>
      <c r="HJW10" s="35"/>
      <c r="HJX10" s="35"/>
      <c r="HJY10" s="35"/>
      <c r="HJZ10" s="35"/>
      <c r="HKA10" s="35"/>
      <c r="HKB10" s="35"/>
      <c r="HKC10" s="35"/>
      <c r="HKD10" s="35"/>
      <c r="HKE10" s="35"/>
      <c r="HKF10" s="35"/>
      <c r="HKG10" s="35"/>
      <c r="HKH10" s="35"/>
      <c r="HKI10" s="35"/>
      <c r="HKJ10" s="35"/>
      <c r="HKK10" s="35"/>
      <c r="HKL10" s="35"/>
      <c r="HKM10" s="35"/>
      <c r="HKN10" s="35"/>
      <c r="HKO10" s="35"/>
      <c r="HKP10" s="35"/>
      <c r="HKQ10" s="35"/>
      <c r="HKR10" s="35"/>
      <c r="HKS10" s="35"/>
      <c r="HKT10" s="35"/>
      <c r="HKU10" s="35"/>
      <c r="HKV10" s="35"/>
      <c r="HKW10" s="35"/>
      <c r="HKX10" s="35"/>
      <c r="HKY10" s="35"/>
      <c r="HKZ10" s="35"/>
      <c r="HLA10" s="35"/>
      <c r="HLB10" s="35"/>
      <c r="HLC10" s="35"/>
      <c r="HLD10" s="35"/>
      <c r="HLE10" s="35"/>
      <c r="HLF10" s="35"/>
      <c r="HLG10" s="35"/>
      <c r="HLH10" s="35"/>
      <c r="HLI10" s="35"/>
      <c r="HLJ10" s="35"/>
      <c r="HLK10" s="35"/>
      <c r="HLL10" s="35"/>
      <c r="HLM10" s="35"/>
      <c r="HLN10" s="35"/>
      <c r="HLO10" s="35"/>
      <c r="HLP10" s="35"/>
      <c r="HLQ10" s="35"/>
      <c r="HLR10" s="35"/>
      <c r="HLS10" s="35"/>
      <c r="HLT10" s="35"/>
      <c r="HLU10" s="35"/>
      <c r="HLV10" s="35"/>
      <c r="HLW10" s="35"/>
      <c r="HLX10" s="35"/>
      <c r="HLY10" s="35"/>
      <c r="HLZ10" s="35"/>
      <c r="HMA10" s="35"/>
      <c r="HMB10" s="35"/>
      <c r="HMC10" s="35"/>
      <c r="HMD10" s="35"/>
      <c r="HME10" s="35"/>
      <c r="HMF10" s="35"/>
      <c r="HMG10" s="35"/>
      <c r="HMH10" s="35"/>
      <c r="HMI10" s="35"/>
      <c r="HMJ10" s="35"/>
      <c r="HMK10" s="35"/>
      <c r="HML10" s="35"/>
      <c r="HMM10" s="35"/>
      <c r="HMN10" s="35"/>
      <c r="HMO10" s="35"/>
      <c r="HMP10" s="35"/>
      <c r="HMQ10" s="35"/>
      <c r="HMR10" s="35"/>
      <c r="HMS10" s="35"/>
      <c r="HMT10" s="35"/>
      <c r="HMU10" s="35"/>
      <c r="HMV10" s="35"/>
      <c r="HMW10" s="35"/>
      <c r="HMX10" s="35"/>
      <c r="HMY10" s="35"/>
      <c r="HMZ10" s="35"/>
      <c r="HNA10" s="35"/>
      <c r="HNB10" s="35"/>
      <c r="HNC10" s="35"/>
      <c r="HND10" s="35"/>
      <c r="HNE10" s="35"/>
      <c r="HNF10" s="35"/>
      <c r="HNG10" s="35"/>
      <c r="HNH10" s="35"/>
      <c r="HNI10" s="35"/>
      <c r="HNJ10" s="35"/>
      <c r="HNK10" s="35"/>
      <c r="HNL10" s="35"/>
      <c r="HNM10" s="35"/>
      <c r="HNN10" s="35"/>
      <c r="HNO10" s="35"/>
      <c r="HNP10" s="35"/>
      <c r="HNQ10" s="35"/>
      <c r="HNR10" s="35"/>
      <c r="HNS10" s="35"/>
      <c r="HNT10" s="35"/>
      <c r="HNU10" s="35"/>
      <c r="HNV10" s="35"/>
      <c r="HNW10" s="35"/>
      <c r="HNX10" s="35"/>
      <c r="HNY10" s="35"/>
      <c r="HNZ10" s="35"/>
      <c r="HOA10" s="35"/>
      <c r="HOB10" s="35"/>
      <c r="HOC10" s="35"/>
      <c r="HOD10" s="35"/>
      <c r="HOE10" s="35"/>
      <c r="HOF10" s="35"/>
      <c r="HOG10" s="35"/>
      <c r="HOH10" s="35"/>
      <c r="HOI10" s="35"/>
      <c r="HOJ10" s="35"/>
      <c r="HOK10" s="35"/>
      <c r="HOL10" s="35"/>
      <c r="HOM10" s="35"/>
      <c r="HON10" s="35"/>
      <c r="HOO10" s="35"/>
      <c r="HOP10" s="35"/>
      <c r="HOQ10" s="35"/>
      <c r="HOR10" s="35"/>
      <c r="HOS10" s="35"/>
      <c r="HOT10" s="35"/>
      <c r="HOU10" s="35"/>
      <c r="HOV10" s="35"/>
      <c r="HOW10" s="35"/>
      <c r="HOX10" s="35"/>
      <c r="HOY10" s="35"/>
      <c r="HOZ10" s="35"/>
      <c r="HPA10" s="35"/>
      <c r="HPB10" s="35"/>
      <c r="HPC10" s="35"/>
      <c r="HPD10" s="35"/>
      <c r="HPE10" s="35"/>
      <c r="HPF10" s="35"/>
      <c r="HPG10" s="35"/>
      <c r="HPH10" s="35"/>
      <c r="HPI10" s="35"/>
      <c r="HPJ10" s="35"/>
      <c r="HPK10" s="35"/>
      <c r="HPL10" s="35"/>
      <c r="HPM10" s="35"/>
      <c r="HPN10" s="35"/>
      <c r="HPO10" s="35"/>
      <c r="HPP10" s="35"/>
      <c r="HPQ10" s="35"/>
      <c r="HPR10" s="35"/>
      <c r="HPS10" s="35"/>
      <c r="HPT10" s="35"/>
      <c r="HPU10" s="35"/>
      <c r="HPV10" s="35"/>
      <c r="HPW10" s="35"/>
      <c r="HPX10" s="35"/>
      <c r="HPY10" s="35"/>
      <c r="HPZ10" s="35"/>
      <c r="HQA10" s="35"/>
      <c r="HQB10" s="35"/>
      <c r="HQC10" s="35"/>
      <c r="HQD10" s="35"/>
      <c r="HQE10" s="35"/>
      <c r="HQF10" s="35"/>
      <c r="HQG10" s="35"/>
      <c r="HQH10" s="35"/>
      <c r="HQI10" s="35"/>
      <c r="HQJ10" s="35"/>
      <c r="HQK10" s="35"/>
      <c r="HQL10" s="35"/>
      <c r="HQM10" s="35"/>
      <c r="HQN10" s="35"/>
      <c r="HQO10" s="35"/>
      <c r="HQP10" s="35"/>
      <c r="HQQ10" s="35"/>
      <c r="HQR10" s="35"/>
      <c r="HQS10" s="35"/>
      <c r="HQT10" s="35"/>
      <c r="HQU10" s="35"/>
      <c r="HQV10" s="35"/>
      <c r="HQW10" s="35"/>
      <c r="HQX10" s="35"/>
      <c r="HQY10" s="35"/>
      <c r="HQZ10" s="35"/>
      <c r="HRA10" s="35"/>
      <c r="HRB10" s="35"/>
      <c r="HRC10" s="35"/>
      <c r="HRD10" s="35"/>
      <c r="HRE10" s="35"/>
      <c r="HRF10" s="35"/>
      <c r="HRG10" s="35"/>
      <c r="HRH10" s="35"/>
      <c r="HRI10" s="35"/>
      <c r="HRJ10" s="35"/>
      <c r="HRK10" s="35"/>
      <c r="HRL10" s="35"/>
      <c r="HRM10" s="35"/>
      <c r="HRN10" s="35"/>
      <c r="HRO10" s="35"/>
      <c r="HRP10" s="35"/>
      <c r="HRQ10" s="35"/>
      <c r="HRR10" s="35"/>
      <c r="HRS10" s="35"/>
      <c r="HRT10" s="35"/>
      <c r="HRU10" s="35"/>
      <c r="HRV10" s="35"/>
      <c r="HRW10" s="35"/>
      <c r="HRX10" s="35"/>
      <c r="HRY10" s="35"/>
      <c r="HRZ10" s="35"/>
      <c r="HSA10" s="35"/>
      <c r="HSB10" s="35"/>
      <c r="HSC10" s="35"/>
      <c r="HSD10" s="35"/>
      <c r="HSE10" s="35"/>
      <c r="HSF10" s="35"/>
      <c r="HSG10" s="35"/>
      <c r="HSH10" s="35"/>
      <c r="HSI10" s="35"/>
      <c r="HSJ10" s="35"/>
      <c r="HSK10" s="35"/>
      <c r="HSL10" s="35"/>
      <c r="HSM10" s="35"/>
      <c r="HSN10" s="35"/>
      <c r="HSO10" s="35"/>
      <c r="HSP10" s="35"/>
      <c r="HSQ10" s="35"/>
      <c r="HSR10" s="35"/>
      <c r="HSS10" s="35"/>
      <c r="HST10" s="35"/>
      <c r="HSU10" s="35"/>
      <c r="HSV10" s="35"/>
      <c r="HSW10" s="35"/>
      <c r="HSX10" s="35"/>
      <c r="HSY10" s="35"/>
      <c r="HSZ10" s="35"/>
      <c r="HTA10" s="35"/>
      <c r="HTB10" s="35"/>
      <c r="HTC10" s="35"/>
      <c r="HTD10" s="35"/>
      <c r="HTE10" s="35"/>
      <c r="HTF10" s="35"/>
      <c r="HTG10" s="35"/>
      <c r="HTH10" s="35"/>
      <c r="HTI10" s="35"/>
      <c r="HTJ10" s="35"/>
      <c r="HTK10" s="35"/>
      <c r="HTL10" s="35"/>
      <c r="HTM10" s="35"/>
      <c r="HTN10" s="35"/>
      <c r="HTO10" s="35"/>
      <c r="HTP10" s="35"/>
      <c r="HTQ10" s="35"/>
      <c r="HTR10" s="35"/>
      <c r="HTS10" s="35"/>
      <c r="HTT10" s="35"/>
      <c r="HTU10" s="35"/>
      <c r="HTV10" s="35"/>
      <c r="HTW10" s="35"/>
      <c r="HTX10" s="35"/>
      <c r="HTY10" s="35"/>
      <c r="HTZ10" s="35"/>
      <c r="HUA10" s="35"/>
      <c r="HUB10" s="35"/>
      <c r="HUC10" s="35"/>
      <c r="HUD10" s="35"/>
      <c r="HUE10" s="35"/>
      <c r="HUF10" s="35"/>
      <c r="HUG10" s="35"/>
      <c r="HUH10" s="35"/>
      <c r="HUI10" s="35"/>
      <c r="HUJ10" s="35"/>
      <c r="HUK10" s="35"/>
      <c r="HUL10" s="35"/>
      <c r="HUM10" s="35"/>
      <c r="HUN10" s="35"/>
      <c r="HUO10" s="35"/>
      <c r="HUP10" s="35"/>
      <c r="HUQ10" s="35"/>
      <c r="HUR10" s="35"/>
      <c r="HUS10" s="35"/>
      <c r="HUT10" s="35"/>
      <c r="HUU10" s="35"/>
      <c r="HUV10" s="35"/>
      <c r="HUW10" s="35"/>
      <c r="HUX10" s="35"/>
      <c r="HUY10" s="35"/>
      <c r="HUZ10" s="35"/>
      <c r="HVA10" s="35"/>
      <c r="HVB10" s="35"/>
      <c r="HVC10" s="35"/>
      <c r="HVD10" s="35"/>
      <c r="HVE10" s="35"/>
      <c r="HVF10" s="35"/>
      <c r="HVG10" s="35"/>
      <c r="HVH10" s="35"/>
      <c r="HVI10" s="35"/>
      <c r="HVJ10" s="35"/>
      <c r="HVK10" s="35"/>
      <c r="HVL10" s="35"/>
      <c r="HVM10" s="35"/>
      <c r="HVN10" s="35"/>
      <c r="HVO10" s="35"/>
      <c r="HVP10" s="35"/>
      <c r="HVQ10" s="35"/>
      <c r="HVR10" s="35"/>
      <c r="HVS10" s="35"/>
      <c r="HVT10" s="35"/>
      <c r="HVU10" s="35"/>
      <c r="HVV10" s="35"/>
      <c r="HVW10" s="35"/>
      <c r="HVX10" s="35"/>
      <c r="HVY10" s="35"/>
      <c r="HVZ10" s="35"/>
      <c r="HWA10" s="35"/>
      <c r="HWB10" s="35"/>
      <c r="HWC10" s="35"/>
      <c r="HWD10" s="35"/>
      <c r="HWE10" s="35"/>
      <c r="HWF10" s="35"/>
      <c r="HWG10" s="35"/>
      <c r="HWH10" s="35"/>
      <c r="HWI10" s="35"/>
      <c r="HWJ10" s="35"/>
      <c r="HWK10" s="35"/>
      <c r="HWL10" s="35"/>
      <c r="HWM10" s="35"/>
      <c r="HWN10" s="35"/>
      <c r="HWO10" s="35"/>
      <c r="HWP10" s="35"/>
      <c r="HWQ10" s="35"/>
      <c r="HWR10" s="35"/>
      <c r="HWS10" s="35"/>
      <c r="HWT10" s="35"/>
      <c r="HWU10" s="35"/>
      <c r="HWV10" s="35"/>
      <c r="HWW10" s="35"/>
      <c r="HWX10" s="35"/>
      <c r="HWY10" s="35"/>
      <c r="HWZ10" s="35"/>
      <c r="HXA10" s="35"/>
      <c r="HXB10" s="35"/>
      <c r="HXC10" s="35"/>
      <c r="HXD10" s="35"/>
      <c r="HXE10" s="35"/>
      <c r="HXF10" s="35"/>
      <c r="HXG10" s="35"/>
      <c r="HXH10" s="35"/>
      <c r="HXI10" s="35"/>
      <c r="HXJ10" s="35"/>
      <c r="HXK10" s="35"/>
      <c r="HXL10" s="35"/>
      <c r="HXM10" s="35"/>
      <c r="HXN10" s="35"/>
      <c r="HXO10" s="35"/>
      <c r="HXP10" s="35"/>
      <c r="HXQ10" s="35"/>
      <c r="HXR10" s="35"/>
      <c r="HXS10" s="35"/>
      <c r="HXT10" s="35"/>
      <c r="HXU10" s="35"/>
      <c r="HXV10" s="35"/>
      <c r="HXW10" s="35"/>
      <c r="HXX10" s="35"/>
      <c r="HXY10" s="35"/>
      <c r="HXZ10" s="35"/>
      <c r="HYA10" s="35"/>
      <c r="HYB10" s="35"/>
      <c r="HYC10" s="35"/>
      <c r="HYD10" s="35"/>
      <c r="HYE10" s="35"/>
      <c r="HYF10" s="35"/>
      <c r="HYG10" s="35"/>
      <c r="HYH10" s="35"/>
      <c r="HYI10" s="35"/>
      <c r="HYJ10" s="35"/>
      <c r="HYK10" s="35"/>
      <c r="HYL10" s="35"/>
      <c r="HYM10" s="35"/>
      <c r="HYN10" s="35"/>
      <c r="HYO10" s="35"/>
      <c r="HYP10" s="35"/>
      <c r="HYQ10" s="35"/>
      <c r="HYR10" s="35"/>
      <c r="HYS10" s="35"/>
      <c r="HYT10" s="35"/>
      <c r="HYU10" s="35"/>
      <c r="HYV10" s="35"/>
      <c r="HYW10" s="35"/>
      <c r="HYX10" s="35"/>
      <c r="HYY10" s="35"/>
      <c r="HYZ10" s="35"/>
      <c r="HZA10" s="35"/>
      <c r="HZB10" s="35"/>
      <c r="HZC10" s="35"/>
      <c r="HZD10" s="35"/>
      <c r="HZE10" s="35"/>
      <c r="HZF10" s="35"/>
      <c r="HZG10" s="35"/>
      <c r="HZH10" s="35"/>
      <c r="HZI10" s="35"/>
      <c r="HZJ10" s="35"/>
      <c r="HZK10" s="35"/>
      <c r="HZL10" s="35"/>
      <c r="HZM10" s="35"/>
      <c r="HZN10" s="35"/>
      <c r="HZO10" s="35"/>
      <c r="HZP10" s="35"/>
      <c r="HZQ10" s="35"/>
      <c r="HZR10" s="35"/>
      <c r="HZS10" s="35"/>
      <c r="HZT10" s="35"/>
      <c r="HZU10" s="35"/>
      <c r="HZV10" s="35"/>
      <c r="HZW10" s="35"/>
      <c r="HZX10" s="35"/>
      <c r="HZY10" s="35"/>
      <c r="HZZ10" s="35"/>
      <c r="IAA10" s="35"/>
      <c r="IAB10" s="35"/>
      <c r="IAC10" s="35"/>
      <c r="IAD10" s="35"/>
      <c r="IAE10" s="35"/>
      <c r="IAF10" s="35"/>
      <c r="IAG10" s="35"/>
      <c r="IAH10" s="35"/>
      <c r="IAI10" s="35"/>
      <c r="IAJ10" s="35"/>
      <c r="IAK10" s="35"/>
      <c r="IAL10" s="35"/>
      <c r="IAM10" s="35"/>
      <c r="IAN10" s="35"/>
      <c r="IAO10" s="35"/>
      <c r="IAP10" s="35"/>
      <c r="IAQ10" s="35"/>
      <c r="IAR10" s="35"/>
      <c r="IAS10" s="35"/>
      <c r="IAT10" s="35"/>
      <c r="IAU10" s="35"/>
      <c r="IAV10" s="35"/>
      <c r="IAW10" s="35"/>
      <c r="IAX10" s="35"/>
      <c r="IAY10" s="35"/>
      <c r="IAZ10" s="35"/>
      <c r="IBA10" s="35"/>
      <c r="IBB10" s="35"/>
      <c r="IBC10" s="35"/>
      <c r="IBD10" s="35"/>
      <c r="IBE10" s="35"/>
      <c r="IBF10" s="35"/>
      <c r="IBG10" s="35"/>
      <c r="IBH10" s="35"/>
      <c r="IBI10" s="35"/>
      <c r="IBJ10" s="35"/>
      <c r="IBK10" s="35"/>
      <c r="IBL10" s="35"/>
      <c r="IBM10" s="35"/>
      <c r="IBN10" s="35"/>
      <c r="IBO10" s="35"/>
      <c r="IBP10" s="35"/>
      <c r="IBQ10" s="35"/>
      <c r="IBR10" s="35"/>
      <c r="IBS10" s="35"/>
      <c r="IBT10" s="35"/>
      <c r="IBU10" s="35"/>
      <c r="IBV10" s="35"/>
      <c r="IBW10" s="35"/>
      <c r="IBX10" s="35"/>
      <c r="IBY10" s="35"/>
      <c r="IBZ10" s="35"/>
      <c r="ICA10" s="35"/>
      <c r="ICB10" s="35"/>
      <c r="ICC10" s="35"/>
      <c r="ICD10" s="35"/>
      <c r="ICE10" s="35"/>
      <c r="ICF10" s="35"/>
      <c r="ICG10" s="35"/>
      <c r="ICH10" s="35"/>
      <c r="ICI10" s="35"/>
      <c r="ICJ10" s="35"/>
      <c r="ICK10" s="35"/>
      <c r="ICL10" s="35"/>
      <c r="ICM10" s="35"/>
      <c r="ICN10" s="35"/>
      <c r="ICO10" s="35"/>
      <c r="ICP10" s="35"/>
      <c r="ICQ10" s="35"/>
      <c r="ICR10" s="35"/>
      <c r="ICS10" s="35"/>
      <c r="ICT10" s="35"/>
      <c r="ICU10" s="35"/>
      <c r="ICV10" s="35"/>
      <c r="ICW10" s="35"/>
      <c r="ICX10" s="35"/>
      <c r="ICY10" s="35"/>
      <c r="ICZ10" s="35"/>
      <c r="IDA10" s="35"/>
      <c r="IDB10" s="35"/>
      <c r="IDC10" s="35"/>
      <c r="IDD10" s="35"/>
      <c r="IDE10" s="35"/>
      <c r="IDF10" s="35"/>
      <c r="IDG10" s="35"/>
      <c r="IDH10" s="35"/>
      <c r="IDI10" s="35"/>
      <c r="IDJ10" s="35"/>
      <c r="IDK10" s="35"/>
      <c r="IDL10" s="35"/>
      <c r="IDM10" s="35"/>
      <c r="IDN10" s="35"/>
      <c r="IDO10" s="35"/>
      <c r="IDP10" s="35"/>
      <c r="IDQ10" s="35"/>
      <c r="IDR10" s="35"/>
      <c r="IDS10" s="35"/>
      <c r="IDT10" s="35"/>
      <c r="IDU10" s="35"/>
      <c r="IDV10" s="35"/>
      <c r="IDW10" s="35"/>
      <c r="IDX10" s="35"/>
      <c r="IDY10" s="35"/>
      <c r="IDZ10" s="35"/>
      <c r="IEA10" s="35"/>
      <c r="IEB10" s="35"/>
      <c r="IEC10" s="35"/>
      <c r="IED10" s="35"/>
      <c r="IEE10" s="35"/>
      <c r="IEF10" s="35"/>
      <c r="IEG10" s="35"/>
      <c r="IEH10" s="35"/>
      <c r="IEI10" s="35"/>
      <c r="IEJ10" s="35"/>
      <c r="IEK10" s="35"/>
      <c r="IEL10" s="35"/>
      <c r="IEM10" s="35"/>
      <c r="IEN10" s="35"/>
      <c r="IEO10" s="35"/>
      <c r="IEP10" s="35"/>
      <c r="IEQ10" s="35"/>
      <c r="IER10" s="35"/>
      <c r="IES10" s="35"/>
      <c r="IET10" s="35"/>
      <c r="IEU10" s="35"/>
      <c r="IEV10" s="35"/>
      <c r="IEW10" s="35"/>
      <c r="IEX10" s="35"/>
      <c r="IEY10" s="35"/>
      <c r="IEZ10" s="35"/>
      <c r="IFA10" s="35"/>
      <c r="IFB10" s="35"/>
      <c r="IFC10" s="35"/>
      <c r="IFD10" s="35"/>
      <c r="IFE10" s="35"/>
      <c r="IFF10" s="35"/>
      <c r="IFG10" s="35"/>
      <c r="IFH10" s="35"/>
      <c r="IFI10" s="35"/>
      <c r="IFJ10" s="35"/>
      <c r="IFK10" s="35"/>
      <c r="IFL10" s="35"/>
      <c r="IFM10" s="35"/>
      <c r="IFN10" s="35"/>
      <c r="IFO10" s="35"/>
      <c r="IFP10" s="35"/>
      <c r="IFQ10" s="35"/>
      <c r="IFR10" s="35"/>
      <c r="IFS10" s="35"/>
      <c r="IFT10" s="35"/>
      <c r="IFU10" s="35"/>
      <c r="IFV10" s="35"/>
      <c r="IFW10" s="35"/>
      <c r="IFX10" s="35"/>
      <c r="IFY10" s="35"/>
      <c r="IFZ10" s="35"/>
      <c r="IGA10" s="35"/>
      <c r="IGB10" s="35"/>
      <c r="IGC10" s="35"/>
      <c r="IGD10" s="35"/>
      <c r="IGE10" s="35"/>
      <c r="IGF10" s="35"/>
      <c r="IGG10" s="35"/>
      <c r="IGH10" s="35"/>
      <c r="IGI10" s="35"/>
      <c r="IGJ10" s="35"/>
      <c r="IGK10" s="35"/>
      <c r="IGL10" s="35"/>
      <c r="IGM10" s="35"/>
      <c r="IGN10" s="35"/>
      <c r="IGO10" s="35"/>
      <c r="IGP10" s="35"/>
      <c r="IGQ10" s="35"/>
      <c r="IGR10" s="35"/>
      <c r="IGS10" s="35"/>
      <c r="IGT10" s="35"/>
      <c r="IGU10" s="35"/>
      <c r="IGV10" s="35"/>
      <c r="IGW10" s="35"/>
      <c r="IGX10" s="35"/>
      <c r="IGY10" s="35"/>
      <c r="IGZ10" s="35"/>
      <c r="IHA10" s="35"/>
      <c r="IHB10" s="35"/>
      <c r="IHC10" s="35"/>
      <c r="IHD10" s="35"/>
      <c r="IHE10" s="35"/>
      <c r="IHF10" s="35"/>
      <c r="IHG10" s="35"/>
      <c r="IHH10" s="35"/>
      <c r="IHI10" s="35"/>
      <c r="IHJ10" s="35"/>
      <c r="IHK10" s="35"/>
      <c r="IHL10" s="35"/>
      <c r="IHM10" s="35"/>
      <c r="IHN10" s="35"/>
      <c r="IHO10" s="35"/>
      <c r="IHP10" s="35"/>
      <c r="IHQ10" s="35"/>
      <c r="IHR10" s="35"/>
      <c r="IHS10" s="35"/>
      <c r="IHT10" s="35"/>
      <c r="IHU10" s="35"/>
      <c r="IHV10" s="35"/>
      <c r="IHW10" s="35"/>
      <c r="IHX10" s="35"/>
      <c r="IHY10" s="35"/>
      <c r="IHZ10" s="35"/>
      <c r="IIA10" s="35"/>
      <c r="IIB10" s="35"/>
      <c r="IIC10" s="35"/>
      <c r="IID10" s="35"/>
      <c r="IIE10" s="35"/>
      <c r="IIF10" s="35"/>
      <c r="IIG10" s="35"/>
      <c r="IIH10" s="35"/>
      <c r="III10" s="35"/>
      <c r="IIJ10" s="35"/>
      <c r="IIK10" s="35"/>
      <c r="IIL10" s="35"/>
      <c r="IIM10" s="35"/>
      <c r="IIN10" s="35"/>
      <c r="IIO10" s="35"/>
      <c r="IIP10" s="35"/>
      <c r="IIQ10" s="35"/>
      <c r="IIR10" s="35"/>
      <c r="IIS10" s="35"/>
      <c r="IIT10" s="35"/>
      <c r="IIU10" s="35"/>
      <c r="IIV10" s="35"/>
      <c r="IIW10" s="35"/>
      <c r="IIX10" s="35"/>
      <c r="IIY10" s="35"/>
      <c r="IIZ10" s="35"/>
      <c r="IJA10" s="35"/>
      <c r="IJB10" s="35"/>
      <c r="IJC10" s="35"/>
      <c r="IJD10" s="35"/>
      <c r="IJE10" s="35"/>
      <c r="IJF10" s="35"/>
      <c r="IJG10" s="35"/>
      <c r="IJH10" s="35"/>
      <c r="IJI10" s="35"/>
      <c r="IJJ10" s="35"/>
      <c r="IJK10" s="35"/>
      <c r="IJL10" s="35"/>
      <c r="IJM10" s="35"/>
      <c r="IJN10" s="35"/>
      <c r="IJO10" s="35"/>
      <c r="IJP10" s="35"/>
      <c r="IJQ10" s="35"/>
      <c r="IJR10" s="35"/>
      <c r="IJS10" s="35"/>
      <c r="IJT10" s="35"/>
      <c r="IJU10" s="35"/>
      <c r="IJV10" s="35"/>
      <c r="IJW10" s="35"/>
      <c r="IJX10" s="35"/>
      <c r="IJY10" s="35"/>
      <c r="IJZ10" s="35"/>
      <c r="IKA10" s="35"/>
      <c r="IKB10" s="35"/>
      <c r="IKC10" s="35"/>
      <c r="IKD10" s="35"/>
      <c r="IKE10" s="35"/>
      <c r="IKF10" s="35"/>
      <c r="IKG10" s="35"/>
      <c r="IKH10" s="35"/>
      <c r="IKI10" s="35"/>
      <c r="IKJ10" s="35"/>
      <c r="IKK10" s="35"/>
      <c r="IKL10" s="35"/>
      <c r="IKM10" s="35"/>
      <c r="IKN10" s="35"/>
      <c r="IKO10" s="35"/>
      <c r="IKP10" s="35"/>
      <c r="IKQ10" s="35"/>
      <c r="IKR10" s="35"/>
      <c r="IKS10" s="35"/>
      <c r="IKT10" s="35"/>
      <c r="IKU10" s="35"/>
      <c r="IKV10" s="35"/>
      <c r="IKW10" s="35"/>
      <c r="IKX10" s="35"/>
      <c r="IKY10" s="35"/>
      <c r="IKZ10" s="35"/>
      <c r="ILA10" s="35"/>
      <c r="ILB10" s="35"/>
      <c r="ILC10" s="35"/>
      <c r="ILD10" s="35"/>
      <c r="ILE10" s="35"/>
      <c r="ILF10" s="35"/>
      <c r="ILG10" s="35"/>
      <c r="ILH10" s="35"/>
      <c r="ILI10" s="35"/>
      <c r="ILJ10" s="35"/>
      <c r="ILK10" s="35"/>
      <c r="ILL10" s="35"/>
      <c r="ILM10" s="35"/>
      <c r="ILN10" s="35"/>
      <c r="ILO10" s="35"/>
      <c r="ILP10" s="35"/>
      <c r="ILQ10" s="35"/>
      <c r="ILR10" s="35"/>
      <c r="ILS10" s="35"/>
      <c r="ILT10" s="35"/>
      <c r="ILU10" s="35"/>
      <c r="ILV10" s="35"/>
      <c r="ILW10" s="35"/>
      <c r="ILX10" s="35"/>
      <c r="ILY10" s="35"/>
      <c r="ILZ10" s="35"/>
      <c r="IMA10" s="35"/>
      <c r="IMB10" s="35"/>
      <c r="IMC10" s="35"/>
      <c r="IMD10" s="35"/>
      <c r="IME10" s="35"/>
      <c r="IMF10" s="35"/>
      <c r="IMG10" s="35"/>
      <c r="IMH10" s="35"/>
      <c r="IMI10" s="35"/>
      <c r="IMJ10" s="35"/>
      <c r="IMK10" s="35"/>
      <c r="IML10" s="35"/>
      <c r="IMM10" s="35"/>
      <c r="IMN10" s="35"/>
      <c r="IMO10" s="35"/>
      <c r="IMP10" s="35"/>
      <c r="IMQ10" s="35"/>
      <c r="IMR10" s="35"/>
      <c r="IMS10" s="35"/>
      <c r="IMT10" s="35"/>
      <c r="IMU10" s="35"/>
      <c r="IMV10" s="35"/>
      <c r="IMW10" s="35"/>
      <c r="IMX10" s="35"/>
      <c r="IMY10" s="35"/>
      <c r="IMZ10" s="35"/>
      <c r="INA10" s="35"/>
      <c r="INB10" s="35"/>
      <c r="INC10" s="35"/>
      <c r="IND10" s="35"/>
      <c r="INE10" s="35"/>
      <c r="INF10" s="35"/>
      <c r="ING10" s="35"/>
      <c r="INH10" s="35"/>
      <c r="INI10" s="35"/>
      <c r="INJ10" s="35"/>
      <c r="INK10" s="35"/>
      <c r="INL10" s="35"/>
      <c r="INM10" s="35"/>
      <c r="INN10" s="35"/>
      <c r="INO10" s="35"/>
      <c r="INP10" s="35"/>
      <c r="INQ10" s="35"/>
      <c r="INR10" s="35"/>
      <c r="INS10" s="35"/>
      <c r="INT10" s="35"/>
      <c r="INU10" s="35"/>
      <c r="INV10" s="35"/>
      <c r="INW10" s="35"/>
      <c r="INX10" s="35"/>
      <c r="INY10" s="35"/>
      <c r="INZ10" s="35"/>
      <c r="IOA10" s="35"/>
      <c r="IOB10" s="35"/>
      <c r="IOC10" s="35"/>
      <c r="IOD10" s="35"/>
      <c r="IOE10" s="35"/>
      <c r="IOF10" s="35"/>
      <c r="IOG10" s="35"/>
      <c r="IOH10" s="35"/>
      <c r="IOI10" s="35"/>
      <c r="IOJ10" s="35"/>
      <c r="IOK10" s="35"/>
      <c r="IOL10" s="35"/>
      <c r="IOM10" s="35"/>
      <c r="ION10" s="35"/>
      <c r="IOO10" s="35"/>
      <c r="IOP10" s="35"/>
      <c r="IOQ10" s="35"/>
      <c r="IOR10" s="35"/>
      <c r="IOS10" s="35"/>
      <c r="IOT10" s="35"/>
      <c r="IOU10" s="35"/>
      <c r="IOV10" s="35"/>
      <c r="IOW10" s="35"/>
      <c r="IOX10" s="35"/>
      <c r="IOY10" s="35"/>
      <c r="IOZ10" s="35"/>
      <c r="IPA10" s="35"/>
      <c r="IPB10" s="35"/>
      <c r="IPC10" s="35"/>
      <c r="IPD10" s="35"/>
      <c r="IPE10" s="35"/>
      <c r="IPF10" s="35"/>
      <c r="IPG10" s="35"/>
      <c r="IPH10" s="35"/>
      <c r="IPI10" s="35"/>
      <c r="IPJ10" s="35"/>
      <c r="IPK10" s="35"/>
      <c r="IPL10" s="35"/>
      <c r="IPM10" s="35"/>
      <c r="IPN10" s="35"/>
      <c r="IPO10" s="35"/>
      <c r="IPP10" s="35"/>
      <c r="IPQ10" s="35"/>
      <c r="IPR10" s="35"/>
      <c r="IPS10" s="35"/>
      <c r="IPT10" s="35"/>
      <c r="IPU10" s="35"/>
      <c r="IPV10" s="35"/>
      <c r="IPW10" s="35"/>
      <c r="IPX10" s="35"/>
      <c r="IPY10" s="35"/>
      <c r="IPZ10" s="35"/>
      <c r="IQA10" s="35"/>
      <c r="IQB10" s="35"/>
      <c r="IQC10" s="35"/>
      <c r="IQD10" s="35"/>
      <c r="IQE10" s="35"/>
      <c r="IQF10" s="35"/>
      <c r="IQG10" s="35"/>
      <c r="IQH10" s="35"/>
      <c r="IQI10" s="35"/>
      <c r="IQJ10" s="35"/>
      <c r="IQK10" s="35"/>
      <c r="IQL10" s="35"/>
      <c r="IQM10" s="35"/>
      <c r="IQN10" s="35"/>
      <c r="IQO10" s="35"/>
      <c r="IQP10" s="35"/>
      <c r="IQQ10" s="35"/>
      <c r="IQR10" s="35"/>
      <c r="IQS10" s="35"/>
      <c r="IQT10" s="35"/>
      <c r="IQU10" s="35"/>
      <c r="IQV10" s="35"/>
      <c r="IQW10" s="35"/>
      <c r="IQX10" s="35"/>
      <c r="IQY10" s="35"/>
      <c r="IQZ10" s="35"/>
      <c r="IRA10" s="35"/>
      <c r="IRB10" s="35"/>
      <c r="IRC10" s="35"/>
      <c r="IRD10" s="35"/>
      <c r="IRE10" s="35"/>
      <c r="IRF10" s="35"/>
      <c r="IRG10" s="35"/>
      <c r="IRH10" s="35"/>
      <c r="IRI10" s="35"/>
      <c r="IRJ10" s="35"/>
      <c r="IRK10" s="35"/>
      <c r="IRL10" s="35"/>
      <c r="IRM10" s="35"/>
      <c r="IRN10" s="35"/>
      <c r="IRO10" s="35"/>
      <c r="IRP10" s="35"/>
      <c r="IRQ10" s="35"/>
      <c r="IRR10" s="35"/>
      <c r="IRS10" s="35"/>
      <c r="IRT10" s="35"/>
      <c r="IRU10" s="35"/>
      <c r="IRV10" s="35"/>
      <c r="IRW10" s="35"/>
      <c r="IRX10" s="35"/>
      <c r="IRY10" s="35"/>
      <c r="IRZ10" s="35"/>
      <c r="ISA10" s="35"/>
      <c r="ISB10" s="35"/>
      <c r="ISC10" s="35"/>
      <c r="ISD10" s="35"/>
      <c r="ISE10" s="35"/>
      <c r="ISF10" s="35"/>
      <c r="ISG10" s="35"/>
      <c r="ISH10" s="35"/>
      <c r="ISI10" s="35"/>
      <c r="ISJ10" s="35"/>
      <c r="ISK10" s="35"/>
      <c r="ISL10" s="35"/>
      <c r="ISM10" s="35"/>
      <c r="ISN10" s="35"/>
      <c r="ISO10" s="35"/>
      <c r="ISP10" s="35"/>
      <c r="ISQ10" s="35"/>
      <c r="ISR10" s="35"/>
      <c r="ISS10" s="35"/>
      <c r="IST10" s="35"/>
      <c r="ISU10" s="35"/>
      <c r="ISV10" s="35"/>
      <c r="ISW10" s="35"/>
      <c r="ISX10" s="35"/>
      <c r="ISY10" s="35"/>
      <c r="ISZ10" s="35"/>
      <c r="ITA10" s="35"/>
      <c r="ITB10" s="35"/>
      <c r="ITC10" s="35"/>
      <c r="ITD10" s="35"/>
      <c r="ITE10" s="35"/>
      <c r="ITF10" s="35"/>
      <c r="ITG10" s="35"/>
      <c r="ITH10" s="35"/>
      <c r="ITI10" s="35"/>
      <c r="ITJ10" s="35"/>
      <c r="ITK10" s="35"/>
      <c r="ITL10" s="35"/>
      <c r="ITM10" s="35"/>
      <c r="ITN10" s="35"/>
      <c r="ITO10" s="35"/>
      <c r="ITP10" s="35"/>
      <c r="ITQ10" s="35"/>
      <c r="ITR10" s="35"/>
      <c r="ITS10" s="35"/>
      <c r="ITT10" s="35"/>
      <c r="ITU10" s="35"/>
      <c r="ITV10" s="35"/>
      <c r="ITW10" s="35"/>
      <c r="ITX10" s="35"/>
      <c r="ITY10" s="35"/>
      <c r="ITZ10" s="35"/>
      <c r="IUA10" s="35"/>
      <c r="IUB10" s="35"/>
      <c r="IUC10" s="35"/>
      <c r="IUD10" s="35"/>
      <c r="IUE10" s="35"/>
      <c r="IUF10" s="35"/>
      <c r="IUG10" s="35"/>
      <c r="IUH10" s="35"/>
      <c r="IUI10" s="35"/>
      <c r="IUJ10" s="35"/>
      <c r="IUK10" s="35"/>
      <c r="IUL10" s="35"/>
      <c r="IUM10" s="35"/>
      <c r="IUN10" s="35"/>
      <c r="IUO10" s="35"/>
      <c r="IUP10" s="35"/>
      <c r="IUQ10" s="35"/>
      <c r="IUR10" s="35"/>
      <c r="IUS10" s="35"/>
      <c r="IUT10" s="35"/>
      <c r="IUU10" s="35"/>
      <c r="IUV10" s="35"/>
      <c r="IUW10" s="35"/>
      <c r="IUX10" s="35"/>
      <c r="IUY10" s="35"/>
      <c r="IUZ10" s="35"/>
      <c r="IVA10" s="35"/>
      <c r="IVB10" s="35"/>
      <c r="IVC10" s="35"/>
      <c r="IVD10" s="35"/>
      <c r="IVE10" s="35"/>
      <c r="IVF10" s="35"/>
      <c r="IVG10" s="35"/>
      <c r="IVH10" s="35"/>
      <c r="IVI10" s="35"/>
      <c r="IVJ10" s="35"/>
      <c r="IVK10" s="35"/>
      <c r="IVL10" s="35"/>
      <c r="IVM10" s="35"/>
      <c r="IVN10" s="35"/>
      <c r="IVO10" s="35"/>
      <c r="IVP10" s="35"/>
      <c r="IVQ10" s="35"/>
      <c r="IVR10" s="35"/>
      <c r="IVS10" s="35"/>
      <c r="IVT10" s="35"/>
      <c r="IVU10" s="35"/>
      <c r="IVV10" s="35"/>
      <c r="IVW10" s="35"/>
      <c r="IVX10" s="35"/>
      <c r="IVY10" s="35"/>
      <c r="IVZ10" s="35"/>
      <c r="IWA10" s="35"/>
      <c r="IWB10" s="35"/>
      <c r="IWC10" s="35"/>
      <c r="IWD10" s="35"/>
      <c r="IWE10" s="35"/>
      <c r="IWF10" s="35"/>
      <c r="IWG10" s="35"/>
      <c r="IWH10" s="35"/>
      <c r="IWI10" s="35"/>
      <c r="IWJ10" s="35"/>
      <c r="IWK10" s="35"/>
      <c r="IWL10" s="35"/>
      <c r="IWM10" s="35"/>
      <c r="IWN10" s="35"/>
      <c r="IWO10" s="35"/>
      <c r="IWP10" s="35"/>
      <c r="IWQ10" s="35"/>
      <c r="IWR10" s="35"/>
      <c r="IWS10" s="35"/>
      <c r="IWT10" s="35"/>
      <c r="IWU10" s="35"/>
      <c r="IWV10" s="35"/>
      <c r="IWW10" s="35"/>
      <c r="IWX10" s="35"/>
      <c r="IWY10" s="35"/>
      <c r="IWZ10" s="35"/>
      <c r="IXA10" s="35"/>
      <c r="IXB10" s="35"/>
      <c r="IXC10" s="35"/>
      <c r="IXD10" s="35"/>
      <c r="IXE10" s="35"/>
      <c r="IXF10" s="35"/>
      <c r="IXG10" s="35"/>
      <c r="IXH10" s="35"/>
      <c r="IXI10" s="35"/>
      <c r="IXJ10" s="35"/>
      <c r="IXK10" s="35"/>
      <c r="IXL10" s="35"/>
      <c r="IXM10" s="35"/>
      <c r="IXN10" s="35"/>
      <c r="IXO10" s="35"/>
      <c r="IXP10" s="35"/>
      <c r="IXQ10" s="35"/>
      <c r="IXR10" s="35"/>
      <c r="IXS10" s="35"/>
      <c r="IXT10" s="35"/>
      <c r="IXU10" s="35"/>
      <c r="IXV10" s="35"/>
      <c r="IXW10" s="35"/>
      <c r="IXX10" s="35"/>
      <c r="IXY10" s="35"/>
      <c r="IXZ10" s="35"/>
      <c r="IYA10" s="35"/>
      <c r="IYB10" s="35"/>
      <c r="IYC10" s="35"/>
      <c r="IYD10" s="35"/>
      <c r="IYE10" s="35"/>
      <c r="IYF10" s="35"/>
      <c r="IYG10" s="35"/>
      <c r="IYH10" s="35"/>
      <c r="IYI10" s="35"/>
      <c r="IYJ10" s="35"/>
      <c r="IYK10" s="35"/>
      <c r="IYL10" s="35"/>
      <c r="IYM10" s="35"/>
      <c r="IYN10" s="35"/>
      <c r="IYO10" s="35"/>
      <c r="IYP10" s="35"/>
      <c r="IYQ10" s="35"/>
      <c r="IYR10" s="35"/>
      <c r="IYS10" s="35"/>
      <c r="IYT10" s="35"/>
      <c r="IYU10" s="35"/>
      <c r="IYV10" s="35"/>
      <c r="IYW10" s="35"/>
      <c r="IYX10" s="35"/>
      <c r="IYY10" s="35"/>
      <c r="IYZ10" s="35"/>
      <c r="IZA10" s="35"/>
      <c r="IZB10" s="35"/>
      <c r="IZC10" s="35"/>
      <c r="IZD10" s="35"/>
      <c r="IZE10" s="35"/>
      <c r="IZF10" s="35"/>
      <c r="IZG10" s="35"/>
      <c r="IZH10" s="35"/>
      <c r="IZI10" s="35"/>
      <c r="IZJ10" s="35"/>
      <c r="IZK10" s="35"/>
      <c r="IZL10" s="35"/>
      <c r="IZM10" s="35"/>
      <c r="IZN10" s="35"/>
      <c r="IZO10" s="35"/>
      <c r="IZP10" s="35"/>
      <c r="IZQ10" s="35"/>
      <c r="IZR10" s="35"/>
      <c r="IZS10" s="35"/>
      <c r="IZT10" s="35"/>
      <c r="IZU10" s="35"/>
      <c r="IZV10" s="35"/>
      <c r="IZW10" s="35"/>
      <c r="IZX10" s="35"/>
      <c r="IZY10" s="35"/>
      <c r="IZZ10" s="35"/>
      <c r="JAA10" s="35"/>
      <c r="JAB10" s="35"/>
      <c r="JAC10" s="35"/>
      <c r="JAD10" s="35"/>
      <c r="JAE10" s="35"/>
      <c r="JAF10" s="35"/>
      <c r="JAG10" s="35"/>
      <c r="JAH10" s="35"/>
      <c r="JAI10" s="35"/>
      <c r="JAJ10" s="35"/>
      <c r="JAK10" s="35"/>
      <c r="JAL10" s="35"/>
      <c r="JAM10" s="35"/>
      <c r="JAN10" s="35"/>
      <c r="JAO10" s="35"/>
      <c r="JAP10" s="35"/>
      <c r="JAQ10" s="35"/>
      <c r="JAR10" s="35"/>
      <c r="JAS10" s="35"/>
      <c r="JAT10" s="35"/>
      <c r="JAU10" s="35"/>
      <c r="JAV10" s="35"/>
      <c r="JAW10" s="35"/>
      <c r="JAX10" s="35"/>
      <c r="JAY10" s="35"/>
      <c r="JAZ10" s="35"/>
      <c r="JBA10" s="35"/>
      <c r="JBB10" s="35"/>
      <c r="JBC10" s="35"/>
      <c r="JBD10" s="35"/>
      <c r="JBE10" s="35"/>
      <c r="JBF10" s="35"/>
      <c r="JBG10" s="35"/>
      <c r="JBH10" s="35"/>
      <c r="JBI10" s="35"/>
      <c r="JBJ10" s="35"/>
      <c r="JBK10" s="35"/>
      <c r="JBL10" s="35"/>
      <c r="JBM10" s="35"/>
      <c r="JBN10" s="35"/>
      <c r="JBO10" s="35"/>
      <c r="JBP10" s="35"/>
      <c r="JBQ10" s="35"/>
      <c r="JBR10" s="35"/>
      <c r="JBS10" s="35"/>
      <c r="JBT10" s="35"/>
      <c r="JBU10" s="35"/>
      <c r="JBV10" s="35"/>
      <c r="JBW10" s="35"/>
      <c r="JBX10" s="35"/>
      <c r="JBY10" s="35"/>
      <c r="JBZ10" s="35"/>
      <c r="JCA10" s="35"/>
      <c r="JCB10" s="35"/>
      <c r="JCC10" s="35"/>
      <c r="JCD10" s="35"/>
      <c r="JCE10" s="35"/>
      <c r="JCF10" s="35"/>
      <c r="JCG10" s="35"/>
      <c r="JCH10" s="35"/>
      <c r="JCI10" s="35"/>
      <c r="JCJ10" s="35"/>
      <c r="JCK10" s="35"/>
      <c r="JCL10" s="35"/>
      <c r="JCM10" s="35"/>
      <c r="JCN10" s="35"/>
      <c r="JCO10" s="35"/>
      <c r="JCP10" s="35"/>
      <c r="JCQ10" s="35"/>
      <c r="JCR10" s="35"/>
      <c r="JCS10" s="35"/>
      <c r="JCT10" s="35"/>
      <c r="JCU10" s="35"/>
      <c r="JCV10" s="35"/>
      <c r="JCW10" s="35"/>
      <c r="JCX10" s="35"/>
      <c r="JCY10" s="35"/>
      <c r="JCZ10" s="35"/>
      <c r="JDA10" s="35"/>
      <c r="JDB10" s="35"/>
      <c r="JDC10" s="35"/>
      <c r="JDD10" s="35"/>
      <c r="JDE10" s="35"/>
      <c r="JDF10" s="35"/>
      <c r="JDG10" s="35"/>
      <c r="JDH10" s="35"/>
      <c r="JDI10" s="35"/>
      <c r="JDJ10" s="35"/>
      <c r="JDK10" s="35"/>
      <c r="JDL10" s="35"/>
      <c r="JDM10" s="35"/>
      <c r="JDN10" s="35"/>
      <c r="JDO10" s="35"/>
      <c r="JDP10" s="35"/>
      <c r="JDQ10" s="35"/>
      <c r="JDR10" s="35"/>
      <c r="JDS10" s="35"/>
      <c r="JDT10" s="35"/>
      <c r="JDU10" s="35"/>
      <c r="JDV10" s="35"/>
      <c r="JDW10" s="35"/>
      <c r="JDX10" s="35"/>
      <c r="JDY10" s="35"/>
      <c r="JDZ10" s="35"/>
      <c r="JEA10" s="35"/>
      <c r="JEB10" s="35"/>
      <c r="JEC10" s="35"/>
      <c r="JED10" s="35"/>
      <c r="JEE10" s="35"/>
      <c r="JEF10" s="35"/>
      <c r="JEG10" s="35"/>
      <c r="JEH10" s="35"/>
      <c r="JEI10" s="35"/>
      <c r="JEJ10" s="35"/>
      <c r="JEK10" s="35"/>
      <c r="JEL10" s="35"/>
      <c r="JEM10" s="35"/>
      <c r="JEN10" s="35"/>
      <c r="JEO10" s="35"/>
      <c r="JEP10" s="35"/>
      <c r="JEQ10" s="35"/>
      <c r="JER10" s="35"/>
      <c r="JES10" s="35"/>
      <c r="JET10" s="35"/>
      <c r="JEU10" s="35"/>
      <c r="JEV10" s="35"/>
      <c r="JEW10" s="35"/>
      <c r="JEX10" s="35"/>
      <c r="JEY10" s="35"/>
      <c r="JEZ10" s="35"/>
      <c r="JFA10" s="35"/>
      <c r="JFB10" s="35"/>
      <c r="JFC10" s="35"/>
      <c r="JFD10" s="35"/>
      <c r="JFE10" s="35"/>
      <c r="JFF10" s="35"/>
      <c r="JFG10" s="35"/>
      <c r="JFH10" s="35"/>
      <c r="JFI10" s="35"/>
      <c r="JFJ10" s="35"/>
      <c r="JFK10" s="35"/>
      <c r="JFL10" s="35"/>
      <c r="JFM10" s="35"/>
      <c r="JFN10" s="35"/>
      <c r="JFO10" s="35"/>
      <c r="JFP10" s="35"/>
      <c r="JFQ10" s="35"/>
      <c r="JFR10" s="35"/>
      <c r="JFS10" s="35"/>
      <c r="JFT10" s="35"/>
      <c r="JFU10" s="35"/>
      <c r="JFV10" s="35"/>
      <c r="JFW10" s="35"/>
      <c r="JFX10" s="35"/>
      <c r="JFY10" s="35"/>
      <c r="JFZ10" s="35"/>
      <c r="JGA10" s="35"/>
      <c r="JGB10" s="35"/>
      <c r="JGC10" s="35"/>
      <c r="JGD10" s="35"/>
      <c r="JGE10" s="35"/>
      <c r="JGF10" s="35"/>
      <c r="JGG10" s="35"/>
      <c r="JGH10" s="35"/>
      <c r="JGI10" s="35"/>
      <c r="JGJ10" s="35"/>
      <c r="JGK10" s="35"/>
      <c r="JGL10" s="35"/>
      <c r="JGM10" s="35"/>
      <c r="JGN10" s="35"/>
      <c r="JGO10" s="35"/>
      <c r="JGP10" s="35"/>
      <c r="JGQ10" s="35"/>
      <c r="JGR10" s="35"/>
      <c r="JGS10" s="35"/>
      <c r="JGT10" s="35"/>
      <c r="JGU10" s="35"/>
      <c r="JGV10" s="35"/>
      <c r="JGW10" s="35"/>
      <c r="JGX10" s="35"/>
      <c r="JGY10" s="35"/>
      <c r="JGZ10" s="35"/>
      <c r="JHA10" s="35"/>
      <c r="JHB10" s="35"/>
      <c r="JHC10" s="35"/>
      <c r="JHD10" s="35"/>
      <c r="JHE10" s="35"/>
      <c r="JHF10" s="35"/>
      <c r="JHG10" s="35"/>
      <c r="JHH10" s="35"/>
      <c r="JHI10" s="35"/>
      <c r="JHJ10" s="35"/>
      <c r="JHK10" s="35"/>
      <c r="JHL10" s="35"/>
      <c r="JHM10" s="35"/>
      <c r="JHN10" s="35"/>
      <c r="JHO10" s="35"/>
      <c r="JHP10" s="35"/>
      <c r="JHQ10" s="35"/>
      <c r="JHR10" s="35"/>
      <c r="JHS10" s="35"/>
      <c r="JHT10" s="35"/>
      <c r="JHU10" s="35"/>
      <c r="JHV10" s="35"/>
      <c r="JHW10" s="35"/>
      <c r="JHX10" s="35"/>
      <c r="JHY10" s="35"/>
      <c r="JHZ10" s="35"/>
      <c r="JIA10" s="35"/>
      <c r="JIB10" s="35"/>
      <c r="JIC10" s="35"/>
      <c r="JID10" s="35"/>
      <c r="JIE10" s="35"/>
      <c r="JIF10" s="35"/>
      <c r="JIG10" s="35"/>
      <c r="JIH10" s="35"/>
      <c r="JII10" s="35"/>
      <c r="JIJ10" s="35"/>
      <c r="JIK10" s="35"/>
      <c r="JIL10" s="35"/>
      <c r="JIM10" s="35"/>
      <c r="JIN10" s="35"/>
      <c r="JIO10" s="35"/>
      <c r="JIP10" s="35"/>
      <c r="JIQ10" s="35"/>
      <c r="JIR10" s="35"/>
      <c r="JIS10" s="35"/>
      <c r="JIT10" s="35"/>
      <c r="JIU10" s="35"/>
      <c r="JIV10" s="35"/>
      <c r="JIW10" s="35"/>
      <c r="JIX10" s="35"/>
      <c r="JIY10" s="35"/>
      <c r="JIZ10" s="35"/>
      <c r="JJA10" s="35"/>
      <c r="JJB10" s="35"/>
      <c r="JJC10" s="35"/>
      <c r="JJD10" s="35"/>
      <c r="JJE10" s="35"/>
      <c r="JJF10" s="35"/>
      <c r="JJG10" s="35"/>
      <c r="JJH10" s="35"/>
      <c r="JJI10" s="35"/>
      <c r="JJJ10" s="35"/>
      <c r="JJK10" s="35"/>
      <c r="JJL10" s="35"/>
      <c r="JJM10" s="35"/>
      <c r="JJN10" s="35"/>
      <c r="JJO10" s="35"/>
      <c r="JJP10" s="35"/>
      <c r="JJQ10" s="35"/>
      <c r="JJR10" s="35"/>
      <c r="JJS10" s="35"/>
      <c r="JJT10" s="35"/>
      <c r="JJU10" s="35"/>
      <c r="JJV10" s="35"/>
      <c r="JJW10" s="35"/>
      <c r="JJX10" s="35"/>
      <c r="JJY10" s="35"/>
      <c r="JJZ10" s="35"/>
      <c r="JKA10" s="35"/>
      <c r="JKB10" s="35"/>
      <c r="JKC10" s="35"/>
      <c r="JKD10" s="35"/>
      <c r="JKE10" s="35"/>
      <c r="JKF10" s="35"/>
      <c r="JKG10" s="35"/>
      <c r="JKH10" s="35"/>
      <c r="JKI10" s="35"/>
      <c r="JKJ10" s="35"/>
      <c r="JKK10" s="35"/>
      <c r="JKL10" s="35"/>
      <c r="JKM10" s="35"/>
      <c r="JKN10" s="35"/>
      <c r="JKO10" s="35"/>
      <c r="JKP10" s="35"/>
      <c r="JKQ10" s="35"/>
      <c r="JKR10" s="35"/>
      <c r="JKS10" s="35"/>
      <c r="JKT10" s="35"/>
      <c r="JKU10" s="35"/>
      <c r="JKV10" s="35"/>
      <c r="JKW10" s="35"/>
      <c r="JKX10" s="35"/>
      <c r="JKY10" s="35"/>
      <c r="JKZ10" s="35"/>
      <c r="JLA10" s="35"/>
      <c r="JLB10" s="35"/>
      <c r="JLC10" s="35"/>
      <c r="JLD10" s="35"/>
      <c r="JLE10" s="35"/>
      <c r="JLF10" s="35"/>
      <c r="JLG10" s="35"/>
      <c r="JLH10" s="35"/>
      <c r="JLI10" s="35"/>
      <c r="JLJ10" s="35"/>
      <c r="JLK10" s="35"/>
      <c r="JLL10" s="35"/>
      <c r="JLM10" s="35"/>
      <c r="JLN10" s="35"/>
      <c r="JLO10" s="35"/>
      <c r="JLP10" s="35"/>
      <c r="JLQ10" s="35"/>
      <c r="JLR10" s="35"/>
      <c r="JLS10" s="35"/>
      <c r="JLT10" s="35"/>
      <c r="JLU10" s="35"/>
      <c r="JLV10" s="35"/>
      <c r="JLW10" s="35"/>
      <c r="JLX10" s="35"/>
      <c r="JLY10" s="35"/>
      <c r="JLZ10" s="35"/>
      <c r="JMA10" s="35"/>
      <c r="JMB10" s="35"/>
      <c r="JMC10" s="35"/>
      <c r="JMD10" s="35"/>
      <c r="JME10" s="35"/>
      <c r="JMF10" s="35"/>
      <c r="JMG10" s="35"/>
      <c r="JMH10" s="35"/>
      <c r="JMI10" s="35"/>
      <c r="JMJ10" s="35"/>
      <c r="JMK10" s="35"/>
      <c r="JML10" s="35"/>
      <c r="JMM10" s="35"/>
      <c r="JMN10" s="35"/>
      <c r="JMO10" s="35"/>
      <c r="JMP10" s="35"/>
      <c r="JMQ10" s="35"/>
      <c r="JMR10" s="35"/>
      <c r="JMS10" s="35"/>
      <c r="JMT10" s="35"/>
      <c r="JMU10" s="35"/>
      <c r="JMV10" s="35"/>
      <c r="JMW10" s="35"/>
      <c r="JMX10" s="35"/>
      <c r="JMY10" s="35"/>
      <c r="JMZ10" s="35"/>
      <c r="JNA10" s="35"/>
      <c r="JNB10" s="35"/>
      <c r="JNC10" s="35"/>
      <c r="JND10" s="35"/>
      <c r="JNE10" s="35"/>
      <c r="JNF10" s="35"/>
      <c r="JNG10" s="35"/>
      <c r="JNH10" s="35"/>
      <c r="JNI10" s="35"/>
      <c r="JNJ10" s="35"/>
      <c r="JNK10" s="35"/>
      <c r="JNL10" s="35"/>
      <c r="JNM10" s="35"/>
      <c r="JNN10" s="35"/>
      <c r="JNO10" s="35"/>
      <c r="JNP10" s="35"/>
      <c r="JNQ10" s="35"/>
      <c r="JNR10" s="35"/>
      <c r="JNS10" s="35"/>
      <c r="JNT10" s="35"/>
      <c r="JNU10" s="35"/>
      <c r="JNV10" s="35"/>
      <c r="JNW10" s="35"/>
      <c r="JNX10" s="35"/>
      <c r="JNY10" s="35"/>
      <c r="JNZ10" s="35"/>
      <c r="JOA10" s="35"/>
      <c r="JOB10" s="35"/>
      <c r="JOC10" s="35"/>
      <c r="JOD10" s="35"/>
      <c r="JOE10" s="35"/>
      <c r="JOF10" s="35"/>
      <c r="JOG10" s="35"/>
      <c r="JOH10" s="35"/>
      <c r="JOI10" s="35"/>
      <c r="JOJ10" s="35"/>
      <c r="JOK10" s="35"/>
      <c r="JOL10" s="35"/>
      <c r="JOM10" s="35"/>
      <c r="JON10" s="35"/>
      <c r="JOO10" s="35"/>
      <c r="JOP10" s="35"/>
      <c r="JOQ10" s="35"/>
      <c r="JOR10" s="35"/>
      <c r="JOS10" s="35"/>
      <c r="JOT10" s="35"/>
      <c r="JOU10" s="35"/>
      <c r="JOV10" s="35"/>
      <c r="JOW10" s="35"/>
      <c r="JOX10" s="35"/>
      <c r="JOY10" s="35"/>
      <c r="JOZ10" s="35"/>
      <c r="JPA10" s="35"/>
      <c r="JPB10" s="35"/>
      <c r="JPC10" s="35"/>
      <c r="JPD10" s="35"/>
      <c r="JPE10" s="35"/>
      <c r="JPF10" s="35"/>
      <c r="JPG10" s="35"/>
      <c r="JPH10" s="35"/>
      <c r="JPI10" s="35"/>
      <c r="JPJ10" s="35"/>
      <c r="JPK10" s="35"/>
      <c r="JPL10" s="35"/>
      <c r="JPM10" s="35"/>
      <c r="JPN10" s="35"/>
      <c r="JPO10" s="35"/>
      <c r="JPP10" s="35"/>
      <c r="JPQ10" s="35"/>
      <c r="JPR10" s="35"/>
      <c r="JPS10" s="35"/>
      <c r="JPT10" s="35"/>
      <c r="JPU10" s="35"/>
      <c r="JPV10" s="35"/>
      <c r="JPW10" s="35"/>
      <c r="JPX10" s="35"/>
      <c r="JPY10" s="35"/>
      <c r="JPZ10" s="35"/>
      <c r="JQA10" s="35"/>
      <c r="JQB10" s="35"/>
      <c r="JQC10" s="35"/>
      <c r="JQD10" s="35"/>
      <c r="JQE10" s="35"/>
      <c r="JQF10" s="35"/>
      <c r="JQG10" s="35"/>
      <c r="JQH10" s="35"/>
      <c r="JQI10" s="35"/>
      <c r="JQJ10" s="35"/>
      <c r="JQK10" s="35"/>
      <c r="JQL10" s="35"/>
      <c r="JQM10" s="35"/>
      <c r="JQN10" s="35"/>
      <c r="JQO10" s="35"/>
      <c r="JQP10" s="35"/>
      <c r="JQQ10" s="35"/>
      <c r="JQR10" s="35"/>
      <c r="JQS10" s="35"/>
      <c r="JQT10" s="35"/>
      <c r="JQU10" s="35"/>
      <c r="JQV10" s="35"/>
      <c r="JQW10" s="35"/>
      <c r="JQX10" s="35"/>
      <c r="JQY10" s="35"/>
      <c r="JQZ10" s="35"/>
      <c r="JRA10" s="35"/>
      <c r="JRB10" s="35"/>
      <c r="JRC10" s="35"/>
      <c r="JRD10" s="35"/>
      <c r="JRE10" s="35"/>
      <c r="JRF10" s="35"/>
      <c r="JRG10" s="35"/>
      <c r="JRH10" s="35"/>
      <c r="JRI10" s="35"/>
      <c r="JRJ10" s="35"/>
      <c r="JRK10" s="35"/>
      <c r="JRL10" s="35"/>
      <c r="JRM10" s="35"/>
      <c r="JRN10" s="35"/>
      <c r="JRO10" s="35"/>
      <c r="JRP10" s="35"/>
      <c r="JRQ10" s="35"/>
      <c r="JRR10" s="35"/>
      <c r="JRS10" s="35"/>
      <c r="JRT10" s="35"/>
      <c r="JRU10" s="35"/>
      <c r="JRV10" s="35"/>
      <c r="JRW10" s="35"/>
      <c r="JRX10" s="35"/>
      <c r="JRY10" s="35"/>
      <c r="JRZ10" s="35"/>
      <c r="JSA10" s="35"/>
      <c r="JSB10" s="35"/>
      <c r="JSC10" s="35"/>
      <c r="JSD10" s="35"/>
      <c r="JSE10" s="35"/>
      <c r="JSF10" s="35"/>
      <c r="JSG10" s="35"/>
      <c r="JSH10" s="35"/>
      <c r="JSI10" s="35"/>
      <c r="JSJ10" s="35"/>
      <c r="JSK10" s="35"/>
      <c r="JSL10" s="35"/>
      <c r="JSM10" s="35"/>
      <c r="JSN10" s="35"/>
      <c r="JSO10" s="35"/>
      <c r="JSP10" s="35"/>
      <c r="JSQ10" s="35"/>
      <c r="JSR10" s="35"/>
      <c r="JSS10" s="35"/>
      <c r="JST10" s="35"/>
      <c r="JSU10" s="35"/>
      <c r="JSV10" s="35"/>
      <c r="JSW10" s="35"/>
      <c r="JSX10" s="35"/>
      <c r="JSY10" s="35"/>
      <c r="JSZ10" s="35"/>
      <c r="JTA10" s="35"/>
      <c r="JTB10" s="35"/>
      <c r="JTC10" s="35"/>
      <c r="JTD10" s="35"/>
      <c r="JTE10" s="35"/>
      <c r="JTF10" s="35"/>
      <c r="JTG10" s="35"/>
      <c r="JTH10" s="35"/>
      <c r="JTI10" s="35"/>
      <c r="JTJ10" s="35"/>
      <c r="JTK10" s="35"/>
      <c r="JTL10" s="35"/>
      <c r="JTM10" s="35"/>
      <c r="JTN10" s="35"/>
      <c r="JTO10" s="35"/>
      <c r="JTP10" s="35"/>
      <c r="JTQ10" s="35"/>
      <c r="JTR10" s="35"/>
      <c r="JTS10" s="35"/>
      <c r="JTT10" s="35"/>
      <c r="JTU10" s="35"/>
      <c r="JTV10" s="35"/>
      <c r="JTW10" s="35"/>
      <c r="JTX10" s="35"/>
      <c r="JTY10" s="35"/>
      <c r="JTZ10" s="35"/>
      <c r="JUA10" s="35"/>
      <c r="JUB10" s="35"/>
      <c r="JUC10" s="35"/>
      <c r="JUD10" s="35"/>
      <c r="JUE10" s="35"/>
      <c r="JUF10" s="35"/>
      <c r="JUG10" s="35"/>
      <c r="JUH10" s="35"/>
      <c r="JUI10" s="35"/>
      <c r="JUJ10" s="35"/>
      <c r="JUK10" s="35"/>
      <c r="JUL10" s="35"/>
      <c r="JUM10" s="35"/>
      <c r="JUN10" s="35"/>
      <c r="JUO10" s="35"/>
      <c r="JUP10" s="35"/>
      <c r="JUQ10" s="35"/>
      <c r="JUR10" s="35"/>
      <c r="JUS10" s="35"/>
      <c r="JUT10" s="35"/>
      <c r="JUU10" s="35"/>
      <c r="JUV10" s="35"/>
      <c r="JUW10" s="35"/>
      <c r="JUX10" s="35"/>
      <c r="JUY10" s="35"/>
      <c r="JUZ10" s="35"/>
      <c r="JVA10" s="35"/>
      <c r="JVB10" s="35"/>
      <c r="JVC10" s="35"/>
      <c r="JVD10" s="35"/>
      <c r="JVE10" s="35"/>
      <c r="JVF10" s="35"/>
      <c r="JVG10" s="35"/>
      <c r="JVH10" s="35"/>
      <c r="JVI10" s="35"/>
      <c r="JVJ10" s="35"/>
      <c r="JVK10" s="35"/>
      <c r="JVL10" s="35"/>
      <c r="JVM10" s="35"/>
      <c r="JVN10" s="35"/>
      <c r="JVO10" s="35"/>
      <c r="JVP10" s="35"/>
      <c r="JVQ10" s="35"/>
      <c r="JVR10" s="35"/>
      <c r="JVS10" s="35"/>
      <c r="JVT10" s="35"/>
      <c r="JVU10" s="35"/>
      <c r="JVV10" s="35"/>
      <c r="JVW10" s="35"/>
      <c r="JVX10" s="35"/>
      <c r="JVY10" s="35"/>
      <c r="JVZ10" s="35"/>
      <c r="JWA10" s="35"/>
      <c r="JWB10" s="35"/>
      <c r="JWC10" s="35"/>
      <c r="JWD10" s="35"/>
      <c r="JWE10" s="35"/>
      <c r="JWF10" s="35"/>
      <c r="JWG10" s="35"/>
      <c r="JWH10" s="35"/>
      <c r="JWI10" s="35"/>
      <c r="JWJ10" s="35"/>
      <c r="JWK10" s="35"/>
      <c r="JWL10" s="35"/>
      <c r="JWM10" s="35"/>
      <c r="JWN10" s="35"/>
      <c r="JWO10" s="35"/>
      <c r="JWP10" s="35"/>
      <c r="JWQ10" s="35"/>
      <c r="JWR10" s="35"/>
      <c r="JWS10" s="35"/>
      <c r="JWT10" s="35"/>
      <c r="JWU10" s="35"/>
      <c r="JWV10" s="35"/>
      <c r="JWW10" s="35"/>
      <c r="JWX10" s="35"/>
      <c r="JWY10" s="35"/>
      <c r="JWZ10" s="35"/>
      <c r="JXA10" s="35"/>
      <c r="JXB10" s="35"/>
      <c r="JXC10" s="35"/>
      <c r="JXD10" s="35"/>
      <c r="JXE10" s="35"/>
      <c r="JXF10" s="35"/>
      <c r="JXG10" s="35"/>
      <c r="JXH10" s="35"/>
      <c r="JXI10" s="35"/>
      <c r="JXJ10" s="35"/>
      <c r="JXK10" s="35"/>
      <c r="JXL10" s="35"/>
      <c r="JXM10" s="35"/>
      <c r="JXN10" s="35"/>
      <c r="JXO10" s="35"/>
      <c r="JXP10" s="35"/>
      <c r="JXQ10" s="35"/>
      <c r="JXR10" s="35"/>
      <c r="JXS10" s="35"/>
      <c r="JXT10" s="35"/>
      <c r="JXU10" s="35"/>
      <c r="JXV10" s="35"/>
      <c r="JXW10" s="35"/>
      <c r="JXX10" s="35"/>
      <c r="JXY10" s="35"/>
      <c r="JXZ10" s="35"/>
      <c r="JYA10" s="35"/>
      <c r="JYB10" s="35"/>
      <c r="JYC10" s="35"/>
      <c r="JYD10" s="35"/>
      <c r="JYE10" s="35"/>
      <c r="JYF10" s="35"/>
      <c r="JYG10" s="35"/>
      <c r="JYH10" s="35"/>
      <c r="JYI10" s="35"/>
      <c r="JYJ10" s="35"/>
      <c r="JYK10" s="35"/>
      <c r="JYL10" s="35"/>
      <c r="JYM10" s="35"/>
      <c r="JYN10" s="35"/>
      <c r="JYO10" s="35"/>
      <c r="JYP10" s="35"/>
      <c r="JYQ10" s="35"/>
      <c r="JYR10" s="35"/>
      <c r="JYS10" s="35"/>
      <c r="JYT10" s="35"/>
      <c r="JYU10" s="35"/>
      <c r="JYV10" s="35"/>
      <c r="JYW10" s="35"/>
      <c r="JYX10" s="35"/>
      <c r="JYY10" s="35"/>
      <c r="JYZ10" s="35"/>
      <c r="JZA10" s="35"/>
      <c r="JZB10" s="35"/>
      <c r="JZC10" s="35"/>
      <c r="JZD10" s="35"/>
      <c r="JZE10" s="35"/>
      <c r="JZF10" s="35"/>
      <c r="JZG10" s="35"/>
      <c r="JZH10" s="35"/>
      <c r="JZI10" s="35"/>
      <c r="JZJ10" s="35"/>
      <c r="JZK10" s="35"/>
      <c r="JZL10" s="35"/>
      <c r="JZM10" s="35"/>
      <c r="JZN10" s="35"/>
      <c r="JZO10" s="35"/>
      <c r="JZP10" s="35"/>
      <c r="JZQ10" s="35"/>
      <c r="JZR10" s="35"/>
      <c r="JZS10" s="35"/>
      <c r="JZT10" s="35"/>
      <c r="JZU10" s="35"/>
      <c r="JZV10" s="35"/>
      <c r="JZW10" s="35"/>
      <c r="JZX10" s="35"/>
      <c r="JZY10" s="35"/>
      <c r="JZZ10" s="35"/>
      <c r="KAA10" s="35"/>
      <c r="KAB10" s="35"/>
      <c r="KAC10" s="35"/>
      <c r="KAD10" s="35"/>
      <c r="KAE10" s="35"/>
      <c r="KAF10" s="35"/>
      <c r="KAG10" s="35"/>
      <c r="KAH10" s="35"/>
      <c r="KAI10" s="35"/>
      <c r="KAJ10" s="35"/>
      <c r="KAK10" s="35"/>
      <c r="KAL10" s="35"/>
      <c r="KAM10" s="35"/>
      <c r="KAN10" s="35"/>
      <c r="KAO10" s="35"/>
      <c r="KAP10" s="35"/>
      <c r="KAQ10" s="35"/>
      <c r="KAR10" s="35"/>
      <c r="KAS10" s="35"/>
      <c r="KAT10" s="35"/>
      <c r="KAU10" s="35"/>
      <c r="KAV10" s="35"/>
      <c r="KAW10" s="35"/>
      <c r="KAX10" s="35"/>
      <c r="KAY10" s="35"/>
      <c r="KAZ10" s="35"/>
      <c r="KBA10" s="35"/>
      <c r="KBB10" s="35"/>
      <c r="KBC10" s="35"/>
      <c r="KBD10" s="35"/>
      <c r="KBE10" s="35"/>
      <c r="KBF10" s="35"/>
      <c r="KBG10" s="35"/>
      <c r="KBH10" s="35"/>
      <c r="KBI10" s="35"/>
      <c r="KBJ10" s="35"/>
      <c r="KBK10" s="35"/>
      <c r="KBL10" s="35"/>
      <c r="KBM10" s="35"/>
      <c r="KBN10" s="35"/>
      <c r="KBO10" s="35"/>
      <c r="KBP10" s="35"/>
      <c r="KBQ10" s="35"/>
      <c r="KBR10" s="35"/>
      <c r="KBS10" s="35"/>
      <c r="KBT10" s="35"/>
      <c r="KBU10" s="35"/>
      <c r="KBV10" s="35"/>
      <c r="KBW10" s="35"/>
      <c r="KBX10" s="35"/>
      <c r="KBY10" s="35"/>
      <c r="KBZ10" s="35"/>
      <c r="KCA10" s="35"/>
      <c r="KCB10" s="35"/>
      <c r="KCC10" s="35"/>
      <c r="KCD10" s="35"/>
      <c r="KCE10" s="35"/>
      <c r="KCF10" s="35"/>
      <c r="KCG10" s="35"/>
      <c r="KCH10" s="35"/>
      <c r="KCI10" s="35"/>
      <c r="KCJ10" s="35"/>
      <c r="KCK10" s="35"/>
      <c r="KCL10" s="35"/>
      <c r="KCM10" s="35"/>
      <c r="KCN10" s="35"/>
      <c r="KCO10" s="35"/>
      <c r="KCP10" s="35"/>
      <c r="KCQ10" s="35"/>
      <c r="KCR10" s="35"/>
      <c r="KCS10" s="35"/>
      <c r="KCT10" s="35"/>
      <c r="KCU10" s="35"/>
      <c r="KCV10" s="35"/>
      <c r="KCW10" s="35"/>
      <c r="KCX10" s="35"/>
      <c r="KCY10" s="35"/>
      <c r="KCZ10" s="35"/>
      <c r="KDA10" s="35"/>
      <c r="KDB10" s="35"/>
      <c r="KDC10" s="35"/>
      <c r="KDD10" s="35"/>
      <c r="KDE10" s="35"/>
      <c r="KDF10" s="35"/>
      <c r="KDG10" s="35"/>
      <c r="KDH10" s="35"/>
      <c r="KDI10" s="35"/>
      <c r="KDJ10" s="35"/>
      <c r="KDK10" s="35"/>
      <c r="KDL10" s="35"/>
      <c r="KDM10" s="35"/>
      <c r="KDN10" s="35"/>
      <c r="KDO10" s="35"/>
      <c r="KDP10" s="35"/>
      <c r="KDQ10" s="35"/>
      <c r="KDR10" s="35"/>
      <c r="KDS10" s="35"/>
      <c r="KDT10" s="35"/>
      <c r="KDU10" s="35"/>
      <c r="KDV10" s="35"/>
      <c r="KDW10" s="35"/>
      <c r="KDX10" s="35"/>
      <c r="KDY10" s="35"/>
      <c r="KDZ10" s="35"/>
      <c r="KEA10" s="35"/>
      <c r="KEB10" s="35"/>
      <c r="KEC10" s="35"/>
      <c r="KED10" s="35"/>
      <c r="KEE10" s="35"/>
      <c r="KEF10" s="35"/>
      <c r="KEG10" s="35"/>
      <c r="KEH10" s="35"/>
      <c r="KEI10" s="35"/>
      <c r="KEJ10" s="35"/>
      <c r="KEK10" s="35"/>
      <c r="KEL10" s="35"/>
      <c r="KEM10" s="35"/>
      <c r="KEN10" s="35"/>
      <c r="KEO10" s="35"/>
      <c r="KEP10" s="35"/>
      <c r="KEQ10" s="35"/>
      <c r="KER10" s="35"/>
      <c r="KES10" s="35"/>
      <c r="KET10" s="35"/>
      <c r="KEU10" s="35"/>
      <c r="KEV10" s="35"/>
      <c r="KEW10" s="35"/>
      <c r="KEX10" s="35"/>
      <c r="KEY10" s="35"/>
      <c r="KEZ10" s="35"/>
      <c r="KFA10" s="35"/>
      <c r="KFB10" s="35"/>
      <c r="KFC10" s="35"/>
      <c r="KFD10" s="35"/>
      <c r="KFE10" s="35"/>
      <c r="KFF10" s="35"/>
      <c r="KFG10" s="35"/>
      <c r="KFH10" s="35"/>
      <c r="KFI10" s="35"/>
      <c r="KFJ10" s="35"/>
      <c r="KFK10" s="35"/>
      <c r="KFL10" s="35"/>
      <c r="KFM10" s="35"/>
      <c r="KFN10" s="35"/>
      <c r="KFO10" s="35"/>
      <c r="KFP10" s="35"/>
      <c r="KFQ10" s="35"/>
      <c r="KFR10" s="35"/>
      <c r="KFS10" s="35"/>
      <c r="KFT10" s="35"/>
      <c r="KFU10" s="35"/>
      <c r="KFV10" s="35"/>
      <c r="KFW10" s="35"/>
      <c r="KFX10" s="35"/>
      <c r="KFY10" s="35"/>
      <c r="KFZ10" s="35"/>
      <c r="KGA10" s="35"/>
      <c r="KGB10" s="35"/>
      <c r="KGC10" s="35"/>
      <c r="KGD10" s="35"/>
      <c r="KGE10" s="35"/>
      <c r="KGF10" s="35"/>
      <c r="KGG10" s="35"/>
      <c r="KGH10" s="35"/>
      <c r="KGI10" s="35"/>
      <c r="KGJ10" s="35"/>
      <c r="KGK10" s="35"/>
      <c r="KGL10" s="35"/>
      <c r="KGM10" s="35"/>
      <c r="KGN10" s="35"/>
      <c r="KGO10" s="35"/>
      <c r="KGP10" s="35"/>
      <c r="KGQ10" s="35"/>
      <c r="KGR10" s="35"/>
      <c r="KGS10" s="35"/>
      <c r="KGT10" s="35"/>
      <c r="KGU10" s="35"/>
      <c r="KGV10" s="35"/>
      <c r="KGW10" s="35"/>
      <c r="KGX10" s="35"/>
      <c r="KGY10" s="35"/>
      <c r="KGZ10" s="35"/>
      <c r="KHA10" s="35"/>
      <c r="KHB10" s="35"/>
      <c r="KHC10" s="35"/>
      <c r="KHD10" s="35"/>
      <c r="KHE10" s="35"/>
      <c r="KHF10" s="35"/>
      <c r="KHG10" s="35"/>
      <c r="KHH10" s="35"/>
      <c r="KHI10" s="35"/>
      <c r="KHJ10" s="35"/>
      <c r="KHK10" s="35"/>
      <c r="KHL10" s="35"/>
      <c r="KHM10" s="35"/>
      <c r="KHN10" s="35"/>
      <c r="KHO10" s="35"/>
      <c r="KHP10" s="35"/>
      <c r="KHQ10" s="35"/>
      <c r="KHR10" s="35"/>
      <c r="KHS10" s="35"/>
      <c r="KHT10" s="35"/>
      <c r="KHU10" s="35"/>
      <c r="KHV10" s="35"/>
      <c r="KHW10" s="35"/>
      <c r="KHX10" s="35"/>
      <c r="KHY10" s="35"/>
      <c r="KHZ10" s="35"/>
      <c r="KIA10" s="35"/>
      <c r="KIB10" s="35"/>
      <c r="KIC10" s="35"/>
      <c r="KID10" s="35"/>
      <c r="KIE10" s="35"/>
      <c r="KIF10" s="35"/>
      <c r="KIG10" s="35"/>
      <c r="KIH10" s="35"/>
      <c r="KII10" s="35"/>
      <c r="KIJ10" s="35"/>
      <c r="KIK10" s="35"/>
      <c r="KIL10" s="35"/>
      <c r="KIM10" s="35"/>
      <c r="KIN10" s="35"/>
      <c r="KIO10" s="35"/>
      <c r="KIP10" s="35"/>
      <c r="KIQ10" s="35"/>
      <c r="KIR10" s="35"/>
      <c r="KIS10" s="35"/>
      <c r="KIT10" s="35"/>
      <c r="KIU10" s="35"/>
      <c r="KIV10" s="35"/>
      <c r="KIW10" s="35"/>
      <c r="KIX10" s="35"/>
      <c r="KIY10" s="35"/>
      <c r="KIZ10" s="35"/>
      <c r="KJA10" s="35"/>
      <c r="KJB10" s="35"/>
      <c r="KJC10" s="35"/>
      <c r="KJD10" s="35"/>
      <c r="KJE10" s="35"/>
      <c r="KJF10" s="35"/>
      <c r="KJG10" s="35"/>
      <c r="KJH10" s="35"/>
      <c r="KJI10" s="35"/>
      <c r="KJJ10" s="35"/>
      <c r="KJK10" s="35"/>
      <c r="KJL10" s="35"/>
      <c r="KJM10" s="35"/>
      <c r="KJN10" s="35"/>
      <c r="KJO10" s="35"/>
      <c r="KJP10" s="35"/>
      <c r="KJQ10" s="35"/>
      <c r="KJR10" s="35"/>
      <c r="KJS10" s="35"/>
      <c r="KJT10" s="35"/>
      <c r="KJU10" s="35"/>
      <c r="KJV10" s="35"/>
      <c r="KJW10" s="35"/>
      <c r="KJX10" s="35"/>
      <c r="KJY10" s="35"/>
      <c r="KJZ10" s="35"/>
      <c r="KKA10" s="35"/>
      <c r="KKB10" s="35"/>
      <c r="KKC10" s="35"/>
      <c r="KKD10" s="35"/>
      <c r="KKE10" s="35"/>
      <c r="KKF10" s="35"/>
      <c r="KKG10" s="35"/>
      <c r="KKH10" s="35"/>
      <c r="KKI10" s="35"/>
      <c r="KKJ10" s="35"/>
      <c r="KKK10" s="35"/>
      <c r="KKL10" s="35"/>
      <c r="KKM10" s="35"/>
      <c r="KKN10" s="35"/>
      <c r="KKO10" s="35"/>
      <c r="KKP10" s="35"/>
      <c r="KKQ10" s="35"/>
      <c r="KKR10" s="35"/>
      <c r="KKS10" s="35"/>
      <c r="KKT10" s="35"/>
      <c r="KKU10" s="35"/>
      <c r="KKV10" s="35"/>
      <c r="KKW10" s="35"/>
      <c r="KKX10" s="35"/>
      <c r="KKY10" s="35"/>
      <c r="KKZ10" s="35"/>
      <c r="KLA10" s="35"/>
      <c r="KLB10" s="35"/>
      <c r="KLC10" s="35"/>
      <c r="KLD10" s="35"/>
      <c r="KLE10" s="35"/>
      <c r="KLF10" s="35"/>
      <c r="KLG10" s="35"/>
      <c r="KLH10" s="35"/>
      <c r="KLI10" s="35"/>
      <c r="KLJ10" s="35"/>
      <c r="KLK10" s="35"/>
      <c r="KLL10" s="35"/>
      <c r="KLM10" s="35"/>
      <c r="KLN10" s="35"/>
      <c r="KLO10" s="35"/>
      <c r="KLP10" s="35"/>
      <c r="KLQ10" s="35"/>
      <c r="KLR10" s="35"/>
      <c r="KLS10" s="35"/>
      <c r="KLT10" s="35"/>
      <c r="KLU10" s="35"/>
      <c r="KLV10" s="35"/>
      <c r="KLW10" s="35"/>
      <c r="KLX10" s="35"/>
      <c r="KLY10" s="35"/>
      <c r="KLZ10" s="35"/>
      <c r="KMA10" s="35"/>
      <c r="KMB10" s="35"/>
      <c r="KMC10" s="35"/>
      <c r="KMD10" s="35"/>
      <c r="KME10" s="35"/>
      <c r="KMF10" s="35"/>
      <c r="KMG10" s="35"/>
      <c r="KMH10" s="35"/>
      <c r="KMI10" s="35"/>
      <c r="KMJ10" s="35"/>
      <c r="KMK10" s="35"/>
      <c r="KML10" s="35"/>
      <c r="KMM10" s="35"/>
      <c r="KMN10" s="35"/>
      <c r="KMO10" s="35"/>
      <c r="KMP10" s="35"/>
      <c r="KMQ10" s="35"/>
      <c r="KMR10" s="35"/>
      <c r="KMS10" s="35"/>
      <c r="KMT10" s="35"/>
      <c r="KMU10" s="35"/>
      <c r="KMV10" s="35"/>
      <c r="KMW10" s="35"/>
      <c r="KMX10" s="35"/>
      <c r="KMY10" s="35"/>
      <c r="KMZ10" s="35"/>
      <c r="KNA10" s="35"/>
      <c r="KNB10" s="35"/>
      <c r="KNC10" s="35"/>
      <c r="KND10" s="35"/>
      <c r="KNE10" s="35"/>
      <c r="KNF10" s="35"/>
      <c r="KNG10" s="35"/>
      <c r="KNH10" s="35"/>
      <c r="KNI10" s="35"/>
      <c r="KNJ10" s="35"/>
      <c r="KNK10" s="35"/>
      <c r="KNL10" s="35"/>
      <c r="KNM10" s="35"/>
      <c r="KNN10" s="35"/>
      <c r="KNO10" s="35"/>
      <c r="KNP10" s="35"/>
      <c r="KNQ10" s="35"/>
      <c r="KNR10" s="35"/>
      <c r="KNS10" s="35"/>
      <c r="KNT10" s="35"/>
      <c r="KNU10" s="35"/>
      <c r="KNV10" s="35"/>
      <c r="KNW10" s="35"/>
      <c r="KNX10" s="35"/>
      <c r="KNY10" s="35"/>
      <c r="KNZ10" s="35"/>
      <c r="KOA10" s="35"/>
      <c r="KOB10" s="35"/>
      <c r="KOC10" s="35"/>
      <c r="KOD10" s="35"/>
      <c r="KOE10" s="35"/>
      <c r="KOF10" s="35"/>
      <c r="KOG10" s="35"/>
      <c r="KOH10" s="35"/>
      <c r="KOI10" s="35"/>
      <c r="KOJ10" s="35"/>
      <c r="KOK10" s="35"/>
      <c r="KOL10" s="35"/>
      <c r="KOM10" s="35"/>
      <c r="KON10" s="35"/>
      <c r="KOO10" s="35"/>
      <c r="KOP10" s="35"/>
      <c r="KOQ10" s="35"/>
      <c r="KOR10" s="35"/>
      <c r="KOS10" s="35"/>
      <c r="KOT10" s="35"/>
      <c r="KOU10" s="35"/>
      <c r="KOV10" s="35"/>
      <c r="KOW10" s="35"/>
      <c r="KOX10" s="35"/>
      <c r="KOY10" s="35"/>
      <c r="KOZ10" s="35"/>
      <c r="KPA10" s="35"/>
      <c r="KPB10" s="35"/>
      <c r="KPC10" s="35"/>
      <c r="KPD10" s="35"/>
      <c r="KPE10" s="35"/>
      <c r="KPF10" s="35"/>
      <c r="KPG10" s="35"/>
      <c r="KPH10" s="35"/>
      <c r="KPI10" s="35"/>
      <c r="KPJ10" s="35"/>
      <c r="KPK10" s="35"/>
      <c r="KPL10" s="35"/>
      <c r="KPM10" s="35"/>
      <c r="KPN10" s="35"/>
      <c r="KPO10" s="35"/>
      <c r="KPP10" s="35"/>
      <c r="KPQ10" s="35"/>
      <c r="KPR10" s="35"/>
      <c r="KPS10" s="35"/>
      <c r="KPT10" s="35"/>
      <c r="KPU10" s="35"/>
      <c r="KPV10" s="35"/>
      <c r="KPW10" s="35"/>
      <c r="KPX10" s="35"/>
      <c r="KPY10" s="35"/>
      <c r="KPZ10" s="35"/>
      <c r="KQA10" s="35"/>
      <c r="KQB10" s="35"/>
      <c r="KQC10" s="35"/>
      <c r="KQD10" s="35"/>
      <c r="KQE10" s="35"/>
      <c r="KQF10" s="35"/>
      <c r="KQG10" s="35"/>
      <c r="KQH10" s="35"/>
      <c r="KQI10" s="35"/>
      <c r="KQJ10" s="35"/>
      <c r="KQK10" s="35"/>
      <c r="KQL10" s="35"/>
      <c r="KQM10" s="35"/>
      <c r="KQN10" s="35"/>
      <c r="KQO10" s="35"/>
      <c r="KQP10" s="35"/>
      <c r="KQQ10" s="35"/>
      <c r="KQR10" s="35"/>
      <c r="KQS10" s="35"/>
      <c r="KQT10" s="35"/>
      <c r="KQU10" s="35"/>
      <c r="KQV10" s="35"/>
      <c r="KQW10" s="35"/>
      <c r="KQX10" s="35"/>
      <c r="KQY10" s="35"/>
      <c r="KQZ10" s="35"/>
      <c r="KRA10" s="35"/>
      <c r="KRB10" s="35"/>
      <c r="KRC10" s="35"/>
      <c r="KRD10" s="35"/>
      <c r="KRE10" s="35"/>
      <c r="KRF10" s="35"/>
      <c r="KRG10" s="35"/>
      <c r="KRH10" s="35"/>
      <c r="KRI10" s="35"/>
      <c r="KRJ10" s="35"/>
      <c r="KRK10" s="35"/>
      <c r="KRL10" s="35"/>
      <c r="KRM10" s="35"/>
      <c r="KRN10" s="35"/>
      <c r="KRO10" s="35"/>
      <c r="KRP10" s="35"/>
      <c r="KRQ10" s="35"/>
      <c r="KRR10" s="35"/>
      <c r="KRS10" s="35"/>
      <c r="KRT10" s="35"/>
      <c r="KRU10" s="35"/>
      <c r="KRV10" s="35"/>
      <c r="KRW10" s="35"/>
      <c r="KRX10" s="35"/>
      <c r="KRY10" s="35"/>
      <c r="KRZ10" s="35"/>
      <c r="KSA10" s="35"/>
      <c r="KSB10" s="35"/>
      <c r="KSC10" s="35"/>
      <c r="KSD10" s="35"/>
      <c r="KSE10" s="35"/>
      <c r="KSF10" s="35"/>
      <c r="KSG10" s="35"/>
      <c r="KSH10" s="35"/>
      <c r="KSI10" s="35"/>
      <c r="KSJ10" s="35"/>
      <c r="KSK10" s="35"/>
      <c r="KSL10" s="35"/>
      <c r="KSM10" s="35"/>
      <c r="KSN10" s="35"/>
      <c r="KSO10" s="35"/>
      <c r="KSP10" s="35"/>
      <c r="KSQ10" s="35"/>
      <c r="KSR10" s="35"/>
      <c r="KSS10" s="35"/>
      <c r="KST10" s="35"/>
      <c r="KSU10" s="35"/>
      <c r="KSV10" s="35"/>
      <c r="KSW10" s="35"/>
      <c r="KSX10" s="35"/>
      <c r="KSY10" s="35"/>
      <c r="KSZ10" s="35"/>
      <c r="KTA10" s="35"/>
      <c r="KTB10" s="35"/>
      <c r="KTC10" s="35"/>
      <c r="KTD10" s="35"/>
      <c r="KTE10" s="35"/>
      <c r="KTF10" s="35"/>
      <c r="KTG10" s="35"/>
      <c r="KTH10" s="35"/>
      <c r="KTI10" s="35"/>
      <c r="KTJ10" s="35"/>
      <c r="KTK10" s="35"/>
      <c r="KTL10" s="35"/>
      <c r="KTM10" s="35"/>
      <c r="KTN10" s="35"/>
      <c r="KTO10" s="35"/>
      <c r="KTP10" s="35"/>
      <c r="KTQ10" s="35"/>
      <c r="KTR10" s="35"/>
      <c r="KTS10" s="35"/>
      <c r="KTT10" s="35"/>
      <c r="KTU10" s="35"/>
      <c r="KTV10" s="35"/>
      <c r="KTW10" s="35"/>
      <c r="KTX10" s="35"/>
      <c r="KTY10" s="35"/>
      <c r="KTZ10" s="35"/>
      <c r="KUA10" s="35"/>
      <c r="KUB10" s="35"/>
      <c r="KUC10" s="35"/>
      <c r="KUD10" s="35"/>
      <c r="KUE10" s="35"/>
      <c r="KUF10" s="35"/>
      <c r="KUG10" s="35"/>
      <c r="KUH10" s="35"/>
      <c r="KUI10" s="35"/>
      <c r="KUJ10" s="35"/>
      <c r="KUK10" s="35"/>
      <c r="KUL10" s="35"/>
      <c r="KUM10" s="35"/>
      <c r="KUN10" s="35"/>
      <c r="KUO10" s="35"/>
      <c r="KUP10" s="35"/>
      <c r="KUQ10" s="35"/>
      <c r="KUR10" s="35"/>
      <c r="KUS10" s="35"/>
      <c r="KUT10" s="35"/>
      <c r="KUU10" s="35"/>
      <c r="KUV10" s="35"/>
      <c r="KUW10" s="35"/>
      <c r="KUX10" s="35"/>
      <c r="KUY10" s="35"/>
      <c r="KUZ10" s="35"/>
      <c r="KVA10" s="35"/>
      <c r="KVB10" s="35"/>
      <c r="KVC10" s="35"/>
      <c r="KVD10" s="35"/>
      <c r="KVE10" s="35"/>
      <c r="KVF10" s="35"/>
      <c r="KVG10" s="35"/>
      <c r="KVH10" s="35"/>
      <c r="KVI10" s="35"/>
      <c r="KVJ10" s="35"/>
      <c r="KVK10" s="35"/>
      <c r="KVL10" s="35"/>
      <c r="KVM10" s="35"/>
      <c r="KVN10" s="35"/>
      <c r="KVO10" s="35"/>
      <c r="KVP10" s="35"/>
      <c r="KVQ10" s="35"/>
      <c r="KVR10" s="35"/>
      <c r="KVS10" s="35"/>
      <c r="KVT10" s="35"/>
      <c r="KVU10" s="35"/>
      <c r="KVV10" s="35"/>
      <c r="KVW10" s="35"/>
      <c r="KVX10" s="35"/>
      <c r="KVY10" s="35"/>
      <c r="KVZ10" s="35"/>
      <c r="KWA10" s="35"/>
      <c r="KWB10" s="35"/>
      <c r="KWC10" s="35"/>
      <c r="KWD10" s="35"/>
      <c r="KWE10" s="35"/>
      <c r="KWF10" s="35"/>
      <c r="KWG10" s="35"/>
      <c r="KWH10" s="35"/>
      <c r="KWI10" s="35"/>
      <c r="KWJ10" s="35"/>
      <c r="KWK10" s="35"/>
      <c r="KWL10" s="35"/>
      <c r="KWM10" s="35"/>
      <c r="KWN10" s="35"/>
      <c r="KWO10" s="35"/>
      <c r="KWP10" s="35"/>
      <c r="KWQ10" s="35"/>
      <c r="KWR10" s="35"/>
      <c r="KWS10" s="35"/>
      <c r="KWT10" s="35"/>
      <c r="KWU10" s="35"/>
      <c r="KWV10" s="35"/>
      <c r="KWW10" s="35"/>
      <c r="KWX10" s="35"/>
      <c r="KWY10" s="35"/>
      <c r="KWZ10" s="35"/>
      <c r="KXA10" s="35"/>
      <c r="KXB10" s="35"/>
      <c r="KXC10" s="35"/>
      <c r="KXD10" s="35"/>
      <c r="KXE10" s="35"/>
      <c r="KXF10" s="35"/>
      <c r="KXG10" s="35"/>
      <c r="KXH10" s="35"/>
      <c r="KXI10" s="35"/>
      <c r="KXJ10" s="35"/>
      <c r="KXK10" s="35"/>
      <c r="KXL10" s="35"/>
      <c r="KXM10" s="35"/>
      <c r="KXN10" s="35"/>
      <c r="KXO10" s="35"/>
      <c r="KXP10" s="35"/>
      <c r="KXQ10" s="35"/>
      <c r="KXR10" s="35"/>
      <c r="KXS10" s="35"/>
      <c r="KXT10" s="35"/>
      <c r="KXU10" s="35"/>
      <c r="KXV10" s="35"/>
      <c r="KXW10" s="35"/>
      <c r="KXX10" s="35"/>
      <c r="KXY10" s="35"/>
      <c r="KXZ10" s="35"/>
      <c r="KYA10" s="35"/>
      <c r="KYB10" s="35"/>
      <c r="KYC10" s="35"/>
      <c r="KYD10" s="35"/>
      <c r="KYE10" s="35"/>
      <c r="KYF10" s="35"/>
      <c r="KYG10" s="35"/>
      <c r="KYH10" s="35"/>
      <c r="KYI10" s="35"/>
      <c r="KYJ10" s="35"/>
      <c r="KYK10" s="35"/>
      <c r="KYL10" s="35"/>
      <c r="KYM10" s="35"/>
      <c r="KYN10" s="35"/>
      <c r="KYO10" s="35"/>
      <c r="KYP10" s="35"/>
      <c r="KYQ10" s="35"/>
      <c r="KYR10" s="35"/>
      <c r="KYS10" s="35"/>
      <c r="KYT10" s="35"/>
      <c r="KYU10" s="35"/>
      <c r="KYV10" s="35"/>
      <c r="KYW10" s="35"/>
      <c r="KYX10" s="35"/>
      <c r="KYY10" s="35"/>
      <c r="KYZ10" s="35"/>
      <c r="KZA10" s="35"/>
      <c r="KZB10" s="35"/>
      <c r="KZC10" s="35"/>
      <c r="KZD10" s="35"/>
      <c r="KZE10" s="35"/>
      <c r="KZF10" s="35"/>
      <c r="KZG10" s="35"/>
      <c r="KZH10" s="35"/>
      <c r="KZI10" s="35"/>
      <c r="KZJ10" s="35"/>
      <c r="KZK10" s="35"/>
      <c r="KZL10" s="35"/>
      <c r="KZM10" s="35"/>
      <c r="KZN10" s="35"/>
      <c r="KZO10" s="35"/>
      <c r="KZP10" s="35"/>
      <c r="KZQ10" s="35"/>
      <c r="KZR10" s="35"/>
      <c r="KZS10" s="35"/>
      <c r="KZT10" s="35"/>
      <c r="KZU10" s="35"/>
      <c r="KZV10" s="35"/>
      <c r="KZW10" s="35"/>
      <c r="KZX10" s="35"/>
      <c r="KZY10" s="35"/>
      <c r="KZZ10" s="35"/>
      <c r="LAA10" s="35"/>
      <c r="LAB10" s="35"/>
      <c r="LAC10" s="35"/>
      <c r="LAD10" s="35"/>
      <c r="LAE10" s="35"/>
      <c r="LAF10" s="35"/>
      <c r="LAG10" s="35"/>
      <c r="LAH10" s="35"/>
      <c r="LAI10" s="35"/>
      <c r="LAJ10" s="35"/>
      <c r="LAK10" s="35"/>
      <c r="LAL10" s="35"/>
      <c r="LAM10" s="35"/>
      <c r="LAN10" s="35"/>
      <c r="LAO10" s="35"/>
      <c r="LAP10" s="35"/>
      <c r="LAQ10" s="35"/>
      <c r="LAR10" s="35"/>
      <c r="LAS10" s="35"/>
      <c r="LAT10" s="35"/>
      <c r="LAU10" s="35"/>
      <c r="LAV10" s="35"/>
      <c r="LAW10" s="35"/>
      <c r="LAX10" s="35"/>
      <c r="LAY10" s="35"/>
      <c r="LAZ10" s="35"/>
      <c r="LBA10" s="35"/>
      <c r="LBB10" s="35"/>
      <c r="LBC10" s="35"/>
      <c r="LBD10" s="35"/>
      <c r="LBE10" s="35"/>
      <c r="LBF10" s="35"/>
      <c r="LBG10" s="35"/>
      <c r="LBH10" s="35"/>
      <c r="LBI10" s="35"/>
      <c r="LBJ10" s="35"/>
      <c r="LBK10" s="35"/>
      <c r="LBL10" s="35"/>
      <c r="LBM10" s="35"/>
      <c r="LBN10" s="35"/>
      <c r="LBO10" s="35"/>
      <c r="LBP10" s="35"/>
      <c r="LBQ10" s="35"/>
      <c r="LBR10" s="35"/>
      <c r="LBS10" s="35"/>
      <c r="LBT10" s="35"/>
      <c r="LBU10" s="35"/>
      <c r="LBV10" s="35"/>
      <c r="LBW10" s="35"/>
      <c r="LBX10" s="35"/>
      <c r="LBY10" s="35"/>
      <c r="LBZ10" s="35"/>
      <c r="LCA10" s="35"/>
      <c r="LCB10" s="35"/>
      <c r="LCC10" s="35"/>
      <c r="LCD10" s="35"/>
      <c r="LCE10" s="35"/>
      <c r="LCF10" s="35"/>
      <c r="LCG10" s="35"/>
      <c r="LCH10" s="35"/>
      <c r="LCI10" s="35"/>
      <c r="LCJ10" s="35"/>
      <c r="LCK10" s="35"/>
      <c r="LCL10" s="35"/>
      <c r="LCM10" s="35"/>
      <c r="LCN10" s="35"/>
      <c r="LCO10" s="35"/>
      <c r="LCP10" s="35"/>
      <c r="LCQ10" s="35"/>
      <c r="LCR10" s="35"/>
      <c r="LCS10" s="35"/>
      <c r="LCT10" s="35"/>
      <c r="LCU10" s="35"/>
      <c r="LCV10" s="35"/>
      <c r="LCW10" s="35"/>
      <c r="LCX10" s="35"/>
      <c r="LCY10" s="35"/>
      <c r="LCZ10" s="35"/>
      <c r="LDA10" s="35"/>
      <c r="LDB10" s="35"/>
      <c r="LDC10" s="35"/>
      <c r="LDD10" s="35"/>
      <c r="LDE10" s="35"/>
      <c r="LDF10" s="35"/>
      <c r="LDG10" s="35"/>
      <c r="LDH10" s="35"/>
      <c r="LDI10" s="35"/>
      <c r="LDJ10" s="35"/>
      <c r="LDK10" s="35"/>
      <c r="LDL10" s="35"/>
      <c r="LDM10" s="35"/>
      <c r="LDN10" s="35"/>
      <c r="LDO10" s="35"/>
      <c r="LDP10" s="35"/>
      <c r="LDQ10" s="35"/>
      <c r="LDR10" s="35"/>
      <c r="LDS10" s="35"/>
      <c r="LDT10" s="35"/>
      <c r="LDU10" s="35"/>
      <c r="LDV10" s="35"/>
      <c r="LDW10" s="35"/>
      <c r="LDX10" s="35"/>
      <c r="LDY10" s="35"/>
      <c r="LDZ10" s="35"/>
      <c r="LEA10" s="35"/>
      <c r="LEB10" s="35"/>
      <c r="LEC10" s="35"/>
      <c r="LED10" s="35"/>
      <c r="LEE10" s="35"/>
      <c r="LEF10" s="35"/>
      <c r="LEG10" s="35"/>
      <c r="LEH10" s="35"/>
      <c r="LEI10" s="35"/>
      <c r="LEJ10" s="35"/>
      <c r="LEK10" s="35"/>
      <c r="LEL10" s="35"/>
      <c r="LEM10" s="35"/>
      <c r="LEN10" s="35"/>
      <c r="LEO10" s="35"/>
      <c r="LEP10" s="35"/>
      <c r="LEQ10" s="35"/>
      <c r="LER10" s="35"/>
      <c r="LES10" s="35"/>
      <c r="LET10" s="35"/>
      <c r="LEU10" s="35"/>
      <c r="LEV10" s="35"/>
      <c r="LEW10" s="35"/>
      <c r="LEX10" s="35"/>
      <c r="LEY10" s="35"/>
      <c r="LEZ10" s="35"/>
      <c r="LFA10" s="35"/>
      <c r="LFB10" s="35"/>
      <c r="LFC10" s="35"/>
      <c r="LFD10" s="35"/>
      <c r="LFE10" s="35"/>
      <c r="LFF10" s="35"/>
      <c r="LFG10" s="35"/>
      <c r="LFH10" s="35"/>
      <c r="LFI10" s="35"/>
      <c r="LFJ10" s="35"/>
      <c r="LFK10" s="35"/>
      <c r="LFL10" s="35"/>
      <c r="LFM10" s="35"/>
      <c r="LFN10" s="35"/>
      <c r="LFO10" s="35"/>
      <c r="LFP10" s="35"/>
      <c r="LFQ10" s="35"/>
      <c r="LFR10" s="35"/>
      <c r="LFS10" s="35"/>
      <c r="LFT10" s="35"/>
      <c r="LFU10" s="35"/>
      <c r="LFV10" s="35"/>
      <c r="LFW10" s="35"/>
      <c r="LFX10" s="35"/>
      <c r="LFY10" s="35"/>
      <c r="LFZ10" s="35"/>
      <c r="LGA10" s="35"/>
      <c r="LGB10" s="35"/>
      <c r="LGC10" s="35"/>
      <c r="LGD10" s="35"/>
      <c r="LGE10" s="35"/>
      <c r="LGF10" s="35"/>
      <c r="LGG10" s="35"/>
      <c r="LGH10" s="35"/>
      <c r="LGI10" s="35"/>
      <c r="LGJ10" s="35"/>
      <c r="LGK10" s="35"/>
      <c r="LGL10" s="35"/>
      <c r="LGM10" s="35"/>
      <c r="LGN10" s="35"/>
      <c r="LGO10" s="35"/>
      <c r="LGP10" s="35"/>
      <c r="LGQ10" s="35"/>
      <c r="LGR10" s="35"/>
      <c r="LGS10" s="35"/>
      <c r="LGT10" s="35"/>
      <c r="LGU10" s="35"/>
      <c r="LGV10" s="35"/>
      <c r="LGW10" s="35"/>
      <c r="LGX10" s="35"/>
      <c r="LGY10" s="35"/>
      <c r="LGZ10" s="35"/>
      <c r="LHA10" s="35"/>
      <c r="LHB10" s="35"/>
      <c r="LHC10" s="35"/>
      <c r="LHD10" s="35"/>
      <c r="LHE10" s="35"/>
      <c r="LHF10" s="35"/>
      <c r="LHG10" s="35"/>
      <c r="LHH10" s="35"/>
      <c r="LHI10" s="35"/>
      <c r="LHJ10" s="35"/>
      <c r="LHK10" s="35"/>
      <c r="LHL10" s="35"/>
      <c r="LHM10" s="35"/>
      <c r="LHN10" s="35"/>
      <c r="LHO10" s="35"/>
      <c r="LHP10" s="35"/>
      <c r="LHQ10" s="35"/>
      <c r="LHR10" s="35"/>
      <c r="LHS10" s="35"/>
      <c r="LHT10" s="35"/>
      <c r="LHU10" s="35"/>
      <c r="LHV10" s="35"/>
      <c r="LHW10" s="35"/>
      <c r="LHX10" s="35"/>
      <c r="LHY10" s="35"/>
      <c r="LHZ10" s="35"/>
      <c r="LIA10" s="35"/>
      <c r="LIB10" s="35"/>
      <c r="LIC10" s="35"/>
      <c r="LID10" s="35"/>
      <c r="LIE10" s="35"/>
      <c r="LIF10" s="35"/>
      <c r="LIG10" s="35"/>
      <c r="LIH10" s="35"/>
      <c r="LII10" s="35"/>
      <c r="LIJ10" s="35"/>
      <c r="LIK10" s="35"/>
      <c r="LIL10" s="35"/>
      <c r="LIM10" s="35"/>
      <c r="LIN10" s="35"/>
      <c r="LIO10" s="35"/>
      <c r="LIP10" s="35"/>
      <c r="LIQ10" s="35"/>
      <c r="LIR10" s="35"/>
      <c r="LIS10" s="35"/>
      <c r="LIT10" s="35"/>
      <c r="LIU10" s="35"/>
      <c r="LIV10" s="35"/>
      <c r="LIW10" s="35"/>
      <c r="LIX10" s="35"/>
      <c r="LIY10" s="35"/>
      <c r="LIZ10" s="35"/>
      <c r="LJA10" s="35"/>
      <c r="LJB10" s="35"/>
      <c r="LJC10" s="35"/>
      <c r="LJD10" s="35"/>
      <c r="LJE10" s="35"/>
      <c r="LJF10" s="35"/>
      <c r="LJG10" s="35"/>
      <c r="LJH10" s="35"/>
      <c r="LJI10" s="35"/>
      <c r="LJJ10" s="35"/>
      <c r="LJK10" s="35"/>
      <c r="LJL10" s="35"/>
      <c r="LJM10" s="35"/>
      <c r="LJN10" s="35"/>
      <c r="LJO10" s="35"/>
      <c r="LJP10" s="35"/>
      <c r="LJQ10" s="35"/>
      <c r="LJR10" s="35"/>
      <c r="LJS10" s="35"/>
      <c r="LJT10" s="35"/>
      <c r="LJU10" s="35"/>
      <c r="LJV10" s="35"/>
      <c r="LJW10" s="35"/>
      <c r="LJX10" s="35"/>
      <c r="LJY10" s="35"/>
      <c r="LJZ10" s="35"/>
      <c r="LKA10" s="35"/>
      <c r="LKB10" s="35"/>
      <c r="LKC10" s="35"/>
      <c r="LKD10" s="35"/>
      <c r="LKE10" s="35"/>
      <c r="LKF10" s="35"/>
      <c r="LKG10" s="35"/>
      <c r="LKH10" s="35"/>
      <c r="LKI10" s="35"/>
      <c r="LKJ10" s="35"/>
      <c r="LKK10" s="35"/>
      <c r="LKL10" s="35"/>
      <c r="LKM10" s="35"/>
      <c r="LKN10" s="35"/>
      <c r="LKO10" s="35"/>
      <c r="LKP10" s="35"/>
      <c r="LKQ10" s="35"/>
      <c r="LKR10" s="35"/>
      <c r="LKS10" s="35"/>
      <c r="LKT10" s="35"/>
      <c r="LKU10" s="35"/>
      <c r="LKV10" s="35"/>
      <c r="LKW10" s="35"/>
      <c r="LKX10" s="35"/>
      <c r="LKY10" s="35"/>
      <c r="LKZ10" s="35"/>
      <c r="LLA10" s="35"/>
      <c r="LLB10" s="35"/>
      <c r="LLC10" s="35"/>
      <c r="LLD10" s="35"/>
      <c r="LLE10" s="35"/>
      <c r="LLF10" s="35"/>
      <c r="LLG10" s="35"/>
      <c r="LLH10" s="35"/>
      <c r="LLI10" s="35"/>
      <c r="LLJ10" s="35"/>
      <c r="LLK10" s="35"/>
      <c r="LLL10" s="35"/>
      <c r="LLM10" s="35"/>
      <c r="LLN10" s="35"/>
      <c r="LLO10" s="35"/>
      <c r="LLP10" s="35"/>
      <c r="LLQ10" s="35"/>
      <c r="LLR10" s="35"/>
      <c r="LLS10" s="35"/>
      <c r="LLT10" s="35"/>
      <c r="LLU10" s="35"/>
      <c r="LLV10" s="35"/>
      <c r="LLW10" s="35"/>
      <c r="LLX10" s="35"/>
      <c r="LLY10" s="35"/>
      <c r="LLZ10" s="35"/>
      <c r="LMA10" s="35"/>
      <c r="LMB10" s="35"/>
      <c r="LMC10" s="35"/>
      <c r="LMD10" s="35"/>
      <c r="LME10" s="35"/>
      <c r="LMF10" s="35"/>
      <c r="LMG10" s="35"/>
      <c r="LMH10" s="35"/>
      <c r="LMI10" s="35"/>
      <c r="LMJ10" s="35"/>
      <c r="LMK10" s="35"/>
      <c r="LML10" s="35"/>
      <c r="LMM10" s="35"/>
      <c r="LMN10" s="35"/>
      <c r="LMO10" s="35"/>
      <c r="LMP10" s="35"/>
      <c r="LMQ10" s="35"/>
      <c r="LMR10" s="35"/>
      <c r="LMS10" s="35"/>
      <c r="LMT10" s="35"/>
      <c r="LMU10" s="35"/>
      <c r="LMV10" s="35"/>
      <c r="LMW10" s="35"/>
      <c r="LMX10" s="35"/>
      <c r="LMY10" s="35"/>
      <c r="LMZ10" s="35"/>
      <c r="LNA10" s="35"/>
      <c r="LNB10" s="35"/>
      <c r="LNC10" s="35"/>
      <c r="LND10" s="35"/>
      <c r="LNE10" s="35"/>
      <c r="LNF10" s="35"/>
      <c r="LNG10" s="35"/>
      <c r="LNH10" s="35"/>
      <c r="LNI10" s="35"/>
      <c r="LNJ10" s="35"/>
      <c r="LNK10" s="35"/>
      <c r="LNL10" s="35"/>
      <c r="LNM10" s="35"/>
      <c r="LNN10" s="35"/>
      <c r="LNO10" s="35"/>
      <c r="LNP10" s="35"/>
      <c r="LNQ10" s="35"/>
      <c r="LNR10" s="35"/>
      <c r="LNS10" s="35"/>
      <c r="LNT10" s="35"/>
      <c r="LNU10" s="35"/>
      <c r="LNV10" s="35"/>
      <c r="LNW10" s="35"/>
      <c r="LNX10" s="35"/>
      <c r="LNY10" s="35"/>
      <c r="LNZ10" s="35"/>
      <c r="LOA10" s="35"/>
      <c r="LOB10" s="35"/>
      <c r="LOC10" s="35"/>
      <c r="LOD10" s="35"/>
      <c r="LOE10" s="35"/>
      <c r="LOF10" s="35"/>
      <c r="LOG10" s="35"/>
      <c r="LOH10" s="35"/>
      <c r="LOI10" s="35"/>
      <c r="LOJ10" s="35"/>
      <c r="LOK10" s="35"/>
      <c r="LOL10" s="35"/>
      <c r="LOM10" s="35"/>
      <c r="LON10" s="35"/>
      <c r="LOO10" s="35"/>
      <c r="LOP10" s="35"/>
      <c r="LOQ10" s="35"/>
      <c r="LOR10" s="35"/>
      <c r="LOS10" s="35"/>
      <c r="LOT10" s="35"/>
      <c r="LOU10" s="35"/>
      <c r="LOV10" s="35"/>
      <c r="LOW10" s="35"/>
      <c r="LOX10" s="35"/>
      <c r="LOY10" s="35"/>
      <c r="LOZ10" s="35"/>
      <c r="LPA10" s="35"/>
      <c r="LPB10" s="35"/>
      <c r="LPC10" s="35"/>
      <c r="LPD10" s="35"/>
      <c r="LPE10" s="35"/>
      <c r="LPF10" s="35"/>
      <c r="LPG10" s="35"/>
      <c r="LPH10" s="35"/>
      <c r="LPI10" s="35"/>
      <c r="LPJ10" s="35"/>
      <c r="LPK10" s="35"/>
      <c r="LPL10" s="35"/>
      <c r="LPM10" s="35"/>
      <c r="LPN10" s="35"/>
      <c r="LPO10" s="35"/>
      <c r="LPP10" s="35"/>
      <c r="LPQ10" s="35"/>
      <c r="LPR10" s="35"/>
      <c r="LPS10" s="35"/>
      <c r="LPT10" s="35"/>
      <c r="LPU10" s="35"/>
      <c r="LPV10" s="35"/>
      <c r="LPW10" s="35"/>
      <c r="LPX10" s="35"/>
      <c r="LPY10" s="35"/>
      <c r="LPZ10" s="35"/>
      <c r="LQA10" s="35"/>
      <c r="LQB10" s="35"/>
      <c r="LQC10" s="35"/>
      <c r="LQD10" s="35"/>
      <c r="LQE10" s="35"/>
      <c r="LQF10" s="35"/>
      <c r="LQG10" s="35"/>
      <c r="LQH10" s="35"/>
      <c r="LQI10" s="35"/>
      <c r="LQJ10" s="35"/>
      <c r="LQK10" s="35"/>
      <c r="LQL10" s="35"/>
      <c r="LQM10" s="35"/>
      <c r="LQN10" s="35"/>
      <c r="LQO10" s="35"/>
      <c r="LQP10" s="35"/>
      <c r="LQQ10" s="35"/>
      <c r="LQR10" s="35"/>
      <c r="LQS10" s="35"/>
      <c r="LQT10" s="35"/>
      <c r="LQU10" s="35"/>
      <c r="LQV10" s="35"/>
      <c r="LQW10" s="35"/>
      <c r="LQX10" s="35"/>
      <c r="LQY10" s="35"/>
      <c r="LQZ10" s="35"/>
      <c r="LRA10" s="35"/>
      <c r="LRB10" s="35"/>
      <c r="LRC10" s="35"/>
      <c r="LRD10" s="35"/>
      <c r="LRE10" s="35"/>
      <c r="LRF10" s="35"/>
      <c r="LRG10" s="35"/>
      <c r="LRH10" s="35"/>
      <c r="LRI10" s="35"/>
      <c r="LRJ10" s="35"/>
      <c r="LRK10" s="35"/>
      <c r="LRL10" s="35"/>
      <c r="LRM10" s="35"/>
      <c r="LRN10" s="35"/>
      <c r="LRO10" s="35"/>
      <c r="LRP10" s="35"/>
      <c r="LRQ10" s="35"/>
      <c r="LRR10" s="35"/>
      <c r="LRS10" s="35"/>
      <c r="LRT10" s="35"/>
      <c r="LRU10" s="35"/>
      <c r="LRV10" s="35"/>
      <c r="LRW10" s="35"/>
      <c r="LRX10" s="35"/>
      <c r="LRY10" s="35"/>
      <c r="LRZ10" s="35"/>
      <c r="LSA10" s="35"/>
      <c r="LSB10" s="35"/>
      <c r="LSC10" s="35"/>
      <c r="LSD10" s="35"/>
      <c r="LSE10" s="35"/>
      <c r="LSF10" s="35"/>
      <c r="LSG10" s="35"/>
      <c r="LSH10" s="35"/>
      <c r="LSI10" s="35"/>
      <c r="LSJ10" s="35"/>
      <c r="LSK10" s="35"/>
      <c r="LSL10" s="35"/>
      <c r="LSM10" s="35"/>
      <c r="LSN10" s="35"/>
      <c r="LSO10" s="35"/>
      <c r="LSP10" s="35"/>
      <c r="LSQ10" s="35"/>
      <c r="LSR10" s="35"/>
      <c r="LSS10" s="35"/>
      <c r="LST10" s="35"/>
      <c r="LSU10" s="35"/>
      <c r="LSV10" s="35"/>
      <c r="LSW10" s="35"/>
      <c r="LSX10" s="35"/>
      <c r="LSY10" s="35"/>
      <c r="LSZ10" s="35"/>
      <c r="LTA10" s="35"/>
      <c r="LTB10" s="35"/>
      <c r="LTC10" s="35"/>
      <c r="LTD10" s="35"/>
      <c r="LTE10" s="35"/>
      <c r="LTF10" s="35"/>
      <c r="LTG10" s="35"/>
      <c r="LTH10" s="35"/>
      <c r="LTI10" s="35"/>
      <c r="LTJ10" s="35"/>
      <c r="LTK10" s="35"/>
      <c r="LTL10" s="35"/>
      <c r="LTM10" s="35"/>
      <c r="LTN10" s="35"/>
      <c r="LTO10" s="35"/>
      <c r="LTP10" s="35"/>
      <c r="LTQ10" s="35"/>
      <c r="LTR10" s="35"/>
      <c r="LTS10" s="35"/>
      <c r="LTT10" s="35"/>
      <c r="LTU10" s="35"/>
      <c r="LTV10" s="35"/>
      <c r="LTW10" s="35"/>
      <c r="LTX10" s="35"/>
      <c r="LTY10" s="35"/>
      <c r="LTZ10" s="35"/>
      <c r="LUA10" s="35"/>
      <c r="LUB10" s="35"/>
      <c r="LUC10" s="35"/>
      <c r="LUD10" s="35"/>
      <c r="LUE10" s="35"/>
      <c r="LUF10" s="35"/>
      <c r="LUG10" s="35"/>
      <c r="LUH10" s="35"/>
      <c r="LUI10" s="35"/>
      <c r="LUJ10" s="35"/>
      <c r="LUK10" s="35"/>
      <c r="LUL10" s="35"/>
      <c r="LUM10" s="35"/>
      <c r="LUN10" s="35"/>
      <c r="LUO10" s="35"/>
      <c r="LUP10" s="35"/>
      <c r="LUQ10" s="35"/>
      <c r="LUR10" s="35"/>
      <c r="LUS10" s="35"/>
      <c r="LUT10" s="35"/>
      <c r="LUU10" s="35"/>
      <c r="LUV10" s="35"/>
      <c r="LUW10" s="35"/>
      <c r="LUX10" s="35"/>
      <c r="LUY10" s="35"/>
      <c r="LUZ10" s="35"/>
      <c r="LVA10" s="35"/>
      <c r="LVB10" s="35"/>
      <c r="LVC10" s="35"/>
      <c r="LVD10" s="35"/>
      <c r="LVE10" s="35"/>
      <c r="LVF10" s="35"/>
      <c r="LVG10" s="35"/>
      <c r="LVH10" s="35"/>
      <c r="LVI10" s="35"/>
      <c r="LVJ10" s="35"/>
      <c r="LVK10" s="35"/>
      <c r="LVL10" s="35"/>
      <c r="LVM10" s="35"/>
      <c r="LVN10" s="35"/>
      <c r="LVO10" s="35"/>
      <c r="LVP10" s="35"/>
      <c r="LVQ10" s="35"/>
      <c r="LVR10" s="35"/>
      <c r="LVS10" s="35"/>
      <c r="LVT10" s="35"/>
      <c r="LVU10" s="35"/>
      <c r="LVV10" s="35"/>
      <c r="LVW10" s="35"/>
      <c r="LVX10" s="35"/>
      <c r="LVY10" s="35"/>
      <c r="LVZ10" s="35"/>
      <c r="LWA10" s="35"/>
      <c r="LWB10" s="35"/>
      <c r="LWC10" s="35"/>
      <c r="LWD10" s="35"/>
      <c r="LWE10" s="35"/>
      <c r="LWF10" s="35"/>
      <c r="LWG10" s="35"/>
      <c r="LWH10" s="35"/>
      <c r="LWI10" s="35"/>
      <c r="LWJ10" s="35"/>
      <c r="LWK10" s="35"/>
      <c r="LWL10" s="35"/>
      <c r="LWM10" s="35"/>
      <c r="LWN10" s="35"/>
      <c r="LWO10" s="35"/>
      <c r="LWP10" s="35"/>
      <c r="LWQ10" s="35"/>
      <c r="LWR10" s="35"/>
      <c r="LWS10" s="35"/>
      <c r="LWT10" s="35"/>
      <c r="LWU10" s="35"/>
      <c r="LWV10" s="35"/>
      <c r="LWW10" s="35"/>
      <c r="LWX10" s="35"/>
      <c r="LWY10" s="35"/>
      <c r="LWZ10" s="35"/>
      <c r="LXA10" s="35"/>
      <c r="LXB10" s="35"/>
      <c r="LXC10" s="35"/>
      <c r="LXD10" s="35"/>
      <c r="LXE10" s="35"/>
      <c r="LXF10" s="35"/>
      <c r="LXG10" s="35"/>
      <c r="LXH10" s="35"/>
      <c r="LXI10" s="35"/>
      <c r="LXJ10" s="35"/>
      <c r="LXK10" s="35"/>
      <c r="LXL10" s="35"/>
      <c r="LXM10" s="35"/>
      <c r="LXN10" s="35"/>
      <c r="LXO10" s="35"/>
      <c r="LXP10" s="35"/>
      <c r="LXQ10" s="35"/>
      <c r="LXR10" s="35"/>
      <c r="LXS10" s="35"/>
      <c r="LXT10" s="35"/>
      <c r="LXU10" s="35"/>
      <c r="LXV10" s="35"/>
      <c r="LXW10" s="35"/>
      <c r="LXX10" s="35"/>
      <c r="LXY10" s="35"/>
      <c r="LXZ10" s="35"/>
      <c r="LYA10" s="35"/>
      <c r="LYB10" s="35"/>
      <c r="LYC10" s="35"/>
      <c r="LYD10" s="35"/>
      <c r="LYE10" s="35"/>
      <c r="LYF10" s="35"/>
      <c r="LYG10" s="35"/>
      <c r="LYH10" s="35"/>
      <c r="LYI10" s="35"/>
      <c r="LYJ10" s="35"/>
      <c r="LYK10" s="35"/>
      <c r="LYL10" s="35"/>
      <c r="LYM10" s="35"/>
      <c r="LYN10" s="35"/>
      <c r="LYO10" s="35"/>
      <c r="LYP10" s="35"/>
      <c r="LYQ10" s="35"/>
      <c r="LYR10" s="35"/>
      <c r="LYS10" s="35"/>
      <c r="LYT10" s="35"/>
      <c r="LYU10" s="35"/>
      <c r="LYV10" s="35"/>
      <c r="LYW10" s="35"/>
      <c r="LYX10" s="35"/>
      <c r="LYY10" s="35"/>
      <c r="LYZ10" s="35"/>
      <c r="LZA10" s="35"/>
      <c r="LZB10" s="35"/>
      <c r="LZC10" s="35"/>
      <c r="LZD10" s="35"/>
      <c r="LZE10" s="35"/>
      <c r="LZF10" s="35"/>
      <c r="LZG10" s="35"/>
      <c r="LZH10" s="35"/>
      <c r="LZI10" s="35"/>
      <c r="LZJ10" s="35"/>
      <c r="LZK10" s="35"/>
      <c r="LZL10" s="35"/>
      <c r="LZM10" s="35"/>
      <c r="LZN10" s="35"/>
      <c r="LZO10" s="35"/>
      <c r="LZP10" s="35"/>
      <c r="LZQ10" s="35"/>
      <c r="LZR10" s="35"/>
      <c r="LZS10" s="35"/>
      <c r="LZT10" s="35"/>
      <c r="LZU10" s="35"/>
      <c r="LZV10" s="35"/>
      <c r="LZW10" s="35"/>
      <c r="LZX10" s="35"/>
      <c r="LZY10" s="35"/>
      <c r="LZZ10" s="35"/>
      <c r="MAA10" s="35"/>
      <c r="MAB10" s="35"/>
      <c r="MAC10" s="35"/>
      <c r="MAD10" s="35"/>
      <c r="MAE10" s="35"/>
      <c r="MAF10" s="35"/>
      <c r="MAG10" s="35"/>
      <c r="MAH10" s="35"/>
      <c r="MAI10" s="35"/>
      <c r="MAJ10" s="35"/>
      <c r="MAK10" s="35"/>
      <c r="MAL10" s="35"/>
      <c r="MAM10" s="35"/>
      <c r="MAN10" s="35"/>
      <c r="MAO10" s="35"/>
      <c r="MAP10" s="35"/>
      <c r="MAQ10" s="35"/>
      <c r="MAR10" s="35"/>
      <c r="MAS10" s="35"/>
      <c r="MAT10" s="35"/>
      <c r="MAU10" s="35"/>
      <c r="MAV10" s="35"/>
      <c r="MAW10" s="35"/>
      <c r="MAX10" s="35"/>
      <c r="MAY10" s="35"/>
      <c r="MAZ10" s="35"/>
      <c r="MBA10" s="35"/>
      <c r="MBB10" s="35"/>
      <c r="MBC10" s="35"/>
      <c r="MBD10" s="35"/>
      <c r="MBE10" s="35"/>
      <c r="MBF10" s="35"/>
      <c r="MBG10" s="35"/>
      <c r="MBH10" s="35"/>
      <c r="MBI10" s="35"/>
      <c r="MBJ10" s="35"/>
      <c r="MBK10" s="35"/>
      <c r="MBL10" s="35"/>
      <c r="MBM10" s="35"/>
      <c r="MBN10" s="35"/>
      <c r="MBO10" s="35"/>
      <c r="MBP10" s="35"/>
      <c r="MBQ10" s="35"/>
      <c r="MBR10" s="35"/>
      <c r="MBS10" s="35"/>
      <c r="MBT10" s="35"/>
      <c r="MBU10" s="35"/>
      <c r="MBV10" s="35"/>
      <c r="MBW10" s="35"/>
      <c r="MBX10" s="35"/>
      <c r="MBY10" s="35"/>
      <c r="MBZ10" s="35"/>
      <c r="MCA10" s="35"/>
      <c r="MCB10" s="35"/>
      <c r="MCC10" s="35"/>
      <c r="MCD10" s="35"/>
      <c r="MCE10" s="35"/>
      <c r="MCF10" s="35"/>
      <c r="MCG10" s="35"/>
      <c r="MCH10" s="35"/>
      <c r="MCI10" s="35"/>
      <c r="MCJ10" s="35"/>
      <c r="MCK10" s="35"/>
      <c r="MCL10" s="35"/>
      <c r="MCM10" s="35"/>
      <c r="MCN10" s="35"/>
      <c r="MCO10" s="35"/>
      <c r="MCP10" s="35"/>
      <c r="MCQ10" s="35"/>
      <c r="MCR10" s="35"/>
      <c r="MCS10" s="35"/>
      <c r="MCT10" s="35"/>
      <c r="MCU10" s="35"/>
      <c r="MCV10" s="35"/>
      <c r="MCW10" s="35"/>
      <c r="MCX10" s="35"/>
      <c r="MCY10" s="35"/>
      <c r="MCZ10" s="35"/>
      <c r="MDA10" s="35"/>
      <c r="MDB10" s="35"/>
      <c r="MDC10" s="35"/>
      <c r="MDD10" s="35"/>
      <c r="MDE10" s="35"/>
      <c r="MDF10" s="35"/>
      <c r="MDG10" s="35"/>
      <c r="MDH10" s="35"/>
      <c r="MDI10" s="35"/>
      <c r="MDJ10" s="35"/>
      <c r="MDK10" s="35"/>
      <c r="MDL10" s="35"/>
      <c r="MDM10" s="35"/>
      <c r="MDN10" s="35"/>
      <c r="MDO10" s="35"/>
      <c r="MDP10" s="35"/>
      <c r="MDQ10" s="35"/>
      <c r="MDR10" s="35"/>
      <c r="MDS10" s="35"/>
      <c r="MDT10" s="35"/>
      <c r="MDU10" s="35"/>
      <c r="MDV10" s="35"/>
      <c r="MDW10" s="35"/>
      <c r="MDX10" s="35"/>
      <c r="MDY10" s="35"/>
      <c r="MDZ10" s="35"/>
      <c r="MEA10" s="35"/>
      <c r="MEB10" s="35"/>
      <c r="MEC10" s="35"/>
      <c r="MED10" s="35"/>
      <c r="MEE10" s="35"/>
      <c r="MEF10" s="35"/>
      <c r="MEG10" s="35"/>
      <c r="MEH10" s="35"/>
      <c r="MEI10" s="35"/>
      <c r="MEJ10" s="35"/>
      <c r="MEK10" s="35"/>
      <c r="MEL10" s="35"/>
      <c r="MEM10" s="35"/>
      <c r="MEN10" s="35"/>
      <c r="MEO10" s="35"/>
      <c r="MEP10" s="35"/>
      <c r="MEQ10" s="35"/>
      <c r="MER10" s="35"/>
      <c r="MES10" s="35"/>
      <c r="MET10" s="35"/>
      <c r="MEU10" s="35"/>
      <c r="MEV10" s="35"/>
      <c r="MEW10" s="35"/>
      <c r="MEX10" s="35"/>
      <c r="MEY10" s="35"/>
      <c r="MEZ10" s="35"/>
      <c r="MFA10" s="35"/>
      <c r="MFB10" s="35"/>
      <c r="MFC10" s="35"/>
      <c r="MFD10" s="35"/>
      <c r="MFE10" s="35"/>
      <c r="MFF10" s="35"/>
      <c r="MFG10" s="35"/>
      <c r="MFH10" s="35"/>
      <c r="MFI10" s="35"/>
      <c r="MFJ10" s="35"/>
      <c r="MFK10" s="35"/>
      <c r="MFL10" s="35"/>
      <c r="MFM10" s="35"/>
      <c r="MFN10" s="35"/>
      <c r="MFO10" s="35"/>
      <c r="MFP10" s="35"/>
      <c r="MFQ10" s="35"/>
      <c r="MFR10" s="35"/>
      <c r="MFS10" s="35"/>
      <c r="MFT10" s="35"/>
      <c r="MFU10" s="35"/>
      <c r="MFV10" s="35"/>
      <c r="MFW10" s="35"/>
      <c r="MFX10" s="35"/>
      <c r="MFY10" s="35"/>
      <c r="MFZ10" s="35"/>
      <c r="MGA10" s="35"/>
      <c r="MGB10" s="35"/>
      <c r="MGC10" s="35"/>
      <c r="MGD10" s="35"/>
      <c r="MGE10" s="35"/>
      <c r="MGF10" s="35"/>
      <c r="MGG10" s="35"/>
      <c r="MGH10" s="35"/>
      <c r="MGI10" s="35"/>
      <c r="MGJ10" s="35"/>
      <c r="MGK10" s="35"/>
      <c r="MGL10" s="35"/>
      <c r="MGM10" s="35"/>
      <c r="MGN10" s="35"/>
      <c r="MGO10" s="35"/>
      <c r="MGP10" s="35"/>
      <c r="MGQ10" s="35"/>
      <c r="MGR10" s="35"/>
      <c r="MGS10" s="35"/>
      <c r="MGT10" s="35"/>
      <c r="MGU10" s="35"/>
      <c r="MGV10" s="35"/>
      <c r="MGW10" s="35"/>
      <c r="MGX10" s="35"/>
      <c r="MGY10" s="35"/>
      <c r="MGZ10" s="35"/>
      <c r="MHA10" s="35"/>
      <c r="MHB10" s="35"/>
      <c r="MHC10" s="35"/>
      <c r="MHD10" s="35"/>
      <c r="MHE10" s="35"/>
      <c r="MHF10" s="35"/>
      <c r="MHG10" s="35"/>
      <c r="MHH10" s="35"/>
      <c r="MHI10" s="35"/>
      <c r="MHJ10" s="35"/>
      <c r="MHK10" s="35"/>
      <c r="MHL10" s="35"/>
      <c r="MHM10" s="35"/>
      <c r="MHN10" s="35"/>
      <c r="MHO10" s="35"/>
      <c r="MHP10" s="35"/>
      <c r="MHQ10" s="35"/>
      <c r="MHR10" s="35"/>
      <c r="MHS10" s="35"/>
      <c r="MHT10" s="35"/>
      <c r="MHU10" s="35"/>
      <c r="MHV10" s="35"/>
      <c r="MHW10" s="35"/>
      <c r="MHX10" s="35"/>
      <c r="MHY10" s="35"/>
      <c r="MHZ10" s="35"/>
      <c r="MIA10" s="35"/>
      <c r="MIB10" s="35"/>
      <c r="MIC10" s="35"/>
      <c r="MID10" s="35"/>
      <c r="MIE10" s="35"/>
      <c r="MIF10" s="35"/>
      <c r="MIG10" s="35"/>
      <c r="MIH10" s="35"/>
      <c r="MII10" s="35"/>
      <c r="MIJ10" s="35"/>
      <c r="MIK10" s="35"/>
      <c r="MIL10" s="35"/>
      <c r="MIM10" s="35"/>
      <c r="MIN10" s="35"/>
      <c r="MIO10" s="35"/>
      <c r="MIP10" s="35"/>
      <c r="MIQ10" s="35"/>
      <c r="MIR10" s="35"/>
      <c r="MIS10" s="35"/>
      <c r="MIT10" s="35"/>
      <c r="MIU10" s="35"/>
      <c r="MIV10" s="35"/>
      <c r="MIW10" s="35"/>
      <c r="MIX10" s="35"/>
      <c r="MIY10" s="35"/>
      <c r="MIZ10" s="35"/>
      <c r="MJA10" s="35"/>
      <c r="MJB10" s="35"/>
      <c r="MJC10" s="35"/>
      <c r="MJD10" s="35"/>
      <c r="MJE10" s="35"/>
      <c r="MJF10" s="35"/>
      <c r="MJG10" s="35"/>
      <c r="MJH10" s="35"/>
      <c r="MJI10" s="35"/>
      <c r="MJJ10" s="35"/>
      <c r="MJK10" s="35"/>
      <c r="MJL10" s="35"/>
      <c r="MJM10" s="35"/>
      <c r="MJN10" s="35"/>
      <c r="MJO10" s="35"/>
      <c r="MJP10" s="35"/>
      <c r="MJQ10" s="35"/>
      <c r="MJR10" s="35"/>
      <c r="MJS10" s="35"/>
      <c r="MJT10" s="35"/>
      <c r="MJU10" s="35"/>
      <c r="MJV10" s="35"/>
      <c r="MJW10" s="35"/>
      <c r="MJX10" s="35"/>
      <c r="MJY10" s="35"/>
      <c r="MJZ10" s="35"/>
      <c r="MKA10" s="35"/>
      <c r="MKB10" s="35"/>
      <c r="MKC10" s="35"/>
      <c r="MKD10" s="35"/>
      <c r="MKE10" s="35"/>
      <c r="MKF10" s="35"/>
      <c r="MKG10" s="35"/>
      <c r="MKH10" s="35"/>
      <c r="MKI10" s="35"/>
      <c r="MKJ10" s="35"/>
      <c r="MKK10" s="35"/>
      <c r="MKL10" s="35"/>
      <c r="MKM10" s="35"/>
      <c r="MKN10" s="35"/>
      <c r="MKO10" s="35"/>
      <c r="MKP10" s="35"/>
      <c r="MKQ10" s="35"/>
      <c r="MKR10" s="35"/>
      <c r="MKS10" s="35"/>
      <c r="MKT10" s="35"/>
      <c r="MKU10" s="35"/>
      <c r="MKV10" s="35"/>
      <c r="MKW10" s="35"/>
      <c r="MKX10" s="35"/>
      <c r="MKY10" s="35"/>
      <c r="MKZ10" s="35"/>
      <c r="MLA10" s="35"/>
      <c r="MLB10" s="35"/>
      <c r="MLC10" s="35"/>
      <c r="MLD10" s="35"/>
      <c r="MLE10" s="35"/>
      <c r="MLF10" s="35"/>
      <c r="MLG10" s="35"/>
      <c r="MLH10" s="35"/>
      <c r="MLI10" s="35"/>
      <c r="MLJ10" s="35"/>
      <c r="MLK10" s="35"/>
      <c r="MLL10" s="35"/>
      <c r="MLM10" s="35"/>
      <c r="MLN10" s="35"/>
      <c r="MLO10" s="35"/>
      <c r="MLP10" s="35"/>
      <c r="MLQ10" s="35"/>
      <c r="MLR10" s="35"/>
      <c r="MLS10" s="35"/>
      <c r="MLT10" s="35"/>
      <c r="MLU10" s="35"/>
      <c r="MLV10" s="35"/>
      <c r="MLW10" s="35"/>
      <c r="MLX10" s="35"/>
      <c r="MLY10" s="35"/>
      <c r="MLZ10" s="35"/>
      <c r="MMA10" s="35"/>
      <c r="MMB10" s="35"/>
      <c r="MMC10" s="35"/>
      <c r="MMD10" s="35"/>
      <c r="MME10" s="35"/>
      <c r="MMF10" s="35"/>
      <c r="MMG10" s="35"/>
      <c r="MMH10" s="35"/>
      <c r="MMI10" s="35"/>
      <c r="MMJ10" s="35"/>
      <c r="MMK10" s="35"/>
      <c r="MML10" s="35"/>
      <c r="MMM10" s="35"/>
      <c r="MMN10" s="35"/>
      <c r="MMO10" s="35"/>
      <c r="MMP10" s="35"/>
      <c r="MMQ10" s="35"/>
      <c r="MMR10" s="35"/>
      <c r="MMS10" s="35"/>
      <c r="MMT10" s="35"/>
      <c r="MMU10" s="35"/>
      <c r="MMV10" s="35"/>
      <c r="MMW10" s="35"/>
      <c r="MMX10" s="35"/>
      <c r="MMY10" s="35"/>
      <c r="MMZ10" s="35"/>
      <c r="MNA10" s="35"/>
      <c r="MNB10" s="35"/>
      <c r="MNC10" s="35"/>
      <c r="MND10" s="35"/>
      <c r="MNE10" s="35"/>
      <c r="MNF10" s="35"/>
      <c r="MNG10" s="35"/>
      <c r="MNH10" s="35"/>
      <c r="MNI10" s="35"/>
      <c r="MNJ10" s="35"/>
      <c r="MNK10" s="35"/>
      <c r="MNL10" s="35"/>
      <c r="MNM10" s="35"/>
      <c r="MNN10" s="35"/>
      <c r="MNO10" s="35"/>
      <c r="MNP10" s="35"/>
      <c r="MNQ10" s="35"/>
      <c r="MNR10" s="35"/>
      <c r="MNS10" s="35"/>
      <c r="MNT10" s="35"/>
      <c r="MNU10" s="35"/>
      <c r="MNV10" s="35"/>
      <c r="MNW10" s="35"/>
      <c r="MNX10" s="35"/>
      <c r="MNY10" s="35"/>
      <c r="MNZ10" s="35"/>
      <c r="MOA10" s="35"/>
      <c r="MOB10" s="35"/>
      <c r="MOC10" s="35"/>
      <c r="MOD10" s="35"/>
      <c r="MOE10" s="35"/>
      <c r="MOF10" s="35"/>
      <c r="MOG10" s="35"/>
      <c r="MOH10" s="35"/>
      <c r="MOI10" s="35"/>
      <c r="MOJ10" s="35"/>
      <c r="MOK10" s="35"/>
      <c r="MOL10" s="35"/>
      <c r="MOM10" s="35"/>
      <c r="MON10" s="35"/>
      <c r="MOO10" s="35"/>
      <c r="MOP10" s="35"/>
      <c r="MOQ10" s="35"/>
      <c r="MOR10" s="35"/>
      <c r="MOS10" s="35"/>
      <c r="MOT10" s="35"/>
      <c r="MOU10" s="35"/>
      <c r="MOV10" s="35"/>
      <c r="MOW10" s="35"/>
      <c r="MOX10" s="35"/>
      <c r="MOY10" s="35"/>
      <c r="MOZ10" s="35"/>
      <c r="MPA10" s="35"/>
      <c r="MPB10" s="35"/>
      <c r="MPC10" s="35"/>
      <c r="MPD10" s="35"/>
      <c r="MPE10" s="35"/>
      <c r="MPF10" s="35"/>
      <c r="MPG10" s="35"/>
      <c r="MPH10" s="35"/>
      <c r="MPI10" s="35"/>
      <c r="MPJ10" s="35"/>
      <c r="MPK10" s="35"/>
      <c r="MPL10" s="35"/>
      <c r="MPM10" s="35"/>
      <c r="MPN10" s="35"/>
      <c r="MPO10" s="35"/>
      <c r="MPP10" s="35"/>
      <c r="MPQ10" s="35"/>
      <c r="MPR10" s="35"/>
      <c r="MPS10" s="35"/>
      <c r="MPT10" s="35"/>
      <c r="MPU10" s="35"/>
      <c r="MPV10" s="35"/>
      <c r="MPW10" s="35"/>
      <c r="MPX10" s="35"/>
      <c r="MPY10" s="35"/>
      <c r="MPZ10" s="35"/>
      <c r="MQA10" s="35"/>
      <c r="MQB10" s="35"/>
      <c r="MQC10" s="35"/>
      <c r="MQD10" s="35"/>
      <c r="MQE10" s="35"/>
      <c r="MQF10" s="35"/>
      <c r="MQG10" s="35"/>
      <c r="MQH10" s="35"/>
      <c r="MQI10" s="35"/>
      <c r="MQJ10" s="35"/>
      <c r="MQK10" s="35"/>
      <c r="MQL10" s="35"/>
      <c r="MQM10" s="35"/>
      <c r="MQN10" s="35"/>
      <c r="MQO10" s="35"/>
      <c r="MQP10" s="35"/>
      <c r="MQQ10" s="35"/>
      <c r="MQR10" s="35"/>
      <c r="MQS10" s="35"/>
      <c r="MQT10" s="35"/>
      <c r="MQU10" s="35"/>
      <c r="MQV10" s="35"/>
      <c r="MQW10" s="35"/>
      <c r="MQX10" s="35"/>
      <c r="MQY10" s="35"/>
      <c r="MQZ10" s="35"/>
      <c r="MRA10" s="35"/>
      <c r="MRB10" s="35"/>
      <c r="MRC10" s="35"/>
      <c r="MRD10" s="35"/>
      <c r="MRE10" s="35"/>
      <c r="MRF10" s="35"/>
      <c r="MRG10" s="35"/>
      <c r="MRH10" s="35"/>
      <c r="MRI10" s="35"/>
      <c r="MRJ10" s="35"/>
      <c r="MRK10" s="35"/>
      <c r="MRL10" s="35"/>
      <c r="MRM10" s="35"/>
      <c r="MRN10" s="35"/>
      <c r="MRO10" s="35"/>
      <c r="MRP10" s="35"/>
      <c r="MRQ10" s="35"/>
      <c r="MRR10" s="35"/>
      <c r="MRS10" s="35"/>
      <c r="MRT10" s="35"/>
      <c r="MRU10" s="35"/>
      <c r="MRV10" s="35"/>
      <c r="MRW10" s="35"/>
      <c r="MRX10" s="35"/>
      <c r="MRY10" s="35"/>
      <c r="MRZ10" s="35"/>
      <c r="MSA10" s="35"/>
      <c r="MSB10" s="35"/>
      <c r="MSC10" s="35"/>
      <c r="MSD10" s="35"/>
      <c r="MSE10" s="35"/>
      <c r="MSF10" s="35"/>
      <c r="MSG10" s="35"/>
      <c r="MSH10" s="35"/>
      <c r="MSI10" s="35"/>
      <c r="MSJ10" s="35"/>
      <c r="MSK10" s="35"/>
      <c r="MSL10" s="35"/>
      <c r="MSM10" s="35"/>
      <c r="MSN10" s="35"/>
      <c r="MSO10" s="35"/>
      <c r="MSP10" s="35"/>
      <c r="MSQ10" s="35"/>
      <c r="MSR10" s="35"/>
      <c r="MSS10" s="35"/>
      <c r="MST10" s="35"/>
      <c r="MSU10" s="35"/>
      <c r="MSV10" s="35"/>
      <c r="MSW10" s="35"/>
      <c r="MSX10" s="35"/>
      <c r="MSY10" s="35"/>
      <c r="MSZ10" s="35"/>
      <c r="MTA10" s="35"/>
      <c r="MTB10" s="35"/>
      <c r="MTC10" s="35"/>
      <c r="MTD10" s="35"/>
      <c r="MTE10" s="35"/>
      <c r="MTF10" s="35"/>
      <c r="MTG10" s="35"/>
      <c r="MTH10" s="35"/>
      <c r="MTI10" s="35"/>
      <c r="MTJ10" s="35"/>
      <c r="MTK10" s="35"/>
      <c r="MTL10" s="35"/>
      <c r="MTM10" s="35"/>
      <c r="MTN10" s="35"/>
      <c r="MTO10" s="35"/>
      <c r="MTP10" s="35"/>
      <c r="MTQ10" s="35"/>
      <c r="MTR10" s="35"/>
      <c r="MTS10" s="35"/>
      <c r="MTT10" s="35"/>
      <c r="MTU10" s="35"/>
      <c r="MTV10" s="35"/>
      <c r="MTW10" s="35"/>
      <c r="MTX10" s="35"/>
      <c r="MTY10" s="35"/>
      <c r="MTZ10" s="35"/>
      <c r="MUA10" s="35"/>
      <c r="MUB10" s="35"/>
      <c r="MUC10" s="35"/>
      <c r="MUD10" s="35"/>
      <c r="MUE10" s="35"/>
      <c r="MUF10" s="35"/>
      <c r="MUG10" s="35"/>
      <c r="MUH10" s="35"/>
      <c r="MUI10" s="35"/>
      <c r="MUJ10" s="35"/>
      <c r="MUK10" s="35"/>
      <c r="MUL10" s="35"/>
      <c r="MUM10" s="35"/>
      <c r="MUN10" s="35"/>
      <c r="MUO10" s="35"/>
      <c r="MUP10" s="35"/>
      <c r="MUQ10" s="35"/>
      <c r="MUR10" s="35"/>
      <c r="MUS10" s="35"/>
      <c r="MUT10" s="35"/>
      <c r="MUU10" s="35"/>
      <c r="MUV10" s="35"/>
      <c r="MUW10" s="35"/>
      <c r="MUX10" s="35"/>
      <c r="MUY10" s="35"/>
      <c r="MUZ10" s="35"/>
      <c r="MVA10" s="35"/>
      <c r="MVB10" s="35"/>
      <c r="MVC10" s="35"/>
      <c r="MVD10" s="35"/>
      <c r="MVE10" s="35"/>
      <c r="MVF10" s="35"/>
      <c r="MVG10" s="35"/>
      <c r="MVH10" s="35"/>
      <c r="MVI10" s="35"/>
      <c r="MVJ10" s="35"/>
      <c r="MVK10" s="35"/>
      <c r="MVL10" s="35"/>
      <c r="MVM10" s="35"/>
      <c r="MVN10" s="35"/>
      <c r="MVO10" s="35"/>
      <c r="MVP10" s="35"/>
      <c r="MVQ10" s="35"/>
      <c r="MVR10" s="35"/>
      <c r="MVS10" s="35"/>
      <c r="MVT10" s="35"/>
      <c r="MVU10" s="35"/>
      <c r="MVV10" s="35"/>
      <c r="MVW10" s="35"/>
      <c r="MVX10" s="35"/>
      <c r="MVY10" s="35"/>
      <c r="MVZ10" s="35"/>
      <c r="MWA10" s="35"/>
      <c r="MWB10" s="35"/>
      <c r="MWC10" s="35"/>
      <c r="MWD10" s="35"/>
      <c r="MWE10" s="35"/>
      <c r="MWF10" s="35"/>
      <c r="MWG10" s="35"/>
      <c r="MWH10" s="35"/>
      <c r="MWI10" s="35"/>
      <c r="MWJ10" s="35"/>
      <c r="MWK10" s="35"/>
      <c r="MWL10" s="35"/>
      <c r="MWM10" s="35"/>
      <c r="MWN10" s="35"/>
      <c r="MWO10" s="35"/>
      <c r="MWP10" s="35"/>
      <c r="MWQ10" s="35"/>
      <c r="MWR10" s="35"/>
      <c r="MWS10" s="35"/>
      <c r="MWT10" s="35"/>
      <c r="MWU10" s="35"/>
      <c r="MWV10" s="35"/>
      <c r="MWW10" s="35"/>
      <c r="MWX10" s="35"/>
      <c r="MWY10" s="35"/>
      <c r="MWZ10" s="35"/>
      <c r="MXA10" s="35"/>
      <c r="MXB10" s="35"/>
      <c r="MXC10" s="35"/>
      <c r="MXD10" s="35"/>
      <c r="MXE10" s="35"/>
      <c r="MXF10" s="35"/>
      <c r="MXG10" s="35"/>
      <c r="MXH10" s="35"/>
      <c r="MXI10" s="35"/>
      <c r="MXJ10" s="35"/>
      <c r="MXK10" s="35"/>
      <c r="MXL10" s="35"/>
      <c r="MXM10" s="35"/>
      <c r="MXN10" s="35"/>
      <c r="MXO10" s="35"/>
      <c r="MXP10" s="35"/>
      <c r="MXQ10" s="35"/>
      <c r="MXR10" s="35"/>
      <c r="MXS10" s="35"/>
      <c r="MXT10" s="35"/>
      <c r="MXU10" s="35"/>
      <c r="MXV10" s="35"/>
      <c r="MXW10" s="35"/>
      <c r="MXX10" s="35"/>
      <c r="MXY10" s="35"/>
      <c r="MXZ10" s="35"/>
      <c r="MYA10" s="35"/>
      <c r="MYB10" s="35"/>
      <c r="MYC10" s="35"/>
      <c r="MYD10" s="35"/>
      <c r="MYE10" s="35"/>
      <c r="MYF10" s="35"/>
      <c r="MYG10" s="35"/>
      <c r="MYH10" s="35"/>
      <c r="MYI10" s="35"/>
      <c r="MYJ10" s="35"/>
      <c r="MYK10" s="35"/>
      <c r="MYL10" s="35"/>
      <c r="MYM10" s="35"/>
      <c r="MYN10" s="35"/>
      <c r="MYO10" s="35"/>
      <c r="MYP10" s="35"/>
      <c r="MYQ10" s="35"/>
      <c r="MYR10" s="35"/>
      <c r="MYS10" s="35"/>
      <c r="MYT10" s="35"/>
      <c r="MYU10" s="35"/>
      <c r="MYV10" s="35"/>
      <c r="MYW10" s="35"/>
      <c r="MYX10" s="35"/>
      <c r="MYY10" s="35"/>
      <c r="MYZ10" s="35"/>
      <c r="MZA10" s="35"/>
      <c r="MZB10" s="35"/>
      <c r="MZC10" s="35"/>
      <c r="MZD10" s="35"/>
      <c r="MZE10" s="35"/>
      <c r="MZF10" s="35"/>
      <c r="MZG10" s="35"/>
      <c r="MZH10" s="35"/>
      <c r="MZI10" s="35"/>
      <c r="MZJ10" s="35"/>
      <c r="MZK10" s="35"/>
      <c r="MZL10" s="35"/>
      <c r="MZM10" s="35"/>
      <c r="MZN10" s="35"/>
      <c r="MZO10" s="35"/>
      <c r="MZP10" s="35"/>
      <c r="MZQ10" s="35"/>
      <c r="MZR10" s="35"/>
      <c r="MZS10" s="35"/>
      <c r="MZT10" s="35"/>
      <c r="MZU10" s="35"/>
      <c r="MZV10" s="35"/>
      <c r="MZW10" s="35"/>
      <c r="MZX10" s="35"/>
      <c r="MZY10" s="35"/>
      <c r="MZZ10" s="35"/>
      <c r="NAA10" s="35"/>
      <c r="NAB10" s="35"/>
      <c r="NAC10" s="35"/>
      <c r="NAD10" s="35"/>
      <c r="NAE10" s="35"/>
      <c r="NAF10" s="35"/>
      <c r="NAG10" s="35"/>
      <c r="NAH10" s="35"/>
      <c r="NAI10" s="35"/>
      <c r="NAJ10" s="35"/>
      <c r="NAK10" s="35"/>
      <c r="NAL10" s="35"/>
      <c r="NAM10" s="35"/>
      <c r="NAN10" s="35"/>
      <c r="NAO10" s="35"/>
      <c r="NAP10" s="35"/>
      <c r="NAQ10" s="35"/>
      <c r="NAR10" s="35"/>
      <c r="NAS10" s="35"/>
      <c r="NAT10" s="35"/>
      <c r="NAU10" s="35"/>
      <c r="NAV10" s="35"/>
      <c r="NAW10" s="35"/>
      <c r="NAX10" s="35"/>
      <c r="NAY10" s="35"/>
      <c r="NAZ10" s="35"/>
      <c r="NBA10" s="35"/>
      <c r="NBB10" s="35"/>
      <c r="NBC10" s="35"/>
      <c r="NBD10" s="35"/>
      <c r="NBE10" s="35"/>
      <c r="NBF10" s="35"/>
      <c r="NBG10" s="35"/>
      <c r="NBH10" s="35"/>
      <c r="NBI10" s="35"/>
      <c r="NBJ10" s="35"/>
      <c r="NBK10" s="35"/>
      <c r="NBL10" s="35"/>
      <c r="NBM10" s="35"/>
      <c r="NBN10" s="35"/>
      <c r="NBO10" s="35"/>
      <c r="NBP10" s="35"/>
      <c r="NBQ10" s="35"/>
      <c r="NBR10" s="35"/>
      <c r="NBS10" s="35"/>
      <c r="NBT10" s="35"/>
      <c r="NBU10" s="35"/>
      <c r="NBV10" s="35"/>
      <c r="NBW10" s="35"/>
      <c r="NBX10" s="35"/>
      <c r="NBY10" s="35"/>
      <c r="NBZ10" s="35"/>
      <c r="NCA10" s="35"/>
      <c r="NCB10" s="35"/>
      <c r="NCC10" s="35"/>
      <c r="NCD10" s="35"/>
      <c r="NCE10" s="35"/>
      <c r="NCF10" s="35"/>
      <c r="NCG10" s="35"/>
      <c r="NCH10" s="35"/>
      <c r="NCI10" s="35"/>
      <c r="NCJ10" s="35"/>
      <c r="NCK10" s="35"/>
      <c r="NCL10" s="35"/>
      <c r="NCM10" s="35"/>
      <c r="NCN10" s="35"/>
      <c r="NCO10" s="35"/>
      <c r="NCP10" s="35"/>
      <c r="NCQ10" s="35"/>
      <c r="NCR10" s="35"/>
      <c r="NCS10" s="35"/>
      <c r="NCT10" s="35"/>
      <c r="NCU10" s="35"/>
      <c r="NCV10" s="35"/>
      <c r="NCW10" s="35"/>
      <c r="NCX10" s="35"/>
      <c r="NCY10" s="35"/>
      <c r="NCZ10" s="35"/>
      <c r="NDA10" s="35"/>
      <c r="NDB10" s="35"/>
      <c r="NDC10" s="35"/>
      <c r="NDD10" s="35"/>
      <c r="NDE10" s="35"/>
      <c r="NDF10" s="35"/>
      <c r="NDG10" s="35"/>
      <c r="NDH10" s="35"/>
      <c r="NDI10" s="35"/>
      <c r="NDJ10" s="35"/>
      <c r="NDK10" s="35"/>
      <c r="NDL10" s="35"/>
      <c r="NDM10" s="35"/>
      <c r="NDN10" s="35"/>
      <c r="NDO10" s="35"/>
      <c r="NDP10" s="35"/>
      <c r="NDQ10" s="35"/>
      <c r="NDR10" s="35"/>
      <c r="NDS10" s="35"/>
      <c r="NDT10" s="35"/>
      <c r="NDU10" s="35"/>
      <c r="NDV10" s="35"/>
      <c r="NDW10" s="35"/>
      <c r="NDX10" s="35"/>
      <c r="NDY10" s="35"/>
      <c r="NDZ10" s="35"/>
      <c r="NEA10" s="35"/>
      <c r="NEB10" s="35"/>
      <c r="NEC10" s="35"/>
      <c r="NED10" s="35"/>
      <c r="NEE10" s="35"/>
      <c r="NEF10" s="35"/>
      <c r="NEG10" s="35"/>
      <c r="NEH10" s="35"/>
      <c r="NEI10" s="35"/>
      <c r="NEJ10" s="35"/>
      <c r="NEK10" s="35"/>
      <c r="NEL10" s="35"/>
      <c r="NEM10" s="35"/>
      <c r="NEN10" s="35"/>
      <c r="NEO10" s="35"/>
      <c r="NEP10" s="35"/>
      <c r="NEQ10" s="35"/>
      <c r="NER10" s="35"/>
      <c r="NES10" s="35"/>
      <c r="NET10" s="35"/>
      <c r="NEU10" s="35"/>
      <c r="NEV10" s="35"/>
      <c r="NEW10" s="35"/>
      <c r="NEX10" s="35"/>
      <c r="NEY10" s="35"/>
      <c r="NEZ10" s="35"/>
      <c r="NFA10" s="35"/>
      <c r="NFB10" s="35"/>
      <c r="NFC10" s="35"/>
      <c r="NFD10" s="35"/>
      <c r="NFE10" s="35"/>
      <c r="NFF10" s="35"/>
      <c r="NFG10" s="35"/>
      <c r="NFH10" s="35"/>
      <c r="NFI10" s="35"/>
      <c r="NFJ10" s="35"/>
      <c r="NFK10" s="35"/>
      <c r="NFL10" s="35"/>
      <c r="NFM10" s="35"/>
      <c r="NFN10" s="35"/>
      <c r="NFO10" s="35"/>
      <c r="NFP10" s="35"/>
      <c r="NFQ10" s="35"/>
      <c r="NFR10" s="35"/>
      <c r="NFS10" s="35"/>
      <c r="NFT10" s="35"/>
      <c r="NFU10" s="35"/>
      <c r="NFV10" s="35"/>
      <c r="NFW10" s="35"/>
      <c r="NFX10" s="35"/>
      <c r="NFY10" s="35"/>
      <c r="NFZ10" s="35"/>
      <c r="NGA10" s="35"/>
      <c r="NGB10" s="35"/>
      <c r="NGC10" s="35"/>
      <c r="NGD10" s="35"/>
      <c r="NGE10" s="35"/>
      <c r="NGF10" s="35"/>
      <c r="NGG10" s="35"/>
      <c r="NGH10" s="35"/>
      <c r="NGI10" s="35"/>
      <c r="NGJ10" s="35"/>
      <c r="NGK10" s="35"/>
      <c r="NGL10" s="35"/>
      <c r="NGM10" s="35"/>
      <c r="NGN10" s="35"/>
      <c r="NGO10" s="35"/>
      <c r="NGP10" s="35"/>
      <c r="NGQ10" s="35"/>
      <c r="NGR10" s="35"/>
      <c r="NGS10" s="35"/>
      <c r="NGT10" s="35"/>
      <c r="NGU10" s="35"/>
      <c r="NGV10" s="35"/>
      <c r="NGW10" s="35"/>
      <c r="NGX10" s="35"/>
      <c r="NGY10" s="35"/>
      <c r="NGZ10" s="35"/>
      <c r="NHA10" s="35"/>
      <c r="NHB10" s="35"/>
      <c r="NHC10" s="35"/>
      <c r="NHD10" s="35"/>
      <c r="NHE10" s="35"/>
      <c r="NHF10" s="35"/>
      <c r="NHG10" s="35"/>
      <c r="NHH10" s="35"/>
      <c r="NHI10" s="35"/>
      <c r="NHJ10" s="35"/>
      <c r="NHK10" s="35"/>
      <c r="NHL10" s="35"/>
      <c r="NHM10" s="35"/>
      <c r="NHN10" s="35"/>
      <c r="NHO10" s="35"/>
      <c r="NHP10" s="35"/>
      <c r="NHQ10" s="35"/>
      <c r="NHR10" s="35"/>
      <c r="NHS10" s="35"/>
      <c r="NHT10" s="35"/>
      <c r="NHU10" s="35"/>
      <c r="NHV10" s="35"/>
      <c r="NHW10" s="35"/>
      <c r="NHX10" s="35"/>
      <c r="NHY10" s="35"/>
      <c r="NHZ10" s="35"/>
      <c r="NIA10" s="35"/>
      <c r="NIB10" s="35"/>
      <c r="NIC10" s="35"/>
      <c r="NID10" s="35"/>
      <c r="NIE10" s="35"/>
      <c r="NIF10" s="35"/>
      <c r="NIG10" s="35"/>
      <c r="NIH10" s="35"/>
      <c r="NII10" s="35"/>
      <c r="NIJ10" s="35"/>
      <c r="NIK10" s="35"/>
      <c r="NIL10" s="35"/>
      <c r="NIM10" s="35"/>
      <c r="NIN10" s="35"/>
      <c r="NIO10" s="35"/>
      <c r="NIP10" s="35"/>
      <c r="NIQ10" s="35"/>
      <c r="NIR10" s="35"/>
      <c r="NIS10" s="35"/>
      <c r="NIT10" s="35"/>
      <c r="NIU10" s="35"/>
      <c r="NIV10" s="35"/>
      <c r="NIW10" s="35"/>
      <c r="NIX10" s="35"/>
      <c r="NIY10" s="35"/>
      <c r="NIZ10" s="35"/>
      <c r="NJA10" s="35"/>
      <c r="NJB10" s="35"/>
      <c r="NJC10" s="35"/>
      <c r="NJD10" s="35"/>
      <c r="NJE10" s="35"/>
      <c r="NJF10" s="35"/>
      <c r="NJG10" s="35"/>
      <c r="NJH10" s="35"/>
      <c r="NJI10" s="35"/>
      <c r="NJJ10" s="35"/>
      <c r="NJK10" s="35"/>
      <c r="NJL10" s="35"/>
      <c r="NJM10" s="35"/>
      <c r="NJN10" s="35"/>
      <c r="NJO10" s="35"/>
      <c r="NJP10" s="35"/>
      <c r="NJQ10" s="35"/>
      <c r="NJR10" s="35"/>
      <c r="NJS10" s="35"/>
      <c r="NJT10" s="35"/>
      <c r="NJU10" s="35"/>
      <c r="NJV10" s="35"/>
      <c r="NJW10" s="35"/>
      <c r="NJX10" s="35"/>
      <c r="NJY10" s="35"/>
      <c r="NJZ10" s="35"/>
      <c r="NKA10" s="35"/>
      <c r="NKB10" s="35"/>
      <c r="NKC10" s="35"/>
      <c r="NKD10" s="35"/>
      <c r="NKE10" s="35"/>
      <c r="NKF10" s="35"/>
      <c r="NKG10" s="35"/>
      <c r="NKH10" s="35"/>
      <c r="NKI10" s="35"/>
      <c r="NKJ10" s="35"/>
      <c r="NKK10" s="35"/>
      <c r="NKL10" s="35"/>
      <c r="NKM10" s="35"/>
      <c r="NKN10" s="35"/>
      <c r="NKO10" s="35"/>
      <c r="NKP10" s="35"/>
      <c r="NKQ10" s="35"/>
      <c r="NKR10" s="35"/>
      <c r="NKS10" s="35"/>
      <c r="NKT10" s="35"/>
      <c r="NKU10" s="35"/>
      <c r="NKV10" s="35"/>
      <c r="NKW10" s="35"/>
      <c r="NKX10" s="35"/>
      <c r="NKY10" s="35"/>
      <c r="NKZ10" s="35"/>
      <c r="NLA10" s="35"/>
      <c r="NLB10" s="35"/>
      <c r="NLC10" s="35"/>
      <c r="NLD10" s="35"/>
      <c r="NLE10" s="35"/>
      <c r="NLF10" s="35"/>
      <c r="NLG10" s="35"/>
      <c r="NLH10" s="35"/>
      <c r="NLI10" s="35"/>
      <c r="NLJ10" s="35"/>
      <c r="NLK10" s="35"/>
      <c r="NLL10" s="35"/>
      <c r="NLM10" s="35"/>
      <c r="NLN10" s="35"/>
      <c r="NLO10" s="35"/>
      <c r="NLP10" s="35"/>
      <c r="NLQ10" s="35"/>
      <c r="NLR10" s="35"/>
      <c r="NLS10" s="35"/>
      <c r="NLT10" s="35"/>
      <c r="NLU10" s="35"/>
      <c r="NLV10" s="35"/>
      <c r="NLW10" s="35"/>
      <c r="NLX10" s="35"/>
      <c r="NLY10" s="35"/>
      <c r="NLZ10" s="35"/>
      <c r="NMA10" s="35"/>
      <c r="NMB10" s="35"/>
      <c r="NMC10" s="35"/>
      <c r="NMD10" s="35"/>
      <c r="NME10" s="35"/>
      <c r="NMF10" s="35"/>
      <c r="NMG10" s="35"/>
      <c r="NMH10" s="35"/>
      <c r="NMI10" s="35"/>
      <c r="NMJ10" s="35"/>
      <c r="NMK10" s="35"/>
      <c r="NML10" s="35"/>
      <c r="NMM10" s="35"/>
      <c r="NMN10" s="35"/>
      <c r="NMO10" s="35"/>
      <c r="NMP10" s="35"/>
      <c r="NMQ10" s="35"/>
      <c r="NMR10" s="35"/>
      <c r="NMS10" s="35"/>
      <c r="NMT10" s="35"/>
      <c r="NMU10" s="35"/>
      <c r="NMV10" s="35"/>
      <c r="NMW10" s="35"/>
      <c r="NMX10" s="35"/>
      <c r="NMY10" s="35"/>
      <c r="NMZ10" s="35"/>
      <c r="NNA10" s="35"/>
      <c r="NNB10" s="35"/>
      <c r="NNC10" s="35"/>
      <c r="NND10" s="35"/>
      <c r="NNE10" s="35"/>
      <c r="NNF10" s="35"/>
      <c r="NNG10" s="35"/>
      <c r="NNH10" s="35"/>
      <c r="NNI10" s="35"/>
      <c r="NNJ10" s="35"/>
      <c r="NNK10" s="35"/>
      <c r="NNL10" s="35"/>
      <c r="NNM10" s="35"/>
      <c r="NNN10" s="35"/>
      <c r="NNO10" s="35"/>
      <c r="NNP10" s="35"/>
      <c r="NNQ10" s="35"/>
      <c r="NNR10" s="35"/>
      <c r="NNS10" s="35"/>
      <c r="NNT10" s="35"/>
      <c r="NNU10" s="35"/>
      <c r="NNV10" s="35"/>
      <c r="NNW10" s="35"/>
      <c r="NNX10" s="35"/>
      <c r="NNY10" s="35"/>
      <c r="NNZ10" s="35"/>
      <c r="NOA10" s="35"/>
      <c r="NOB10" s="35"/>
      <c r="NOC10" s="35"/>
      <c r="NOD10" s="35"/>
      <c r="NOE10" s="35"/>
      <c r="NOF10" s="35"/>
      <c r="NOG10" s="35"/>
      <c r="NOH10" s="35"/>
      <c r="NOI10" s="35"/>
      <c r="NOJ10" s="35"/>
      <c r="NOK10" s="35"/>
      <c r="NOL10" s="35"/>
      <c r="NOM10" s="35"/>
      <c r="NON10" s="35"/>
      <c r="NOO10" s="35"/>
      <c r="NOP10" s="35"/>
      <c r="NOQ10" s="35"/>
      <c r="NOR10" s="35"/>
      <c r="NOS10" s="35"/>
      <c r="NOT10" s="35"/>
      <c r="NOU10" s="35"/>
      <c r="NOV10" s="35"/>
      <c r="NOW10" s="35"/>
      <c r="NOX10" s="35"/>
      <c r="NOY10" s="35"/>
      <c r="NOZ10" s="35"/>
      <c r="NPA10" s="35"/>
      <c r="NPB10" s="35"/>
      <c r="NPC10" s="35"/>
      <c r="NPD10" s="35"/>
      <c r="NPE10" s="35"/>
      <c r="NPF10" s="35"/>
      <c r="NPG10" s="35"/>
      <c r="NPH10" s="35"/>
      <c r="NPI10" s="35"/>
      <c r="NPJ10" s="35"/>
      <c r="NPK10" s="35"/>
      <c r="NPL10" s="35"/>
      <c r="NPM10" s="35"/>
      <c r="NPN10" s="35"/>
      <c r="NPO10" s="35"/>
      <c r="NPP10" s="35"/>
      <c r="NPQ10" s="35"/>
      <c r="NPR10" s="35"/>
      <c r="NPS10" s="35"/>
      <c r="NPT10" s="35"/>
      <c r="NPU10" s="35"/>
      <c r="NPV10" s="35"/>
      <c r="NPW10" s="35"/>
      <c r="NPX10" s="35"/>
      <c r="NPY10" s="35"/>
      <c r="NPZ10" s="35"/>
      <c r="NQA10" s="35"/>
      <c r="NQB10" s="35"/>
      <c r="NQC10" s="35"/>
      <c r="NQD10" s="35"/>
      <c r="NQE10" s="35"/>
      <c r="NQF10" s="35"/>
      <c r="NQG10" s="35"/>
      <c r="NQH10" s="35"/>
      <c r="NQI10" s="35"/>
      <c r="NQJ10" s="35"/>
      <c r="NQK10" s="35"/>
      <c r="NQL10" s="35"/>
      <c r="NQM10" s="35"/>
      <c r="NQN10" s="35"/>
      <c r="NQO10" s="35"/>
      <c r="NQP10" s="35"/>
      <c r="NQQ10" s="35"/>
      <c r="NQR10" s="35"/>
      <c r="NQS10" s="35"/>
      <c r="NQT10" s="35"/>
      <c r="NQU10" s="35"/>
      <c r="NQV10" s="35"/>
      <c r="NQW10" s="35"/>
      <c r="NQX10" s="35"/>
      <c r="NQY10" s="35"/>
      <c r="NQZ10" s="35"/>
      <c r="NRA10" s="35"/>
      <c r="NRB10" s="35"/>
      <c r="NRC10" s="35"/>
      <c r="NRD10" s="35"/>
      <c r="NRE10" s="35"/>
      <c r="NRF10" s="35"/>
      <c r="NRG10" s="35"/>
      <c r="NRH10" s="35"/>
      <c r="NRI10" s="35"/>
      <c r="NRJ10" s="35"/>
      <c r="NRK10" s="35"/>
      <c r="NRL10" s="35"/>
      <c r="NRM10" s="35"/>
      <c r="NRN10" s="35"/>
      <c r="NRO10" s="35"/>
      <c r="NRP10" s="35"/>
      <c r="NRQ10" s="35"/>
      <c r="NRR10" s="35"/>
      <c r="NRS10" s="35"/>
      <c r="NRT10" s="35"/>
      <c r="NRU10" s="35"/>
      <c r="NRV10" s="35"/>
      <c r="NRW10" s="35"/>
      <c r="NRX10" s="35"/>
      <c r="NRY10" s="35"/>
      <c r="NRZ10" s="35"/>
      <c r="NSA10" s="35"/>
      <c r="NSB10" s="35"/>
      <c r="NSC10" s="35"/>
      <c r="NSD10" s="35"/>
      <c r="NSE10" s="35"/>
      <c r="NSF10" s="35"/>
      <c r="NSG10" s="35"/>
      <c r="NSH10" s="35"/>
      <c r="NSI10" s="35"/>
      <c r="NSJ10" s="35"/>
      <c r="NSK10" s="35"/>
      <c r="NSL10" s="35"/>
      <c r="NSM10" s="35"/>
      <c r="NSN10" s="35"/>
      <c r="NSO10" s="35"/>
      <c r="NSP10" s="35"/>
      <c r="NSQ10" s="35"/>
      <c r="NSR10" s="35"/>
      <c r="NSS10" s="35"/>
      <c r="NST10" s="35"/>
      <c r="NSU10" s="35"/>
      <c r="NSV10" s="35"/>
      <c r="NSW10" s="35"/>
      <c r="NSX10" s="35"/>
      <c r="NSY10" s="35"/>
      <c r="NSZ10" s="35"/>
      <c r="NTA10" s="35"/>
      <c r="NTB10" s="35"/>
      <c r="NTC10" s="35"/>
      <c r="NTD10" s="35"/>
      <c r="NTE10" s="35"/>
      <c r="NTF10" s="35"/>
      <c r="NTG10" s="35"/>
      <c r="NTH10" s="35"/>
      <c r="NTI10" s="35"/>
      <c r="NTJ10" s="35"/>
      <c r="NTK10" s="35"/>
      <c r="NTL10" s="35"/>
      <c r="NTM10" s="35"/>
      <c r="NTN10" s="35"/>
      <c r="NTO10" s="35"/>
      <c r="NTP10" s="35"/>
      <c r="NTQ10" s="35"/>
      <c r="NTR10" s="35"/>
      <c r="NTS10" s="35"/>
      <c r="NTT10" s="35"/>
      <c r="NTU10" s="35"/>
      <c r="NTV10" s="35"/>
      <c r="NTW10" s="35"/>
      <c r="NTX10" s="35"/>
      <c r="NTY10" s="35"/>
      <c r="NTZ10" s="35"/>
      <c r="NUA10" s="35"/>
      <c r="NUB10" s="35"/>
      <c r="NUC10" s="35"/>
      <c r="NUD10" s="35"/>
      <c r="NUE10" s="35"/>
      <c r="NUF10" s="35"/>
      <c r="NUG10" s="35"/>
      <c r="NUH10" s="35"/>
      <c r="NUI10" s="35"/>
      <c r="NUJ10" s="35"/>
      <c r="NUK10" s="35"/>
      <c r="NUL10" s="35"/>
      <c r="NUM10" s="35"/>
      <c r="NUN10" s="35"/>
      <c r="NUO10" s="35"/>
      <c r="NUP10" s="35"/>
      <c r="NUQ10" s="35"/>
      <c r="NUR10" s="35"/>
      <c r="NUS10" s="35"/>
      <c r="NUT10" s="35"/>
      <c r="NUU10" s="35"/>
      <c r="NUV10" s="35"/>
      <c r="NUW10" s="35"/>
      <c r="NUX10" s="35"/>
      <c r="NUY10" s="35"/>
      <c r="NUZ10" s="35"/>
      <c r="NVA10" s="35"/>
      <c r="NVB10" s="35"/>
      <c r="NVC10" s="35"/>
      <c r="NVD10" s="35"/>
      <c r="NVE10" s="35"/>
      <c r="NVF10" s="35"/>
      <c r="NVG10" s="35"/>
      <c r="NVH10" s="35"/>
      <c r="NVI10" s="35"/>
      <c r="NVJ10" s="35"/>
      <c r="NVK10" s="35"/>
      <c r="NVL10" s="35"/>
      <c r="NVM10" s="35"/>
      <c r="NVN10" s="35"/>
      <c r="NVO10" s="35"/>
      <c r="NVP10" s="35"/>
      <c r="NVQ10" s="35"/>
      <c r="NVR10" s="35"/>
      <c r="NVS10" s="35"/>
      <c r="NVT10" s="35"/>
      <c r="NVU10" s="35"/>
      <c r="NVV10" s="35"/>
      <c r="NVW10" s="35"/>
      <c r="NVX10" s="35"/>
      <c r="NVY10" s="35"/>
      <c r="NVZ10" s="35"/>
      <c r="NWA10" s="35"/>
      <c r="NWB10" s="35"/>
      <c r="NWC10" s="35"/>
      <c r="NWD10" s="35"/>
      <c r="NWE10" s="35"/>
      <c r="NWF10" s="35"/>
      <c r="NWG10" s="35"/>
      <c r="NWH10" s="35"/>
      <c r="NWI10" s="35"/>
      <c r="NWJ10" s="35"/>
      <c r="NWK10" s="35"/>
      <c r="NWL10" s="35"/>
      <c r="NWM10" s="35"/>
      <c r="NWN10" s="35"/>
      <c r="NWO10" s="35"/>
      <c r="NWP10" s="35"/>
      <c r="NWQ10" s="35"/>
      <c r="NWR10" s="35"/>
      <c r="NWS10" s="35"/>
      <c r="NWT10" s="35"/>
      <c r="NWU10" s="35"/>
      <c r="NWV10" s="35"/>
      <c r="NWW10" s="35"/>
      <c r="NWX10" s="35"/>
      <c r="NWY10" s="35"/>
      <c r="NWZ10" s="35"/>
      <c r="NXA10" s="35"/>
      <c r="NXB10" s="35"/>
      <c r="NXC10" s="35"/>
      <c r="NXD10" s="35"/>
      <c r="NXE10" s="35"/>
      <c r="NXF10" s="35"/>
      <c r="NXG10" s="35"/>
      <c r="NXH10" s="35"/>
      <c r="NXI10" s="35"/>
      <c r="NXJ10" s="35"/>
      <c r="NXK10" s="35"/>
      <c r="NXL10" s="35"/>
      <c r="NXM10" s="35"/>
      <c r="NXN10" s="35"/>
      <c r="NXO10" s="35"/>
      <c r="NXP10" s="35"/>
      <c r="NXQ10" s="35"/>
      <c r="NXR10" s="35"/>
      <c r="NXS10" s="35"/>
      <c r="NXT10" s="35"/>
      <c r="NXU10" s="35"/>
      <c r="NXV10" s="35"/>
      <c r="NXW10" s="35"/>
      <c r="NXX10" s="35"/>
      <c r="NXY10" s="35"/>
      <c r="NXZ10" s="35"/>
      <c r="NYA10" s="35"/>
      <c r="NYB10" s="35"/>
      <c r="NYC10" s="35"/>
      <c r="NYD10" s="35"/>
      <c r="NYE10" s="35"/>
      <c r="NYF10" s="35"/>
      <c r="NYG10" s="35"/>
      <c r="NYH10" s="35"/>
      <c r="NYI10" s="35"/>
      <c r="NYJ10" s="35"/>
      <c r="NYK10" s="35"/>
      <c r="NYL10" s="35"/>
      <c r="NYM10" s="35"/>
      <c r="NYN10" s="35"/>
      <c r="NYO10" s="35"/>
      <c r="NYP10" s="35"/>
      <c r="NYQ10" s="35"/>
      <c r="NYR10" s="35"/>
      <c r="NYS10" s="35"/>
      <c r="NYT10" s="35"/>
      <c r="NYU10" s="35"/>
      <c r="NYV10" s="35"/>
      <c r="NYW10" s="35"/>
      <c r="NYX10" s="35"/>
      <c r="NYY10" s="35"/>
      <c r="NYZ10" s="35"/>
      <c r="NZA10" s="35"/>
      <c r="NZB10" s="35"/>
      <c r="NZC10" s="35"/>
      <c r="NZD10" s="35"/>
      <c r="NZE10" s="35"/>
      <c r="NZF10" s="35"/>
      <c r="NZG10" s="35"/>
      <c r="NZH10" s="35"/>
      <c r="NZI10" s="35"/>
      <c r="NZJ10" s="35"/>
      <c r="NZK10" s="35"/>
      <c r="NZL10" s="35"/>
      <c r="NZM10" s="35"/>
      <c r="NZN10" s="35"/>
      <c r="NZO10" s="35"/>
      <c r="NZP10" s="35"/>
      <c r="NZQ10" s="35"/>
      <c r="NZR10" s="35"/>
      <c r="NZS10" s="35"/>
      <c r="NZT10" s="35"/>
      <c r="NZU10" s="35"/>
      <c r="NZV10" s="35"/>
      <c r="NZW10" s="35"/>
      <c r="NZX10" s="35"/>
      <c r="NZY10" s="35"/>
      <c r="NZZ10" s="35"/>
      <c r="OAA10" s="35"/>
      <c r="OAB10" s="35"/>
      <c r="OAC10" s="35"/>
      <c r="OAD10" s="35"/>
      <c r="OAE10" s="35"/>
      <c r="OAF10" s="35"/>
      <c r="OAG10" s="35"/>
      <c r="OAH10" s="35"/>
      <c r="OAI10" s="35"/>
      <c r="OAJ10" s="35"/>
      <c r="OAK10" s="35"/>
      <c r="OAL10" s="35"/>
      <c r="OAM10" s="35"/>
      <c r="OAN10" s="35"/>
      <c r="OAO10" s="35"/>
      <c r="OAP10" s="35"/>
      <c r="OAQ10" s="35"/>
      <c r="OAR10" s="35"/>
      <c r="OAS10" s="35"/>
      <c r="OAT10" s="35"/>
      <c r="OAU10" s="35"/>
      <c r="OAV10" s="35"/>
      <c r="OAW10" s="35"/>
      <c r="OAX10" s="35"/>
      <c r="OAY10" s="35"/>
      <c r="OAZ10" s="35"/>
      <c r="OBA10" s="35"/>
      <c r="OBB10" s="35"/>
      <c r="OBC10" s="35"/>
      <c r="OBD10" s="35"/>
      <c r="OBE10" s="35"/>
      <c r="OBF10" s="35"/>
      <c r="OBG10" s="35"/>
      <c r="OBH10" s="35"/>
      <c r="OBI10" s="35"/>
      <c r="OBJ10" s="35"/>
      <c r="OBK10" s="35"/>
      <c r="OBL10" s="35"/>
      <c r="OBM10" s="35"/>
      <c r="OBN10" s="35"/>
      <c r="OBO10" s="35"/>
      <c r="OBP10" s="35"/>
      <c r="OBQ10" s="35"/>
      <c r="OBR10" s="35"/>
      <c r="OBS10" s="35"/>
      <c r="OBT10" s="35"/>
      <c r="OBU10" s="35"/>
      <c r="OBV10" s="35"/>
      <c r="OBW10" s="35"/>
      <c r="OBX10" s="35"/>
      <c r="OBY10" s="35"/>
      <c r="OBZ10" s="35"/>
      <c r="OCA10" s="35"/>
      <c r="OCB10" s="35"/>
      <c r="OCC10" s="35"/>
      <c r="OCD10" s="35"/>
      <c r="OCE10" s="35"/>
      <c r="OCF10" s="35"/>
      <c r="OCG10" s="35"/>
      <c r="OCH10" s="35"/>
      <c r="OCI10" s="35"/>
      <c r="OCJ10" s="35"/>
      <c r="OCK10" s="35"/>
      <c r="OCL10" s="35"/>
      <c r="OCM10" s="35"/>
      <c r="OCN10" s="35"/>
      <c r="OCO10" s="35"/>
      <c r="OCP10" s="35"/>
      <c r="OCQ10" s="35"/>
      <c r="OCR10" s="35"/>
      <c r="OCS10" s="35"/>
      <c r="OCT10" s="35"/>
      <c r="OCU10" s="35"/>
      <c r="OCV10" s="35"/>
      <c r="OCW10" s="35"/>
      <c r="OCX10" s="35"/>
      <c r="OCY10" s="35"/>
      <c r="OCZ10" s="35"/>
      <c r="ODA10" s="35"/>
      <c r="ODB10" s="35"/>
      <c r="ODC10" s="35"/>
      <c r="ODD10" s="35"/>
      <c r="ODE10" s="35"/>
      <c r="ODF10" s="35"/>
      <c r="ODG10" s="35"/>
      <c r="ODH10" s="35"/>
      <c r="ODI10" s="35"/>
      <c r="ODJ10" s="35"/>
      <c r="ODK10" s="35"/>
      <c r="ODL10" s="35"/>
      <c r="ODM10" s="35"/>
      <c r="ODN10" s="35"/>
      <c r="ODO10" s="35"/>
      <c r="ODP10" s="35"/>
      <c r="ODQ10" s="35"/>
      <c r="ODR10" s="35"/>
      <c r="ODS10" s="35"/>
      <c r="ODT10" s="35"/>
      <c r="ODU10" s="35"/>
      <c r="ODV10" s="35"/>
      <c r="ODW10" s="35"/>
      <c r="ODX10" s="35"/>
      <c r="ODY10" s="35"/>
      <c r="ODZ10" s="35"/>
      <c r="OEA10" s="35"/>
      <c r="OEB10" s="35"/>
      <c r="OEC10" s="35"/>
      <c r="OED10" s="35"/>
      <c r="OEE10" s="35"/>
      <c r="OEF10" s="35"/>
      <c r="OEG10" s="35"/>
      <c r="OEH10" s="35"/>
      <c r="OEI10" s="35"/>
      <c r="OEJ10" s="35"/>
      <c r="OEK10" s="35"/>
      <c r="OEL10" s="35"/>
      <c r="OEM10" s="35"/>
      <c r="OEN10" s="35"/>
      <c r="OEO10" s="35"/>
      <c r="OEP10" s="35"/>
      <c r="OEQ10" s="35"/>
      <c r="OER10" s="35"/>
      <c r="OES10" s="35"/>
      <c r="OET10" s="35"/>
      <c r="OEU10" s="35"/>
      <c r="OEV10" s="35"/>
      <c r="OEW10" s="35"/>
      <c r="OEX10" s="35"/>
      <c r="OEY10" s="35"/>
      <c r="OEZ10" s="35"/>
      <c r="OFA10" s="35"/>
      <c r="OFB10" s="35"/>
      <c r="OFC10" s="35"/>
      <c r="OFD10" s="35"/>
      <c r="OFE10" s="35"/>
      <c r="OFF10" s="35"/>
      <c r="OFG10" s="35"/>
      <c r="OFH10" s="35"/>
      <c r="OFI10" s="35"/>
      <c r="OFJ10" s="35"/>
      <c r="OFK10" s="35"/>
      <c r="OFL10" s="35"/>
      <c r="OFM10" s="35"/>
      <c r="OFN10" s="35"/>
      <c r="OFO10" s="35"/>
      <c r="OFP10" s="35"/>
      <c r="OFQ10" s="35"/>
      <c r="OFR10" s="35"/>
      <c r="OFS10" s="35"/>
      <c r="OFT10" s="35"/>
      <c r="OFU10" s="35"/>
      <c r="OFV10" s="35"/>
      <c r="OFW10" s="35"/>
      <c r="OFX10" s="35"/>
      <c r="OFY10" s="35"/>
      <c r="OFZ10" s="35"/>
      <c r="OGA10" s="35"/>
      <c r="OGB10" s="35"/>
      <c r="OGC10" s="35"/>
      <c r="OGD10" s="35"/>
      <c r="OGE10" s="35"/>
      <c r="OGF10" s="35"/>
      <c r="OGG10" s="35"/>
      <c r="OGH10" s="35"/>
      <c r="OGI10" s="35"/>
      <c r="OGJ10" s="35"/>
      <c r="OGK10" s="35"/>
      <c r="OGL10" s="35"/>
      <c r="OGM10" s="35"/>
      <c r="OGN10" s="35"/>
      <c r="OGO10" s="35"/>
      <c r="OGP10" s="35"/>
      <c r="OGQ10" s="35"/>
      <c r="OGR10" s="35"/>
      <c r="OGS10" s="35"/>
      <c r="OGT10" s="35"/>
      <c r="OGU10" s="35"/>
      <c r="OGV10" s="35"/>
      <c r="OGW10" s="35"/>
      <c r="OGX10" s="35"/>
      <c r="OGY10" s="35"/>
      <c r="OGZ10" s="35"/>
      <c r="OHA10" s="35"/>
      <c r="OHB10" s="35"/>
      <c r="OHC10" s="35"/>
      <c r="OHD10" s="35"/>
      <c r="OHE10" s="35"/>
      <c r="OHF10" s="35"/>
      <c r="OHG10" s="35"/>
      <c r="OHH10" s="35"/>
      <c r="OHI10" s="35"/>
      <c r="OHJ10" s="35"/>
      <c r="OHK10" s="35"/>
      <c r="OHL10" s="35"/>
      <c r="OHM10" s="35"/>
      <c r="OHN10" s="35"/>
      <c r="OHO10" s="35"/>
      <c r="OHP10" s="35"/>
      <c r="OHQ10" s="35"/>
      <c r="OHR10" s="35"/>
      <c r="OHS10" s="35"/>
      <c r="OHT10" s="35"/>
      <c r="OHU10" s="35"/>
      <c r="OHV10" s="35"/>
      <c r="OHW10" s="35"/>
      <c r="OHX10" s="35"/>
      <c r="OHY10" s="35"/>
      <c r="OHZ10" s="35"/>
      <c r="OIA10" s="35"/>
      <c r="OIB10" s="35"/>
      <c r="OIC10" s="35"/>
      <c r="OID10" s="35"/>
      <c r="OIE10" s="35"/>
      <c r="OIF10" s="35"/>
      <c r="OIG10" s="35"/>
      <c r="OIH10" s="35"/>
      <c r="OII10" s="35"/>
      <c r="OIJ10" s="35"/>
      <c r="OIK10" s="35"/>
      <c r="OIL10" s="35"/>
      <c r="OIM10" s="35"/>
      <c r="OIN10" s="35"/>
      <c r="OIO10" s="35"/>
      <c r="OIP10" s="35"/>
      <c r="OIQ10" s="35"/>
      <c r="OIR10" s="35"/>
      <c r="OIS10" s="35"/>
      <c r="OIT10" s="35"/>
      <c r="OIU10" s="35"/>
      <c r="OIV10" s="35"/>
      <c r="OIW10" s="35"/>
      <c r="OIX10" s="35"/>
      <c r="OIY10" s="35"/>
      <c r="OIZ10" s="35"/>
      <c r="OJA10" s="35"/>
      <c r="OJB10" s="35"/>
      <c r="OJC10" s="35"/>
      <c r="OJD10" s="35"/>
      <c r="OJE10" s="35"/>
      <c r="OJF10" s="35"/>
      <c r="OJG10" s="35"/>
      <c r="OJH10" s="35"/>
      <c r="OJI10" s="35"/>
      <c r="OJJ10" s="35"/>
      <c r="OJK10" s="35"/>
      <c r="OJL10" s="35"/>
      <c r="OJM10" s="35"/>
      <c r="OJN10" s="35"/>
      <c r="OJO10" s="35"/>
      <c r="OJP10" s="35"/>
      <c r="OJQ10" s="35"/>
      <c r="OJR10" s="35"/>
      <c r="OJS10" s="35"/>
      <c r="OJT10" s="35"/>
      <c r="OJU10" s="35"/>
      <c r="OJV10" s="35"/>
      <c r="OJW10" s="35"/>
      <c r="OJX10" s="35"/>
      <c r="OJY10" s="35"/>
      <c r="OJZ10" s="35"/>
      <c r="OKA10" s="35"/>
      <c r="OKB10" s="35"/>
      <c r="OKC10" s="35"/>
      <c r="OKD10" s="35"/>
      <c r="OKE10" s="35"/>
      <c r="OKF10" s="35"/>
      <c r="OKG10" s="35"/>
      <c r="OKH10" s="35"/>
      <c r="OKI10" s="35"/>
      <c r="OKJ10" s="35"/>
      <c r="OKK10" s="35"/>
      <c r="OKL10" s="35"/>
      <c r="OKM10" s="35"/>
      <c r="OKN10" s="35"/>
      <c r="OKO10" s="35"/>
      <c r="OKP10" s="35"/>
      <c r="OKQ10" s="35"/>
      <c r="OKR10" s="35"/>
      <c r="OKS10" s="35"/>
      <c r="OKT10" s="35"/>
      <c r="OKU10" s="35"/>
      <c r="OKV10" s="35"/>
      <c r="OKW10" s="35"/>
      <c r="OKX10" s="35"/>
      <c r="OKY10" s="35"/>
      <c r="OKZ10" s="35"/>
      <c r="OLA10" s="35"/>
      <c r="OLB10" s="35"/>
      <c r="OLC10" s="35"/>
      <c r="OLD10" s="35"/>
      <c r="OLE10" s="35"/>
      <c r="OLF10" s="35"/>
      <c r="OLG10" s="35"/>
      <c r="OLH10" s="35"/>
      <c r="OLI10" s="35"/>
      <c r="OLJ10" s="35"/>
      <c r="OLK10" s="35"/>
      <c r="OLL10" s="35"/>
      <c r="OLM10" s="35"/>
      <c r="OLN10" s="35"/>
      <c r="OLO10" s="35"/>
      <c r="OLP10" s="35"/>
      <c r="OLQ10" s="35"/>
      <c r="OLR10" s="35"/>
      <c r="OLS10" s="35"/>
      <c r="OLT10" s="35"/>
      <c r="OLU10" s="35"/>
      <c r="OLV10" s="35"/>
      <c r="OLW10" s="35"/>
      <c r="OLX10" s="35"/>
      <c r="OLY10" s="35"/>
      <c r="OLZ10" s="35"/>
      <c r="OMA10" s="35"/>
      <c r="OMB10" s="35"/>
      <c r="OMC10" s="35"/>
      <c r="OMD10" s="35"/>
      <c r="OME10" s="35"/>
      <c r="OMF10" s="35"/>
      <c r="OMG10" s="35"/>
      <c r="OMH10" s="35"/>
      <c r="OMI10" s="35"/>
      <c r="OMJ10" s="35"/>
      <c r="OMK10" s="35"/>
      <c r="OML10" s="35"/>
      <c r="OMM10" s="35"/>
      <c r="OMN10" s="35"/>
      <c r="OMO10" s="35"/>
      <c r="OMP10" s="35"/>
      <c r="OMQ10" s="35"/>
      <c r="OMR10" s="35"/>
      <c r="OMS10" s="35"/>
      <c r="OMT10" s="35"/>
      <c r="OMU10" s="35"/>
      <c r="OMV10" s="35"/>
      <c r="OMW10" s="35"/>
      <c r="OMX10" s="35"/>
      <c r="OMY10" s="35"/>
      <c r="OMZ10" s="35"/>
      <c r="ONA10" s="35"/>
      <c r="ONB10" s="35"/>
      <c r="ONC10" s="35"/>
      <c r="OND10" s="35"/>
      <c r="ONE10" s="35"/>
      <c r="ONF10" s="35"/>
      <c r="ONG10" s="35"/>
      <c r="ONH10" s="35"/>
      <c r="ONI10" s="35"/>
      <c r="ONJ10" s="35"/>
      <c r="ONK10" s="35"/>
      <c r="ONL10" s="35"/>
      <c r="ONM10" s="35"/>
      <c r="ONN10" s="35"/>
      <c r="ONO10" s="35"/>
      <c r="ONP10" s="35"/>
      <c r="ONQ10" s="35"/>
      <c r="ONR10" s="35"/>
      <c r="ONS10" s="35"/>
      <c r="ONT10" s="35"/>
      <c r="ONU10" s="35"/>
      <c r="ONV10" s="35"/>
      <c r="ONW10" s="35"/>
      <c r="ONX10" s="35"/>
      <c r="ONY10" s="35"/>
      <c r="ONZ10" s="35"/>
      <c r="OOA10" s="35"/>
      <c r="OOB10" s="35"/>
      <c r="OOC10" s="35"/>
      <c r="OOD10" s="35"/>
      <c r="OOE10" s="35"/>
      <c r="OOF10" s="35"/>
      <c r="OOG10" s="35"/>
      <c r="OOH10" s="35"/>
      <c r="OOI10" s="35"/>
      <c r="OOJ10" s="35"/>
      <c r="OOK10" s="35"/>
      <c r="OOL10" s="35"/>
      <c r="OOM10" s="35"/>
      <c r="OON10" s="35"/>
      <c r="OOO10" s="35"/>
      <c r="OOP10" s="35"/>
      <c r="OOQ10" s="35"/>
      <c r="OOR10" s="35"/>
      <c r="OOS10" s="35"/>
      <c r="OOT10" s="35"/>
      <c r="OOU10" s="35"/>
      <c r="OOV10" s="35"/>
      <c r="OOW10" s="35"/>
      <c r="OOX10" s="35"/>
      <c r="OOY10" s="35"/>
      <c r="OOZ10" s="35"/>
      <c r="OPA10" s="35"/>
      <c r="OPB10" s="35"/>
      <c r="OPC10" s="35"/>
      <c r="OPD10" s="35"/>
      <c r="OPE10" s="35"/>
      <c r="OPF10" s="35"/>
      <c r="OPG10" s="35"/>
      <c r="OPH10" s="35"/>
      <c r="OPI10" s="35"/>
      <c r="OPJ10" s="35"/>
      <c r="OPK10" s="35"/>
      <c r="OPL10" s="35"/>
      <c r="OPM10" s="35"/>
      <c r="OPN10" s="35"/>
      <c r="OPO10" s="35"/>
      <c r="OPP10" s="35"/>
      <c r="OPQ10" s="35"/>
      <c r="OPR10" s="35"/>
      <c r="OPS10" s="35"/>
      <c r="OPT10" s="35"/>
      <c r="OPU10" s="35"/>
      <c r="OPV10" s="35"/>
      <c r="OPW10" s="35"/>
      <c r="OPX10" s="35"/>
      <c r="OPY10" s="35"/>
      <c r="OPZ10" s="35"/>
      <c r="OQA10" s="35"/>
      <c r="OQB10" s="35"/>
      <c r="OQC10" s="35"/>
      <c r="OQD10" s="35"/>
      <c r="OQE10" s="35"/>
      <c r="OQF10" s="35"/>
      <c r="OQG10" s="35"/>
      <c r="OQH10" s="35"/>
      <c r="OQI10" s="35"/>
      <c r="OQJ10" s="35"/>
      <c r="OQK10" s="35"/>
      <c r="OQL10" s="35"/>
      <c r="OQM10" s="35"/>
      <c r="OQN10" s="35"/>
      <c r="OQO10" s="35"/>
      <c r="OQP10" s="35"/>
      <c r="OQQ10" s="35"/>
      <c r="OQR10" s="35"/>
      <c r="OQS10" s="35"/>
      <c r="OQT10" s="35"/>
      <c r="OQU10" s="35"/>
      <c r="OQV10" s="35"/>
      <c r="OQW10" s="35"/>
      <c r="OQX10" s="35"/>
      <c r="OQY10" s="35"/>
      <c r="OQZ10" s="35"/>
      <c r="ORA10" s="35"/>
      <c r="ORB10" s="35"/>
      <c r="ORC10" s="35"/>
      <c r="ORD10" s="35"/>
      <c r="ORE10" s="35"/>
      <c r="ORF10" s="35"/>
      <c r="ORG10" s="35"/>
      <c r="ORH10" s="35"/>
      <c r="ORI10" s="35"/>
      <c r="ORJ10" s="35"/>
      <c r="ORK10" s="35"/>
      <c r="ORL10" s="35"/>
      <c r="ORM10" s="35"/>
      <c r="ORN10" s="35"/>
      <c r="ORO10" s="35"/>
      <c r="ORP10" s="35"/>
      <c r="ORQ10" s="35"/>
      <c r="ORR10" s="35"/>
      <c r="ORS10" s="35"/>
      <c r="ORT10" s="35"/>
      <c r="ORU10" s="35"/>
      <c r="ORV10" s="35"/>
      <c r="ORW10" s="35"/>
      <c r="ORX10" s="35"/>
      <c r="ORY10" s="35"/>
      <c r="ORZ10" s="35"/>
      <c r="OSA10" s="35"/>
      <c r="OSB10" s="35"/>
      <c r="OSC10" s="35"/>
      <c r="OSD10" s="35"/>
      <c r="OSE10" s="35"/>
      <c r="OSF10" s="35"/>
      <c r="OSG10" s="35"/>
      <c r="OSH10" s="35"/>
      <c r="OSI10" s="35"/>
      <c r="OSJ10" s="35"/>
      <c r="OSK10" s="35"/>
      <c r="OSL10" s="35"/>
      <c r="OSM10" s="35"/>
      <c r="OSN10" s="35"/>
      <c r="OSO10" s="35"/>
      <c r="OSP10" s="35"/>
      <c r="OSQ10" s="35"/>
      <c r="OSR10" s="35"/>
      <c r="OSS10" s="35"/>
      <c r="OST10" s="35"/>
      <c r="OSU10" s="35"/>
      <c r="OSV10" s="35"/>
      <c r="OSW10" s="35"/>
      <c r="OSX10" s="35"/>
      <c r="OSY10" s="35"/>
      <c r="OSZ10" s="35"/>
      <c r="OTA10" s="35"/>
      <c r="OTB10" s="35"/>
      <c r="OTC10" s="35"/>
      <c r="OTD10" s="35"/>
      <c r="OTE10" s="35"/>
      <c r="OTF10" s="35"/>
      <c r="OTG10" s="35"/>
      <c r="OTH10" s="35"/>
      <c r="OTI10" s="35"/>
      <c r="OTJ10" s="35"/>
      <c r="OTK10" s="35"/>
      <c r="OTL10" s="35"/>
      <c r="OTM10" s="35"/>
      <c r="OTN10" s="35"/>
      <c r="OTO10" s="35"/>
      <c r="OTP10" s="35"/>
      <c r="OTQ10" s="35"/>
      <c r="OTR10" s="35"/>
      <c r="OTS10" s="35"/>
      <c r="OTT10" s="35"/>
      <c r="OTU10" s="35"/>
      <c r="OTV10" s="35"/>
      <c r="OTW10" s="35"/>
      <c r="OTX10" s="35"/>
      <c r="OTY10" s="35"/>
      <c r="OTZ10" s="35"/>
      <c r="OUA10" s="35"/>
      <c r="OUB10" s="35"/>
      <c r="OUC10" s="35"/>
      <c r="OUD10" s="35"/>
      <c r="OUE10" s="35"/>
      <c r="OUF10" s="35"/>
      <c r="OUG10" s="35"/>
      <c r="OUH10" s="35"/>
      <c r="OUI10" s="35"/>
      <c r="OUJ10" s="35"/>
      <c r="OUK10" s="35"/>
      <c r="OUL10" s="35"/>
      <c r="OUM10" s="35"/>
      <c r="OUN10" s="35"/>
      <c r="OUO10" s="35"/>
      <c r="OUP10" s="35"/>
      <c r="OUQ10" s="35"/>
      <c r="OUR10" s="35"/>
      <c r="OUS10" s="35"/>
      <c r="OUT10" s="35"/>
      <c r="OUU10" s="35"/>
      <c r="OUV10" s="35"/>
      <c r="OUW10" s="35"/>
      <c r="OUX10" s="35"/>
      <c r="OUY10" s="35"/>
      <c r="OUZ10" s="35"/>
      <c r="OVA10" s="35"/>
      <c r="OVB10" s="35"/>
      <c r="OVC10" s="35"/>
      <c r="OVD10" s="35"/>
      <c r="OVE10" s="35"/>
      <c r="OVF10" s="35"/>
      <c r="OVG10" s="35"/>
      <c r="OVH10" s="35"/>
      <c r="OVI10" s="35"/>
      <c r="OVJ10" s="35"/>
      <c r="OVK10" s="35"/>
      <c r="OVL10" s="35"/>
      <c r="OVM10" s="35"/>
      <c r="OVN10" s="35"/>
      <c r="OVO10" s="35"/>
      <c r="OVP10" s="35"/>
      <c r="OVQ10" s="35"/>
      <c r="OVR10" s="35"/>
      <c r="OVS10" s="35"/>
      <c r="OVT10" s="35"/>
      <c r="OVU10" s="35"/>
      <c r="OVV10" s="35"/>
      <c r="OVW10" s="35"/>
      <c r="OVX10" s="35"/>
      <c r="OVY10" s="35"/>
      <c r="OVZ10" s="35"/>
      <c r="OWA10" s="35"/>
      <c r="OWB10" s="35"/>
      <c r="OWC10" s="35"/>
      <c r="OWD10" s="35"/>
      <c r="OWE10" s="35"/>
      <c r="OWF10" s="35"/>
      <c r="OWG10" s="35"/>
      <c r="OWH10" s="35"/>
      <c r="OWI10" s="35"/>
      <c r="OWJ10" s="35"/>
      <c r="OWK10" s="35"/>
      <c r="OWL10" s="35"/>
      <c r="OWM10" s="35"/>
      <c r="OWN10" s="35"/>
      <c r="OWO10" s="35"/>
      <c r="OWP10" s="35"/>
      <c r="OWQ10" s="35"/>
      <c r="OWR10" s="35"/>
      <c r="OWS10" s="35"/>
      <c r="OWT10" s="35"/>
      <c r="OWU10" s="35"/>
      <c r="OWV10" s="35"/>
      <c r="OWW10" s="35"/>
      <c r="OWX10" s="35"/>
      <c r="OWY10" s="35"/>
      <c r="OWZ10" s="35"/>
      <c r="OXA10" s="35"/>
      <c r="OXB10" s="35"/>
      <c r="OXC10" s="35"/>
      <c r="OXD10" s="35"/>
      <c r="OXE10" s="35"/>
      <c r="OXF10" s="35"/>
      <c r="OXG10" s="35"/>
      <c r="OXH10" s="35"/>
      <c r="OXI10" s="35"/>
      <c r="OXJ10" s="35"/>
      <c r="OXK10" s="35"/>
      <c r="OXL10" s="35"/>
      <c r="OXM10" s="35"/>
      <c r="OXN10" s="35"/>
      <c r="OXO10" s="35"/>
      <c r="OXP10" s="35"/>
      <c r="OXQ10" s="35"/>
      <c r="OXR10" s="35"/>
      <c r="OXS10" s="35"/>
      <c r="OXT10" s="35"/>
      <c r="OXU10" s="35"/>
      <c r="OXV10" s="35"/>
      <c r="OXW10" s="35"/>
      <c r="OXX10" s="35"/>
      <c r="OXY10" s="35"/>
      <c r="OXZ10" s="35"/>
      <c r="OYA10" s="35"/>
      <c r="OYB10" s="35"/>
      <c r="OYC10" s="35"/>
      <c r="OYD10" s="35"/>
      <c r="OYE10" s="35"/>
      <c r="OYF10" s="35"/>
      <c r="OYG10" s="35"/>
      <c r="OYH10" s="35"/>
      <c r="OYI10" s="35"/>
      <c r="OYJ10" s="35"/>
      <c r="OYK10" s="35"/>
      <c r="OYL10" s="35"/>
      <c r="OYM10" s="35"/>
      <c r="OYN10" s="35"/>
      <c r="OYO10" s="35"/>
      <c r="OYP10" s="35"/>
      <c r="OYQ10" s="35"/>
      <c r="OYR10" s="35"/>
      <c r="OYS10" s="35"/>
      <c r="OYT10" s="35"/>
      <c r="OYU10" s="35"/>
      <c r="OYV10" s="35"/>
      <c r="OYW10" s="35"/>
      <c r="OYX10" s="35"/>
      <c r="OYY10" s="35"/>
      <c r="OYZ10" s="35"/>
      <c r="OZA10" s="35"/>
      <c r="OZB10" s="35"/>
      <c r="OZC10" s="35"/>
      <c r="OZD10" s="35"/>
      <c r="OZE10" s="35"/>
      <c r="OZF10" s="35"/>
      <c r="OZG10" s="35"/>
      <c r="OZH10" s="35"/>
      <c r="OZI10" s="35"/>
      <c r="OZJ10" s="35"/>
      <c r="OZK10" s="35"/>
      <c r="OZL10" s="35"/>
      <c r="OZM10" s="35"/>
      <c r="OZN10" s="35"/>
      <c r="OZO10" s="35"/>
      <c r="OZP10" s="35"/>
      <c r="OZQ10" s="35"/>
      <c r="OZR10" s="35"/>
      <c r="OZS10" s="35"/>
      <c r="OZT10" s="35"/>
      <c r="OZU10" s="35"/>
      <c r="OZV10" s="35"/>
      <c r="OZW10" s="35"/>
      <c r="OZX10" s="35"/>
      <c r="OZY10" s="35"/>
      <c r="OZZ10" s="35"/>
      <c r="PAA10" s="35"/>
      <c r="PAB10" s="35"/>
      <c r="PAC10" s="35"/>
      <c r="PAD10" s="35"/>
      <c r="PAE10" s="35"/>
      <c r="PAF10" s="35"/>
      <c r="PAG10" s="35"/>
      <c r="PAH10" s="35"/>
      <c r="PAI10" s="35"/>
      <c r="PAJ10" s="35"/>
      <c r="PAK10" s="35"/>
      <c r="PAL10" s="35"/>
      <c r="PAM10" s="35"/>
      <c r="PAN10" s="35"/>
      <c r="PAO10" s="35"/>
      <c r="PAP10" s="35"/>
      <c r="PAQ10" s="35"/>
      <c r="PAR10" s="35"/>
      <c r="PAS10" s="35"/>
      <c r="PAT10" s="35"/>
      <c r="PAU10" s="35"/>
      <c r="PAV10" s="35"/>
      <c r="PAW10" s="35"/>
      <c r="PAX10" s="35"/>
      <c r="PAY10" s="35"/>
      <c r="PAZ10" s="35"/>
      <c r="PBA10" s="35"/>
      <c r="PBB10" s="35"/>
      <c r="PBC10" s="35"/>
      <c r="PBD10" s="35"/>
      <c r="PBE10" s="35"/>
      <c r="PBF10" s="35"/>
      <c r="PBG10" s="35"/>
      <c r="PBH10" s="35"/>
      <c r="PBI10" s="35"/>
      <c r="PBJ10" s="35"/>
      <c r="PBK10" s="35"/>
      <c r="PBL10" s="35"/>
      <c r="PBM10" s="35"/>
      <c r="PBN10" s="35"/>
      <c r="PBO10" s="35"/>
      <c r="PBP10" s="35"/>
      <c r="PBQ10" s="35"/>
      <c r="PBR10" s="35"/>
      <c r="PBS10" s="35"/>
      <c r="PBT10" s="35"/>
      <c r="PBU10" s="35"/>
      <c r="PBV10" s="35"/>
      <c r="PBW10" s="35"/>
      <c r="PBX10" s="35"/>
      <c r="PBY10" s="35"/>
      <c r="PBZ10" s="35"/>
      <c r="PCA10" s="35"/>
      <c r="PCB10" s="35"/>
      <c r="PCC10" s="35"/>
      <c r="PCD10" s="35"/>
      <c r="PCE10" s="35"/>
      <c r="PCF10" s="35"/>
      <c r="PCG10" s="35"/>
      <c r="PCH10" s="35"/>
      <c r="PCI10" s="35"/>
      <c r="PCJ10" s="35"/>
      <c r="PCK10" s="35"/>
      <c r="PCL10" s="35"/>
      <c r="PCM10" s="35"/>
      <c r="PCN10" s="35"/>
      <c r="PCO10" s="35"/>
      <c r="PCP10" s="35"/>
      <c r="PCQ10" s="35"/>
      <c r="PCR10" s="35"/>
      <c r="PCS10" s="35"/>
      <c r="PCT10" s="35"/>
      <c r="PCU10" s="35"/>
      <c r="PCV10" s="35"/>
      <c r="PCW10" s="35"/>
      <c r="PCX10" s="35"/>
      <c r="PCY10" s="35"/>
      <c r="PCZ10" s="35"/>
      <c r="PDA10" s="35"/>
      <c r="PDB10" s="35"/>
      <c r="PDC10" s="35"/>
      <c r="PDD10" s="35"/>
      <c r="PDE10" s="35"/>
      <c r="PDF10" s="35"/>
      <c r="PDG10" s="35"/>
      <c r="PDH10" s="35"/>
      <c r="PDI10" s="35"/>
      <c r="PDJ10" s="35"/>
      <c r="PDK10" s="35"/>
      <c r="PDL10" s="35"/>
      <c r="PDM10" s="35"/>
      <c r="PDN10" s="35"/>
      <c r="PDO10" s="35"/>
      <c r="PDP10" s="35"/>
      <c r="PDQ10" s="35"/>
      <c r="PDR10" s="35"/>
      <c r="PDS10" s="35"/>
      <c r="PDT10" s="35"/>
      <c r="PDU10" s="35"/>
      <c r="PDV10" s="35"/>
      <c r="PDW10" s="35"/>
      <c r="PDX10" s="35"/>
      <c r="PDY10" s="35"/>
      <c r="PDZ10" s="35"/>
      <c r="PEA10" s="35"/>
      <c r="PEB10" s="35"/>
      <c r="PEC10" s="35"/>
      <c r="PED10" s="35"/>
      <c r="PEE10" s="35"/>
      <c r="PEF10" s="35"/>
      <c r="PEG10" s="35"/>
      <c r="PEH10" s="35"/>
      <c r="PEI10" s="35"/>
      <c r="PEJ10" s="35"/>
      <c r="PEK10" s="35"/>
      <c r="PEL10" s="35"/>
      <c r="PEM10" s="35"/>
      <c r="PEN10" s="35"/>
      <c r="PEO10" s="35"/>
      <c r="PEP10" s="35"/>
      <c r="PEQ10" s="35"/>
      <c r="PER10" s="35"/>
      <c r="PES10" s="35"/>
      <c r="PET10" s="35"/>
      <c r="PEU10" s="35"/>
      <c r="PEV10" s="35"/>
      <c r="PEW10" s="35"/>
      <c r="PEX10" s="35"/>
      <c r="PEY10" s="35"/>
      <c r="PEZ10" s="35"/>
      <c r="PFA10" s="35"/>
      <c r="PFB10" s="35"/>
      <c r="PFC10" s="35"/>
      <c r="PFD10" s="35"/>
      <c r="PFE10" s="35"/>
      <c r="PFF10" s="35"/>
      <c r="PFG10" s="35"/>
      <c r="PFH10" s="35"/>
      <c r="PFI10" s="35"/>
      <c r="PFJ10" s="35"/>
      <c r="PFK10" s="35"/>
      <c r="PFL10" s="35"/>
      <c r="PFM10" s="35"/>
      <c r="PFN10" s="35"/>
      <c r="PFO10" s="35"/>
      <c r="PFP10" s="35"/>
      <c r="PFQ10" s="35"/>
      <c r="PFR10" s="35"/>
      <c r="PFS10" s="35"/>
      <c r="PFT10" s="35"/>
      <c r="PFU10" s="35"/>
      <c r="PFV10" s="35"/>
      <c r="PFW10" s="35"/>
      <c r="PFX10" s="35"/>
      <c r="PFY10" s="35"/>
      <c r="PFZ10" s="35"/>
      <c r="PGA10" s="35"/>
      <c r="PGB10" s="35"/>
      <c r="PGC10" s="35"/>
      <c r="PGD10" s="35"/>
      <c r="PGE10" s="35"/>
      <c r="PGF10" s="35"/>
      <c r="PGG10" s="35"/>
      <c r="PGH10" s="35"/>
      <c r="PGI10" s="35"/>
      <c r="PGJ10" s="35"/>
      <c r="PGK10" s="35"/>
      <c r="PGL10" s="35"/>
      <c r="PGM10" s="35"/>
      <c r="PGN10" s="35"/>
      <c r="PGO10" s="35"/>
      <c r="PGP10" s="35"/>
      <c r="PGQ10" s="35"/>
      <c r="PGR10" s="35"/>
      <c r="PGS10" s="35"/>
      <c r="PGT10" s="35"/>
      <c r="PGU10" s="35"/>
      <c r="PGV10" s="35"/>
      <c r="PGW10" s="35"/>
      <c r="PGX10" s="35"/>
      <c r="PGY10" s="35"/>
      <c r="PGZ10" s="35"/>
      <c r="PHA10" s="35"/>
      <c r="PHB10" s="35"/>
      <c r="PHC10" s="35"/>
      <c r="PHD10" s="35"/>
      <c r="PHE10" s="35"/>
      <c r="PHF10" s="35"/>
      <c r="PHG10" s="35"/>
      <c r="PHH10" s="35"/>
      <c r="PHI10" s="35"/>
      <c r="PHJ10" s="35"/>
      <c r="PHK10" s="35"/>
      <c r="PHL10" s="35"/>
      <c r="PHM10" s="35"/>
      <c r="PHN10" s="35"/>
      <c r="PHO10" s="35"/>
      <c r="PHP10" s="35"/>
      <c r="PHQ10" s="35"/>
      <c r="PHR10" s="35"/>
      <c r="PHS10" s="35"/>
      <c r="PHT10" s="35"/>
      <c r="PHU10" s="35"/>
      <c r="PHV10" s="35"/>
      <c r="PHW10" s="35"/>
      <c r="PHX10" s="35"/>
      <c r="PHY10" s="35"/>
      <c r="PHZ10" s="35"/>
      <c r="PIA10" s="35"/>
      <c r="PIB10" s="35"/>
      <c r="PIC10" s="35"/>
      <c r="PID10" s="35"/>
      <c r="PIE10" s="35"/>
      <c r="PIF10" s="35"/>
      <c r="PIG10" s="35"/>
      <c r="PIH10" s="35"/>
      <c r="PII10" s="35"/>
      <c r="PIJ10" s="35"/>
      <c r="PIK10" s="35"/>
      <c r="PIL10" s="35"/>
      <c r="PIM10" s="35"/>
      <c r="PIN10" s="35"/>
      <c r="PIO10" s="35"/>
      <c r="PIP10" s="35"/>
      <c r="PIQ10" s="35"/>
      <c r="PIR10" s="35"/>
      <c r="PIS10" s="35"/>
      <c r="PIT10" s="35"/>
      <c r="PIU10" s="35"/>
      <c r="PIV10" s="35"/>
      <c r="PIW10" s="35"/>
      <c r="PIX10" s="35"/>
      <c r="PIY10" s="35"/>
      <c r="PIZ10" s="35"/>
      <c r="PJA10" s="35"/>
      <c r="PJB10" s="35"/>
      <c r="PJC10" s="35"/>
      <c r="PJD10" s="35"/>
      <c r="PJE10" s="35"/>
      <c r="PJF10" s="35"/>
      <c r="PJG10" s="35"/>
      <c r="PJH10" s="35"/>
      <c r="PJI10" s="35"/>
      <c r="PJJ10" s="35"/>
      <c r="PJK10" s="35"/>
      <c r="PJL10" s="35"/>
      <c r="PJM10" s="35"/>
      <c r="PJN10" s="35"/>
      <c r="PJO10" s="35"/>
      <c r="PJP10" s="35"/>
      <c r="PJQ10" s="35"/>
      <c r="PJR10" s="35"/>
      <c r="PJS10" s="35"/>
      <c r="PJT10" s="35"/>
      <c r="PJU10" s="35"/>
      <c r="PJV10" s="35"/>
      <c r="PJW10" s="35"/>
      <c r="PJX10" s="35"/>
      <c r="PJY10" s="35"/>
      <c r="PJZ10" s="35"/>
      <c r="PKA10" s="35"/>
      <c r="PKB10" s="35"/>
      <c r="PKC10" s="35"/>
      <c r="PKD10" s="35"/>
      <c r="PKE10" s="35"/>
      <c r="PKF10" s="35"/>
      <c r="PKG10" s="35"/>
      <c r="PKH10" s="35"/>
      <c r="PKI10" s="35"/>
      <c r="PKJ10" s="35"/>
      <c r="PKK10" s="35"/>
      <c r="PKL10" s="35"/>
      <c r="PKM10" s="35"/>
      <c r="PKN10" s="35"/>
      <c r="PKO10" s="35"/>
      <c r="PKP10" s="35"/>
      <c r="PKQ10" s="35"/>
      <c r="PKR10" s="35"/>
      <c r="PKS10" s="35"/>
      <c r="PKT10" s="35"/>
      <c r="PKU10" s="35"/>
      <c r="PKV10" s="35"/>
      <c r="PKW10" s="35"/>
      <c r="PKX10" s="35"/>
      <c r="PKY10" s="35"/>
      <c r="PKZ10" s="35"/>
      <c r="PLA10" s="35"/>
      <c r="PLB10" s="35"/>
      <c r="PLC10" s="35"/>
      <c r="PLD10" s="35"/>
      <c r="PLE10" s="35"/>
      <c r="PLF10" s="35"/>
      <c r="PLG10" s="35"/>
      <c r="PLH10" s="35"/>
      <c r="PLI10" s="35"/>
      <c r="PLJ10" s="35"/>
      <c r="PLK10" s="35"/>
      <c r="PLL10" s="35"/>
      <c r="PLM10" s="35"/>
      <c r="PLN10" s="35"/>
      <c r="PLO10" s="35"/>
      <c r="PLP10" s="35"/>
      <c r="PLQ10" s="35"/>
      <c r="PLR10" s="35"/>
      <c r="PLS10" s="35"/>
      <c r="PLT10" s="35"/>
      <c r="PLU10" s="35"/>
      <c r="PLV10" s="35"/>
      <c r="PLW10" s="35"/>
      <c r="PLX10" s="35"/>
      <c r="PLY10" s="35"/>
      <c r="PLZ10" s="35"/>
      <c r="PMA10" s="35"/>
      <c r="PMB10" s="35"/>
      <c r="PMC10" s="35"/>
      <c r="PMD10" s="35"/>
      <c r="PME10" s="35"/>
      <c r="PMF10" s="35"/>
      <c r="PMG10" s="35"/>
      <c r="PMH10" s="35"/>
      <c r="PMI10" s="35"/>
      <c r="PMJ10" s="35"/>
      <c r="PMK10" s="35"/>
      <c r="PML10" s="35"/>
      <c r="PMM10" s="35"/>
      <c r="PMN10" s="35"/>
      <c r="PMO10" s="35"/>
      <c r="PMP10" s="35"/>
      <c r="PMQ10" s="35"/>
      <c r="PMR10" s="35"/>
      <c r="PMS10" s="35"/>
      <c r="PMT10" s="35"/>
      <c r="PMU10" s="35"/>
      <c r="PMV10" s="35"/>
      <c r="PMW10" s="35"/>
      <c r="PMX10" s="35"/>
      <c r="PMY10" s="35"/>
      <c r="PMZ10" s="35"/>
      <c r="PNA10" s="35"/>
      <c r="PNB10" s="35"/>
      <c r="PNC10" s="35"/>
      <c r="PND10" s="35"/>
      <c r="PNE10" s="35"/>
      <c r="PNF10" s="35"/>
      <c r="PNG10" s="35"/>
      <c r="PNH10" s="35"/>
      <c r="PNI10" s="35"/>
      <c r="PNJ10" s="35"/>
      <c r="PNK10" s="35"/>
      <c r="PNL10" s="35"/>
      <c r="PNM10" s="35"/>
      <c r="PNN10" s="35"/>
      <c r="PNO10" s="35"/>
      <c r="PNP10" s="35"/>
      <c r="PNQ10" s="35"/>
      <c r="PNR10" s="35"/>
      <c r="PNS10" s="35"/>
      <c r="PNT10" s="35"/>
      <c r="PNU10" s="35"/>
      <c r="PNV10" s="35"/>
      <c r="PNW10" s="35"/>
      <c r="PNX10" s="35"/>
      <c r="PNY10" s="35"/>
      <c r="PNZ10" s="35"/>
      <c r="POA10" s="35"/>
      <c r="POB10" s="35"/>
      <c r="POC10" s="35"/>
      <c r="POD10" s="35"/>
      <c r="POE10" s="35"/>
      <c r="POF10" s="35"/>
      <c r="POG10" s="35"/>
      <c r="POH10" s="35"/>
      <c r="POI10" s="35"/>
      <c r="POJ10" s="35"/>
      <c r="POK10" s="35"/>
      <c r="POL10" s="35"/>
      <c r="POM10" s="35"/>
      <c r="PON10" s="35"/>
      <c r="POO10" s="35"/>
      <c r="POP10" s="35"/>
      <c r="POQ10" s="35"/>
      <c r="POR10" s="35"/>
      <c r="POS10" s="35"/>
      <c r="POT10" s="35"/>
      <c r="POU10" s="35"/>
      <c r="POV10" s="35"/>
      <c r="POW10" s="35"/>
      <c r="POX10" s="35"/>
      <c r="POY10" s="35"/>
      <c r="POZ10" s="35"/>
      <c r="PPA10" s="35"/>
      <c r="PPB10" s="35"/>
      <c r="PPC10" s="35"/>
      <c r="PPD10" s="35"/>
      <c r="PPE10" s="35"/>
      <c r="PPF10" s="35"/>
      <c r="PPG10" s="35"/>
      <c r="PPH10" s="35"/>
      <c r="PPI10" s="35"/>
      <c r="PPJ10" s="35"/>
      <c r="PPK10" s="35"/>
      <c r="PPL10" s="35"/>
      <c r="PPM10" s="35"/>
      <c r="PPN10" s="35"/>
      <c r="PPO10" s="35"/>
      <c r="PPP10" s="35"/>
      <c r="PPQ10" s="35"/>
      <c r="PPR10" s="35"/>
      <c r="PPS10" s="35"/>
      <c r="PPT10" s="35"/>
      <c r="PPU10" s="35"/>
      <c r="PPV10" s="35"/>
      <c r="PPW10" s="35"/>
      <c r="PPX10" s="35"/>
      <c r="PPY10" s="35"/>
      <c r="PPZ10" s="35"/>
      <c r="PQA10" s="35"/>
      <c r="PQB10" s="35"/>
      <c r="PQC10" s="35"/>
      <c r="PQD10" s="35"/>
      <c r="PQE10" s="35"/>
      <c r="PQF10" s="35"/>
      <c r="PQG10" s="35"/>
      <c r="PQH10" s="35"/>
      <c r="PQI10" s="35"/>
      <c r="PQJ10" s="35"/>
      <c r="PQK10" s="35"/>
      <c r="PQL10" s="35"/>
      <c r="PQM10" s="35"/>
      <c r="PQN10" s="35"/>
      <c r="PQO10" s="35"/>
      <c r="PQP10" s="35"/>
      <c r="PQQ10" s="35"/>
      <c r="PQR10" s="35"/>
      <c r="PQS10" s="35"/>
      <c r="PQT10" s="35"/>
      <c r="PQU10" s="35"/>
      <c r="PQV10" s="35"/>
      <c r="PQW10" s="35"/>
      <c r="PQX10" s="35"/>
      <c r="PQY10" s="35"/>
      <c r="PQZ10" s="35"/>
      <c r="PRA10" s="35"/>
      <c r="PRB10" s="35"/>
      <c r="PRC10" s="35"/>
      <c r="PRD10" s="35"/>
      <c r="PRE10" s="35"/>
      <c r="PRF10" s="35"/>
      <c r="PRG10" s="35"/>
      <c r="PRH10" s="35"/>
      <c r="PRI10" s="35"/>
      <c r="PRJ10" s="35"/>
      <c r="PRK10" s="35"/>
      <c r="PRL10" s="35"/>
      <c r="PRM10" s="35"/>
      <c r="PRN10" s="35"/>
      <c r="PRO10" s="35"/>
      <c r="PRP10" s="35"/>
      <c r="PRQ10" s="35"/>
      <c r="PRR10" s="35"/>
      <c r="PRS10" s="35"/>
      <c r="PRT10" s="35"/>
      <c r="PRU10" s="35"/>
      <c r="PRV10" s="35"/>
      <c r="PRW10" s="35"/>
      <c r="PRX10" s="35"/>
      <c r="PRY10" s="35"/>
      <c r="PRZ10" s="35"/>
      <c r="PSA10" s="35"/>
      <c r="PSB10" s="35"/>
      <c r="PSC10" s="35"/>
      <c r="PSD10" s="35"/>
      <c r="PSE10" s="35"/>
      <c r="PSF10" s="35"/>
      <c r="PSG10" s="35"/>
      <c r="PSH10" s="35"/>
      <c r="PSI10" s="35"/>
      <c r="PSJ10" s="35"/>
      <c r="PSK10" s="35"/>
      <c r="PSL10" s="35"/>
      <c r="PSM10" s="35"/>
      <c r="PSN10" s="35"/>
      <c r="PSO10" s="35"/>
      <c r="PSP10" s="35"/>
      <c r="PSQ10" s="35"/>
      <c r="PSR10" s="35"/>
      <c r="PSS10" s="35"/>
      <c r="PST10" s="35"/>
      <c r="PSU10" s="35"/>
      <c r="PSV10" s="35"/>
      <c r="PSW10" s="35"/>
      <c r="PSX10" s="35"/>
      <c r="PSY10" s="35"/>
      <c r="PSZ10" s="35"/>
      <c r="PTA10" s="35"/>
      <c r="PTB10" s="35"/>
      <c r="PTC10" s="35"/>
      <c r="PTD10" s="35"/>
      <c r="PTE10" s="35"/>
      <c r="PTF10" s="35"/>
      <c r="PTG10" s="35"/>
      <c r="PTH10" s="35"/>
      <c r="PTI10" s="35"/>
      <c r="PTJ10" s="35"/>
      <c r="PTK10" s="35"/>
      <c r="PTL10" s="35"/>
      <c r="PTM10" s="35"/>
      <c r="PTN10" s="35"/>
      <c r="PTO10" s="35"/>
      <c r="PTP10" s="35"/>
      <c r="PTQ10" s="35"/>
      <c r="PTR10" s="35"/>
      <c r="PTS10" s="35"/>
      <c r="PTT10" s="35"/>
      <c r="PTU10" s="35"/>
      <c r="PTV10" s="35"/>
      <c r="PTW10" s="35"/>
      <c r="PTX10" s="35"/>
      <c r="PTY10" s="35"/>
      <c r="PTZ10" s="35"/>
      <c r="PUA10" s="35"/>
      <c r="PUB10" s="35"/>
      <c r="PUC10" s="35"/>
      <c r="PUD10" s="35"/>
      <c r="PUE10" s="35"/>
      <c r="PUF10" s="35"/>
      <c r="PUG10" s="35"/>
      <c r="PUH10" s="35"/>
      <c r="PUI10" s="35"/>
      <c r="PUJ10" s="35"/>
      <c r="PUK10" s="35"/>
      <c r="PUL10" s="35"/>
      <c r="PUM10" s="35"/>
      <c r="PUN10" s="35"/>
      <c r="PUO10" s="35"/>
      <c r="PUP10" s="35"/>
      <c r="PUQ10" s="35"/>
      <c r="PUR10" s="35"/>
      <c r="PUS10" s="35"/>
      <c r="PUT10" s="35"/>
      <c r="PUU10" s="35"/>
      <c r="PUV10" s="35"/>
      <c r="PUW10" s="35"/>
      <c r="PUX10" s="35"/>
      <c r="PUY10" s="35"/>
      <c r="PUZ10" s="35"/>
      <c r="PVA10" s="35"/>
      <c r="PVB10" s="35"/>
      <c r="PVC10" s="35"/>
      <c r="PVD10" s="35"/>
      <c r="PVE10" s="35"/>
      <c r="PVF10" s="35"/>
      <c r="PVG10" s="35"/>
      <c r="PVH10" s="35"/>
      <c r="PVI10" s="35"/>
      <c r="PVJ10" s="35"/>
      <c r="PVK10" s="35"/>
      <c r="PVL10" s="35"/>
      <c r="PVM10" s="35"/>
      <c r="PVN10" s="35"/>
      <c r="PVO10" s="35"/>
      <c r="PVP10" s="35"/>
      <c r="PVQ10" s="35"/>
      <c r="PVR10" s="35"/>
      <c r="PVS10" s="35"/>
      <c r="PVT10" s="35"/>
      <c r="PVU10" s="35"/>
      <c r="PVV10" s="35"/>
      <c r="PVW10" s="35"/>
      <c r="PVX10" s="35"/>
      <c r="PVY10" s="35"/>
      <c r="PVZ10" s="35"/>
      <c r="PWA10" s="35"/>
      <c r="PWB10" s="35"/>
      <c r="PWC10" s="35"/>
      <c r="PWD10" s="35"/>
      <c r="PWE10" s="35"/>
      <c r="PWF10" s="35"/>
      <c r="PWG10" s="35"/>
      <c r="PWH10" s="35"/>
      <c r="PWI10" s="35"/>
      <c r="PWJ10" s="35"/>
      <c r="PWK10" s="35"/>
      <c r="PWL10" s="35"/>
      <c r="PWM10" s="35"/>
      <c r="PWN10" s="35"/>
      <c r="PWO10" s="35"/>
      <c r="PWP10" s="35"/>
      <c r="PWQ10" s="35"/>
      <c r="PWR10" s="35"/>
      <c r="PWS10" s="35"/>
      <c r="PWT10" s="35"/>
      <c r="PWU10" s="35"/>
      <c r="PWV10" s="35"/>
      <c r="PWW10" s="35"/>
      <c r="PWX10" s="35"/>
      <c r="PWY10" s="35"/>
      <c r="PWZ10" s="35"/>
      <c r="PXA10" s="35"/>
      <c r="PXB10" s="35"/>
      <c r="PXC10" s="35"/>
      <c r="PXD10" s="35"/>
      <c r="PXE10" s="35"/>
      <c r="PXF10" s="35"/>
      <c r="PXG10" s="35"/>
      <c r="PXH10" s="35"/>
      <c r="PXI10" s="35"/>
      <c r="PXJ10" s="35"/>
      <c r="PXK10" s="35"/>
      <c r="PXL10" s="35"/>
      <c r="PXM10" s="35"/>
      <c r="PXN10" s="35"/>
      <c r="PXO10" s="35"/>
      <c r="PXP10" s="35"/>
      <c r="PXQ10" s="35"/>
      <c r="PXR10" s="35"/>
      <c r="PXS10" s="35"/>
      <c r="PXT10" s="35"/>
      <c r="PXU10" s="35"/>
      <c r="PXV10" s="35"/>
      <c r="PXW10" s="35"/>
      <c r="PXX10" s="35"/>
      <c r="PXY10" s="35"/>
      <c r="PXZ10" s="35"/>
      <c r="PYA10" s="35"/>
      <c r="PYB10" s="35"/>
      <c r="PYC10" s="35"/>
      <c r="PYD10" s="35"/>
      <c r="PYE10" s="35"/>
      <c r="PYF10" s="35"/>
      <c r="PYG10" s="35"/>
      <c r="PYH10" s="35"/>
      <c r="PYI10" s="35"/>
      <c r="PYJ10" s="35"/>
      <c r="PYK10" s="35"/>
      <c r="PYL10" s="35"/>
      <c r="PYM10" s="35"/>
      <c r="PYN10" s="35"/>
      <c r="PYO10" s="35"/>
      <c r="PYP10" s="35"/>
      <c r="PYQ10" s="35"/>
      <c r="PYR10" s="35"/>
      <c r="PYS10" s="35"/>
      <c r="PYT10" s="35"/>
      <c r="PYU10" s="35"/>
      <c r="PYV10" s="35"/>
      <c r="PYW10" s="35"/>
      <c r="PYX10" s="35"/>
      <c r="PYY10" s="35"/>
      <c r="PYZ10" s="35"/>
      <c r="PZA10" s="35"/>
      <c r="PZB10" s="35"/>
      <c r="PZC10" s="35"/>
      <c r="PZD10" s="35"/>
      <c r="PZE10" s="35"/>
      <c r="PZF10" s="35"/>
      <c r="PZG10" s="35"/>
      <c r="PZH10" s="35"/>
      <c r="PZI10" s="35"/>
      <c r="PZJ10" s="35"/>
      <c r="PZK10" s="35"/>
      <c r="PZL10" s="35"/>
      <c r="PZM10" s="35"/>
      <c r="PZN10" s="35"/>
      <c r="PZO10" s="35"/>
      <c r="PZP10" s="35"/>
      <c r="PZQ10" s="35"/>
      <c r="PZR10" s="35"/>
      <c r="PZS10" s="35"/>
      <c r="PZT10" s="35"/>
      <c r="PZU10" s="35"/>
      <c r="PZV10" s="35"/>
      <c r="PZW10" s="35"/>
      <c r="PZX10" s="35"/>
      <c r="PZY10" s="35"/>
      <c r="PZZ10" s="35"/>
      <c r="QAA10" s="35"/>
      <c r="QAB10" s="35"/>
      <c r="QAC10" s="35"/>
      <c r="QAD10" s="35"/>
      <c r="QAE10" s="35"/>
      <c r="QAF10" s="35"/>
      <c r="QAG10" s="35"/>
      <c r="QAH10" s="35"/>
      <c r="QAI10" s="35"/>
      <c r="QAJ10" s="35"/>
      <c r="QAK10" s="35"/>
      <c r="QAL10" s="35"/>
      <c r="QAM10" s="35"/>
      <c r="QAN10" s="35"/>
      <c r="QAO10" s="35"/>
      <c r="QAP10" s="35"/>
      <c r="QAQ10" s="35"/>
      <c r="QAR10" s="35"/>
      <c r="QAS10" s="35"/>
      <c r="QAT10" s="35"/>
      <c r="QAU10" s="35"/>
      <c r="QAV10" s="35"/>
      <c r="QAW10" s="35"/>
      <c r="QAX10" s="35"/>
      <c r="QAY10" s="35"/>
      <c r="QAZ10" s="35"/>
      <c r="QBA10" s="35"/>
      <c r="QBB10" s="35"/>
      <c r="QBC10" s="35"/>
      <c r="QBD10" s="35"/>
      <c r="QBE10" s="35"/>
      <c r="QBF10" s="35"/>
      <c r="QBG10" s="35"/>
      <c r="QBH10" s="35"/>
      <c r="QBI10" s="35"/>
      <c r="QBJ10" s="35"/>
      <c r="QBK10" s="35"/>
      <c r="QBL10" s="35"/>
      <c r="QBM10" s="35"/>
      <c r="QBN10" s="35"/>
      <c r="QBO10" s="35"/>
      <c r="QBP10" s="35"/>
      <c r="QBQ10" s="35"/>
      <c r="QBR10" s="35"/>
      <c r="QBS10" s="35"/>
      <c r="QBT10" s="35"/>
      <c r="QBU10" s="35"/>
      <c r="QBV10" s="35"/>
      <c r="QBW10" s="35"/>
      <c r="QBX10" s="35"/>
      <c r="QBY10" s="35"/>
      <c r="QBZ10" s="35"/>
      <c r="QCA10" s="35"/>
      <c r="QCB10" s="35"/>
      <c r="QCC10" s="35"/>
      <c r="QCD10" s="35"/>
      <c r="QCE10" s="35"/>
      <c r="QCF10" s="35"/>
      <c r="QCG10" s="35"/>
      <c r="QCH10" s="35"/>
      <c r="QCI10" s="35"/>
      <c r="QCJ10" s="35"/>
      <c r="QCK10" s="35"/>
      <c r="QCL10" s="35"/>
      <c r="QCM10" s="35"/>
      <c r="QCN10" s="35"/>
      <c r="QCO10" s="35"/>
      <c r="QCP10" s="35"/>
      <c r="QCQ10" s="35"/>
      <c r="QCR10" s="35"/>
      <c r="QCS10" s="35"/>
      <c r="QCT10" s="35"/>
      <c r="QCU10" s="35"/>
      <c r="QCV10" s="35"/>
      <c r="QCW10" s="35"/>
      <c r="QCX10" s="35"/>
      <c r="QCY10" s="35"/>
      <c r="QCZ10" s="35"/>
      <c r="QDA10" s="35"/>
      <c r="QDB10" s="35"/>
      <c r="QDC10" s="35"/>
      <c r="QDD10" s="35"/>
      <c r="QDE10" s="35"/>
      <c r="QDF10" s="35"/>
      <c r="QDG10" s="35"/>
      <c r="QDH10" s="35"/>
      <c r="QDI10" s="35"/>
      <c r="QDJ10" s="35"/>
      <c r="QDK10" s="35"/>
      <c r="QDL10" s="35"/>
      <c r="QDM10" s="35"/>
      <c r="QDN10" s="35"/>
      <c r="QDO10" s="35"/>
      <c r="QDP10" s="35"/>
      <c r="QDQ10" s="35"/>
      <c r="QDR10" s="35"/>
      <c r="QDS10" s="35"/>
      <c r="QDT10" s="35"/>
      <c r="QDU10" s="35"/>
      <c r="QDV10" s="35"/>
      <c r="QDW10" s="35"/>
      <c r="QDX10" s="35"/>
      <c r="QDY10" s="35"/>
      <c r="QDZ10" s="35"/>
      <c r="QEA10" s="35"/>
      <c r="QEB10" s="35"/>
      <c r="QEC10" s="35"/>
      <c r="QED10" s="35"/>
      <c r="QEE10" s="35"/>
      <c r="QEF10" s="35"/>
      <c r="QEG10" s="35"/>
      <c r="QEH10" s="35"/>
      <c r="QEI10" s="35"/>
      <c r="QEJ10" s="35"/>
      <c r="QEK10" s="35"/>
      <c r="QEL10" s="35"/>
      <c r="QEM10" s="35"/>
      <c r="QEN10" s="35"/>
      <c r="QEO10" s="35"/>
      <c r="QEP10" s="35"/>
      <c r="QEQ10" s="35"/>
      <c r="QER10" s="35"/>
      <c r="QES10" s="35"/>
      <c r="QET10" s="35"/>
      <c r="QEU10" s="35"/>
      <c r="QEV10" s="35"/>
      <c r="QEW10" s="35"/>
      <c r="QEX10" s="35"/>
      <c r="QEY10" s="35"/>
      <c r="QEZ10" s="35"/>
      <c r="QFA10" s="35"/>
      <c r="QFB10" s="35"/>
      <c r="QFC10" s="35"/>
      <c r="QFD10" s="35"/>
      <c r="QFE10" s="35"/>
      <c r="QFF10" s="35"/>
      <c r="QFG10" s="35"/>
      <c r="QFH10" s="35"/>
      <c r="QFI10" s="35"/>
      <c r="QFJ10" s="35"/>
      <c r="QFK10" s="35"/>
      <c r="QFL10" s="35"/>
      <c r="QFM10" s="35"/>
      <c r="QFN10" s="35"/>
      <c r="QFO10" s="35"/>
      <c r="QFP10" s="35"/>
      <c r="QFQ10" s="35"/>
      <c r="QFR10" s="35"/>
      <c r="QFS10" s="35"/>
      <c r="QFT10" s="35"/>
      <c r="QFU10" s="35"/>
      <c r="QFV10" s="35"/>
      <c r="QFW10" s="35"/>
      <c r="QFX10" s="35"/>
      <c r="QFY10" s="35"/>
      <c r="QFZ10" s="35"/>
      <c r="QGA10" s="35"/>
      <c r="QGB10" s="35"/>
      <c r="QGC10" s="35"/>
      <c r="QGD10" s="35"/>
      <c r="QGE10" s="35"/>
      <c r="QGF10" s="35"/>
      <c r="QGG10" s="35"/>
      <c r="QGH10" s="35"/>
      <c r="QGI10" s="35"/>
      <c r="QGJ10" s="35"/>
      <c r="QGK10" s="35"/>
      <c r="QGL10" s="35"/>
      <c r="QGM10" s="35"/>
      <c r="QGN10" s="35"/>
      <c r="QGO10" s="35"/>
      <c r="QGP10" s="35"/>
      <c r="QGQ10" s="35"/>
      <c r="QGR10" s="35"/>
      <c r="QGS10" s="35"/>
      <c r="QGT10" s="35"/>
      <c r="QGU10" s="35"/>
      <c r="QGV10" s="35"/>
      <c r="QGW10" s="35"/>
      <c r="QGX10" s="35"/>
      <c r="QGY10" s="35"/>
      <c r="QGZ10" s="35"/>
      <c r="QHA10" s="35"/>
      <c r="QHB10" s="35"/>
      <c r="QHC10" s="35"/>
      <c r="QHD10" s="35"/>
      <c r="QHE10" s="35"/>
      <c r="QHF10" s="35"/>
      <c r="QHG10" s="35"/>
      <c r="QHH10" s="35"/>
      <c r="QHI10" s="35"/>
      <c r="QHJ10" s="35"/>
      <c r="QHK10" s="35"/>
      <c r="QHL10" s="35"/>
      <c r="QHM10" s="35"/>
      <c r="QHN10" s="35"/>
      <c r="QHO10" s="35"/>
      <c r="QHP10" s="35"/>
      <c r="QHQ10" s="35"/>
      <c r="QHR10" s="35"/>
      <c r="QHS10" s="35"/>
      <c r="QHT10" s="35"/>
      <c r="QHU10" s="35"/>
      <c r="QHV10" s="35"/>
      <c r="QHW10" s="35"/>
      <c r="QHX10" s="35"/>
      <c r="QHY10" s="35"/>
      <c r="QHZ10" s="35"/>
      <c r="QIA10" s="35"/>
      <c r="QIB10" s="35"/>
      <c r="QIC10" s="35"/>
      <c r="QID10" s="35"/>
      <c r="QIE10" s="35"/>
      <c r="QIF10" s="35"/>
      <c r="QIG10" s="35"/>
      <c r="QIH10" s="35"/>
      <c r="QII10" s="35"/>
      <c r="QIJ10" s="35"/>
      <c r="QIK10" s="35"/>
      <c r="QIL10" s="35"/>
      <c r="QIM10" s="35"/>
      <c r="QIN10" s="35"/>
      <c r="QIO10" s="35"/>
      <c r="QIP10" s="35"/>
      <c r="QIQ10" s="35"/>
      <c r="QIR10" s="35"/>
      <c r="QIS10" s="35"/>
      <c r="QIT10" s="35"/>
      <c r="QIU10" s="35"/>
      <c r="QIV10" s="35"/>
      <c r="QIW10" s="35"/>
      <c r="QIX10" s="35"/>
      <c r="QIY10" s="35"/>
      <c r="QIZ10" s="35"/>
      <c r="QJA10" s="35"/>
      <c r="QJB10" s="35"/>
      <c r="QJC10" s="35"/>
      <c r="QJD10" s="35"/>
      <c r="QJE10" s="35"/>
      <c r="QJF10" s="35"/>
      <c r="QJG10" s="35"/>
      <c r="QJH10" s="35"/>
      <c r="QJI10" s="35"/>
      <c r="QJJ10" s="35"/>
      <c r="QJK10" s="35"/>
      <c r="QJL10" s="35"/>
      <c r="QJM10" s="35"/>
      <c r="QJN10" s="35"/>
      <c r="QJO10" s="35"/>
      <c r="QJP10" s="35"/>
      <c r="QJQ10" s="35"/>
      <c r="QJR10" s="35"/>
      <c r="QJS10" s="35"/>
      <c r="QJT10" s="35"/>
      <c r="QJU10" s="35"/>
      <c r="QJV10" s="35"/>
      <c r="QJW10" s="35"/>
      <c r="QJX10" s="35"/>
      <c r="QJY10" s="35"/>
      <c r="QJZ10" s="35"/>
      <c r="QKA10" s="35"/>
      <c r="QKB10" s="35"/>
      <c r="QKC10" s="35"/>
      <c r="QKD10" s="35"/>
      <c r="QKE10" s="35"/>
      <c r="QKF10" s="35"/>
      <c r="QKG10" s="35"/>
      <c r="QKH10" s="35"/>
      <c r="QKI10" s="35"/>
      <c r="QKJ10" s="35"/>
      <c r="QKK10" s="35"/>
      <c r="QKL10" s="35"/>
      <c r="QKM10" s="35"/>
      <c r="QKN10" s="35"/>
      <c r="QKO10" s="35"/>
      <c r="QKP10" s="35"/>
      <c r="QKQ10" s="35"/>
      <c r="QKR10" s="35"/>
      <c r="QKS10" s="35"/>
      <c r="QKT10" s="35"/>
      <c r="QKU10" s="35"/>
      <c r="QKV10" s="35"/>
      <c r="QKW10" s="35"/>
      <c r="QKX10" s="35"/>
      <c r="QKY10" s="35"/>
      <c r="QKZ10" s="35"/>
      <c r="QLA10" s="35"/>
      <c r="QLB10" s="35"/>
      <c r="QLC10" s="35"/>
      <c r="QLD10" s="35"/>
      <c r="QLE10" s="35"/>
      <c r="QLF10" s="35"/>
      <c r="QLG10" s="35"/>
      <c r="QLH10" s="35"/>
      <c r="QLI10" s="35"/>
      <c r="QLJ10" s="35"/>
      <c r="QLK10" s="35"/>
      <c r="QLL10" s="35"/>
      <c r="QLM10" s="35"/>
      <c r="QLN10" s="35"/>
      <c r="QLO10" s="35"/>
      <c r="QLP10" s="35"/>
      <c r="QLQ10" s="35"/>
      <c r="QLR10" s="35"/>
      <c r="QLS10" s="35"/>
      <c r="QLT10" s="35"/>
      <c r="QLU10" s="35"/>
      <c r="QLV10" s="35"/>
      <c r="QLW10" s="35"/>
      <c r="QLX10" s="35"/>
      <c r="QLY10" s="35"/>
      <c r="QLZ10" s="35"/>
      <c r="QMA10" s="35"/>
      <c r="QMB10" s="35"/>
      <c r="QMC10" s="35"/>
      <c r="QMD10" s="35"/>
      <c r="QME10" s="35"/>
      <c r="QMF10" s="35"/>
      <c r="QMG10" s="35"/>
      <c r="QMH10" s="35"/>
      <c r="QMI10" s="35"/>
      <c r="QMJ10" s="35"/>
      <c r="QMK10" s="35"/>
      <c r="QML10" s="35"/>
      <c r="QMM10" s="35"/>
      <c r="QMN10" s="35"/>
      <c r="QMO10" s="35"/>
      <c r="QMP10" s="35"/>
      <c r="QMQ10" s="35"/>
      <c r="QMR10" s="35"/>
      <c r="QMS10" s="35"/>
      <c r="QMT10" s="35"/>
      <c r="QMU10" s="35"/>
      <c r="QMV10" s="35"/>
      <c r="QMW10" s="35"/>
      <c r="QMX10" s="35"/>
      <c r="QMY10" s="35"/>
      <c r="QMZ10" s="35"/>
      <c r="QNA10" s="35"/>
      <c r="QNB10" s="35"/>
      <c r="QNC10" s="35"/>
      <c r="QND10" s="35"/>
      <c r="QNE10" s="35"/>
      <c r="QNF10" s="35"/>
      <c r="QNG10" s="35"/>
      <c r="QNH10" s="35"/>
      <c r="QNI10" s="35"/>
      <c r="QNJ10" s="35"/>
      <c r="QNK10" s="35"/>
      <c r="QNL10" s="35"/>
      <c r="QNM10" s="35"/>
      <c r="QNN10" s="35"/>
      <c r="QNO10" s="35"/>
      <c r="QNP10" s="35"/>
      <c r="QNQ10" s="35"/>
      <c r="QNR10" s="35"/>
      <c r="QNS10" s="35"/>
      <c r="QNT10" s="35"/>
      <c r="QNU10" s="35"/>
      <c r="QNV10" s="35"/>
      <c r="QNW10" s="35"/>
      <c r="QNX10" s="35"/>
      <c r="QNY10" s="35"/>
      <c r="QNZ10" s="35"/>
      <c r="QOA10" s="35"/>
      <c r="QOB10" s="35"/>
      <c r="QOC10" s="35"/>
      <c r="QOD10" s="35"/>
      <c r="QOE10" s="35"/>
      <c r="QOF10" s="35"/>
      <c r="QOG10" s="35"/>
      <c r="QOH10" s="35"/>
      <c r="QOI10" s="35"/>
      <c r="QOJ10" s="35"/>
      <c r="QOK10" s="35"/>
      <c r="QOL10" s="35"/>
      <c r="QOM10" s="35"/>
      <c r="QON10" s="35"/>
      <c r="QOO10" s="35"/>
      <c r="QOP10" s="35"/>
      <c r="QOQ10" s="35"/>
      <c r="QOR10" s="35"/>
      <c r="QOS10" s="35"/>
      <c r="QOT10" s="35"/>
      <c r="QOU10" s="35"/>
      <c r="QOV10" s="35"/>
      <c r="QOW10" s="35"/>
      <c r="QOX10" s="35"/>
      <c r="QOY10" s="35"/>
      <c r="QOZ10" s="35"/>
      <c r="QPA10" s="35"/>
      <c r="QPB10" s="35"/>
      <c r="QPC10" s="35"/>
      <c r="QPD10" s="35"/>
      <c r="QPE10" s="35"/>
      <c r="QPF10" s="35"/>
      <c r="QPG10" s="35"/>
      <c r="QPH10" s="35"/>
      <c r="QPI10" s="35"/>
      <c r="QPJ10" s="35"/>
      <c r="QPK10" s="35"/>
      <c r="QPL10" s="35"/>
      <c r="QPM10" s="35"/>
      <c r="QPN10" s="35"/>
      <c r="QPO10" s="35"/>
      <c r="QPP10" s="35"/>
      <c r="QPQ10" s="35"/>
      <c r="QPR10" s="35"/>
      <c r="QPS10" s="35"/>
      <c r="QPT10" s="35"/>
      <c r="QPU10" s="35"/>
      <c r="QPV10" s="35"/>
      <c r="QPW10" s="35"/>
      <c r="QPX10" s="35"/>
      <c r="QPY10" s="35"/>
      <c r="QPZ10" s="35"/>
      <c r="QQA10" s="35"/>
      <c r="QQB10" s="35"/>
      <c r="QQC10" s="35"/>
      <c r="QQD10" s="35"/>
      <c r="QQE10" s="35"/>
      <c r="QQF10" s="35"/>
      <c r="QQG10" s="35"/>
      <c r="QQH10" s="35"/>
      <c r="QQI10" s="35"/>
      <c r="QQJ10" s="35"/>
      <c r="QQK10" s="35"/>
      <c r="QQL10" s="35"/>
      <c r="QQM10" s="35"/>
      <c r="QQN10" s="35"/>
      <c r="QQO10" s="35"/>
      <c r="QQP10" s="35"/>
      <c r="QQQ10" s="35"/>
      <c r="QQR10" s="35"/>
      <c r="QQS10" s="35"/>
      <c r="QQT10" s="35"/>
      <c r="QQU10" s="35"/>
      <c r="QQV10" s="35"/>
      <c r="QQW10" s="35"/>
      <c r="QQX10" s="35"/>
      <c r="QQY10" s="35"/>
      <c r="QQZ10" s="35"/>
      <c r="QRA10" s="35"/>
      <c r="QRB10" s="35"/>
      <c r="QRC10" s="35"/>
      <c r="QRD10" s="35"/>
      <c r="QRE10" s="35"/>
      <c r="QRF10" s="35"/>
      <c r="QRG10" s="35"/>
      <c r="QRH10" s="35"/>
      <c r="QRI10" s="35"/>
      <c r="QRJ10" s="35"/>
      <c r="QRK10" s="35"/>
      <c r="QRL10" s="35"/>
      <c r="QRM10" s="35"/>
      <c r="QRN10" s="35"/>
      <c r="QRO10" s="35"/>
      <c r="QRP10" s="35"/>
      <c r="QRQ10" s="35"/>
      <c r="QRR10" s="35"/>
      <c r="QRS10" s="35"/>
      <c r="QRT10" s="35"/>
      <c r="QRU10" s="35"/>
      <c r="QRV10" s="35"/>
      <c r="QRW10" s="35"/>
      <c r="QRX10" s="35"/>
      <c r="QRY10" s="35"/>
      <c r="QRZ10" s="35"/>
      <c r="QSA10" s="35"/>
      <c r="QSB10" s="35"/>
      <c r="QSC10" s="35"/>
      <c r="QSD10" s="35"/>
      <c r="QSE10" s="35"/>
      <c r="QSF10" s="35"/>
      <c r="QSG10" s="35"/>
      <c r="QSH10" s="35"/>
      <c r="QSI10" s="35"/>
      <c r="QSJ10" s="35"/>
      <c r="QSK10" s="35"/>
      <c r="QSL10" s="35"/>
      <c r="QSM10" s="35"/>
      <c r="QSN10" s="35"/>
      <c r="QSO10" s="35"/>
      <c r="QSP10" s="35"/>
      <c r="QSQ10" s="35"/>
      <c r="QSR10" s="35"/>
      <c r="QSS10" s="35"/>
      <c r="QST10" s="35"/>
      <c r="QSU10" s="35"/>
      <c r="QSV10" s="35"/>
      <c r="QSW10" s="35"/>
      <c r="QSX10" s="35"/>
      <c r="QSY10" s="35"/>
      <c r="QSZ10" s="35"/>
      <c r="QTA10" s="35"/>
      <c r="QTB10" s="35"/>
      <c r="QTC10" s="35"/>
      <c r="QTD10" s="35"/>
      <c r="QTE10" s="35"/>
      <c r="QTF10" s="35"/>
      <c r="QTG10" s="35"/>
      <c r="QTH10" s="35"/>
      <c r="QTI10" s="35"/>
      <c r="QTJ10" s="35"/>
      <c r="QTK10" s="35"/>
      <c r="QTL10" s="35"/>
      <c r="QTM10" s="35"/>
      <c r="QTN10" s="35"/>
      <c r="QTO10" s="35"/>
      <c r="QTP10" s="35"/>
      <c r="QTQ10" s="35"/>
      <c r="QTR10" s="35"/>
      <c r="QTS10" s="35"/>
      <c r="QTT10" s="35"/>
      <c r="QTU10" s="35"/>
      <c r="QTV10" s="35"/>
      <c r="QTW10" s="35"/>
      <c r="QTX10" s="35"/>
      <c r="QTY10" s="35"/>
      <c r="QTZ10" s="35"/>
      <c r="QUA10" s="35"/>
      <c r="QUB10" s="35"/>
      <c r="QUC10" s="35"/>
      <c r="QUD10" s="35"/>
      <c r="QUE10" s="35"/>
      <c r="QUF10" s="35"/>
      <c r="QUG10" s="35"/>
      <c r="QUH10" s="35"/>
      <c r="QUI10" s="35"/>
      <c r="QUJ10" s="35"/>
      <c r="QUK10" s="35"/>
      <c r="QUL10" s="35"/>
      <c r="QUM10" s="35"/>
      <c r="QUN10" s="35"/>
      <c r="QUO10" s="35"/>
      <c r="QUP10" s="35"/>
      <c r="QUQ10" s="35"/>
      <c r="QUR10" s="35"/>
      <c r="QUS10" s="35"/>
      <c r="QUT10" s="35"/>
      <c r="QUU10" s="35"/>
      <c r="QUV10" s="35"/>
      <c r="QUW10" s="35"/>
      <c r="QUX10" s="35"/>
      <c r="QUY10" s="35"/>
      <c r="QUZ10" s="35"/>
      <c r="QVA10" s="35"/>
      <c r="QVB10" s="35"/>
      <c r="QVC10" s="35"/>
      <c r="QVD10" s="35"/>
      <c r="QVE10" s="35"/>
      <c r="QVF10" s="35"/>
      <c r="QVG10" s="35"/>
      <c r="QVH10" s="35"/>
      <c r="QVI10" s="35"/>
      <c r="QVJ10" s="35"/>
      <c r="QVK10" s="35"/>
      <c r="QVL10" s="35"/>
      <c r="QVM10" s="35"/>
      <c r="QVN10" s="35"/>
      <c r="QVO10" s="35"/>
      <c r="QVP10" s="35"/>
      <c r="QVQ10" s="35"/>
      <c r="QVR10" s="35"/>
      <c r="QVS10" s="35"/>
      <c r="QVT10" s="35"/>
      <c r="QVU10" s="35"/>
      <c r="QVV10" s="35"/>
      <c r="QVW10" s="35"/>
      <c r="QVX10" s="35"/>
      <c r="QVY10" s="35"/>
      <c r="QVZ10" s="35"/>
      <c r="QWA10" s="35"/>
      <c r="QWB10" s="35"/>
      <c r="QWC10" s="35"/>
      <c r="QWD10" s="35"/>
      <c r="QWE10" s="35"/>
      <c r="QWF10" s="35"/>
      <c r="QWG10" s="35"/>
      <c r="QWH10" s="35"/>
      <c r="QWI10" s="35"/>
      <c r="QWJ10" s="35"/>
      <c r="QWK10" s="35"/>
      <c r="QWL10" s="35"/>
      <c r="QWM10" s="35"/>
      <c r="QWN10" s="35"/>
      <c r="QWO10" s="35"/>
      <c r="QWP10" s="35"/>
      <c r="QWQ10" s="35"/>
      <c r="QWR10" s="35"/>
      <c r="QWS10" s="35"/>
      <c r="QWT10" s="35"/>
      <c r="QWU10" s="35"/>
      <c r="QWV10" s="35"/>
      <c r="QWW10" s="35"/>
      <c r="QWX10" s="35"/>
      <c r="QWY10" s="35"/>
      <c r="QWZ10" s="35"/>
      <c r="QXA10" s="35"/>
      <c r="QXB10" s="35"/>
      <c r="QXC10" s="35"/>
      <c r="QXD10" s="35"/>
      <c r="QXE10" s="35"/>
      <c r="QXF10" s="35"/>
      <c r="QXG10" s="35"/>
      <c r="QXH10" s="35"/>
      <c r="QXI10" s="35"/>
      <c r="QXJ10" s="35"/>
      <c r="QXK10" s="35"/>
      <c r="QXL10" s="35"/>
      <c r="QXM10" s="35"/>
      <c r="QXN10" s="35"/>
      <c r="QXO10" s="35"/>
      <c r="QXP10" s="35"/>
      <c r="QXQ10" s="35"/>
      <c r="QXR10" s="35"/>
      <c r="QXS10" s="35"/>
      <c r="QXT10" s="35"/>
      <c r="QXU10" s="35"/>
      <c r="QXV10" s="35"/>
      <c r="QXW10" s="35"/>
      <c r="QXX10" s="35"/>
      <c r="QXY10" s="35"/>
      <c r="QXZ10" s="35"/>
      <c r="QYA10" s="35"/>
      <c r="QYB10" s="35"/>
      <c r="QYC10" s="35"/>
      <c r="QYD10" s="35"/>
      <c r="QYE10" s="35"/>
      <c r="QYF10" s="35"/>
      <c r="QYG10" s="35"/>
      <c r="QYH10" s="35"/>
      <c r="QYI10" s="35"/>
      <c r="QYJ10" s="35"/>
      <c r="QYK10" s="35"/>
      <c r="QYL10" s="35"/>
      <c r="QYM10" s="35"/>
      <c r="QYN10" s="35"/>
      <c r="QYO10" s="35"/>
      <c r="QYP10" s="35"/>
      <c r="QYQ10" s="35"/>
      <c r="QYR10" s="35"/>
      <c r="QYS10" s="35"/>
      <c r="QYT10" s="35"/>
      <c r="QYU10" s="35"/>
      <c r="QYV10" s="35"/>
      <c r="QYW10" s="35"/>
      <c r="QYX10" s="35"/>
      <c r="QYY10" s="35"/>
      <c r="QYZ10" s="35"/>
      <c r="QZA10" s="35"/>
      <c r="QZB10" s="35"/>
      <c r="QZC10" s="35"/>
      <c r="QZD10" s="35"/>
      <c r="QZE10" s="35"/>
      <c r="QZF10" s="35"/>
      <c r="QZG10" s="35"/>
      <c r="QZH10" s="35"/>
      <c r="QZI10" s="35"/>
      <c r="QZJ10" s="35"/>
      <c r="QZK10" s="35"/>
      <c r="QZL10" s="35"/>
      <c r="QZM10" s="35"/>
      <c r="QZN10" s="35"/>
      <c r="QZO10" s="35"/>
      <c r="QZP10" s="35"/>
      <c r="QZQ10" s="35"/>
      <c r="QZR10" s="35"/>
      <c r="QZS10" s="35"/>
      <c r="QZT10" s="35"/>
      <c r="QZU10" s="35"/>
      <c r="QZV10" s="35"/>
      <c r="QZW10" s="35"/>
      <c r="QZX10" s="35"/>
      <c r="QZY10" s="35"/>
      <c r="QZZ10" s="35"/>
      <c r="RAA10" s="35"/>
      <c r="RAB10" s="35"/>
      <c r="RAC10" s="35"/>
      <c r="RAD10" s="35"/>
      <c r="RAE10" s="35"/>
      <c r="RAF10" s="35"/>
      <c r="RAG10" s="35"/>
      <c r="RAH10" s="35"/>
      <c r="RAI10" s="35"/>
      <c r="RAJ10" s="35"/>
      <c r="RAK10" s="35"/>
      <c r="RAL10" s="35"/>
      <c r="RAM10" s="35"/>
      <c r="RAN10" s="35"/>
      <c r="RAO10" s="35"/>
      <c r="RAP10" s="35"/>
      <c r="RAQ10" s="35"/>
      <c r="RAR10" s="35"/>
      <c r="RAS10" s="35"/>
      <c r="RAT10" s="35"/>
      <c r="RAU10" s="35"/>
      <c r="RAV10" s="35"/>
      <c r="RAW10" s="35"/>
      <c r="RAX10" s="35"/>
      <c r="RAY10" s="35"/>
      <c r="RAZ10" s="35"/>
      <c r="RBA10" s="35"/>
      <c r="RBB10" s="35"/>
      <c r="RBC10" s="35"/>
      <c r="RBD10" s="35"/>
      <c r="RBE10" s="35"/>
      <c r="RBF10" s="35"/>
      <c r="RBG10" s="35"/>
      <c r="RBH10" s="35"/>
      <c r="RBI10" s="35"/>
      <c r="RBJ10" s="35"/>
      <c r="RBK10" s="35"/>
      <c r="RBL10" s="35"/>
      <c r="RBM10" s="35"/>
      <c r="RBN10" s="35"/>
      <c r="RBO10" s="35"/>
      <c r="RBP10" s="35"/>
      <c r="RBQ10" s="35"/>
      <c r="RBR10" s="35"/>
      <c r="RBS10" s="35"/>
      <c r="RBT10" s="35"/>
      <c r="RBU10" s="35"/>
      <c r="RBV10" s="35"/>
      <c r="RBW10" s="35"/>
      <c r="RBX10" s="35"/>
      <c r="RBY10" s="35"/>
      <c r="RBZ10" s="35"/>
      <c r="RCA10" s="35"/>
      <c r="RCB10" s="35"/>
      <c r="RCC10" s="35"/>
      <c r="RCD10" s="35"/>
      <c r="RCE10" s="35"/>
      <c r="RCF10" s="35"/>
      <c r="RCG10" s="35"/>
      <c r="RCH10" s="35"/>
      <c r="RCI10" s="35"/>
      <c r="RCJ10" s="35"/>
      <c r="RCK10" s="35"/>
      <c r="RCL10" s="35"/>
      <c r="RCM10" s="35"/>
      <c r="RCN10" s="35"/>
      <c r="RCO10" s="35"/>
      <c r="RCP10" s="35"/>
      <c r="RCQ10" s="35"/>
      <c r="RCR10" s="35"/>
      <c r="RCS10" s="35"/>
      <c r="RCT10" s="35"/>
      <c r="RCU10" s="35"/>
      <c r="RCV10" s="35"/>
      <c r="RCW10" s="35"/>
      <c r="RCX10" s="35"/>
      <c r="RCY10" s="35"/>
      <c r="RCZ10" s="35"/>
      <c r="RDA10" s="35"/>
      <c r="RDB10" s="35"/>
      <c r="RDC10" s="35"/>
      <c r="RDD10" s="35"/>
      <c r="RDE10" s="35"/>
      <c r="RDF10" s="35"/>
      <c r="RDG10" s="35"/>
      <c r="RDH10" s="35"/>
      <c r="RDI10" s="35"/>
      <c r="RDJ10" s="35"/>
      <c r="RDK10" s="35"/>
      <c r="RDL10" s="35"/>
      <c r="RDM10" s="35"/>
      <c r="RDN10" s="35"/>
      <c r="RDO10" s="35"/>
      <c r="RDP10" s="35"/>
      <c r="RDQ10" s="35"/>
      <c r="RDR10" s="35"/>
      <c r="RDS10" s="35"/>
      <c r="RDT10" s="35"/>
      <c r="RDU10" s="35"/>
      <c r="RDV10" s="35"/>
      <c r="RDW10" s="35"/>
      <c r="RDX10" s="35"/>
      <c r="RDY10" s="35"/>
      <c r="RDZ10" s="35"/>
      <c r="REA10" s="35"/>
      <c r="REB10" s="35"/>
      <c r="REC10" s="35"/>
      <c r="RED10" s="35"/>
      <c r="REE10" s="35"/>
      <c r="REF10" s="35"/>
      <c r="REG10" s="35"/>
      <c r="REH10" s="35"/>
      <c r="REI10" s="35"/>
      <c r="REJ10" s="35"/>
      <c r="REK10" s="35"/>
      <c r="REL10" s="35"/>
      <c r="REM10" s="35"/>
      <c r="REN10" s="35"/>
      <c r="REO10" s="35"/>
      <c r="REP10" s="35"/>
      <c r="REQ10" s="35"/>
      <c r="RER10" s="35"/>
      <c r="RES10" s="35"/>
      <c r="RET10" s="35"/>
      <c r="REU10" s="35"/>
      <c r="REV10" s="35"/>
      <c r="REW10" s="35"/>
      <c r="REX10" s="35"/>
      <c r="REY10" s="35"/>
      <c r="REZ10" s="35"/>
      <c r="RFA10" s="35"/>
      <c r="RFB10" s="35"/>
      <c r="RFC10" s="35"/>
      <c r="RFD10" s="35"/>
      <c r="RFE10" s="35"/>
      <c r="RFF10" s="35"/>
      <c r="RFG10" s="35"/>
      <c r="RFH10" s="35"/>
      <c r="RFI10" s="35"/>
      <c r="RFJ10" s="35"/>
      <c r="RFK10" s="35"/>
      <c r="RFL10" s="35"/>
      <c r="RFM10" s="35"/>
      <c r="RFN10" s="35"/>
      <c r="RFO10" s="35"/>
      <c r="RFP10" s="35"/>
      <c r="RFQ10" s="35"/>
      <c r="RFR10" s="35"/>
      <c r="RFS10" s="35"/>
      <c r="RFT10" s="35"/>
      <c r="RFU10" s="35"/>
      <c r="RFV10" s="35"/>
      <c r="RFW10" s="35"/>
      <c r="RFX10" s="35"/>
      <c r="RFY10" s="35"/>
      <c r="RFZ10" s="35"/>
      <c r="RGA10" s="35"/>
      <c r="RGB10" s="35"/>
      <c r="RGC10" s="35"/>
      <c r="RGD10" s="35"/>
      <c r="RGE10" s="35"/>
      <c r="RGF10" s="35"/>
      <c r="RGG10" s="35"/>
      <c r="RGH10" s="35"/>
      <c r="RGI10" s="35"/>
      <c r="RGJ10" s="35"/>
      <c r="RGK10" s="35"/>
      <c r="RGL10" s="35"/>
      <c r="RGM10" s="35"/>
      <c r="RGN10" s="35"/>
      <c r="RGO10" s="35"/>
      <c r="RGP10" s="35"/>
      <c r="RGQ10" s="35"/>
      <c r="RGR10" s="35"/>
      <c r="RGS10" s="35"/>
      <c r="RGT10" s="35"/>
      <c r="RGU10" s="35"/>
      <c r="RGV10" s="35"/>
      <c r="RGW10" s="35"/>
      <c r="RGX10" s="35"/>
      <c r="RGY10" s="35"/>
      <c r="RGZ10" s="35"/>
      <c r="RHA10" s="35"/>
      <c r="RHB10" s="35"/>
      <c r="RHC10" s="35"/>
      <c r="RHD10" s="35"/>
      <c r="RHE10" s="35"/>
      <c r="RHF10" s="35"/>
      <c r="RHG10" s="35"/>
      <c r="RHH10" s="35"/>
      <c r="RHI10" s="35"/>
      <c r="RHJ10" s="35"/>
      <c r="RHK10" s="35"/>
      <c r="RHL10" s="35"/>
      <c r="RHM10" s="35"/>
      <c r="RHN10" s="35"/>
      <c r="RHO10" s="35"/>
      <c r="RHP10" s="35"/>
      <c r="RHQ10" s="35"/>
      <c r="RHR10" s="35"/>
      <c r="RHS10" s="35"/>
      <c r="RHT10" s="35"/>
      <c r="RHU10" s="35"/>
      <c r="RHV10" s="35"/>
      <c r="RHW10" s="35"/>
      <c r="RHX10" s="35"/>
      <c r="RHY10" s="35"/>
      <c r="RHZ10" s="35"/>
      <c r="RIA10" s="35"/>
      <c r="RIB10" s="35"/>
      <c r="RIC10" s="35"/>
      <c r="RID10" s="35"/>
      <c r="RIE10" s="35"/>
      <c r="RIF10" s="35"/>
      <c r="RIG10" s="35"/>
      <c r="RIH10" s="35"/>
      <c r="RII10" s="35"/>
      <c r="RIJ10" s="35"/>
      <c r="RIK10" s="35"/>
      <c r="RIL10" s="35"/>
      <c r="RIM10" s="35"/>
      <c r="RIN10" s="35"/>
      <c r="RIO10" s="35"/>
      <c r="RIP10" s="35"/>
      <c r="RIQ10" s="35"/>
      <c r="RIR10" s="35"/>
      <c r="RIS10" s="35"/>
      <c r="RIT10" s="35"/>
      <c r="RIU10" s="35"/>
      <c r="RIV10" s="35"/>
      <c r="RIW10" s="35"/>
      <c r="RIX10" s="35"/>
      <c r="RIY10" s="35"/>
      <c r="RIZ10" s="35"/>
      <c r="RJA10" s="35"/>
      <c r="RJB10" s="35"/>
      <c r="RJC10" s="35"/>
      <c r="RJD10" s="35"/>
      <c r="RJE10" s="35"/>
      <c r="RJF10" s="35"/>
      <c r="RJG10" s="35"/>
      <c r="RJH10" s="35"/>
      <c r="RJI10" s="35"/>
      <c r="RJJ10" s="35"/>
      <c r="RJK10" s="35"/>
      <c r="RJL10" s="35"/>
      <c r="RJM10" s="35"/>
      <c r="RJN10" s="35"/>
      <c r="RJO10" s="35"/>
      <c r="RJP10" s="35"/>
      <c r="RJQ10" s="35"/>
      <c r="RJR10" s="35"/>
      <c r="RJS10" s="35"/>
      <c r="RJT10" s="35"/>
      <c r="RJU10" s="35"/>
      <c r="RJV10" s="35"/>
      <c r="RJW10" s="35"/>
      <c r="RJX10" s="35"/>
      <c r="RJY10" s="35"/>
      <c r="RJZ10" s="35"/>
      <c r="RKA10" s="35"/>
      <c r="RKB10" s="35"/>
      <c r="RKC10" s="35"/>
      <c r="RKD10" s="35"/>
      <c r="RKE10" s="35"/>
      <c r="RKF10" s="35"/>
      <c r="RKG10" s="35"/>
      <c r="RKH10" s="35"/>
      <c r="RKI10" s="35"/>
      <c r="RKJ10" s="35"/>
      <c r="RKK10" s="35"/>
      <c r="RKL10" s="35"/>
      <c r="RKM10" s="35"/>
      <c r="RKN10" s="35"/>
      <c r="RKO10" s="35"/>
      <c r="RKP10" s="35"/>
      <c r="RKQ10" s="35"/>
      <c r="RKR10" s="35"/>
      <c r="RKS10" s="35"/>
      <c r="RKT10" s="35"/>
      <c r="RKU10" s="35"/>
      <c r="RKV10" s="35"/>
      <c r="RKW10" s="35"/>
      <c r="RKX10" s="35"/>
      <c r="RKY10" s="35"/>
      <c r="RKZ10" s="35"/>
      <c r="RLA10" s="35"/>
      <c r="RLB10" s="35"/>
      <c r="RLC10" s="35"/>
      <c r="RLD10" s="35"/>
      <c r="RLE10" s="35"/>
      <c r="RLF10" s="35"/>
      <c r="RLG10" s="35"/>
      <c r="RLH10" s="35"/>
      <c r="RLI10" s="35"/>
      <c r="RLJ10" s="35"/>
      <c r="RLK10" s="35"/>
      <c r="RLL10" s="35"/>
      <c r="RLM10" s="35"/>
      <c r="RLN10" s="35"/>
      <c r="RLO10" s="35"/>
      <c r="RLP10" s="35"/>
      <c r="RLQ10" s="35"/>
      <c r="RLR10" s="35"/>
      <c r="RLS10" s="35"/>
      <c r="RLT10" s="35"/>
      <c r="RLU10" s="35"/>
      <c r="RLV10" s="35"/>
      <c r="RLW10" s="35"/>
      <c r="RLX10" s="35"/>
      <c r="RLY10" s="35"/>
      <c r="RLZ10" s="35"/>
      <c r="RMA10" s="35"/>
      <c r="RMB10" s="35"/>
      <c r="RMC10" s="35"/>
      <c r="RMD10" s="35"/>
      <c r="RME10" s="35"/>
      <c r="RMF10" s="35"/>
      <c r="RMG10" s="35"/>
      <c r="RMH10" s="35"/>
      <c r="RMI10" s="35"/>
      <c r="RMJ10" s="35"/>
      <c r="RMK10" s="35"/>
      <c r="RML10" s="35"/>
      <c r="RMM10" s="35"/>
      <c r="RMN10" s="35"/>
      <c r="RMO10" s="35"/>
      <c r="RMP10" s="35"/>
      <c r="RMQ10" s="35"/>
      <c r="RMR10" s="35"/>
      <c r="RMS10" s="35"/>
      <c r="RMT10" s="35"/>
      <c r="RMU10" s="35"/>
      <c r="RMV10" s="35"/>
      <c r="RMW10" s="35"/>
      <c r="RMX10" s="35"/>
      <c r="RMY10" s="35"/>
      <c r="RMZ10" s="35"/>
      <c r="RNA10" s="35"/>
      <c r="RNB10" s="35"/>
      <c r="RNC10" s="35"/>
      <c r="RND10" s="35"/>
      <c r="RNE10" s="35"/>
      <c r="RNF10" s="35"/>
      <c r="RNG10" s="35"/>
      <c r="RNH10" s="35"/>
      <c r="RNI10" s="35"/>
      <c r="RNJ10" s="35"/>
      <c r="RNK10" s="35"/>
      <c r="RNL10" s="35"/>
      <c r="RNM10" s="35"/>
      <c r="RNN10" s="35"/>
      <c r="RNO10" s="35"/>
      <c r="RNP10" s="35"/>
      <c r="RNQ10" s="35"/>
      <c r="RNR10" s="35"/>
      <c r="RNS10" s="35"/>
      <c r="RNT10" s="35"/>
      <c r="RNU10" s="35"/>
      <c r="RNV10" s="35"/>
      <c r="RNW10" s="35"/>
      <c r="RNX10" s="35"/>
      <c r="RNY10" s="35"/>
      <c r="RNZ10" s="35"/>
      <c r="ROA10" s="35"/>
      <c r="ROB10" s="35"/>
      <c r="ROC10" s="35"/>
      <c r="ROD10" s="35"/>
      <c r="ROE10" s="35"/>
      <c r="ROF10" s="35"/>
      <c r="ROG10" s="35"/>
      <c r="ROH10" s="35"/>
      <c r="ROI10" s="35"/>
      <c r="ROJ10" s="35"/>
      <c r="ROK10" s="35"/>
      <c r="ROL10" s="35"/>
      <c r="ROM10" s="35"/>
      <c r="RON10" s="35"/>
      <c r="ROO10" s="35"/>
      <c r="ROP10" s="35"/>
      <c r="ROQ10" s="35"/>
      <c r="ROR10" s="35"/>
      <c r="ROS10" s="35"/>
      <c r="ROT10" s="35"/>
      <c r="ROU10" s="35"/>
      <c r="ROV10" s="35"/>
      <c r="ROW10" s="35"/>
      <c r="ROX10" s="35"/>
      <c r="ROY10" s="35"/>
      <c r="ROZ10" s="35"/>
      <c r="RPA10" s="35"/>
      <c r="RPB10" s="35"/>
      <c r="RPC10" s="35"/>
      <c r="RPD10" s="35"/>
      <c r="RPE10" s="35"/>
      <c r="RPF10" s="35"/>
      <c r="RPG10" s="35"/>
      <c r="RPH10" s="35"/>
      <c r="RPI10" s="35"/>
      <c r="RPJ10" s="35"/>
      <c r="RPK10" s="35"/>
      <c r="RPL10" s="35"/>
      <c r="RPM10" s="35"/>
      <c r="RPN10" s="35"/>
      <c r="RPO10" s="35"/>
      <c r="RPP10" s="35"/>
      <c r="RPQ10" s="35"/>
      <c r="RPR10" s="35"/>
      <c r="RPS10" s="35"/>
      <c r="RPT10" s="35"/>
      <c r="RPU10" s="35"/>
      <c r="RPV10" s="35"/>
      <c r="RPW10" s="35"/>
      <c r="RPX10" s="35"/>
      <c r="RPY10" s="35"/>
      <c r="RPZ10" s="35"/>
      <c r="RQA10" s="35"/>
      <c r="RQB10" s="35"/>
      <c r="RQC10" s="35"/>
      <c r="RQD10" s="35"/>
      <c r="RQE10" s="35"/>
      <c r="RQF10" s="35"/>
      <c r="RQG10" s="35"/>
      <c r="RQH10" s="35"/>
      <c r="RQI10" s="35"/>
      <c r="RQJ10" s="35"/>
      <c r="RQK10" s="35"/>
      <c r="RQL10" s="35"/>
      <c r="RQM10" s="35"/>
      <c r="RQN10" s="35"/>
      <c r="RQO10" s="35"/>
      <c r="RQP10" s="35"/>
      <c r="RQQ10" s="35"/>
      <c r="RQR10" s="35"/>
      <c r="RQS10" s="35"/>
      <c r="RQT10" s="35"/>
      <c r="RQU10" s="35"/>
      <c r="RQV10" s="35"/>
      <c r="RQW10" s="35"/>
      <c r="RQX10" s="35"/>
      <c r="RQY10" s="35"/>
      <c r="RQZ10" s="35"/>
      <c r="RRA10" s="35"/>
      <c r="RRB10" s="35"/>
      <c r="RRC10" s="35"/>
      <c r="RRD10" s="35"/>
      <c r="RRE10" s="35"/>
      <c r="RRF10" s="35"/>
      <c r="RRG10" s="35"/>
      <c r="RRH10" s="35"/>
      <c r="RRI10" s="35"/>
      <c r="RRJ10" s="35"/>
      <c r="RRK10" s="35"/>
      <c r="RRL10" s="35"/>
      <c r="RRM10" s="35"/>
      <c r="RRN10" s="35"/>
      <c r="RRO10" s="35"/>
      <c r="RRP10" s="35"/>
      <c r="RRQ10" s="35"/>
      <c r="RRR10" s="35"/>
      <c r="RRS10" s="35"/>
      <c r="RRT10" s="35"/>
      <c r="RRU10" s="35"/>
      <c r="RRV10" s="35"/>
      <c r="RRW10" s="35"/>
      <c r="RRX10" s="35"/>
      <c r="RRY10" s="35"/>
      <c r="RRZ10" s="35"/>
      <c r="RSA10" s="35"/>
      <c r="RSB10" s="35"/>
      <c r="RSC10" s="35"/>
      <c r="RSD10" s="35"/>
      <c r="RSE10" s="35"/>
      <c r="RSF10" s="35"/>
      <c r="RSG10" s="35"/>
      <c r="RSH10" s="35"/>
      <c r="RSI10" s="35"/>
      <c r="RSJ10" s="35"/>
      <c r="RSK10" s="35"/>
      <c r="RSL10" s="35"/>
      <c r="RSM10" s="35"/>
      <c r="RSN10" s="35"/>
      <c r="RSO10" s="35"/>
      <c r="RSP10" s="35"/>
      <c r="RSQ10" s="35"/>
      <c r="RSR10" s="35"/>
      <c r="RSS10" s="35"/>
      <c r="RST10" s="35"/>
      <c r="RSU10" s="35"/>
      <c r="RSV10" s="35"/>
      <c r="RSW10" s="35"/>
      <c r="RSX10" s="35"/>
      <c r="RSY10" s="35"/>
      <c r="RSZ10" s="35"/>
      <c r="RTA10" s="35"/>
      <c r="RTB10" s="35"/>
      <c r="RTC10" s="35"/>
      <c r="RTD10" s="35"/>
      <c r="RTE10" s="35"/>
      <c r="RTF10" s="35"/>
      <c r="RTG10" s="35"/>
      <c r="RTH10" s="35"/>
      <c r="RTI10" s="35"/>
      <c r="RTJ10" s="35"/>
      <c r="RTK10" s="35"/>
      <c r="RTL10" s="35"/>
      <c r="RTM10" s="35"/>
      <c r="RTN10" s="35"/>
      <c r="RTO10" s="35"/>
      <c r="RTP10" s="35"/>
      <c r="RTQ10" s="35"/>
      <c r="RTR10" s="35"/>
      <c r="RTS10" s="35"/>
      <c r="RTT10" s="35"/>
      <c r="RTU10" s="35"/>
      <c r="RTV10" s="35"/>
      <c r="RTW10" s="35"/>
      <c r="RTX10" s="35"/>
      <c r="RTY10" s="35"/>
      <c r="RTZ10" s="35"/>
      <c r="RUA10" s="35"/>
      <c r="RUB10" s="35"/>
      <c r="RUC10" s="35"/>
      <c r="RUD10" s="35"/>
      <c r="RUE10" s="35"/>
      <c r="RUF10" s="35"/>
      <c r="RUG10" s="35"/>
      <c r="RUH10" s="35"/>
      <c r="RUI10" s="35"/>
      <c r="RUJ10" s="35"/>
      <c r="RUK10" s="35"/>
      <c r="RUL10" s="35"/>
      <c r="RUM10" s="35"/>
      <c r="RUN10" s="35"/>
      <c r="RUO10" s="35"/>
      <c r="RUP10" s="35"/>
      <c r="RUQ10" s="35"/>
      <c r="RUR10" s="35"/>
      <c r="RUS10" s="35"/>
      <c r="RUT10" s="35"/>
      <c r="RUU10" s="35"/>
      <c r="RUV10" s="35"/>
      <c r="RUW10" s="35"/>
      <c r="RUX10" s="35"/>
      <c r="RUY10" s="35"/>
      <c r="RUZ10" s="35"/>
      <c r="RVA10" s="35"/>
      <c r="RVB10" s="35"/>
      <c r="RVC10" s="35"/>
      <c r="RVD10" s="35"/>
      <c r="RVE10" s="35"/>
      <c r="RVF10" s="35"/>
      <c r="RVG10" s="35"/>
      <c r="RVH10" s="35"/>
      <c r="RVI10" s="35"/>
      <c r="RVJ10" s="35"/>
      <c r="RVK10" s="35"/>
      <c r="RVL10" s="35"/>
      <c r="RVM10" s="35"/>
      <c r="RVN10" s="35"/>
      <c r="RVO10" s="35"/>
      <c r="RVP10" s="35"/>
      <c r="RVQ10" s="35"/>
      <c r="RVR10" s="35"/>
      <c r="RVS10" s="35"/>
      <c r="RVT10" s="35"/>
      <c r="RVU10" s="35"/>
      <c r="RVV10" s="35"/>
      <c r="RVW10" s="35"/>
      <c r="RVX10" s="35"/>
      <c r="RVY10" s="35"/>
      <c r="RVZ10" s="35"/>
      <c r="RWA10" s="35"/>
      <c r="RWB10" s="35"/>
      <c r="RWC10" s="35"/>
      <c r="RWD10" s="35"/>
      <c r="RWE10" s="35"/>
      <c r="RWF10" s="35"/>
      <c r="RWG10" s="35"/>
      <c r="RWH10" s="35"/>
      <c r="RWI10" s="35"/>
      <c r="RWJ10" s="35"/>
      <c r="RWK10" s="35"/>
      <c r="RWL10" s="35"/>
      <c r="RWM10" s="35"/>
      <c r="RWN10" s="35"/>
      <c r="RWO10" s="35"/>
      <c r="RWP10" s="35"/>
      <c r="RWQ10" s="35"/>
      <c r="RWR10" s="35"/>
      <c r="RWS10" s="35"/>
      <c r="RWT10" s="35"/>
      <c r="RWU10" s="35"/>
      <c r="RWV10" s="35"/>
      <c r="RWW10" s="35"/>
      <c r="RWX10" s="35"/>
      <c r="RWY10" s="35"/>
      <c r="RWZ10" s="35"/>
      <c r="RXA10" s="35"/>
      <c r="RXB10" s="35"/>
      <c r="RXC10" s="35"/>
      <c r="RXD10" s="35"/>
      <c r="RXE10" s="35"/>
      <c r="RXF10" s="35"/>
      <c r="RXG10" s="35"/>
      <c r="RXH10" s="35"/>
      <c r="RXI10" s="35"/>
      <c r="RXJ10" s="35"/>
      <c r="RXK10" s="35"/>
      <c r="RXL10" s="35"/>
      <c r="RXM10" s="35"/>
      <c r="RXN10" s="35"/>
      <c r="RXO10" s="35"/>
      <c r="RXP10" s="35"/>
      <c r="RXQ10" s="35"/>
      <c r="RXR10" s="35"/>
      <c r="RXS10" s="35"/>
      <c r="RXT10" s="35"/>
      <c r="RXU10" s="35"/>
      <c r="RXV10" s="35"/>
      <c r="RXW10" s="35"/>
      <c r="RXX10" s="35"/>
      <c r="RXY10" s="35"/>
      <c r="RXZ10" s="35"/>
      <c r="RYA10" s="35"/>
      <c r="RYB10" s="35"/>
      <c r="RYC10" s="35"/>
      <c r="RYD10" s="35"/>
      <c r="RYE10" s="35"/>
      <c r="RYF10" s="35"/>
      <c r="RYG10" s="35"/>
      <c r="RYH10" s="35"/>
      <c r="RYI10" s="35"/>
      <c r="RYJ10" s="35"/>
      <c r="RYK10" s="35"/>
      <c r="RYL10" s="35"/>
      <c r="RYM10" s="35"/>
      <c r="RYN10" s="35"/>
      <c r="RYO10" s="35"/>
      <c r="RYP10" s="35"/>
      <c r="RYQ10" s="35"/>
      <c r="RYR10" s="35"/>
      <c r="RYS10" s="35"/>
      <c r="RYT10" s="35"/>
      <c r="RYU10" s="35"/>
      <c r="RYV10" s="35"/>
      <c r="RYW10" s="35"/>
      <c r="RYX10" s="35"/>
      <c r="RYY10" s="35"/>
      <c r="RYZ10" s="35"/>
      <c r="RZA10" s="35"/>
      <c r="RZB10" s="35"/>
      <c r="RZC10" s="35"/>
      <c r="RZD10" s="35"/>
      <c r="RZE10" s="35"/>
      <c r="RZF10" s="35"/>
      <c r="RZG10" s="35"/>
      <c r="RZH10" s="35"/>
      <c r="RZI10" s="35"/>
      <c r="RZJ10" s="35"/>
      <c r="RZK10" s="35"/>
      <c r="RZL10" s="35"/>
      <c r="RZM10" s="35"/>
      <c r="RZN10" s="35"/>
      <c r="RZO10" s="35"/>
      <c r="RZP10" s="35"/>
      <c r="RZQ10" s="35"/>
      <c r="RZR10" s="35"/>
      <c r="RZS10" s="35"/>
      <c r="RZT10" s="35"/>
      <c r="RZU10" s="35"/>
      <c r="RZV10" s="35"/>
      <c r="RZW10" s="35"/>
      <c r="RZX10" s="35"/>
      <c r="RZY10" s="35"/>
      <c r="RZZ10" s="35"/>
      <c r="SAA10" s="35"/>
      <c r="SAB10" s="35"/>
      <c r="SAC10" s="35"/>
      <c r="SAD10" s="35"/>
      <c r="SAE10" s="35"/>
      <c r="SAF10" s="35"/>
      <c r="SAG10" s="35"/>
      <c r="SAH10" s="35"/>
      <c r="SAI10" s="35"/>
      <c r="SAJ10" s="35"/>
      <c r="SAK10" s="35"/>
      <c r="SAL10" s="35"/>
      <c r="SAM10" s="35"/>
      <c r="SAN10" s="35"/>
      <c r="SAO10" s="35"/>
      <c r="SAP10" s="35"/>
      <c r="SAQ10" s="35"/>
      <c r="SAR10" s="35"/>
      <c r="SAS10" s="35"/>
      <c r="SAT10" s="35"/>
      <c r="SAU10" s="35"/>
      <c r="SAV10" s="35"/>
      <c r="SAW10" s="35"/>
      <c r="SAX10" s="35"/>
      <c r="SAY10" s="35"/>
      <c r="SAZ10" s="35"/>
      <c r="SBA10" s="35"/>
      <c r="SBB10" s="35"/>
      <c r="SBC10" s="35"/>
      <c r="SBD10" s="35"/>
      <c r="SBE10" s="35"/>
      <c r="SBF10" s="35"/>
      <c r="SBG10" s="35"/>
      <c r="SBH10" s="35"/>
      <c r="SBI10" s="35"/>
      <c r="SBJ10" s="35"/>
      <c r="SBK10" s="35"/>
      <c r="SBL10" s="35"/>
      <c r="SBM10" s="35"/>
      <c r="SBN10" s="35"/>
      <c r="SBO10" s="35"/>
      <c r="SBP10" s="35"/>
      <c r="SBQ10" s="35"/>
      <c r="SBR10" s="35"/>
      <c r="SBS10" s="35"/>
      <c r="SBT10" s="35"/>
      <c r="SBU10" s="35"/>
      <c r="SBV10" s="35"/>
      <c r="SBW10" s="35"/>
      <c r="SBX10" s="35"/>
      <c r="SBY10" s="35"/>
      <c r="SBZ10" s="35"/>
      <c r="SCA10" s="35"/>
      <c r="SCB10" s="35"/>
      <c r="SCC10" s="35"/>
      <c r="SCD10" s="35"/>
      <c r="SCE10" s="35"/>
      <c r="SCF10" s="35"/>
      <c r="SCG10" s="35"/>
      <c r="SCH10" s="35"/>
      <c r="SCI10" s="35"/>
      <c r="SCJ10" s="35"/>
      <c r="SCK10" s="35"/>
      <c r="SCL10" s="35"/>
      <c r="SCM10" s="35"/>
      <c r="SCN10" s="35"/>
      <c r="SCO10" s="35"/>
      <c r="SCP10" s="35"/>
      <c r="SCQ10" s="35"/>
      <c r="SCR10" s="35"/>
      <c r="SCS10" s="35"/>
      <c r="SCT10" s="35"/>
      <c r="SCU10" s="35"/>
      <c r="SCV10" s="35"/>
      <c r="SCW10" s="35"/>
      <c r="SCX10" s="35"/>
      <c r="SCY10" s="35"/>
      <c r="SCZ10" s="35"/>
      <c r="SDA10" s="35"/>
      <c r="SDB10" s="35"/>
      <c r="SDC10" s="35"/>
      <c r="SDD10" s="35"/>
      <c r="SDE10" s="35"/>
      <c r="SDF10" s="35"/>
      <c r="SDG10" s="35"/>
      <c r="SDH10" s="35"/>
      <c r="SDI10" s="35"/>
      <c r="SDJ10" s="35"/>
      <c r="SDK10" s="35"/>
      <c r="SDL10" s="35"/>
      <c r="SDM10" s="35"/>
      <c r="SDN10" s="35"/>
      <c r="SDO10" s="35"/>
      <c r="SDP10" s="35"/>
      <c r="SDQ10" s="35"/>
      <c r="SDR10" s="35"/>
      <c r="SDS10" s="35"/>
      <c r="SDT10" s="35"/>
      <c r="SDU10" s="35"/>
      <c r="SDV10" s="35"/>
      <c r="SDW10" s="35"/>
      <c r="SDX10" s="35"/>
      <c r="SDY10" s="35"/>
      <c r="SDZ10" s="35"/>
      <c r="SEA10" s="35"/>
      <c r="SEB10" s="35"/>
      <c r="SEC10" s="35"/>
      <c r="SED10" s="35"/>
      <c r="SEE10" s="35"/>
      <c r="SEF10" s="35"/>
      <c r="SEG10" s="35"/>
      <c r="SEH10" s="35"/>
      <c r="SEI10" s="35"/>
      <c r="SEJ10" s="35"/>
      <c r="SEK10" s="35"/>
      <c r="SEL10" s="35"/>
      <c r="SEM10" s="35"/>
      <c r="SEN10" s="35"/>
      <c r="SEO10" s="35"/>
      <c r="SEP10" s="35"/>
      <c r="SEQ10" s="35"/>
      <c r="SER10" s="35"/>
      <c r="SES10" s="35"/>
      <c r="SET10" s="35"/>
      <c r="SEU10" s="35"/>
      <c r="SEV10" s="35"/>
      <c r="SEW10" s="35"/>
      <c r="SEX10" s="35"/>
      <c r="SEY10" s="35"/>
      <c r="SEZ10" s="35"/>
      <c r="SFA10" s="35"/>
      <c r="SFB10" s="35"/>
      <c r="SFC10" s="35"/>
      <c r="SFD10" s="35"/>
      <c r="SFE10" s="35"/>
      <c r="SFF10" s="35"/>
      <c r="SFG10" s="35"/>
      <c r="SFH10" s="35"/>
      <c r="SFI10" s="35"/>
      <c r="SFJ10" s="35"/>
      <c r="SFK10" s="35"/>
      <c r="SFL10" s="35"/>
      <c r="SFM10" s="35"/>
      <c r="SFN10" s="35"/>
      <c r="SFO10" s="35"/>
      <c r="SFP10" s="35"/>
      <c r="SFQ10" s="35"/>
      <c r="SFR10" s="35"/>
      <c r="SFS10" s="35"/>
      <c r="SFT10" s="35"/>
      <c r="SFU10" s="35"/>
      <c r="SFV10" s="35"/>
      <c r="SFW10" s="35"/>
      <c r="SFX10" s="35"/>
      <c r="SFY10" s="35"/>
      <c r="SFZ10" s="35"/>
      <c r="SGA10" s="35"/>
      <c r="SGB10" s="35"/>
      <c r="SGC10" s="35"/>
      <c r="SGD10" s="35"/>
      <c r="SGE10" s="35"/>
      <c r="SGF10" s="35"/>
      <c r="SGG10" s="35"/>
      <c r="SGH10" s="35"/>
      <c r="SGI10" s="35"/>
      <c r="SGJ10" s="35"/>
      <c r="SGK10" s="35"/>
      <c r="SGL10" s="35"/>
      <c r="SGM10" s="35"/>
      <c r="SGN10" s="35"/>
      <c r="SGO10" s="35"/>
      <c r="SGP10" s="35"/>
      <c r="SGQ10" s="35"/>
      <c r="SGR10" s="35"/>
      <c r="SGS10" s="35"/>
      <c r="SGT10" s="35"/>
      <c r="SGU10" s="35"/>
      <c r="SGV10" s="35"/>
      <c r="SGW10" s="35"/>
      <c r="SGX10" s="35"/>
      <c r="SGY10" s="35"/>
      <c r="SGZ10" s="35"/>
      <c r="SHA10" s="35"/>
      <c r="SHB10" s="35"/>
      <c r="SHC10" s="35"/>
      <c r="SHD10" s="35"/>
      <c r="SHE10" s="35"/>
      <c r="SHF10" s="35"/>
      <c r="SHG10" s="35"/>
      <c r="SHH10" s="35"/>
      <c r="SHI10" s="35"/>
      <c r="SHJ10" s="35"/>
      <c r="SHK10" s="35"/>
      <c r="SHL10" s="35"/>
      <c r="SHM10" s="35"/>
      <c r="SHN10" s="35"/>
      <c r="SHO10" s="35"/>
      <c r="SHP10" s="35"/>
      <c r="SHQ10" s="35"/>
      <c r="SHR10" s="35"/>
      <c r="SHS10" s="35"/>
      <c r="SHT10" s="35"/>
      <c r="SHU10" s="35"/>
      <c r="SHV10" s="35"/>
      <c r="SHW10" s="35"/>
      <c r="SHX10" s="35"/>
      <c r="SHY10" s="35"/>
      <c r="SHZ10" s="35"/>
      <c r="SIA10" s="35"/>
      <c r="SIB10" s="35"/>
      <c r="SIC10" s="35"/>
      <c r="SID10" s="35"/>
      <c r="SIE10" s="35"/>
      <c r="SIF10" s="35"/>
      <c r="SIG10" s="35"/>
      <c r="SIH10" s="35"/>
      <c r="SII10" s="35"/>
      <c r="SIJ10" s="35"/>
      <c r="SIK10" s="35"/>
      <c r="SIL10" s="35"/>
      <c r="SIM10" s="35"/>
      <c r="SIN10" s="35"/>
      <c r="SIO10" s="35"/>
      <c r="SIP10" s="35"/>
      <c r="SIQ10" s="35"/>
      <c r="SIR10" s="35"/>
      <c r="SIS10" s="35"/>
      <c r="SIT10" s="35"/>
      <c r="SIU10" s="35"/>
      <c r="SIV10" s="35"/>
      <c r="SIW10" s="35"/>
      <c r="SIX10" s="35"/>
      <c r="SIY10" s="35"/>
      <c r="SIZ10" s="35"/>
      <c r="SJA10" s="35"/>
      <c r="SJB10" s="35"/>
      <c r="SJC10" s="35"/>
      <c r="SJD10" s="35"/>
      <c r="SJE10" s="35"/>
      <c r="SJF10" s="35"/>
      <c r="SJG10" s="35"/>
      <c r="SJH10" s="35"/>
      <c r="SJI10" s="35"/>
      <c r="SJJ10" s="35"/>
      <c r="SJK10" s="35"/>
      <c r="SJL10" s="35"/>
      <c r="SJM10" s="35"/>
      <c r="SJN10" s="35"/>
      <c r="SJO10" s="35"/>
      <c r="SJP10" s="35"/>
      <c r="SJQ10" s="35"/>
      <c r="SJR10" s="35"/>
      <c r="SJS10" s="35"/>
      <c r="SJT10" s="35"/>
      <c r="SJU10" s="35"/>
      <c r="SJV10" s="35"/>
      <c r="SJW10" s="35"/>
      <c r="SJX10" s="35"/>
      <c r="SJY10" s="35"/>
      <c r="SJZ10" s="35"/>
      <c r="SKA10" s="35"/>
      <c r="SKB10" s="35"/>
      <c r="SKC10" s="35"/>
      <c r="SKD10" s="35"/>
      <c r="SKE10" s="35"/>
      <c r="SKF10" s="35"/>
      <c r="SKG10" s="35"/>
      <c r="SKH10" s="35"/>
      <c r="SKI10" s="35"/>
      <c r="SKJ10" s="35"/>
      <c r="SKK10" s="35"/>
      <c r="SKL10" s="35"/>
      <c r="SKM10" s="35"/>
      <c r="SKN10" s="35"/>
      <c r="SKO10" s="35"/>
      <c r="SKP10" s="35"/>
      <c r="SKQ10" s="35"/>
      <c r="SKR10" s="35"/>
      <c r="SKS10" s="35"/>
      <c r="SKT10" s="35"/>
      <c r="SKU10" s="35"/>
      <c r="SKV10" s="35"/>
      <c r="SKW10" s="35"/>
      <c r="SKX10" s="35"/>
      <c r="SKY10" s="35"/>
      <c r="SKZ10" s="35"/>
      <c r="SLA10" s="35"/>
      <c r="SLB10" s="35"/>
      <c r="SLC10" s="35"/>
      <c r="SLD10" s="35"/>
      <c r="SLE10" s="35"/>
      <c r="SLF10" s="35"/>
      <c r="SLG10" s="35"/>
      <c r="SLH10" s="35"/>
      <c r="SLI10" s="35"/>
      <c r="SLJ10" s="35"/>
      <c r="SLK10" s="35"/>
      <c r="SLL10" s="35"/>
      <c r="SLM10" s="35"/>
      <c r="SLN10" s="35"/>
      <c r="SLO10" s="35"/>
      <c r="SLP10" s="35"/>
      <c r="SLQ10" s="35"/>
      <c r="SLR10" s="35"/>
      <c r="SLS10" s="35"/>
      <c r="SLT10" s="35"/>
      <c r="SLU10" s="35"/>
      <c r="SLV10" s="35"/>
      <c r="SLW10" s="35"/>
      <c r="SLX10" s="35"/>
      <c r="SLY10" s="35"/>
      <c r="SLZ10" s="35"/>
      <c r="SMA10" s="35"/>
      <c r="SMB10" s="35"/>
      <c r="SMC10" s="35"/>
      <c r="SMD10" s="35"/>
      <c r="SME10" s="35"/>
      <c r="SMF10" s="35"/>
      <c r="SMG10" s="35"/>
      <c r="SMH10" s="35"/>
      <c r="SMI10" s="35"/>
      <c r="SMJ10" s="35"/>
      <c r="SMK10" s="35"/>
      <c r="SML10" s="35"/>
      <c r="SMM10" s="35"/>
      <c r="SMN10" s="35"/>
      <c r="SMO10" s="35"/>
      <c r="SMP10" s="35"/>
      <c r="SMQ10" s="35"/>
      <c r="SMR10" s="35"/>
      <c r="SMS10" s="35"/>
      <c r="SMT10" s="35"/>
      <c r="SMU10" s="35"/>
      <c r="SMV10" s="35"/>
      <c r="SMW10" s="35"/>
      <c r="SMX10" s="35"/>
      <c r="SMY10" s="35"/>
      <c r="SMZ10" s="35"/>
      <c r="SNA10" s="35"/>
      <c r="SNB10" s="35"/>
      <c r="SNC10" s="35"/>
      <c r="SND10" s="35"/>
      <c r="SNE10" s="35"/>
      <c r="SNF10" s="35"/>
      <c r="SNG10" s="35"/>
      <c r="SNH10" s="35"/>
      <c r="SNI10" s="35"/>
      <c r="SNJ10" s="35"/>
      <c r="SNK10" s="35"/>
      <c r="SNL10" s="35"/>
      <c r="SNM10" s="35"/>
      <c r="SNN10" s="35"/>
      <c r="SNO10" s="35"/>
      <c r="SNP10" s="35"/>
      <c r="SNQ10" s="35"/>
      <c r="SNR10" s="35"/>
      <c r="SNS10" s="35"/>
      <c r="SNT10" s="35"/>
      <c r="SNU10" s="35"/>
      <c r="SNV10" s="35"/>
      <c r="SNW10" s="35"/>
      <c r="SNX10" s="35"/>
      <c r="SNY10" s="35"/>
      <c r="SNZ10" s="35"/>
      <c r="SOA10" s="35"/>
      <c r="SOB10" s="35"/>
      <c r="SOC10" s="35"/>
      <c r="SOD10" s="35"/>
      <c r="SOE10" s="35"/>
      <c r="SOF10" s="35"/>
      <c r="SOG10" s="35"/>
      <c r="SOH10" s="35"/>
      <c r="SOI10" s="35"/>
      <c r="SOJ10" s="35"/>
      <c r="SOK10" s="35"/>
      <c r="SOL10" s="35"/>
      <c r="SOM10" s="35"/>
      <c r="SON10" s="35"/>
      <c r="SOO10" s="35"/>
      <c r="SOP10" s="35"/>
      <c r="SOQ10" s="35"/>
      <c r="SOR10" s="35"/>
      <c r="SOS10" s="35"/>
      <c r="SOT10" s="35"/>
      <c r="SOU10" s="35"/>
      <c r="SOV10" s="35"/>
      <c r="SOW10" s="35"/>
      <c r="SOX10" s="35"/>
      <c r="SOY10" s="35"/>
      <c r="SOZ10" s="35"/>
      <c r="SPA10" s="35"/>
      <c r="SPB10" s="35"/>
      <c r="SPC10" s="35"/>
      <c r="SPD10" s="35"/>
      <c r="SPE10" s="35"/>
      <c r="SPF10" s="35"/>
      <c r="SPG10" s="35"/>
      <c r="SPH10" s="35"/>
      <c r="SPI10" s="35"/>
      <c r="SPJ10" s="35"/>
      <c r="SPK10" s="35"/>
      <c r="SPL10" s="35"/>
      <c r="SPM10" s="35"/>
      <c r="SPN10" s="35"/>
      <c r="SPO10" s="35"/>
      <c r="SPP10" s="35"/>
      <c r="SPQ10" s="35"/>
      <c r="SPR10" s="35"/>
      <c r="SPS10" s="35"/>
      <c r="SPT10" s="35"/>
      <c r="SPU10" s="35"/>
      <c r="SPV10" s="35"/>
      <c r="SPW10" s="35"/>
      <c r="SPX10" s="35"/>
      <c r="SPY10" s="35"/>
      <c r="SPZ10" s="35"/>
      <c r="SQA10" s="35"/>
      <c r="SQB10" s="35"/>
      <c r="SQC10" s="35"/>
      <c r="SQD10" s="35"/>
      <c r="SQE10" s="35"/>
      <c r="SQF10" s="35"/>
      <c r="SQG10" s="35"/>
      <c r="SQH10" s="35"/>
      <c r="SQI10" s="35"/>
      <c r="SQJ10" s="35"/>
      <c r="SQK10" s="35"/>
      <c r="SQL10" s="35"/>
      <c r="SQM10" s="35"/>
      <c r="SQN10" s="35"/>
      <c r="SQO10" s="35"/>
      <c r="SQP10" s="35"/>
      <c r="SQQ10" s="35"/>
      <c r="SQR10" s="35"/>
      <c r="SQS10" s="35"/>
      <c r="SQT10" s="35"/>
      <c r="SQU10" s="35"/>
      <c r="SQV10" s="35"/>
      <c r="SQW10" s="35"/>
      <c r="SQX10" s="35"/>
      <c r="SQY10" s="35"/>
      <c r="SQZ10" s="35"/>
      <c r="SRA10" s="35"/>
      <c r="SRB10" s="35"/>
      <c r="SRC10" s="35"/>
      <c r="SRD10" s="35"/>
      <c r="SRE10" s="35"/>
      <c r="SRF10" s="35"/>
      <c r="SRG10" s="35"/>
      <c r="SRH10" s="35"/>
      <c r="SRI10" s="35"/>
      <c r="SRJ10" s="35"/>
      <c r="SRK10" s="35"/>
      <c r="SRL10" s="35"/>
      <c r="SRM10" s="35"/>
      <c r="SRN10" s="35"/>
      <c r="SRO10" s="35"/>
      <c r="SRP10" s="35"/>
      <c r="SRQ10" s="35"/>
      <c r="SRR10" s="35"/>
      <c r="SRS10" s="35"/>
      <c r="SRT10" s="35"/>
      <c r="SRU10" s="35"/>
      <c r="SRV10" s="35"/>
      <c r="SRW10" s="35"/>
      <c r="SRX10" s="35"/>
      <c r="SRY10" s="35"/>
      <c r="SRZ10" s="35"/>
      <c r="SSA10" s="35"/>
      <c r="SSB10" s="35"/>
      <c r="SSC10" s="35"/>
      <c r="SSD10" s="35"/>
      <c r="SSE10" s="35"/>
      <c r="SSF10" s="35"/>
      <c r="SSG10" s="35"/>
      <c r="SSH10" s="35"/>
      <c r="SSI10" s="35"/>
      <c r="SSJ10" s="35"/>
      <c r="SSK10" s="35"/>
      <c r="SSL10" s="35"/>
      <c r="SSM10" s="35"/>
      <c r="SSN10" s="35"/>
      <c r="SSO10" s="35"/>
      <c r="SSP10" s="35"/>
      <c r="SSQ10" s="35"/>
      <c r="SSR10" s="35"/>
      <c r="SSS10" s="35"/>
      <c r="SST10" s="35"/>
      <c r="SSU10" s="35"/>
      <c r="SSV10" s="35"/>
      <c r="SSW10" s="35"/>
      <c r="SSX10" s="35"/>
      <c r="SSY10" s="35"/>
      <c r="SSZ10" s="35"/>
      <c r="STA10" s="35"/>
      <c r="STB10" s="35"/>
      <c r="STC10" s="35"/>
      <c r="STD10" s="35"/>
      <c r="STE10" s="35"/>
      <c r="STF10" s="35"/>
      <c r="STG10" s="35"/>
      <c r="STH10" s="35"/>
      <c r="STI10" s="35"/>
      <c r="STJ10" s="35"/>
      <c r="STK10" s="35"/>
      <c r="STL10" s="35"/>
      <c r="STM10" s="35"/>
      <c r="STN10" s="35"/>
      <c r="STO10" s="35"/>
      <c r="STP10" s="35"/>
      <c r="STQ10" s="35"/>
      <c r="STR10" s="35"/>
      <c r="STS10" s="35"/>
      <c r="STT10" s="35"/>
      <c r="STU10" s="35"/>
      <c r="STV10" s="35"/>
      <c r="STW10" s="35"/>
      <c r="STX10" s="35"/>
      <c r="STY10" s="35"/>
      <c r="STZ10" s="35"/>
      <c r="SUA10" s="35"/>
      <c r="SUB10" s="35"/>
      <c r="SUC10" s="35"/>
      <c r="SUD10" s="35"/>
      <c r="SUE10" s="35"/>
      <c r="SUF10" s="35"/>
      <c r="SUG10" s="35"/>
      <c r="SUH10" s="35"/>
      <c r="SUI10" s="35"/>
      <c r="SUJ10" s="35"/>
      <c r="SUK10" s="35"/>
      <c r="SUL10" s="35"/>
      <c r="SUM10" s="35"/>
      <c r="SUN10" s="35"/>
      <c r="SUO10" s="35"/>
      <c r="SUP10" s="35"/>
      <c r="SUQ10" s="35"/>
      <c r="SUR10" s="35"/>
      <c r="SUS10" s="35"/>
      <c r="SUT10" s="35"/>
      <c r="SUU10" s="35"/>
      <c r="SUV10" s="35"/>
      <c r="SUW10" s="35"/>
      <c r="SUX10" s="35"/>
      <c r="SUY10" s="35"/>
      <c r="SUZ10" s="35"/>
      <c r="SVA10" s="35"/>
      <c r="SVB10" s="35"/>
      <c r="SVC10" s="35"/>
      <c r="SVD10" s="35"/>
      <c r="SVE10" s="35"/>
      <c r="SVF10" s="35"/>
      <c r="SVG10" s="35"/>
      <c r="SVH10" s="35"/>
      <c r="SVI10" s="35"/>
      <c r="SVJ10" s="35"/>
      <c r="SVK10" s="35"/>
      <c r="SVL10" s="35"/>
      <c r="SVM10" s="35"/>
      <c r="SVN10" s="35"/>
      <c r="SVO10" s="35"/>
      <c r="SVP10" s="35"/>
      <c r="SVQ10" s="35"/>
      <c r="SVR10" s="35"/>
      <c r="SVS10" s="35"/>
      <c r="SVT10" s="35"/>
      <c r="SVU10" s="35"/>
      <c r="SVV10" s="35"/>
      <c r="SVW10" s="35"/>
      <c r="SVX10" s="35"/>
      <c r="SVY10" s="35"/>
      <c r="SVZ10" s="35"/>
      <c r="SWA10" s="35"/>
      <c r="SWB10" s="35"/>
      <c r="SWC10" s="35"/>
      <c r="SWD10" s="35"/>
      <c r="SWE10" s="35"/>
      <c r="SWF10" s="35"/>
      <c r="SWG10" s="35"/>
      <c r="SWH10" s="35"/>
      <c r="SWI10" s="35"/>
      <c r="SWJ10" s="35"/>
      <c r="SWK10" s="35"/>
      <c r="SWL10" s="35"/>
      <c r="SWM10" s="35"/>
      <c r="SWN10" s="35"/>
      <c r="SWO10" s="35"/>
      <c r="SWP10" s="35"/>
      <c r="SWQ10" s="35"/>
      <c r="SWR10" s="35"/>
      <c r="SWS10" s="35"/>
      <c r="SWT10" s="35"/>
      <c r="SWU10" s="35"/>
      <c r="SWV10" s="35"/>
      <c r="SWW10" s="35"/>
      <c r="SWX10" s="35"/>
      <c r="SWY10" s="35"/>
      <c r="SWZ10" s="35"/>
      <c r="SXA10" s="35"/>
      <c r="SXB10" s="35"/>
      <c r="SXC10" s="35"/>
      <c r="SXD10" s="35"/>
      <c r="SXE10" s="35"/>
      <c r="SXF10" s="35"/>
      <c r="SXG10" s="35"/>
      <c r="SXH10" s="35"/>
      <c r="SXI10" s="35"/>
      <c r="SXJ10" s="35"/>
      <c r="SXK10" s="35"/>
      <c r="SXL10" s="35"/>
      <c r="SXM10" s="35"/>
      <c r="SXN10" s="35"/>
      <c r="SXO10" s="35"/>
      <c r="SXP10" s="35"/>
      <c r="SXQ10" s="35"/>
      <c r="SXR10" s="35"/>
      <c r="SXS10" s="35"/>
      <c r="SXT10" s="35"/>
      <c r="SXU10" s="35"/>
      <c r="SXV10" s="35"/>
      <c r="SXW10" s="35"/>
      <c r="SXX10" s="35"/>
      <c r="SXY10" s="35"/>
      <c r="SXZ10" s="35"/>
      <c r="SYA10" s="35"/>
      <c r="SYB10" s="35"/>
      <c r="SYC10" s="35"/>
      <c r="SYD10" s="35"/>
      <c r="SYE10" s="35"/>
      <c r="SYF10" s="35"/>
      <c r="SYG10" s="35"/>
      <c r="SYH10" s="35"/>
      <c r="SYI10" s="35"/>
      <c r="SYJ10" s="35"/>
      <c r="SYK10" s="35"/>
      <c r="SYL10" s="35"/>
      <c r="SYM10" s="35"/>
      <c r="SYN10" s="35"/>
      <c r="SYO10" s="35"/>
      <c r="SYP10" s="35"/>
      <c r="SYQ10" s="35"/>
      <c r="SYR10" s="35"/>
      <c r="SYS10" s="35"/>
      <c r="SYT10" s="35"/>
      <c r="SYU10" s="35"/>
      <c r="SYV10" s="35"/>
      <c r="SYW10" s="35"/>
      <c r="SYX10" s="35"/>
      <c r="SYY10" s="35"/>
      <c r="SYZ10" s="35"/>
      <c r="SZA10" s="35"/>
      <c r="SZB10" s="35"/>
      <c r="SZC10" s="35"/>
      <c r="SZD10" s="35"/>
      <c r="SZE10" s="35"/>
      <c r="SZF10" s="35"/>
      <c r="SZG10" s="35"/>
      <c r="SZH10" s="35"/>
      <c r="SZI10" s="35"/>
      <c r="SZJ10" s="35"/>
      <c r="SZK10" s="35"/>
      <c r="SZL10" s="35"/>
      <c r="SZM10" s="35"/>
      <c r="SZN10" s="35"/>
      <c r="SZO10" s="35"/>
      <c r="SZP10" s="35"/>
      <c r="SZQ10" s="35"/>
      <c r="SZR10" s="35"/>
      <c r="SZS10" s="35"/>
      <c r="SZT10" s="35"/>
      <c r="SZU10" s="35"/>
      <c r="SZV10" s="35"/>
      <c r="SZW10" s="35"/>
      <c r="SZX10" s="35"/>
      <c r="SZY10" s="35"/>
      <c r="SZZ10" s="35"/>
      <c r="TAA10" s="35"/>
      <c r="TAB10" s="35"/>
      <c r="TAC10" s="35"/>
      <c r="TAD10" s="35"/>
      <c r="TAE10" s="35"/>
      <c r="TAF10" s="35"/>
      <c r="TAG10" s="35"/>
      <c r="TAH10" s="35"/>
      <c r="TAI10" s="35"/>
      <c r="TAJ10" s="35"/>
      <c r="TAK10" s="35"/>
      <c r="TAL10" s="35"/>
      <c r="TAM10" s="35"/>
      <c r="TAN10" s="35"/>
      <c r="TAO10" s="35"/>
      <c r="TAP10" s="35"/>
      <c r="TAQ10" s="35"/>
      <c r="TAR10" s="35"/>
      <c r="TAS10" s="35"/>
      <c r="TAT10" s="35"/>
      <c r="TAU10" s="35"/>
      <c r="TAV10" s="35"/>
      <c r="TAW10" s="35"/>
      <c r="TAX10" s="35"/>
      <c r="TAY10" s="35"/>
      <c r="TAZ10" s="35"/>
      <c r="TBA10" s="35"/>
      <c r="TBB10" s="35"/>
      <c r="TBC10" s="35"/>
      <c r="TBD10" s="35"/>
      <c r="TBE10" s="35"/>
      <c r="TBF10" s="35"/>
      <c r="TBG10" s="35"/>
      <c r="TBH10" s="35"/>
      <c r="TBI10" s="35"/>
      <c r="TBJ10" s="35"/>
      <c r="TBK10" s="35"/>
      <c r="TBL10" s="35"/>
      <c r="TBM10" s="35"/>
      <c r="TBN10" s="35"/>
      <c r="TBO10" s="35"/>
      <c r="TBP10" s="35"/>
      <c r="TBQ10" s="35"/>
      <c r="TBR10" s="35"/>
      <c r="TBS10" s="35"/>
      <c r="TBT10" s="35"/>
      <c r="TBU10" s="35"/>
      <c r="TBV10" s="35"/>
      <c r="TBW10" s="35"/>
      <c r="TBX10" s="35"/>
      <c r="TBY10" s="35"/>
      <c r="TBZ10" s="35"/>
      <c r="TCA10" s="35"/>
      <c r="TCB10" s="35"/>
      <c r="TCC10" s="35"/>
      <c r="TCD10" s="35"/>
      <c r="TCE10" s="35"/>
      <c r="TCF10" s="35"/>
      <c r="TCG10" s="35"/>
      <c r="TCH10" s="35"/>
      <c r="TCI10" s="35"/>
      <c r="TCJ10" s="35"/>
      <c r="TCK10" s="35"/>
      <c r="TCL10" s="35"/>
      <c r="TCM10" s="35"/>
      <c r="TCN10" s="35"/>
      <c r="TCO10" s="35"/>
      <c r="TCP10" s="35"/>
      <c r="TCQ10" s="35"/>
      <c r="TCR10" s="35"/>
      <c r="TCS10" s="35"/>
      <c r="TCT10" s="35"/>
      <c r="TCU10" s="35"/>
      <c r="TCV10" s="35"/>
      <c r="TCW10" s="35"/>
      <c r="TCX10" s="35"/>
      <c r="TCY10" s="35"/>
      <c r="TCZ10" s="35"/>
      <c r="TDA10" s="35"/>
      <c r="TDB10" s="35"/>
      <c r="TDC10" s="35"/>
      <c r="TDD10" s="35"/>
      <c r="TDE10" s="35"/>
      <c r="TDF10" s="35"/>
      <c r="TDG10" s="35"/>
      <c r="TDH10" s="35"/>
      <c r="TDI10" s="35"/>
      <c r="TDJ10" s="35"/>
      <c r="TDK10" s="35"/>
      <c r="TDL10" s="35"/>
      <c r="TDM10" s="35"/>
      <c r="TDN10" s="35"/>
      <c r="TDO10" s="35"/>
      <c r="TDP10" s="35"/>
      <c r="TDQ10" s="35"/>
      <c r="TDR10" s="35"/>
      <c r="TDS10" s="35"/>
      <c r="TDT10" s="35"/>
      <c r="TDU10" s="35"/>
      <c r="TDV10" s="35"/>
      <c r="TDW10" s="35"/>
      <c r="TDX10" s="35"/>
      <c r="TDY10" s="35"/>
      <c r="TDZ10" s="35"/>
      <c r="TEA10" s="35"/>
      <c r="TEB10" s="35"/>
      <c r="TEC10" s="35"/>
      <c r="TED10" s="35"/>
      <c r="TEE10" s="35"/>
      <c r="TEF10" s="35"/>
      <c r="TEG10" s="35"/>
      <c r="TEH10" s="35"/>
      <c r="TEI10" s="35"/>
      <c r="TEJ10" s="35"/>
      <c r="TEK10" s="35"/>
      <c r="TEL10" s="35"/>
      <c r="TEM10" s="35"/>
      <c r="TEN10" s="35"/>
      <c r="TEO10" s="35"/>
      <c r="TEP10" s="35"/>
      <c r="TEQ10" s="35"/>
      <c r="TER10" s="35"/>
      <c r="TES10" s="35"/>
      <c r="TET10" s="35"/>
      <c r="TEU10" s="35"/>
      <c r="TEV10" s="35"/>
      <c r="TEW10" s="35"/>
      <c r="TEX10" s="35"/>
      <c r="TEY10" s="35"/>
      <c r="TEZ10" s="35"/>
      <c r="TFA10" s="35"/>
      <c r="TFB10" s="35"/>
      <c r="TFC10" s="35"/>
      <c r="TFD10" s="35"/>
      <c r="TFE10" s="35"/>
      <c r="TFF10" s="35"/>
      <c r="TFG10" s="35"/>
      <c r="TFH10" s="35"/>
      <c r="TFI10" s="35"/>
      <c r="TFJ10" s="35"/>
      <c r="TFK10" s="35"/>
      <c r="TFL10" s="35"/>
      <c r="TFM10" s="35"/>
      <c r="TFN10" s="35"/>
      <c r="TFO10" s="35"/>
      <c r="TFP10" s="35"/>
      <c r="TFQ10" s="35"/>
      <c r="TFR10" s="35"/>
      <c r="TFS10" s="35"/>
      <c r="TFT10" s="35"/>
      <c r="TFU10" s="35"/>
      <c r="TFV10" s="35"/>
      <c r="TFW10" s="35"/>
      <c r="TFX10" s="35"/>
      <c r="TFY10" s="35"/>
      <c r="TFZ10" s="35"/>
      <c r="TGA10" s="35"/>
      <c r="TGB10" s="35"/>
      <c r="TGC10" s="35"/>
      <c r="TGD10" s="35"/>
      <c r="TGE10" s="35"/>
      <c r="TGF10" s="35"/>
      <c r="TGG10" s="35"/>
      <c r="TGH10" s="35"/>
      <c r="TGI10" s="35"/>
      <c r="TGJ10" s="35"/>
      <c r="TGK10" s="35"/>
      <c r="TGL10" s="35"/>
      <c r="TGM10" s="35"/>
      <c r="TGN10" s="35"/>
      <c r="TGO10" s="35"/>
      <c r="TGP10" s="35"/>
      <c r="TGQ10" s="35"/>
      <c r="TGR10" s="35"/>
      <c r="TGS10" s="35"/>
      <c r="TGT10" s="35"/>
      <c r="TGU10" s="35"/>
      <c r="TGV10" s="35"/>
      <c r="TGW10" s="35"/>
      <c r="TGX10" s="35"/>
      <c r="TGY10" s="35"/>
      <c r="TGZ10" s="35"/>
      <c r="THA10" s="35"/>
      <c r="THB10" s="35"/>
      <c r="THC10" s="35"/>
      <c r="THD10" s="35"/>
      <c r="THE10" s="35"/>
      <c r="THF10" s="35"/>
      <c r="THG10" s="35"/>
      <c r="THH10" s="35"/>
      <c r="THI10" s="35"/>
      <c r="THJ10" s="35"/>
      <c r="THK10" s="35"/>
      <c r="THL10" s="35"/>
      <c r="THM10" s="35"/>
      <c r="THN10" s="35"/>
      <c r="THO10" s="35"/>
      <c r="THP10" s="35"/>
      <c r="THQ10" s="35"/>
      <c r="THR10" s="35"/>
      <c r="THS10" s="35"/>
      <c r="THT10" s="35"/>
      <c r="THU10" s="35"/>
      <c r="THV10" s="35"/>
      <c r="THW10" s="35"/>
      <c r="THX10" s="35"/>
      <c r="THY10" s="35"/>
      <c r="THZ10" s="35"/>
      <c r="TIA10" s="35"/>
      <c r="TIB10" s="35"/>
      <c r="TIC10" s="35"/>
      <c r="TID10" s="35"/>
      <c r="TIE10" s="35"/>
      <c r="TIF10" s="35"/>
      <c r="TIG10" s="35"/>
      <c r="TIH10" s="35"/>
      <c r="TII10" s="35"/>
      <c r="TIJ10" s="35"/>
      <c r="TIK10" s="35"/>
      <c r="TIL10" s="35"/>
      <c r="TIM10" s="35"/>
      <c r="TIN10" s="35"/>
      <c r="TIO10" s="35"/>
      <c r="TIP10" s="35"/>
      <c r="TIQ10" s="35"/>
      <c r="TIR10" s="35"/>
      <c r="TIS10" s="35"/>
      <c r="TIT10" s="35"/>
      <c r="TIU10" s="35"/>
      <c r="TIV10" s="35"/>
      <c r="TIW10" s="35"/>
      <c r="TIX10" s="35"/>
      <c r="TIY10" s="35"/>
      <c r="TIZ10" s="35"/>
      <c r="TJA10" s="35"/>
      <c r="TJB10" s="35"/>
      <c r="TJC10" s="35"/>
      <c r="TJD10" s="35"/>
      <c r="TJE10" s="35"/>
      <c r="TJF10" s="35"/>
      <c r="TJG10" s="35"/>
      <c r="TJH10" s="35"/>
      <c r="TJI10" s="35"/>
      <c r="TJJ10" s="35"/>
      <c r="TJK10" s="35"/>
      <c r="TJL10" s="35"/>
      <c r="TJM10" s="35"/>
      <c r="TJN10" s="35"/>
      <c r="TJO10" s="35"/>
      <c r="TJP10" s="35"/>
      <c r="TJQ10" s="35"/>
      <c r="TJR10" s="35"/>
      <c r="TJS10" s="35"/>
      <c r="TJT10" s="35"/>
      <c r="TJU10" s="35"/>
      <c r="TJV10" s="35"/>
      <c r="TJW10" s="35"/>
      <c r="TJX10" s="35"/>
      <c r="TJY10" s="35"/>
      <c r="TJZ10" s="35"/>
      <c r="TKA10" s="35"/>
      <c r="TKB10" s="35"/>
      <c r="TKC10" s="35"/>
      <c r="TKD10" s="35"/>
      <c r="TKE10" s="35"/>
      <c r="TKF10" s="35"/>
      <c r="TKG10" s="35"/>
      <c r="TKH10" s="35"/>
      <c r="TKI10" s="35"/>
      <c r="TKJ10" s="35"/>
      <c r="TKK10" s="35"/>
      <c r="TKL10" s="35"/>
      <c r="TKM10" s="35"/>
      <c r="TKN10" s="35"/>
      <c r="TKO10" s="35"/>
      <c r="TKP10" s="35"/>
      <c r="TKQ10" s="35"/>
      <c r="TKR10" s="35"/>
      <c r="TKS10" s="35"/>
      <c r="TKT10" s="35"/>
      <c r="TKU10" s="35"/>
      <c r="TKV10" s="35"/>
      <c r="TKW10" s="35"/>
      <c r="TKX10" s="35"/>
      <c r="TKY10" s="35"/>
      <c r="TKZ10" s="35"/>
      <c r="TLA10" s="35"/>
      <c r="TLB10" s="35"/>
      <c r="TLC10" s="35"/>
      <c r="TLD10" s="35"/>
      <c r="TLE10" s="35"/>
      <c r="TLF10" s="35"/>
      <c r="TLG10" s="35"/>
      <c r="TLH10" s="35"/>
      <c r="TLI10" s="35"/>
      <c r="TLJ10" s="35"/>
      <c r="TLK10" s="35"/>
      <c r="TLL10" s="35"/>
      <c r="TLM10" s="35"/>
      <c r="TLN10" s="35"/>
      <c r="TLO10" s="35"/>
      <c r="TLP10" s="35"/>
      <c r="TLQ10" s="35"/>
      <c r="TLR10" s="35"/>
      <c r="TLS10" s="35"/>
      <c r="TLT10" s="35"/>
      <c r="TLU10" s="35"/>
      <c r="TLV10" s="35"/>
      <c r="TLW10" s="35"/>
      <c r="TLX10" s="35"/>
      <c r="TLY10" s="35"/>
      <c r="TLZ10" s="35"/>
      <c r="TMA10" s="35"/>
      <c r="TMB10" s="35"/>
      <c r="TMC10" s="35"/>
      <c r="TMD10" s="35"/>
      <c r="TME10" s="35"/>
      <c r="TMF10" s="35"/>
      <c r="TMG10" s="35"/>
      <c r="TMH10" s="35"/>
      <c r="TMI10" s="35"/>
      <c r="TMJ10" s="35"/>
      <c r="TMK10" s="35"/>
      <c r="TML10" s="35"/>
      <c r="TMM10" s="35"/>
      <c r="TMN10" s="35"/>
      <c r="TMO10" s="35"/>
      <c r="TMP10" s="35"/>
      <c r="TMQ10" s="35"/>
      <c r="TMR10" s="35"/>
      <c r="TMS10" s="35"/>
      <c r="TMT10" s="35"/>
      <c r="TMU10" s="35"/>
      <c r="TMV10" s="35"/>
      <c r="TMW10" s="35"/>
      <c r="TMX10" s="35"/>
      <c r="TMY10" s="35"/>
      <c r="TMZ10" s="35"/>
      <c r="TNA10" s="35"/>
      <c r="TNB10" s="35"/>
      <c r="TNC10" s="35"/>
      <c r="TND10" s="35"/>
      <c r="TNE10" s="35"/>
      <c r="TNF10" s="35"/>
      <c r="TNG10" s="35"/>
      <c r="TNH10" s="35"/>
      <c r="TNI10" s="35"/>
      <c r="TNJ10" s="35"/>
      <c r="TNK10" s="35"/>
      <c r="TNL10" s="35"/>
      <c r="TNM10" s="35"/>
      <c r="TNN10" s="35"/>
      <c r="TNO10" s="35"/>
      <c r="TNP10" s="35"/>
      <c r="TNQ10" s="35"/>
      <c r="TNR10" s="35"/>
      <c r="TNS10" s="35"/>
      <c r="TNT10" s="35"/>
      <c r="TNU10" s="35"/>
      <c r="TNV10" s="35"/>
      <c r="TNW10" s="35"/>
      <c r="TNX10" s="35"/>
      <c r="TNY10" s="35"/>
      <c r="TNZ10" s="35"/>
      <c r="TOA10" s="35"/>
      <c r="TOB10" s="35"/>
      <c r="TOC10" s="35"/>
      <c r="TOD10" s="35"/>
      <c r="TOE10" s="35"/>
      <c r="TOF10" s="35"/>
      <c r="TOG10" s="35"/>
      <c r="TOH10" s="35"/>
      <c r="TOI10" s="35"/>
      <c r="TOJ10" s="35"/>
      <c r="TOK10" s="35"/>
      <c r="TOL10" s="35"/>
      <c r="TOM10" s="35"/>
      <c r="TON10" s="35"/>
      <c r="TOO10" s="35"/>
      <c r="TOP10" s="35"/>
      <c r="TOQ10" s="35"/>
      <c r="TOR10" s="35"/>
      <c r="TOS10" s="35"/>
      <c r="TOT10" s="35"/>
      <c r="TOU10" s="35"/>
      <c r="TOV10" s="35"/>
      <c r="TOW10" s="35"/>
      <c r="TOX10" s="35"/>
      <c r="TOY10" s="35"/>
      <c r="TOZ10" s="35"/>
      <c r="TPA10" s="35"/>
      <c r="TPB10" s="35"/>
      <c r="TPC10" s="35"/>
      <c r="TPD10" s="35"/>
      <c r="TPE10" s="35"/>
      <c r="TPF10" s="35"/>
      <c r="TPG10" s="35"/>
      <c r="TPH10" s="35"/>
      <c r="TPI10" s="35"/>
      <c r="TPJ10" s="35"/>
      <c r="TPK10" s="35"/>
      <c r="TPL10" s="35"/>
      <c r="TPM10" s="35"/>
      <c r="TPN10" s="35"/>
      <c r="TPO10" s="35"/>
      <c r="TPP10" s="35"/>
      <c r="TPQ10" s="35"/>
      <c r="TPR10" s="35"/>
      <c r="TPS10" s="35"/>
      <c r="TPT10" s="35"/>
      <c r="TPU10" s="35"/>
      <c r="TPV10" s="35"/>
      <c r="TPW10" s="35"/>
      <c r="TPX10" s="35"/>
      <c r="TPY10" s="35"/>
      <c r="TPZ10" s="35"/>
      <c r="TQA10" s="35"/>
      <c r="TQB10" s="35"/>
      <c r="TQC10" s="35"/>
      <c r="TQD10" s="35"/>
      <c r="TQE10" s="35"/>
      <c r="TQF10" s="35"/>
      <c r="TQG10" s="35"/>
      <c r="TQH10" s="35"/>
      <c r="TQI10" s="35"/>
      <c r="TQJ10" s="35"/>
      <c r="TQK10" s="35"/>
      <c r="TQL10" s="35"/>
      <c r="TQM10" s="35"/>
      <c r="TQN10" s="35"/>
      <c r="TQO10" s="35"/>
      <c r="TQP10" s="35"/>
      <c r="TQQ10" s="35"/>
      <c r="TQR10" s="35"/>
      <c r="TQS10" s="35"/>
      <c r="TQT10" s="35"/>
      <c r="TQU10" s="35"/>
      <c r="TQV10" s="35"/>
      <c r="TQW10" s="35"/>
      <c r="TQX10" s="35"/>
      <c r="TQY10" s="35"/>
      <c r="TQZ10" s="35"/>
      <c r="TRA10" s="35"/>
      <c r="TRB10" s="35"/>
      <c r="TRC10" s="35"/>
      <c r="TRD10" s="35"/>
      <c r="TRE10" s="35"/>
      <c r="TRF10" s="35"/>
      <c r="TRG10" s="35"/>
      <c r="TRH10" s="35"/>
      <c r="TRI10" s="35"/>
      <c r="TRJ10" s="35"/>
      <c r="TRK10" s="35"/>
      <c r="TRL10" s="35"/>
      <c r="TRM10" s="35"/>
      <c r="TRN10" s="35"/>
      <c r="TRO10" s="35"/>
      <c r="TRP10" s="35"/>
      <c r="TRQ10" s="35"/>
      <c r="TRR10" s="35"/>
      <c r="TRS10" s="35"/>
      <c r="TRT10" s="35"/>
      <c r="TRU10" s="35"/>
      <c r="TRV10" s="35"/>
      <c r="TRW10" s="35"/>
      <c r="TRX10" s="35"/>
      <c r="TRY10" s="35"/>
      <c r="TRZ10" s="35"/>
      <c r="TSA10" s="35"/>
      <c r="TSB10" s="35"/>
      <c r="TSC10" s="35"/>
      <c r="TSD10" s="35"/>
      <c r="TSE10" s="35"/>
      <c r="TSF10" s="35"/>
      <c r="TSG10" s="35"/>
      <c r="TSH10" s="35"/>
      <c r="TSI10" s="35"/>
      <c r="TSJ10" s="35"/>
      <c r="TSK10" s="35"/>
      <c r="TSL10" s="35"/>
      <c r="TSM10" s="35"/>
      <c r="TSN10" s="35"/>
      <c r="TSO10" s="35"/>
      <c r="TSP10" s="35"/>
      <c r="TSQ10" s="35"/>
      <c r="TSR10" s="35"/>
      <c r="TSS10" s="35"/>
      <c r="TST10" s="35"/>
      <c r="TSU10" s="35"/>
      <c r="TSV10" s="35"/>
      <c r="TSW10" s="35"/>
      <c r="TSX10" s="35"/>
      <c r="TSY10" s="35"/>
      <c r="TSZ10" s="35"/>
      <c r="TTA10" s="35"/>
      <c r="TTB10" s="35"/>
      <c r="TTC10" s="35"/>
      <c r="TTD10" s="35"/>
      <c r="TTE10" s="35"/>
      <c r="TTF10" s="35"/>
      <c r="TTG10" s="35"/>
      <c r="TTH10" s="35"/>
      <c r="TTI10" s="35"/>
      <c r="TTJ10" s="35"/>
      <c r="TTK10" s="35"/>
      <c r="TTL10" s="35"/>
      <c r="TTM10" s="35"/>
      <c r="TTN10" s="35"/>
      <c r="TTO10" s="35"/>
      <c r="TTP10" s="35"/>
      <c r="TTQ10" s="35"/>
      <c r="TTR10" s="35"/>
      <c r="TTS10" s="35"/>
      <c r="TTT10" s="35"/>
      <c r="TTU10" s="35"/>
      <c r="TTV10" s="35"/>
      <c r="TTW10" s="35"/>
      <c r="TTX10" s="35"/>
      <c r="TTY10" s="35"/>
      <c r="TTZ10" s="35"/>
      <c r="TUA10" s="35"/>
      <c r="TUB10" s="35"/>
      <c r="TUC10" s="35"/>
      <c r="TUD10" s="35"/>
      <c r="TUE10" s="35"/>
      <c r="TUF10" s="35"/>
      <c r="TUG10" s="35"/>
      <c r="TUH10" s="35"/>
      <c r="TUI10" s="35"/>
      <c r="TUJ10" s="35"/>
      <c r="TUK10" s="35"/>
      <c r="TUL10" s="35"/>
      <c r="TUM10" s="35"/>
      <c r="TUN10" s="35"/>
      <c r="TUO10" s="35"/>
      <c r="TUP10" s="35"/>
      <c r="TUQ10" s="35"/>
      <c r="TUR10" s="35"/>
      <c r="TUS10" s="35"/>
      <c r="TUT10" s="35"/>
      <c r="TUU10" s="35"/>
      <c r="TUV10" s="35"/>
      <c r="TUW10" s="35"/>
      <c r="TUX10" s="35"/>
      <c r="TUY10" s="35"/>
      <c r="TUZ10" s="35"/>
      <c r="TVA10" s="35"/>
      <c r="TVB10" s="35"/>
      <c r="TVC10" s="35"/>
      <c r="TVD10" s="35"/>
      <c r="TVE10" s="35"/>
      <c r="TVF10" s="35"/>
      <c r="TVG10" s="35"/>
      <c r="TVH10" s="35"/>
      <c r="TVI10" s="35"/>
      <c r="TVJ10" s="35"/>
      <c r="TVK10" s="35"/>
      <c r="TVL10" s="35"/>
      <c r="TVM10" s="35"/>
      <c r="TVN10" s="35"/>
      <c r="TVO10" s="35"/>
      <c r="TVP10" s="35"/>
      <c r="TVQ10" s="35"/>
      <c r="TVR10" s="35"/>
      <c r="TVS10" s="35"/>
      <c r="TVT10" s="35"/>
      <c r="TVU10" s="35"/>
      <c r="TVV10" s="35"/>
      <c r="TVW10" s="35"/>
      <c r="TVX10" s="35"/>
      <c r="TVY10" s="35"/>
      <c r="TVZ10" s="35"/>
      <c r="TWA10" s="35"/>
      <c r="TWB10" s="35"/>
      <c r="TWC10" s="35"/>
      <c r="TWD10" s="35"/>
      <c r="TWE10" s="35"/>
      <c r="TWF10" s="35"/>
      <c r="TWG10" s="35"/>
      <c r="TWH10" s="35"/>
      <c r="TWI10" s="35"/>
      <c r="TWJ10" s="35"/>
      <c r="TWK10" s="35"/>
      <c r="TWL10" s="35"/>
      <c r="TWM10" s="35"/>
      <c r="TWN10" s="35"/>
      <c r="TWO10" s="35"/>
      <c r="TWP10" s="35"/>
      <c r="TWQ10" s="35"/>
      <c r="TWR10" s="35"/>
      <c r="TWS10" s="35"/>
      <c r="TWT10" s="35"/>
      <c r="TWU10" s="35"/>
      <c r="TWV10" s="35"/>
      <c r="TWW10" s="35"/>
      <c r="TWX10" s="35"/>
      <c r="TWY10" s="35"/>
      <c r="TWZ10" s="35"/>
      <c r="TXA10" s="35"/>
      <c r="TXB10" s="35"/>
      <c r="TXC10" s="35"/>
      <c r="TXD10" s="35"/>
      <c r="TXE10" s="35"/>
      <c r="TXF10" s="35"/>
      <c r="TXG10" s="35"/>
      <c r="TXH10" s="35"/>
      <c r="TXI10" s="35"/>
      <c r="TXJ10" s="35"/>
      <c r="TXK10" s="35"/>
      <c r="TXL10" s="35"/>
      <c r="TXM10" s="35"/>
      <c r="TXN10" s="35"/>
      <c r="TXO10" s="35"/>
      <c r="TXP10" s="35"/>
      <c r="TXQ10" s="35"/>
      <c r="TXR10" s="35"/>
      <c r="TXS10" s="35"/>
      <c r="TXT10" s="35"/>
      <c r="TXU10" s="35"/>
      <c r="TXV10" s="35"/>
      <c r="TXW10" s="35"/>
      <c r="TXX10" s="35"/>
      <c r="TXY10" s="35"/>
      <c r="TXZ10" s="35"/>
      <c r="TYA10" s="35"/>
      <c r="TYB10" s="35"/>
      <c r="TYC10" s="35"/>
      <c r="TYD10" s="35"/>
      <c r="TYE10" s="35"/>
      <c r="TYF10" s="35"/>
      <c r="TYG10" s="35"/>
      <c r="TYH10" s="35"/>
      <c r="TYI10" s="35"/>
      <c r="TYJ10" s="35"/>
      <c r="TYK10" s="35"/>
      <c r="TYL10" s="35"/>
      <c r="TYM10" s="35"/>
      <c r="TYN10" s="35"/>
      <c r="TYO10" s="35"/>
      <c r="TYP10" s="35"/>
      <c r="TYQ10" s="35"/>
      <c r="TYR10" s="35"/>
      <c r="TYS10" s="35"/>
      <c r="TYT10" s="35"/>
      <c r="TYU10" s="35"/>
      <c r="TYV10" s="35"/>
      <c r="TYW10" s="35"/>
      <c r="TYX10" s="35"/>
      <c r="TYY10" s="35"/>
      <c r="TYZ10" s="35"/>
      <c r="TZA10" s="35"/>
      <c r="TZB10" s="35"/>
      <c r="TZC10" s="35"/>
      <c r="TZD10" s="35"/>
      <c r="TZE10" s="35"/>
      <c r="TZF10" s="35"/>
      <c r="TZG10" s="35"/>
      <c r="TZH10" s="35"/>
      <c r="TZI10" s="35"/>
      <c r="TZJ10" s="35"/>
      <c r="TZK10" s="35"/>
      <c r="TZL10" s="35"/>
      <c r="TZM10" s="35"/>
      <c r="TZN10" s="35"/>
      <c r="TZO10" s="35"/>
      <c r="TZP10" s="35"/>
      <c r="TZQ10" s="35"/>
      <c r="TZR10" s="35"/>
      <c r="TZS10" s="35"/>
      <c r="TZT10" s="35"/>
      <c r="TZU10" s="35"/>
      <c r="TZV10" s="35"/>
      <c r="TZW10" s="35"/>
      <c r="TZX10" s="35"/>
      <c r="TZY10" s="35"/>
      <c r="TZZ10" s="35"/>
      <c r="UAA10" s="35"/>
      <c r="UAB10" s="35"/>
      <c r="UAC10" s="35"/>
      <c r="UAD10" s="35"/>
      <c r="UAE10" s="35"/>
      <c r="UAF10" s="35"/>
      <c r="UAG10" s="35"/>
      <c r="UAH10" s="35"/>
      <c r="UAI10" s="35"/>
      <c r="UAJ10" s="35"/>
      <c r="UAK10" s="35"/>
      <c r="UAL10" s="35"/>
      <c r="UAM10" s="35"/>
      <c r="UAN10" s="35"/>
      <c r="UAO10" s="35"/>
      <c r="UAP10" s="35"/>
      <c r="UAQ10" s="35"/>
      <c r="UAR10" s="35"/>
      <c r="UAS10" s="35"/>
      <c r="UAT10" s="35"/>
      <c r="UAU10" s="35"/>
      <c r="UAV10" s="35"/>
      <c r="UAW10" s="35"/>
      <c r="UAX10" s="35"/>
      <c r="UAY10" s="35"/>
      <c r="UAZ10" s="35"/>
      <c r="UBA10" s="35"/>
      <c r="UBB10" s="35"/>
      <c r="UBC10" s="35"/>
      <c r="UBD10" s="35"/>
      <c r="UBE10" s="35"/>
      <c r="UBF10" s="35"/>
      <c r="UBG10" s="35"/>
      <c r="UBH10" s="35"/>
      <c r="UBI10" s="35"/>
      <c r="UBJ10" s="35"/>
      <c r="UBK10" s="35"/>
      <c r="UBL10" s="35"/>
      <c r="UBM10" s="35"/>
      <c r="UBN10" s="35"/>
      <c r="UBO10" s="35"/>
      <c r="UBP10" s="35"/>
      <c r="UBQ10" s="35"/>
      <c r="UBR10" s="35"/>
      <c r="UBS10" s="35"/>
      <c r="UBT10" s="35"/>
      <c r="UBU10" s="35"/>
      <c r="UBV10" s="35"/>
      <c r="UBW10" s="35"/>
      <c r="UBX10" s="35"/>
      <c r="UBY10" s="35"/>
      <c r="UBZ10" s="35"/>
      <c r="UCA10" s="35"/>
      <c r="UCB10" s="35"/>
      <c r="UCC10" s="35"/>
      <c r="UCD10" s="35"/>
      <c r="UCE10" s="35"/>
      <c r="UCF10" s="35"/>
      <c r="UCG10" s="35"/>
      <c r="UCH10" s="35"/>
      <c r="UCI10" s="35"/>
      <c r="UCJ10" s="35"/>
      <c r="UCK10" s="35"/>
      <c r="UCL10" s="35"/>
      <c r="UCM10" s="35"/>
      <c r="UCN10" s="35"/>
      <c r="UCO10" s="35"/>
      <c r="UCP10" s="35"/>
      <c r="UCQ10" s="35"/>
      <c r="UCR10" s="35"/>
      <c r="UCS10" s="35"/>
      <c r="UCT10" s="35"/>
      <c r="UCU10" s="35"/>
      <c r="UCV10" s="35"/>
      <c r="UCW10" s="35"/>
      <c r="UCX10" s="35"/>
      <c r="UCY10" s="35"/>
      <c r="UCZ10" s="35"/>
      <c r="UDA10" s="35"/>
      <c r="UDB10" s="35"/>
      <c r="UDC10" s="35"/>
      <c r="UDD10" s="35"/>
      <c r="UDE10" s="35"/>
      <c r="UDF10" s="35"/>
      <c r="UDG10" s="35"/>
      <c r="UDH10" s="35"/>
      <c r="UDI10" s="35"/>
      <c r="UDJ10" s="35"/>
      <c r="UDK10" s="35"/>
      <c r="UDL10" s="35"/>
      <c r="UDM10" s="35"/>
      <c r="UDN10" s="35"/>
      <c r="UDO10" s="35"/>
      <c r="UDP10" s="35"/>
      <c r="UDQ10" s="35"/>
      <c r="UDR10" s="35"/>
      <c r="UDS10" s="35"/>
      <c r="UDT10" s="35"/>
      <c r="UDU10" s="35"/>
      <c r="UDV10" s="35"/>
      <c r="UDW10" s="35"/>
      <c r="UDX10" s="35"/>
      <c r="UDY10" s="35"/>
      <c r="UDZ10" s="35"/>
      <c r="UEA10" s="35"/>
      <c r="UEB10" s="35"/>
      <c r="UEC10" s="35"/>
      <c r="UED10" s="35"/>
      <c r="UEE10" s="35"/>
      <c r="UEF10" s="35"/>
      <c r="UEG10" s="35"/>
      <c r="UEH10" s="35"/>
      <c r="UEI10" s="35"/>
      <c r="UEJ10" s="35"/>
      <c r="UEK10" s="35"/>
      <c r="UEL10" s="35"/>
      <c r="UEM10" s="35"/>
      <c r="UEN10" s="35"/>
      <c r="UEO10" s="35"/>
      <c r="UEP10" s="35"/>
      <c r="UEQ10" s="35"/>
      <c r="UER10" s="35"/>
      <c r="UES10" s="35"/>
      <c r="UET10" s="35"/>
      <c r="UEU10" s="35"/>
      <c r="UEV10" s="35"/>
      <c r="UEW10" s="35"/>
      <c r="UEX10" s="35"/>
      <c r="UEY10" s="35"/>
      <c r="UEZ10" s="35"/>
      <c r="UFA10" s="35"/>
      <c r="UFB10" s="35"/>
      <c r="UFC10" s="35"/>
      <c r="UFD10" s="35"/>
      <c r="UFE10" s="35"/>
      <c r="UFF10" s="35"/>
      <c r="UFG10" s="35"/>
      <c r="UFH10" s="35"/>
      <c r="UFI10" s="35"/>
      <c r="UFJ10" s="35"/>
      <c r="UFK10" s="35"/>
      <c r="UFL10" s="35"/>
      <c r="UFM10" s="35"/>
      <c r="UFN10" s="35"/>
      <c r="UFO10" s="35"/>
      <c r="UFP10" s="35"/>
      <c r="UFQ10" s="35"/>
      <c r="UFR10" s="35"/>
      <c r="UFS10" s="35"/>
      <c r="UFT10" s="35"/>
      <c r="UFU10" s="35"/>
      <c r="UFV10" s="35"/>
      <c r="UFW10" s="35"/>
      <c r="UFX10" s="35"/>
      <c r="UFY10" s="35"/>
      <c r="UFZ10" s="35"/>
      <c r="UGA10" s="35"/>
      <c r="UGB10" s="35"/>
      <c r="UGC10" s="35"/>
      <c r="UGD10" s="35"/>
      <c r="UGE10" s="35"/>
      <c r="UGF10" s="35"/>
      <c r="UGG10" s="35"/>
      <c r="UGH10" s="35"/>
      <c r="UGI10" s="35"/>
      <c r="UGJ10" s="35"/>
      <c r="UGK10" s="35"/>
      <c r="UGL10" s="35"/>
      <c r="UGM10" s="35"/>
      <c r="UGN10" s="35"/>
      <c r="UGO10" s="35"/>
      <c r="UGP10" s="35"/>
      <c r="UGQ10" s="35"/>
      <c r="UGR10" s="35"/>
      <c r="UGS10" s="35"/>
      <c r="UGT10" s="35"/>
      <c r="UGU10" s="35"/>
      <c r="UGV10" s="35"/>
      <c r="UGW10" s="35"/>
      <c r="UGX10" s="35"/>
      <c r="UGY10" s="35"/>
      <c r="UGZ10" s="35"/>
      <c r="UHA10" s="35"/>
      <c r="UHB10" s="35"/>
      <c r="UHC10" s="35"/>
      <c r="UHD10" s="35"/>
      <c r="UHE10" s="35"/>
      <c r="UHF10" s="35"/>
      <c r="UHG10" s="35"/>
      <c r="UHH10" s="35"/>
      <c r="UHI10" s="35"/>
      <c r="UHJ10" s="35"/>
      <c r="UHK10" s="35"/>
      <c r="UHL10" s="35"/>
      <c r="UHM10" s="35"/>
      <c r="UHN10" s="35"/>
      <c r="UHO10" s="35"/>
      <c r="UHP10" s="35"/>
      <c r="UHQ10" s="35"/>
      <c r="UHR10" s="35"/>
      <c r="UHS10" s="35"/>
      <c r="UHT10" s="35"/>
      <c r="UHU10" s="35"/>
      <c r="UHV10" s="35"/>
      <c r="UHW10" s="35"/>
      <c r="UHX10" s="35"/>
      <c r="UHY10" s="35"/>
      <c r="UHZ10" s="35"/>
      <c r="UIA10" s="35"/>
      <c r="UIB10" s="35"/>
      <c r="UIC10" s="35"/>
      <c r="UID10" s="35"/>
      <c r="UIE10" s="35"/>
      <c r="UIF10" s="35"/>
      <c r="UIG10" s="35"/>
      <c r="UIH10" s="35"/>
      <c r="UII10" s="35"/>
      <c r="UIJ10" s="35"/>
      <c r="UIK10" s="35"/>
      <c r="UIL10" s="35"/>
      <c r="UIM10" s="35"/>
      <c r="UIN10" s="35"/>
      <c r="UIO10" s="35"/>
      <c r="UIP10" s="35"/>
      <c r="UIQ10" s="35"/>
      <c r="UIR10" s="35"/>
      <c r="UIS10" s="35"/>
      <c r="UIT10" s="35"/>
      <c r="UIU10" s="35"/>
      <c r="UIV10" s="35"/>
      <c r="UIW10" s="35"/>
      <c r="UIX10" s="35"/>
      <c r="UIY10" s="35"/>
      <c r="UIZ10" s="35"/>
      <c r="UJA10" s="35"/>
      <c r="UJB10" s="35"/>
      <c r="UJC10" s="35"/>
      <c r="UJD10" s="35"/>
      <c r="UJE10" s="35"/>
      <c r="UJF10" s="35"/>
      <c r="UJG10" s="35"/>
      <c r="UJH10" s="35"/>
      <c r="UJI10" s="35"/>
      <c r="UJJ10" s="35"/>
      <c r="UJK10" s="35"/>
      <c r="UJL10" s="35"/>
      <c r="UJM10" s="35"/>
      <c r="UJN10" s="35"/>
      <c r="UJO10" s="35"/>
      <c r="UJP10" s="35"/>
      <c r="UJQ10" s="35"/>
      <c r="UJR10" s="35"/>
      <c r="UJS10" s="35"/>
      <c r="UJT10" s="35"/>
      <c r="UJU10" s="35"/>
      <c r="UJV10" s="35"/>
      <c r="UJW10" s="35"/>
      <c r="UJX10" s="35"/>
      <c r="UJY10" s="35"/>
      <c r="UJZ10" s="35"/>
      <c r="UKA10" s="35"/>
      <c r="UKB10" s="35"/>
      <c r="UKC10" s="35"/>
      <c r="UKD10" s="35"/>
      <c r="UKE10" s="35"/>
      <c r="UKF10" s="35"/>
      <c r="UKG10" s="35"/>
      <c r="UKH10" s="35"/>
      <c r="UKI10" s="35"/>
      <c r="UKJ10" s="35"/>
      <c r="UKK10" s="35"/>
      <c r="UKL10" s="35"/>
      <c r="UKM10" s="35"/>
      <c r="UKN10" s="35"/>
      <c r="UKO10" s="35"/>
      <c r="UKP10" s="35"/>
      <c r="UKQ10" s="35"/>
      <c r="UKR10" s="35"/>
      <c r="UKS10" s="35"/>
      <c r="UKT10" s="35"/>
      <c r="UKU10" s="35"/>
      <c r="UKV10" s="35"/>
      <c r="UKW10" s="35"/>
      <c r="UKX10" s="35"/>
      <c r="UKY10" s="35"/>
      <c r="UKZ10" s="35"/>
      <c r="ULA10" s="35"/>
      <c r="ULB10" s="35"/>
      <c r="ULC10" s="35"/>
      <c r="ULD10" s="35"/>
      <c r="ULE10" s="35"/>
      <c r="ULF10" s="35"/>
      <c r="ULG10" s="35"/>
      <c r="ULH10" s="35"/>
      <c r="ULI10" s="35"/>
      <c r="ULJ10" s="35"/>
      <c r="ULK10" s="35"/>
      <c r="ULL10" s="35"/>
      <c r="ULM10" s="35"/>
      <c r="ULN10" s="35"/>
      <c r="ULO10" s="35"/>
      <c r="ULP10" s="35"/>
      <c r="ULQ10" s="35"/>
      <c r="ULR10" s="35"/>
      <c r="ULS10" s="35"/>
      <c r="ULT10" s="35"/>
      <c r="ULU10" s="35"/>
      <c r="ULV10" s="35"/>
      <c r="ULW10" s="35"/>
      <c r="ULX10" s="35"/>
      <c r="ULY10" s="35"/>
      <c r="ULZ10" s="35"/>
      <c r="UMA10" s="35"/>
      <c r="UMB10" s="35"/>
      <c r="UMC10" s="35"/>
      <c r="UMD10" s="35"/>
      <c r="UME10" s="35"/>
      <c r="UMF10" s="35"/>
      <c r="UMG10" s="35"/>
      <c r="UMH10" s="35"/>
      <c r="UMI10" s="35"/>
      <c r="UMJ10" s="35"/>
      <c r="UMK10" s="35"/>
      <c r="UML10" s="35"/>
      <c r="UMM10" s="35"/>
      <c r="UMN10" s="35"/>
      <c r="UMO10" s="35"/>
      <c r="UMP10" s="35"/>
      <c r="UMQ10" s="35"/>
      <c r="UMR10" s="35"/>
      <c r="UMS10" s="35"/>
      <c r="UMT10" s="35"/>
      <c r="UMU10" s="35"/>
      <c r="UMV10" s="35"/>
      <c r="UMW10" s="35"/>
      <c r="UMX10" s="35"/>
      <c r="UMY10" s="35"/>
      <c r="UMZ10" s="35"/>
      <c r="UNA10" s="35"/>
      <c r="UNB10" s="35"/>
      <c r="UNC10" s="35"/>
      <c r="UND10" s="35"/>
      <c r="UNE10" s="35"/>
      <c r="UNF10" s="35"/>
      <c r="UNG10" s="35"/>
      <c r="UNH10" s="35"/>
      <c r="UNI10" s="35"/>
      <c r="UNJ10" s="35"/>
      <c r="UNK10" s="35"/>
      <c r="UNL10" s="35"/>
      <c r="UNM10" s="35"/>
      <c r="UNN10" s="35"/>
      <c r="UNO10" s="35"/>
      <c r="UNP10" s="35"/>
      <c r="UNQ10" s="35"/>
      <c r="UNR10" s="35"/>
      <c r="UNS10" s="35"/>
      <c r="UNT10" s="35"/>
      <c r="UNU10" s="35"/>
      <c r="UNV10" s="35"/>
      <c r="UNW10" s="35"/>
      <c r="UNX10" s="35"/>
      <c r="UNY10" s="35"/>
      <c r="UNZ10" s="35"/>
      <c r="UOA10" s="35"/>
      <c r="UOB10" s="35"/>
      <c r="UOC10" s="35"/>
      <c r="UOD10" s="35"/>
      <c r="UOE10" s="35"/>
      <c r="UOF10" s="35"/>
      <c r="UOG10" s="35"/>
      <c r="UOH10" s="35"/>
      <c r="UOI10" s="35"/>
      <c r="UOJ10" s="35"/>
      <c r="UOK10" s="35"/>
      <c r="UOL10" s="35"/>
      <c r="UOM10" s="35"/>
      <c r="UON10" s="35"/>
      <c r="UOO10" s="35"/>
      <c r="UOP10" s="35"/>
      <c r="UOQ10" s="35"/>
      <c r="UOR10" s="35"/>
      <c r="UOS10" s="35"/>
      <c r="UOT10" s="35"/>
      <c r="UOU10" s="35"/>
      <c r="UOV10" s="35"/>
      <c r="UOW10" s="35"/>
      <c r="UOX10" s="35"/>
      <c r="UOY10" s="35"/>
      <c r="UOZ10" s="35"/>
      <c r="UPA10" s="35"/>
      <c r="UPB10" s="35"/>
      <c r="UPC10" s="35"/>
      <c r="UPD10" s="35"/>
      <c r="UPE10" s="35"/>
      <c r="UPF10" s="35"/>
      <c r="UPG10" s="35"/>
      <c r="UPH10" s="35"/>
      <c r="UPI10" s="35"/>
      <c r="UPJ10" s="35"/>
      <c r="UPK10" s="35"/>
      <c r="UPL10" s="35"/>
      <c r="UPM10" s="35"/>
      <c r="UPN10" s="35"/>
      <c r="UPO10" s="35"/>
      <c r="UPP10" s="35"/>
      <c r="UPQ10" s="35"/>
      <c r="UPR10" s="35"/>
      <c r="UPS10" s="35"/>
      <c r="UPT10" s="35"/>
      <c r="UPU10" s="35"/>
      <c r="UPV10" s="35"/>
      <c r="UPW10" s="35"/>
      <c r="UPX10" s="35"/>
      <c r="UPY10" s="35"/>
      <c r="UPZ10" s="35"/>
      <c r="UQA10" s="35"/>
      <c r="UQB10" s="35"/>
      <c r="UQC10" s="35"/>
      <c r="UQD10" s="35"/>
      <c r="UQE10" s="35"/>
      <c r="UQF10" s="35"/>
      <c r="UQG10" s="35"/>
      <c r="UQH10" s="35"/>
      <c r="UQI10" s="35"/>
      <c r="UQJ10" s="35"/>
      <c r="UQK10" s="35"/>
      <c r="UQL10" s="35"/>
      <c r="UQM10" s="35"/>
      <c r="UQN10" s="35"/>
      <c r="UQO10" s="35"/>
      <c r="UQP10" s="35"/>
      <c r="UQQ10" s="35"/>
      <c r="UQR10" s="35"/>
      <c r="UQS10" s="35"/>
      <c r="UQT10" s="35"/>
      <c r="UQU10" s="35"/>
      <c r="UQV10" s="35"/>
      <c r="UQW10" s="35"/>
      <c r="UQX10" s="35"/>
      <c r="UQY10" s="35"/>
      <c r="UQZ10" s="35"/>
      <c r="URA10" s="35"/>
      <c r="URB10" s="35"/>
      <c r="URC10" s="35"/>
      <c r="URD10" s="35"/>
      <c r="URE10" s="35"/>
      <c r="URF10" s="35"/>
      <c r="URG10" s="35"/>
      <c r="URH10" s="35"/>
      <c r="URI10" s="35"/>
      <c r="URJ10" s="35"/>
      <c r="URK10" s="35"/>
      <c r="URL10" s="35"/>
      <c r="URM10" s="35"/>
      <c r="URN10" s="35"/>
      <c r="URO10" s="35"/>
      <c r="URP10" s="35"/>
      <c r="URQ10" s="35"/>
      <c r="URR10" s="35"/>
      <c r="URS10" s="35"/>
      <c r="URT10" s="35"/>
      <c r="URU10" s="35"/>
      <c r="URV10" s="35"/>
      <c r="URW10" s="35"/>
      <c r="URX10" s="35"/>
      <c r="URY10" s="35"/>
      <c r="URZ10" s="35"/>
      <c r="USA10" s="35"/>
      <c r="USB10" s="35"/>
      <c r="USC10" s="35"/>
      <c r="USD10" s="35"/>
      <c r="USE10" s="35"/>
      <c r="USF10" s="35"/>
      <c r="USG10" s="35"/>
      <c r="USH10" s="35"/>
      <c r="USI10" s="35"/>
      <c r="USJ10" s="35"/>
      <c r="USK10" s="35"/>
      <c r="USL10" s="35"/>
      <c r="USM10" s="35"/>
      <c r="USN10" s="35"/>
      <c r="USO10" s="35"/>
      <c r="USP10" s="35"/>
      <c r="USQ10" s="35"/>
      <c r="USR10" s="35"/>
      <c r="USS10" s="35"/>
      <c r="UST10" s="35"/>
      <c r="USU10" s="35"/>
      <c r="USV10" s="35"/>
      <c r="USW10" s="35"/>
      <c r="USX10" s="35"/>
      <c r="USY10" s="35"/>
      <c r="USZ10" s="35"/>
      <c r="UTA10" s="35"/>
      <c r="UTB10" s="35"/>
      <c r="UTC10" s="35"/>
      <c r="UTD10" s="35"/>
      <c r="UTE10" s="35"/>
      <c r="UTF10" s="35"/>
      <c r="UTG10" s="35"/>
      <c r="UTH10" s="35"/>
      <c r="UTI10" s="35"/>
      <c r="UTJ10" s="35"/>
      <c r="UTK10" s="35"/>
      <c r="UTL10" s="35"/>
      <c r="UTM10" s="35"/>
      <c r="UTN10" s="35"/>
      <c r="UTO10" s="35"/>
      <c r="UTP10" s="35"/>
      <c r="UTQ10" s="35"/>
      <c r="UTR10" s="35"/>
      <c r="UTS10" s="35"/>
      <c r="UTT10" s="35"/>
      <c r="UTU10" s="35"/>
      <c r="UTV10" s="35"/>
      <c r="UTW10" s="35"/>
      <c r="UTX10" s="35"/>
      <c r="UTY10" s="35"/>
      <c r="UTZ10" s="35"/>
      <c r="UUA10" s="35"/>
      <c r="UUB10" s="35"/>
      <c r="UUC10" s="35"/>
      <c r="UUD10" s="35"/>
      <c r="UUE10" s="35"/>
      <c r="UUF10" s="35"/>
      <c r="UUG10" s="35"/>
      <c r="UUH10" s="35"/>
      <c r="UUI10" s="35"/>
      <c r="UUJ10" s="35"/>
      <c r="UUK10" s="35"/>
      <c r="UUL10" s="35"/>
      <c r="UUM10" s="35"/>
      <c r="UUN10" s="35"/>
      <c r="UUO10" s="35"/>
      <c r="UUP10" s="35"/>
      <c r="UUQ10" s="35"/>
      <c r="UUR10" s="35"/>
      <c r="UUS10" s="35"/>
      <c r="UUT10" s="35"/>
      <c r="UUU10" s="35"/>
      <c r="UUV10" s="35"/>
      <c r="UUW10" s="35"/>
      <c r="UUX10" s="35"/>
      <c r="UUY10" s="35"/>
      <c r="UUZ10" s="35"/>
      <c r="UVA10" s="35"/>
      <c r="UVB10" s="35"/>
      <c r="UVC10" s="35"/>
      <c r="UVD10" s="35"/>
      <c r="UVE10" s="35"/>
      <c r="UVF10" s="35"/>
      <c r="UVG10" s="35"/>
      <c r="UVH10" s="35"/>
      <c r="UVI10" s="35"/>
      <c r="UVJ10" s="35"/>
      <c r="UVK10" s="35"/>
      <c r="UVL10" s="35"/>
      <c r="UVM10" s="35"/>
      <c r="UVN10" s="35"/>
      <c r="UVO10" s="35"/>
      <c r="UVP10" s="35"/>
      <c r="UVQ10" s="35"/>
      <c r="UVR10" s="35"/>
      <c r="UVS10" s="35"/>
      <c r="UVT10" s="35"/>
      <c r="UVU10" s="35"/>
      <c r="UVV10" s="35"/>
      <c r="UVW10" s="35"/>
      <c r="UVX10" s="35"/>
      <c r="UVY10" s="35"/>
      <c r="UVZ10" s="35"/>
      <c r="UWA10" s="35"/>
      <c r="UWB10" s="35"/>
      <c r="UWC10" s="35"/>
      <c r="UWD10" s="35"/>
      <c r="UWE10" s="35"/>
      <c r="UWF10" s="35"/>
      <c r="UWG10" s="35"/>
      <c r="UWH10" s="35"/>
      <c r="UWI10" s="35"/>
      <c r="UWJ10" s="35"/>
      <c r="UWK10" s="35"/>
      <c r="UWL10" s="35"/>
      <c r="UWM10" s="35"/>
      <c r="UWN10" s="35"/>
      <c r="UWO10" s="35"/>
      <c r="UWP10" s="35"/>
      <c r="UWQ10" s="35"/>
      <c r="UWR10" s="35"/>
      <c r="UWS10" s="35"/>
      <c r="UWT10" s="35"/>
      <c r="UWU10" s="35"/>
      <c r="UWV10" s="35"/>
      <c r="UWW10" s="35"/>
      <c r="UWX10" s="35"/>
      <c r="UWY10" s="35"/>
      <c r="UWZ10" s="35"/>
      <c r="UXA10" s="35"/>
      <c r="UXB10" s="35"/>
      <c r="UXC10" s="35"/>
      <c r="UXD10" s="35"/>
      <c r="UXE10" s="35"/>
      <c r="UXF10" s="35"/>
      <c r="UXG10" s="35"/>
      <c r="UXH10" s="35"/>
      <c r="UXI10" s="35"/>
      <c r="UXJ10" s="35"/>
      <c r="UXK10" s="35"/>
      <c r="UXL10" s="35"/>
      <c r="UXM10" s="35"/>
      <c r="UXN10" s="35"/>
      <c r="UXO10" s="35"/>
      <c r="UXP10" s="35"/>
      <c r="UXQ10" s="35"/>
      <c r="UXR10" s="35"/>
      <c r="UXS10" s="35"/>
      <c r="UXT10" s="35"/>
      <c r="UXU10" s="35"/>
      <c r="UXV10" s="35"/>
      <c r="UXW10" s="35"/>
      <c r="UXX10" s="35"/>
      <c r="UXY10" s="35"/>
      <c r="UXZ10" s="35"/>
      <c r="UYA10" s="35"/>
      <c r="UYB10" s="35"/>
      <c r="UYC10" s="35"/>
      <c r="UYD10" s="35"/>
      <c r="UYE10" s="35"/>
      <c r="UYF10" s="35"/>
      <c r="UYG10" s="35"/>
      <c r="UYH10" s="35"/>
      <c r="UYI10" s="35"/>
      <c r="UYJ10" s="35"/>
      <c r="UYK10" s="35"/>
      <c r="UYL10" s="35"/>
      <c r="UYM10" s="35"/>
      <c r="UYN10" s="35"/>
      <c r="UYO10" s="35"/>
      <c r="UYP10" s="35"/>
      <c r="UYQ10" s="35"/>
      <c r="UYR10" s="35"/>
      <c r="UYS10" s="35"/>
      <c r="UYT10" s="35"/>
      <c r="UYU10" s="35"/>
      <c r="UYV10" s="35"/>
      <c r="UYW10" s="35"/>
      <c r="UYX10" s="35"/>
      <c r="UYY10" s="35"/>
      <c r="UYZ10" s="35"/>
      <c r="UZA10" s="35"/>
      <c r="UZB10" s="35"/>
      <c r="UZC10" s="35"/>
      <c r="UZD10" s="35"/>
      <c r="UZE10" s="35"/>
      <c r="UZF10" s="35"/>
      <c r="UZG10" s="35"/>
      <c r="UZH10" s="35"/>
      <c r="UZI10" s="35"/>
      <c r="UZJ10" s="35"/>
      <c r="UZK10" s="35"/>
      <c r="UZL10" s="35"/>
      <c r="UZM10" s="35"/>
      <c r="UZN10" s="35"/>
      <c r="UZO10" s="35"/>
      <c r="UZP10" s="35"/>
      <c r="UZQ10" s="35"/>
      <c r="UZR10" s="35"/>
      <c r="UZS10" s="35"/>
      <c r="UZT10" s="35"/>
      <c r="UZU10" s="35"/>
      <c r="UZV10" s="35"/>
      <c r="UZW10" s="35"/>
      <c r="UZX10" s="35"/>
      <c r="UZY10" s="35"/>
      <c r="UZZ10" s="35"/>
      <c r="VAA10" s="35"/>
      <c r="VAB10" s="35"/>
      <c r="VAC10" s="35"/>
      <c r="VAD10" s="35"/>
      <c r="VAE10" s="35"/>
      <c r="VAF10" s="35"/>
      <c r="VAG10" s="35"/>
      <c r="VAH10" s="35"/>
      <c r="VAI10" s="35"/>
      <c r="VAJ10" s="35"/>
      <c r="VAK10" s="35"/>
      <c r="VAL10" s="35"/>
      <c r="VAM10" s="35"/>
      <c r="VAN10" s="35"/>
      <c r="VAO10" s="35"/>
      <c r="VAP10" s="35"/>
      <c r="VAQ10" s="35"/>
      <c r="VAR10" s="35"/>
      <c r="VAS10" s="35"/>
      <c r="VAT10" s="35"/>
      <c r="VAU10" s="35"/>
      <c r="VAV10" s="35"/>
      <c r="VAW10" s="35"/>
      <c r="VAX10" s="35"/>
      <c r="VAY10" s="35"/>
      <c r="VAZ10" s="35"/>
      <c r="VBA10" s="35"/>
      <c r="VBB10" s="35"/>
      <c r="VBC10" s="35"/>
      <c r="VBD10" s="35"/>
      <c r="VBE10" s="35"/>
      <c r="VBF10" s="35"/>
      <c r="VBG10" s="35"/>
      <c r="VBH10" s="35"/>
      <c r="VBI10" s="35"/>
      <c r="VBJ10" s="35"/>
      <c r="VBK10" s="35"/>
      <c r="VBL10" s="35"/>
      <c r="VBM10" s="35"/>
      <c r="VBN10" s="35"/>
      <c r="VBO10" s="35"/>
      <c r="VBP10" s="35"/>
      <c r="VBQ10" s="35"/>
      <c r="VBR10" s="35"/>
      <c r="VBS10" s="35"/>
      <c r="VBT10" s="35"/>
      <c r="VBU10" s="35"/>
      <c r="VBV10" s="35"/>
      <c r="VBW10" s="35"/>
      <c r="VBX10" s="35"/>
      <c r="VBY10" s="35"/>
      <c r="VBZ10" s="35"/>
      <c r="VCA10" s="35"/>
      <c r="VCB10" s="35"/>
      <c r="VCC10" s="35"/>
      <c r="VCD10" s="35"/>
      <c r="VCE10" s="35"/>
      <c r="VCF10" s="35"/>
      <c r="VCG10" s="35"/>
      <c r="VCH10" s="35"/>
      <c r="VCI10" s="35"/>
      <c r="VCJ10" s="35"/>
      <c r="VCK10" s="35"/>
      <c r="VCL10" s="35"/>
      <c r="VCM10" s="35"/>
      <c r="VCN10" s="35"/>
      <c r="VCO10" s="35"/>
      <c r="VCP10" s="35"/>
      <c r="VCQ10" s="35"/>
      <c r="VCR10" s="35"/>
      <c r="VCS10" s="35"/>
      <c r="VCT10" s="35"/>
      <c r="VCU10" s="35"/>
      <c r="VCV10" s="35"/>
      <c r="VCW10" s="35"/>
      <c r="VCX10" s="35"/>
      <c r="VCY10" s="35"/>
      <c r="VCZ10" s="35"/>
      <c r="VDA10" s="35"/>
      <c r="VDB10" s="35"/>
      <c r="VDC10" s="35"/>
      <c r="VDD10" s="35"/>
      <c r="VDE10" s="35"/>
      <c r="VDF10" s="35"/>
      <c r="VDG10" s="35"/>
      <c r="VDH10" s="35"/>
      <c r="VDI10" s="35"/>
      <c r="VDJ10" s="35"/>
      <c r="VDK10" s="35"/>
      <c r="VDL10" s="35"/>
      <c r="VDM10" s="35"/>
      <c r="VDN10" s="35"/>
      <c r="VDO10" s="35"/>
      <c r="VDP10" s="35"/>
      <c r="VDQ10" s="35"/>
      <c r="VDR10" s="35"/>
      <c r="VDS10" s="35"/>
      <c r="VDT10" s="35"/>
      <c r="VDU10" s="35"/>
      <c r="VDV10" s="35"/>
      <c r="VDW10" s="35"/>
      <c r="VDX10" s="35"/>
      <c r="VDY10" s="35"/>
      <c r="VDZ10" s="35"/>
      <c r="VEA10" s="35"/>
      <c r="VEB10" s="35"/>
      <c r="VEC10" s="35"/>
      <c r="VED10" s="35"/>
      <c r="VEE10" s="35"/>
      <c r="VEF10" s="35"/>
      <c r="VEG10" s="35"/>
      <c r="VEH10" s="35"/>
      <c r="VEI10" s="35"/>
      <c r="VEJ10" s="35"/>
      <c r="VEK10" s="35"/>
      <c r="VEL10" s="35"/>
      <c r="VEM10" s="35"/>
      <c r="VEN10" s="35"/>
      <c r="VEO10" s="35"/>
      <c r="VEP10" s="35"/>
      <c r="VEQ10" s="35"/>
      <c r="VER10" s="35"/>
      <c r="VES10" s="35"/>
      <c r="VET10" s="35"/>
      <c r="VEU10" s="35"/>
      <c r="VEV10" s="35"/>
      <c r="VEW10" s="35"/>
      <c r="VEX10" s="35"/>
      <c r="VEY10" s="35"/>
      <c r="VEZ10" s="35"/>
      <c r="VFA10" s="35"/>
      <c r="VFB10" s="35"/>
      <c r="VFC10" s="35"/>
      <c r="VFD10" s="35"/>
      <c r="VFE10" s="35"/>
      <c r="VFF10" s="35"/>
      <c r="VFG10" s="35"/>
      <c r="VFH10" s="35"/>
      <c r="VFI10" s="35"/>
      <c r="VFJ10" s="35"/>
      <c r="VFK10" s="35"/>
      <c r="VFL10" s="35"/>
      <c r="VFM10" s="35"/>
      <c r="VFN10" s="35"/>
      <c r="VFO10" s="35"/>
      <c r="VFP10" s="35"/>
      <c r="VFQ10" s="35"/>
      <c r="VFR10" s="35"/>
      <c r="VFS10" s="35"/>
      <c r="VFT10" s="35"/>
      <c r="VFU10" s="35"/>
      <c r="VFV10" s="35"/>
      <c r="VFW10" s="35"/>
      <c r="VFX10" s="35"/>
      <c r="VFY10" s="35"/>
      <c r="VFZ10" s="35"/>
      <c r="VGA10" s="35"/>
      <c r="VGB10" s="35"/>
      <c r="VGC10" s="35"/>
      <c r="VGD10" s="35"/>
      <c r="VGE10" s="35"/>
      <c r="VGF10" s="35"/>
      <c r="VGG10" s="35"/>
      <c r="VGH10" s="35"/>
      <c r="VGI10" s="35"/>
      <c r="VGJ10" s="35"/>
      <c r="VGK10" s="35"/>
      <c r="VGL10" s="35"/>
      <c r="VGM10" s="35"/>
      <c r="VGN10" s="35"/>
      <c r="VGO10" s="35"/>
      <c r="VGP10" s="35"/>
      <c r="VGQ10" s="35"/>
      <c r="VGR10" s="35"/>
      <c r="VGS10" s="35"/>
      <c r="VGT10" s="35"/>
      <c r="VGU10" s="35"/>
      <c r="VGV10" s="35"/>
      <c r="VGW10" s="35"/>
      <c r="VGX10" s="35"/>
      <c r="VGY10" s="35"/>
      <c r="VGZ10" s="35"/>
      <c r="VHA10" s="35"/>
      <c r="VHB10" s="35"/>
      <c r="VHC10" s="35"/>
      <c r="VHD10" s="35"/>
      <c r="VHE10" s="35"/>
      <c r="VHF10" s="35"/>
      <c r="VHG10" s="35"/>
      <c r="VHH10" s="35"/>
      <c r="VHI10" s="35"/>
      <c r="VHJ10" s="35"/>
      <c r="VHK10" s="35"/>
      <c r="VHL10" s="35"/>
      <c r="VHM10" s="35"/>
      <c r="VHN10" s="35"/>
      <c r="VHO10" s="35"/>
      <c r="VHP10" s="35"/>
      <c r="VHQ10" s="35"/>
      <c r="VHR10" s="35"/>
      <c r="VHS10" s="35"/>
      <c r="VHT10" s="35"/>
      <c r="VHU10" s="35"/>
      <c r="VHV10" s="35"/>
      <c r="VHW10" s="35"/>
      <c r="VHX10" s="35"/>
      <c r="VHY10" s="35"/>
      <c r="VHZ10" s="35"/>
      <c r="VIA10" s="35"/>
      <c r="VIB10" s="35"/>
      <c r="VIC10" s="35"/>
      <c r="VID10" s="35"/>
      <c r="VIE10" s="35"/>
      <c r="VIF10" s="35"/>
      <c r="VIG10" s="35"/>
      <c r="VIH10" s="35"/>
      <c r="VII10" s="35"/>
      <c r="VIJ10" s="35"/>
      <c r="VIK10" s="35"/>
      <c r="VIL10" s="35"/>
      <c r="VIM10" s="35"/>
      <c r="VIN10" s="35"/>
      <c r="VIO10" s="35"/>
      <c r="VIP10" s="35"/>
      <c r="VIQ10" s="35"/>
      <c r="VIR10" s="35"/>
      <c r="VIS10" s="35"/>
      <c r="VIT10" s="35"/>
      <c r="VIU10" s="35"/>
      <c r="VIV10" s="35"/>
      <c r="VIW10" s="35"/>
      <c r="VIX10" s="35"/>
      <c r="VIY10" s="35"/>
      <c r="VIZ10" s="35"/>
      <c r="VJA10" s="35"/>
      <c r="VJB10" s="35"/>
      <c r="VJC10" s="35"/>
      <c r="VJD10" s="35"/>
      <c r="VJE10" s="35"/>
      <c r="VJF10" s="35"/>
      <c r="VJG10" s="35"/>
      <c r="VJH10" s="35"/>
      <c r="VJI10" s="35"/>
      <c r="VJJ10" s="35"/>
      <c r="VJK10" s="35"/>
      <c r="VJL10" s="35"/>
      <c r="VJM10" s="35"/>
      <c r="VJN10" s="35"/>
      <c r="VJO10" s="35"/>
      <c r="VJP10" s="35"/>
      <c r="VJQ10" s="35"/>
      <c r="VJR10" s="35"/>
      <c r="VJS10" s="35"/>
      <c r="VJT10" s="35"/>
      <c r="VJU10" s="35"/>
      <c r="VJV10" s="35"/>
      <c r="VJW10" s="35"/>
      <c r="VJX10" s="35"/>
      <c r="VJY10" s="35"/>
      <c r="VJZ10" s="35"/>
      <c r="VKA10" s="35"/>
      <c r="VKB10" s="35"/>
      <c r="VKC10" s="35"/>
      <c r="VKD10" s="35"/>
      <c r="VKE10" s="35"/>
      <c r="VKF10" s="35"/>
      <c r="VKG10" s="35"/>
      <c r="VKH10" s="35"/>
      <c r="VKI10" s="35"/>
      <c r="VKJ10" s="35"/>
      <c r="VKK10" s="35"/>
      <c r="VKL10" s="35"/>
      <c r="VKM10" s="35"/>
      <c r="VKN10" s="35"/>
      <c r="VKO10" s="35"/>
      <c r="VKP10" s="35"/>
      <c r="VKQ10" s="35"/>
      <c r="VKR10" s="35"/>
      <c r="VKS10" s="35"/>
      <c r="VKT10" s="35"/>
      <c r="VKU10" s="35"/>
      <c r="VKV10" s="35"/>
      <c r="VKW10" s="35"/>
      <c r="VKX10" s="35"/>
      <c r="VKY10" s="35"/>
      <c r="VKZ10" s="35"/>
      <c r="VLA10" s="35"/>
      <c r="VLB10" s="35"/>
      <c r="VLC10" s="35"/>
      <c r="VLD10" s="35"/>
      <c r="VLE10" s="35"/>
      <c r="VLF10" s="35"/>
      <c r="VLG10" s="35"/>
      <c r="VLH10" s="35"/>
      <c r="VLI10" s="35"/>
      <c r="VLJ10" s="35"/>
      <c r="VLK10" s="35"/>
      <c r="VLL10" s="35"/>
      <c r="VLM10" s="35"/>
      <c r="VLN10" s="35"/>
      <c r="VLO10" s="35"/>
      <c r="VLP10" s="35"/>
      <c r="VLQ10" s="35"/>
      <c r="VLR10" s="35"/>
      <c r="VLS10" s="35"/>
      <c r="VLT10" s="35"/>
      <c r="VLU10" s="35"/>
      <c r="VLV10" s="35"/>
      <c r="VLW10" s="35"/>
      <c r="VLX10" s="35"/>
      <c r="VLY10" s="35"/>
      <c r="VLZ10" s="35"/>
      <c r="VMA10" s="35"/>
      <c r="VMB10" s="35"/>
      <c r="VMC10" s="35"/>
      <c r="VMD10" s="35"/>
      <c r="VME10" s="35"/>
      <c r="VMF10" s="35"/>
      <c r="VMG10" s="35"/>
      <c r="VMH10" s="35"/>
      <c r="VMI10" s="35"/>
      <c r="VMJ10" s="35"/>
      <c r="VMK10" s="35"/>
      <c r="VML10" s="35"/>
      <c r="VMM10" s="35"/>
      <c r="VMN10" s="35"/>
      <c r="VMO10" s="35"/>
      <c r="VMP10" s="35"/>
      <c r="VMQ10" s="35"/>
      <c r="VMR10" s="35"/>
      <c r="VMS10" s="35"/>
      <c r="VMT10" s="35"/>
      <c r="VMU10" s="35"/>
      <c r="VMV10" s="35"/>
      <c r="VMW10" s="35"/>
      <c r="VMX10" s="35"/>
      <c r="VMY10" s="35"/>
      <c r="VMZ10" s="35"/>
      <c r="VNA10" s="35"/>
      <c r="VNB10" s="35"/>
      <c r="VNC10" s="35"/>
      <c r="VND10" s="35"/>
      <c r="VNE10" s="35"/>
      <c r="VNF10" s="35"/>
      <c r="VNG10" s="35"/>
      <c r="VNH10" s="35"/>
      <c r="VNI10" s="35"/>
      <c r="VNJ10" s="35"/>
      <c r="VNK10" s="35"/>
      <c r="VNL10" s="35"/>
      <c r="VNM10" s="35"/>
      <c r="VNN10" s="35"/>
      <c r="VNO10" s="35"/>
      <c r="VNP10" s="35"/>
      <c r="VNQ10" s="35"/>
      <c r="VNR10" s="35"/>
      <c r="VNS10" s="35"/>
      <c r="VNT10" s="35"/>
      <c r="VNU10" s="35"/>
      <c r="VNV10" s="35"/>
      <c r="VNW10" s="35"/>
      <c r="VNX10" s="35"/>
      <c r="VNY10" s="35"/>
      <c r="VNZ10" s="35"/>
      <c r="VOA10" s="35"/>
      <c r="VOB10" s="35"/>
      <c r="VOC10" s="35"/>
      <c r="VOD10" s="35"/>
      <c r="VOE10" s="35"/>
      <c r="VOF10" s="35"/>
      <c r="VOG10" s="35"/>
      <c r="VOH10" s="35"/>
      <c r="VOI10" s="35"/>
      <c r="VOJ10" s="35"/>
      <c r="VOK10" s="35"/>
      <c r="VOL10" s="35"/>
      <c r="VOM10" s="35"/>
      <c r="VON10" s="35"/>
      <c r="VOO10" s="35"/>
      <c r="VOP10" s="35"/>
      <c r="VOQ10" s="35"/>
      <c r="VOR10" s="35"/>
      <c r="VOS10" s="35"/>
      <c r="VOT10" s="35"/>
      <c r="VOU10" s="35"/>
      <c r="VOV10" s="35"/>
      <c r="VOW10" s="35"/>
      <c r="VOX10" s="35"/>
      <c r="VOY10" s="35"/>
      <c r="VOZ10" s="35"/>
      <c r="VPA10" s="35"/>
      <c r="VPB10" s="35"/>
      <c r="VPC10" s="35"/>
      <c r="VPD10" s="35"/>
      <c r="VPE10" s="35"/>
      <c r="VPF10" s="35"/>
      <c r="VPG10" s="35"/>
      <c r="VPH10" s="35"/>
      <c r="VPI10" s="35"/>
      <c r="VPJ10" s="35"/>
      <c r="VPK10" s="35"/>
      <c r="VPL10" s="35"/>
      <c r="VPM10" s="35"/>
      <c r="VPN10" s="35"/>
      <c r="VPO10" s="35"/>
      <c r="VPP10" s="35"/>
      <c r="VPQ10" s="35"/>
      <c r="VPR10" s="35"/>
      <c r="VPS10" s="35"/>
      <c r="VPT10" s="35"/>
      <c r="VPU10" s="35"/>
      <c r="VPV10" s="35"/>
      <c r="VPW10" s="35"/>
      <c r="VPX10" s="35"/>
      <c r="VPY10" s="35"/>
      <c r="VPZ10" s="35"/>
      <c r="VQA10" s="35"/>
      <c r="VQB10" s="35"/>
      <c r="VQC10" s="35"/>
      <c r="VQD10" s="35"/>
      <c r="VQE10" s="35"/>
      <c r="VQF10" s="35"/>
      <c r="VQG10" s="35"/>
      <c r="VQH10" s="35"/>
      <c r="VQI10" s="35"/>
      <c r="VQJ10" s="35"/>
      <c r="VQK10" s="35"/>
      <c r="VQL10" s="35"/>
      <c r="VQM10" s="35"/>
      <c r="VQN10" s="35"/>
      <c r="VQO10" s="35"/>
      <c r="VQP10" s="35"/>
      <c r="VQQ10" s="35"/>
      <c r="VQR10" s="35"/>
      <c r="VQS10" s="35"/>
      <c r="VQT10" s="35"/>
      <c r="VQU10" s="35"/>
      <c r="VQV10" s="35"/>
      <c r="VQW10" s="35"/>
      <c r="VQX10" s="35"/>
      <c r="VQY10" s="35"/>
      <c r="VQZ10" s="35"/>
      <c r="VRA10" s="35"/>
      <c r="VRB10" s="35"/>
      <c r="VRC10" s="35"/>
      <c r="VRD10" s="35"/>
      <c r="VRE10" s="35"/>
      <c r="VRF10" s="35"/>
      <c r="VRG10" s="35"/>
      <c r="VRH10" s="35"/>
      <c r="VRI10" s="35"/>
      <c r="VRJ10" s="35"/>
      <c r="VRK10" s="35"/>
      <c r="VRL10" s="35"/>
      <c r="VRM10" s="35"/>
      <c r="VRN10" s="35"/>
      <c r="VRO10" s="35"/>
      <c r="VRP10" s="35"/>
      <c r="VRQ10" s="35"/>
      <c r="VRR10" s="35"/>
      <c r="VRS10" s="35"/>
      <c r="VRT10" s="35"/>
      <c r="VRU10" s="35"/>
      <c r="VRV10" s="35"/>
      <c r="VRW10" s="35"/>
      <c r="VRX10" s="35"/>
      <c r="VRY10" s="35"/>
      <c r="VRZ10" s="35"/>
      <c r="VSA10" s="35"/>
      <c r="VSB10" s="35"/>
      <c r="VSC10" s="35"/>
      <c r="VSD10" s="35"/>
      <c r="VSE10" s="35"/>
      <c r="VSF10" s="35"/>
      <c r="VSG10" s="35"/>
      <c r="VSH10" s="35"/>
      <c r="VSI10" s="35"/>
      <c r="VSJ10" s="35"/>
      <c r="VSK10" s="35"/>
      <c r="VSL10" s="35"/>
      <c r="VSM10" s="35"/>
      <c r="VSN10" s="35"/>
      <c r="VSO10" s="35"/>
      <c r="VSP10" s="35"/>
      <c r="VSQ10" s="35"/>
      <c r="VSR10" s="35"/>
      <c r="VSS10" s="35"/>
      <c r="VST10" s="35"/>
      <c r="VSU10" s="35"/>
      <c r="VSV10" s="35"/>
      <c r="VSW10" s="35"/>
      <c r="VSX10" s="35"/>
      <c r="VSY10" s="35"/>
      <c r="VSZ10" s="35"/>
      <c r="VTA10" s="35"/>
      <c r="VTB10" s="35"/>
      <c r="VTC10" s="35"/>
      <c r="VTD10" s="35"/>
      <c r="VTE10" s="35"/>
      <c r="VTF10" s="35"/>
      <c r="VTG10" s="35"/>
      <c r="VTH10" s="35"/>
      <c r="VTI10" s="35"/>
      <c r="VTJ10" s="35"/>
      <c r="VTK10" s="35"/>
      <c r="VTL10" s="35"/>
      <c r="VTM10" s="35"/>
      <c r="VTN10" s="35"/>
      <c r="VTO10" s="35"/>
      <c r="VTP10" s="35"/>
      <c r="VTQ10" s="35"/>
      <c r="VTR10" s="35"/>
      <c r="VTS10" s="35"/>
      <c r="VTT10" s="35"/>
      <c r="VTU10" s="35"/>
      <c r="VTV10" s="35"/>
      <c r="VTW10" s="35"/>
      <c r="VTX10" s="35"/>
      <c r="VTY10" s="35"/>
      <c r="VTZ10" s="35"/>
      <c r="VUA10" s="35"/>
      <c r="VUB10" s="35"/>
      <c r="VUC10" s="35"/>
      <c r="VUD10" s="35"/>
      <c r="VUE10" s="35"/>
      <c r="VUF10" s="35"/>
      <c r="VUG10" s="35"/>
      <c r="VUH10" s="35"/>
      <c r="VUI10" s="35"/>
      <c r="VUJ10" s="35"/>
      <c r="VUK10" s="35"/>
      <c r="VUL10" s="35"/>
      <c r="VUM10" s="35"/>
      <c r="VUN10" s="35"/>
      <c r="VUO10" s="35"/>
      <c r="VUP10" s="35"/>
      <c r="VUQ10" s="35"/>
      <c r="VUR10" s="35"/>
      <c r="VUS10" s="35"/>
      <c r="VUT10" s="35"/>
      <c r="VUU10" s="35"/>
      <c r="VUV10" s="35"/>
      <c r="VUW10" s="35"/>
      <c r="VUX10" s="35"/>
      <c r="VUY10" s="35"/>
      <c r="VUZ10" s="35"/>
      <c r="VVA10" s="35"/>
      <c r="VVB10" s="35"/>
      <c r="VVC10" s="35"/>
      <c r="VVD10" s="35"/>
      <c r="VVE10" s="35"/>
      <c r="VVF10" s="35"/>
      <c r="VVG10" s="35"/>
      <c r="VVH10" s="35"/>
      <c r="VVI10" s="35"/>
      <c r="VVJ10" s="35"/>
      <c r="VVK10" s="35"/>
      <c r="VVL10" s="35"/>
      <c r="VVM10" s="35"/>
      <c r="VVN10" s="35"/>
      <c r="VVO10" s="35"/>
      <c r="VVP10" s="35"/>
      <c r="VVQ10" s="35"/>
      <c r="VVR10" s="35"/>
      <c r="VVS10" s="35"/>
      <c r="VVT10" s="35"/>
      <c r="VVU10" s="35"/>
      <c r="VVV10" s="35"/>
      <c r="VVW10" s="35"/>
      <c r="VVX10" s="35"/>
      <c r="VVY10" s="35"/>
      <c r="VVZ10" s="35"/>
      <c r="VWA10" s="35"/>
      <c r="VWB10" s="35"/>
      <c r="VWC10" s="35"/>
      <c r="VWD10" s="35"/>
      <c r="VWE10" s="35"/>
      <c r="VWF10" s="35"/>
      <c r="VWG10" s="35"/>
      <c r="VWH10" s="35"/>
      <c r="VWI10" s="35"/>
      <c r="VWJ10" s="35"/>
      <c r="VWK10" s="35"/>
      <c r="VWL10" s="35"/>
      <c r="VWM10" s="35"/>
      <c r="VWN10" s="35"/>
      <c r="VWO10" s="35"/>
      <c r="VWP10" s="35"/>
      <c r="VWQ10" s="35"/>
      <c r="VWR10" s="35"/>
      <c r="VWS10" s="35"/>
      <c r="VWT10" s="35"/>
      <c r="VWU10" s="35"/>
      <c r="VWV10" s="35"/>
      <c r="VWW10" s="35"/>
      <c r="VWX10" s="35"/>
      <c r="VWY10" s="35"/>
      <c r="VWZ10" s="35"/>
      <c r="VXA10" s="35"/>
      <c r="VXB10" s="35"/>
      <c r="VXC10" s="35"/>
      <c r="VXD10" s="35"/>
      <c r="VXE10" s="35"/>
      <c r="VXF10" s="35"/>
      <c r="VXG10" s="35"/>
      <c r="VXH10" s="35"/>
      <c r="VXI10" s="35"/>
      <c r="VXJ10" s="35"/>
      <c r="VXK10" s="35"/>
      <c r="VXL10" s="35"/>
      <c r="VXM10" s="35"/>
      <c r="VXN10" s="35"/>
      <c r="VXO10" s="35"/>
      <c r="VXP10" s="35"/>
      <c r="VXQ10" s="35"/>
      <c r="VXR10" s="35"/>
      <c r="VXS10" s="35"/>
      <c r="VXT10" s="35"/>
      <c r="VXU10" s="35"/>
      <c r="VXV10" s="35"/>
      <c r="VXW10" s="35"/>
      <c r="VXX10" s="35"/>
      <c r="VXY10" s="35"/>
      <c r="VXZ10" s="35"/>
      <c r="VYA10" s="35"/>
      <c r="VYB10" s="35"/>
      <c r="VYC10" s="35"/>
      <c r="VYD10" s="35"/>
      <c r="VYE10" s="35"/>
      <c r="VYF10" s="35"/>
      <c r="VYG10" s="35"/>
      <c r="VYH10" s="35"/>
      <c r="VYI10" s="35"/>
      <c r="VYJ10" s="35"/>
      <c r="VYK10" s="35"/>
      <c r="VYL10" s="35"/>
      <c r="VYM10" s="35"/>
      <c r="VYN10" s="35"/>
      <c r="VYO10" s="35"/>
      <c r="VYP10" s="35"/>
      <c r="VYQ10" s="35"/>
      <c r="VYR10" s="35"/>
      <c r="VYS10" s="35"/>
      <c r="VYT10" s="35"/>
      <c r="VYU10" s="35"/>
      <c r="VYV10" s="35"/>
      <c r="VYW10" s="35"/>
      <c r="VYX10" s="35"/>
      <c r="VYY10" s="35"/>
      <c r="VYZ10" s="35"/>
      <c r="VZA10" s="35"/>
      <c r="VZB10" s="35"/>
      <c r="VZC10" s="35"/>
      <c r="VZD10" s="35"/>
      <c r="VZE10" s="35"/>
      <c r="VZF10" s="35"/>
      <c r="VZG10" s="35"/>
      <c r="VZH10" s="35"/>
      <c r="VZI10" s="35"/>
      <c r="VZJ10" s="35"/>
      <c r="VZK10" s="35"/>
      <c r="VZL10" s="35"/>
      <c r="VZM10" s="35"/>
      <c r="VZN10" s="35"/>
      <c r="VZO10" s="35"/>
      <c r="VZP10" s="35"/>
      <c r="VZQ10" s="35"/>
      <c r="VZR10" s="35"/>
      <c r="VZS10" s="35"/>
      <c r="VZT10" s="35"/>
      <c r="VZU10" s="35"/>
      <c r="VZV10" s="35"/>
      <c r="VZW10" s="35"/>
      <c r="VZX10" s="35"/>
      <c r="VZY10" s="35"/>
      <c r="VZZ10" s="35"/>
      <c r="WAA10" s="35"/>
      <c r="WAB10" s="35"/>
      <c r="WAC10" s="35"/>
      <c r="WAD10" s="35"/>
      <c r="WAE10" s="35"/>
      <c r="WAF10" s="35"/>
      <c r="WAG10" s="35"/>
      <c r="WAH10" s="35"/>
      <c r="WAI10" s="35"/>
      <c r="WAJ10" s="35"/>
      <c r="WAK10" s="35"/>
      <c r="WAL10" s="35"/>
      <c r="WAM10" s="35"/>
      <c r="WAN10" s="35"/>
      <c r="WAO10" s="35"/>
      <c r="WAP10" s="35"/>
      <c r="WAQ10" s="35"/>
      <c r="WAR10" s="35"/>
      <c r="WAS10" s="35"/>
      <c r="WAT10" s="35"/>
      <c r="WAU10" s="35"/>
      <c r="WAV10" s="35"/>
      <c r="WAW10" s="35"/>
      <c r="WAX10" s="35"/>
      <c r="WAY10" s="35"/>
      <c r="WAZ10" s="35"/>
      <c r="WBA10" s="35"/>
      <c r="WBB10" s="35"/>
      <c r="WBC10" s="35"/>
      <c r="WBD10" s="35"/>
      <c r="WBE10" s="35"/>
      <c r="WBF10" s="35"/>
      <c r="WBG10" s="35"/>
      <c r="WBH10" s="35"/>
      <c r="WBI10" s="35"/>
      <c r="WBJ10" s="35"/>
      <c r="WBK10" s="35"/>
      <c r="WBL10" s="35"/>
      <c r="WBM10" s="35"/>
      <c r="WBN10" s="35"/>
      <c r="WBO10" s="35"/>
      <c r="WBP10" s="35"/>
      <c r="WBQ10" s="35"/>
      <c r="WBR10" s="35"/>
      <c r="WBS10" s="35"/>
      <c r="WBT10" s="35"/>
      <c r="WBU10" s="35"/>
      <c r="WBV10" s="35"/>
      <c r="WBW10" s="35"/>
      <c r="WBX10" s="35"/>
      <c r="WBY10" s="35"/>
      <c r="WBZ10" s="35"/>
      <c r="WCA10" s="35"/>
      <c r="WCB10" s="35"/>
      <c r="WCC10" s="35"/>
      <c r="WCD10" s="35"/>
      <c r="WCE10" s="35"/>
      <c r="WCF10" s="35"/>
      <c r="WCG10" s="35"/>
      <c r="WCH10" s="35"/>
      <c r="WCI10" s="35"/>
      <c r="WCJ10" s="35"/>
      <c r="WCK10" s="35"/>
      <c r="WCL10" s="35"/>
      <c r="WCM10" s="35"/>
      <c r="WCN10" s="35"/>
      <c r="WCO10" s="35"/>
      <c r="WCP10" s="35"/>
      <c r="WCQ10" s="35"/>
      <c r="WCR10" s="35"/>
      <c r="WCS10" s="35"/>
      <c r="WCT10" s="35"/>
      <c r="WCU10" s="35"/>
      <c r="WCV10" s="35"/>
      <c r="WCW10" s="35"/>
      <c r="WCX10" s="35"/>
      <c r="WCY10" s="35"/>
      <c r="WCZ10" s="35"/>
      <c r="WDA10" s="35"/>
      <c r="WDB10" s="35"/>
      <c r="WDC10" s="35"/>
      <c r="WDD10" s="35"/>
      <c r="WDE10" s="35"/>
      <c r="WDF10" s="35"/>
      <c r="WDG10" s="35"/>
      <c r="WDH10" s="35"/>
      <c r="WDI10" s="35"/>
      <c r="WDJ10" s="35"/>
      <c r="WDK10" s="35"/>
      <c r="WDL10" s="35"/>
      <c r="WDM10" s="35"/>
      <c r="WDN10" s="35"/>
      <c r="WDO10" s="35"/>
      <c r="WDP10" s="35"/>
      <c r="WDQ10" s="35"/>
      <c r="WDR10" s="35"/>
      <c r="WDS10" s="35"/>
      <c r="WDT10" s="35"/>
      <c r="WDU10" s="35"/>
      <c r="WDV10" s="35"/>
      <c r="WDW10" s="35"/>
      <c r="WDX10" s="35"/>
      <c r="WDY10" s="35"/>
      <c r="WDZ10" s="35"/>
      <c r="WEA10" s="35"/>
      <c r="WEB10" s="35"/>
      <c r="WEC10" s="35"/>
      <c r="WED10" s="35"/>
      <c r="WEE10" s="35"/>
      <c r="WEF10" s="35"/>
      <c r="WEG10" s="35"/>
      <c r="WEH10" s="35"/>
      <c r="WEI10" s="35"/>
      <c r="WEJ10" s="35"/>
      <c r="WEK10" s="35"/>
      <c r="WEL10" s="35"/>
      <c r="WEM10" s="35"/>
      <c r="WEN10" s="35"/>
      <c r="WEO10" s="35"/>
      <c r="WEP10" s="35"/>
      <c r="WEQ10" s="35"/>
      <c r="WER10" s="35"/>
      <c r="WES10" s="35"/>
      <c r="WET10" s="35"/>
      <c r="WEU10" s="35"/>
      <c r="WEV10" s="35"/>
      <c r="WEW10" s="35"/>
      <c r="WEX10" s="35"/>
      <c r="WEY10" s="35"/>
      <c r="WEZ10" s="35"/>
      <c r="WFA10" s="35"/>
      <c r="WFB10" s="35"/>
      <c r="WFC10" s="35"/>
      <c r="WFD10" s="35"/>
      <c r="WFE10" s="35"/>
      <c r="WFF10" s="35"/>
      <c r="WFG10" s="35"/>
      <c r="WFH10" s="35"/>
      <c r="WFI10" s="35"/>
      <c r="WFJ10" s="35"/>
      <c r="WFK10" s="35"/>
      <c r="WFL10" s="35"/>
      <c r="WFM10" s="35"/>
      <c r="WFN10" s="35"/>
      <c r="WFO10" s="35"/>
      <c r="WFP10" s="35"/>
      <c r="WFQ10" s="35"/>
      <c r="WFR10" s="35"/>
      <c r="WFS10" s="35"/>
      <c r="WFT10" s="35"/>
      <c r="WFU10" s="35"/>
      <c r="WFV10" s="35"/>
      <c r="WFW10" s="35"/>
      <c r="WFX10" s="35"/>
      <c r="WFY10" s="35"/>
      <c r="WFZ10" s="35"/>
      <c r="WGA10" s="35"/>
      <c r="WGB10" s="35"/>
      <c r="WGC10" s="35"/>
      <c r="WGD10" s="35"/>
      <c r="WGE10" s="35"/>
      <c r="WGF10" s="35"/>
      <c r="WGG10" s="35"/>
      <c r="WGH10" s="35"/>
      <c r="WGI10" s="35"/>
      <c r="WGJ10" s="35"/>
      <c r="WGK10" s="35"/>
      <c r="WGL10" s="35"/>
      <c r="WGM10" s="35"/>
      <c r="WGN10" s="35"/>
      <c r="WGO10" s="35"/>
      <c r="WGP10" s="35"/>
      <c r="WGQ10" s="35"/>
      <c r="WGR10" s="35"/>
      <c r="WGS10" s="35"/>
      <c r="WGT10" s="35"/>
      <c r="WGU10" s="35"/>
      <c r="WGV10" s="35"/>
      <c r="WGW10" s="35"/>
      <c r="WGX10" s="35"/>
      <c r="WGY10" s="35"/>
      <c r="WGZ10" s="35"/>
      <c r="WHA10" s="35"/>
      <c r="WHB10" s="35"/>
      <c r="WHC10" s="35"/>
      <c r="WHD10" s="35"/>
      <c r="WHE10" s="35"/>
      <c r="WHF10" s="35"/>
      <c r="WHG10" s="35"/>
      <c r="WHH10" s="35"/>
      <c r="WHI10" s="35"/>
      <c r="WHJ10" s="35"/>
      <c r="WHK10" s="35"/>
      <c r="WHL10" s="35"/>
      <c r="WHM10" s="35"/>
      <c r="WHN10" s="35"/>
      <c r="WHO10" s="35"/>
      <c r="WHP10" s="35"/>
      <c r="WHQ10" s="35"/>
      <c r="WHR10" s="35"/>
      <c r="WHS10" s="35"/>
      <c r="WHT10" s="35"/>
      <c r="WHU10" s="35"/>
      <c r="WHV10" s="35"/>
      <c r="WHW10" s="35"/>
      <c r="WHX10" s="35"/>
      <c r="WHY10" s="35"/>
      <c r="WHZ10" s="35"/>
      <c r="WIA10" s="35"/>
      <c r="WIB10" s="35"/>
      <c r="WIC10" s="35"/>
      <c r="WID10" s="35"/>
      <c r="WIE10" s="35"/>
      <c r="WIF10" s="35"/>
      <c r="WIG10" s="35"/>
      <c r="WIH10" s="35"/>
      <c r="WII10" s="35"/>
      <c r="WIJ10" s="35"/>
      <c r="WIK10" s="35"/>
      <c r="WIL10" s="35"/>
      <c r="WIM10" s="35"/>
      <c r="WIN10" s="35"/>
      <c r="WIO10" s="35"/>
      <c r="WIP10" s="35"/>
      <c r="WIQ10" s="35"/>
      <c r="WIR10" s="35"/>
      <c r="WIS10" s="35"/>
      <c r="WIT10" s="35"/>
      <c r="WIU10" s="35"/>
      <c r="WIV10" s="35"/>
      <c r="WIW10" s="35"/>
      <c r="WIX10" s="35"/>
      <c r="WIY10" s="35"/>
      <c r="WIZ10" s="35"/>
      <c r="WJA10" s="35"/>
      <c r="WJB10" s="35"/>
      <c r="WJC10" s="35"/>
      <c r="WJD10" s="35"/>
      <c r="WJE10" s="35"/>
      <c r="WJF10" s="35"/>
      <c r="WJG10" s="35"/>
      <c r="WJH10" s="35"/>
      <c r="WJI10" s="35"/>
      <c r="WJJ10" s="35"/>
      <c r="WJK10" s="35"/>
      <c r="WJL10" s="35"/>
      <c r="WJM10" s="35"/>
      <c r="WJN10" s="35"/>
      <c r="WJO10" s="35"/>
      <c r="WJP10" s="35"/>
      <c r="WJQ10" s="35"/>
      <c r="WJR10" s="35"/>
      <c r="WJS10" s="35"/>
      <c r="WJT10" s="35"/>
      <c r="WJU10" s="35"/>
      <c r="WJV10" s="35"/>
      <c r="WJW10" s="35"/>
      <c r="WJX10" s="35"/>
      <c r="WJY10" s="35"/>
      <c r="WJZ10" s="35"/>
      <c r="WKA10" s="35"/>
      <c r="WKB10" s="35"/>
      <c r="WKC10" s="35"/>
      <c r="WKD10" s="35"/>
      <c r="WKE10" s="35"/>
      <c r="WKF10" s="35"/>
      <c r="WKG10" s="35"/>
      <c r="WKH10" s="35"/>
      <c r="WKI10" s="35"/>
      <c r="WKJ10" s="35"/>
      <c r="WKK10" s="35"/>
      <c r="WKL10" s="35"/>
      <c r="WKM10" s="35"/>
      <c r="WKN10" s="35"/>
      <c r="WKO10" s="35"/>
      <c r="WKP10" s="35"/>
      <c r="WKQ10" s="35"/>
      <c r="WKR10" s="35"/>
      <c r="WKS10" s="35"/>
      <c r="WKT10" s="35"/>
      <c r="WKU10" s="35"/>
      <c r="WKV10" s="35"/>
      <c r="WKW10" s="35"/>
      <c r="WKX10" s="35"/>
      <c r="WKY10" s="35"/>
      <c r="WKZ10" s="35"/>
      <c r="WLA10" s="35"/>
      <c r="WLB10" s="35"/>
      <c r="WLC10" s="35"/>
      <c r="WLD10" s="35"/>
      <c r="WLE10" s="35"/>
      <c r="WLF10" s="35"/>
      <c r="WLG10" s="35"/>
      <c r="WLH10" s="35"/>
      <c r="WLI10" s="35"/>
      <c r="WLJ10" s="35"/>
      <c r="WLK10" s="35"/>
      <c r="WLL10" s="35"/>
      <c r="WLM10" s="35"/>
      <c r="WLN10" s="35"/>
      <c r="WLO10" s="35"/>
      <c r="WLP10" s="35"/>
      <c r="WLQ10" s="35"/>
      <c r="WLR10" s="35"/>
      <c r="WLS10" s="35"/>
      <c r="WLT10" s="35"/>
      <c r="WLU10" s="35"/>
      <c r="WLV10" s="35"/>
      <c r="WLW10" s="35"/>
      <c r="WLX10" s="35"/>
      <c r="WLY10" s="35"/>
      <c r="WLZ10" s="35"/>
      <c r="WMA10" s="35"/>
      <c r="WMB10" s="35"/>
      <c r="WMC10" s="35"/>
      <c r="WMD10" s="35"/>
      <c r="WME10" s="35"/>
      <c r="WMF10" s="35"/>
      <c r="WMG10" s="35"/>
      <c r="WMH10" s="35"/>
      <c r="WMI10" s="35"/>
      <c r="WMJ10" s="35"/>
      <c r="WMK10" s="35"/>
      <c r="WML10" s="35"/>
      <c r="WMM10" s="35"/>
      <c r="WMN10" s="35"/>
      <c r="WMO10" s="35"/>
      <c r="WMP10" s="35"/>
      <c r="WMQ10" s="35"/>
      <c r="WMR10" s="35"/>
      <c r="WMS10" s="35"/>
      <c r="WMT10" s="35"/>
      <c r="WMU10" s="35"/>
      <c r="WMV10" s="35"/>
      <c r="WMW10" s="35"/>
      <c r="WMX10" s="35"/>
      <c r="WMY10" s="35"/>
      <c r="WMZ10" s="35"/>
      <c r="WNA10" s="35"/>
      <c r="WNB10" s="35"/>
      <c r="WNC10" s="35"/>
      <c r="WND10" s="35"/>
      <c r="WNE10" s="35"/>
      <c r="WNF10" s="35"/>
      <c r="WNG10" s="35"/>
      <c r="WNH10" s="35"/>
      <c r="WNI10" s="35"/>
      <c r="WNJ10" s="35"/>
      <c r="WNK10" s="35"/>
      <c r="WNL10" s="35"/>
      <c r="WNM10" s="35"/>
      <c r="WNN10" s="35"/>
      <c r="WNO10" s="35"/>
      <c r="WNP10" s="35"/>
      <c r="WNQ10" s="35"/>
      <c r="WNR10" s="35"/>
      <c r="WNS10" s="35"/>
      <c r="WNT10" s="35"/>
      <c r="WNU10" s="35"/>
      <c r="WNV10" s="35"/>
      <c r="WNW10" s="35"/>
      <c r="WNX10" s="35"/>
      <c r="WNY10" s="35"/>
      <c r="WNZ10" s="35"/>
      <c r="WOA10" s="35"/>
      <c r="WOB10" s="35"/>
      <c r="WOC10" s="35"/>
      <c r="WOD10" s="35"/>
      <c r="WOE10" s="35"/>
      <c r="WOF10" s="35"/>
      <c r="WOG10" s="35"/>
      <c r="WOH10" s="35"/>
      <c r="WOI10" s="35"/>
      <c r="WOJ10" s="35"/>
      <c r="WOK10" s="35"/>
      <c r="WOL10" s="35"/>
      <c r="WOM10" s="35"/>
      <c r="WON10" s="35"/>
      <c r="WOO10" s="35"/>
      <c r="WOP10" s="35"/>
      <c r="WOQ10" s="35"/>
      <c r="WOR10" s="35"/>
      <c r="WOS10" s="35"/>
      <c r="WOT10" s="35"/>
      <c r="WOU10" s="35"/>
      <c r="WOV10" s="35"/>
      <c r="WOW10" s="35"/>
      <c r="WOX10" s="35"/>
      <c r="WOY10" s="35"/>
      <c r="WOZ10" s="35"/>
      <c r="WPA10" s="35"/>
      <c r="WPB10" s="35"/>
      <c r="WPC10" s="35"/>
      <c r="WPD10" s="35"/>
      <c r="WPE10" s="35"/>
      <c r="WPF10" s="35"/>
      <c r="WPG10" s="35"/>
      <c r="WPH10" s="35"/>
      <c r="WPI10" s="35"/>
      <c r="WPJ10" s="35"/>
      <c r="WPK10" s="35"/>
      <c r="WPL10" s="35"/>
      <c r="WPM10" s="35"/>
      <c r="WPN10" s="35"/>
      <c r="WPO10" s="35"/>
      <c r="WPP10" s="35"/>
      <c r="WPQ10" s="35"/>
      <c r="WPR10" s="35"/>
      <c r="WPS10" s="35"/>
      <c r="WPT10" s="35"/>
      <c r="WPU10" s="35"/>
      <c r="WPV10" s="35"/>
      <c r="WPW10" s="35"/>
      <c r="WPX10" s="35"/>
      <c r="WPY10" s="35"/>
      <c r="WPZ10" s="35"/>
      <c r="WQA10" s="35"/>
      <c r="WQB10" s="35"/>
      <c r="WQC10" s="35"/>
      <c r="WQD10" s="35"/>
      <c r="WQE10" s="35"/>
      <c r="WQF10" s="35"/>
      <c r="WQG10" s="35"/>
      <c r="WQH10" s="35"/>
      <c r="WQI10" s="35"/>
      <c r="WQJ10" s="35"/>
      <c r="WQK10" s="35"/>
      <c r="WQL10" s="35"/>
      <c r="WQM10" s="35"/>
      <c r="WQN10" s="35"/>
      <c r="WQO10" s="35"/>
      <c r="WQP10" s="35"/>
      <c r="WQQ10" s="35"/>
      <c r="WQR10" s="35"/>
      <c r="WQS10" s="35"/>
      <c r="WQT10" s="35"/>
      <c r="WQU10" s="35"/>
      <c r="WQV10" s="35"/>
      <c r="WQW10" s="35"/>
      <c r="WQX10" s="35"/>
      <c r="WQY10" s="35"/>
      <c r="WQZ10" s="35"/>
      <c r="WRA10" s="35"/>
      <c r="WRB10" s="35"/>
      <c r="WRC10" s="35"/>
      <c r="WRD10" s="35"/>
      <c r="WRE10" s="35"/>
      <c r="WRF10" s="35"/>
      <c r="WRG10" s="35"/>
      <c r="WRH10" s="35"/>
      <c r="WRI10" s="35"/>
      <c r="WRJ10" s="35"/>
      <c r="WRK10" s="35"/>
      <c r="WRL10" s="35"/>
      <c r="WRM10" s="35"/>
      <c r="WRN10" s="35"/>
      <c r="WRO10" s="35"/>
      <c r="WRP10" s="35"/>
      <c r="WRQ10" s="35"/>
      <c r="WRR10" s="35"/>
      <c r="WRS10" s="35"/>
      <c r="WRT10" s="35"/>
      <c r="WRU10" s="35"/>
      <c r="WRV10" s="35"/>
      <c r="WRW10" s="35"/>
      <c r="WRX10" s="35"/>
      <c r="WRY10" s="35"/>
      <c r="WRZ10" s="35"/>
      <c r="WSA10" s="35"/>
      <c r="WSB10" s="35"/>
      <c r="WSC10" s="35"/>
      <c r="WSD10" s="35"/>
      <c r="WSE10" s="35"/>
      <c r="WSF10" s="35"/>
      <c r="WSG10" s="35"/>
      <c r="WSH10" s="35"/>
      <c r="WSI10" s="35"/>
      <c r="WSJ10" s="35"/>
      <c r="WSK10" s="35"/>
      <c r="WSL10" s="35"/>
      <c r="WSM10" s="35"/>
      <c r="WSN10" s="35"/>
      <c r="WSO10" s="35"/>
      <c r="WSP10" s="35"/>
      <c r="WSQ10" s="35"/>
      <c r="WSR10" s="35"/>
      <c r="WSS10" s="35"/>
      <c r="WST10" s="35"/>
      <c r="WSU10" s="35"/>
      <c r="WSV10" s="35"/>
      <c r="WSW10" s="35"/>
      <c r="WSX10" s="35"/>
      <c r="WSY10" s="35"/>
      <c r="WSZ10" s="35"/>
      <c r="WTA10" s="35"/>
      <c r="WTB10" s="35"/>
      <c r="WTC10" s="35"/>
      <c r="WTD10" s="35"/>
      <c r="WTE10" s="35"/>
      <c r="WTF10" s="35"/>
      <c r="WTG10" s="35"/>
      <c r="WTH10" s="35"/>
      <c r="WTI10" s="35"/>
      <c r="WTJ10" s="35"/>
      <c r="WTK10" s="35"/>
      <c r="WTL10" s="35"/>
      <c r="WTM10" s="35"/>
      <c r="WTN10" s="35"/>
      <c r="WTO10" s="35"/>
      <c r="WTP10" s="35"/>
      <c r="WTQ10" s="35"/>
      <c r="WTR10" s="35"/>
      <c r="WTS10" s="35"/>
      <c r="WTT10" s="35"/>
      <c r="WTU10" s="35"/>
      <c r="WTV10" s="35"/>
      <c r="WTW10" s="35"/>
      <c r="WTX10" s="35"/>
      <c r="WTY10" s="35"/>
      <c r="WTZ10" s="35"/>
      <c r="WUA10" s="35"/>
      <c r="WUB10" s="35"/>
      <c r="WUC10" s="35"/>
      <c r="WUD10" s="35"/>
      <c r="WUE10" s="35"/>
      <c r="WUF10" s="35"/>
      <c r="WUG10" s="35"/>
      <c r="WUH10" s="35"/>
      <c r="WUI10" s="35"/>
      <c r="WUJ10" s="35"/>
      <c r="WUK10" s="35"/>
      <c r="WUL10" s="35"/>
      <c r="WUM10" s="35"/>
      <c r="WUN10" s="35"/>
      <c r="WUO10" s="35"/>
      <c r="WUP10" s="35"/>
      <c r="WUQ10" s="35"/>
      <c r="WUR10" s="35"/>
      <c r="WUS10" s="35"/>
      <c r="WUT10" s="35"/>
      <c r="WUU10" s="35"/>
      <c r="WUV10" s="35"/>
      <c r="WUW10" s="35"/>
      <c r="WUX10" s="35"/>
      <c r="WUY10" s="35"/>
      <c r="WUZ10" s="35"/>
      <c r="WVA10" s="35"/>
      <c r="WVB10" s="35"/>
      <c r="WVC10" s="35"/>
      <c r="WVD10" s="35"/>
      <c r="WVE10" s="35"/>
      <c r="WVF10" s="35"/>
      <c r="WVG10" s="35"/>
      <c r="WVH10" s="35"/>
      <c r="WVI10" s="35"/>
      <c r="WVJ10" s="35"/>
      <c r="WVK10" s="35"/>
      <c r="WVL10" s="35"/>
      <c r="WVM10" s="35"/>
      <c r="WVN10" s="35"/>
      <c r="WVO10" s="35"/>
      <c r="WVP10" s="35"/>
      <c r="WVQ10" s="35"/>
      <c r="WVR10" s="35"/>
      <c r="WVS10" s="35"/>
      <c r="WVT10" s="35"/>
      <c r="WVU10" s="35"/>
      <c r="WVV10" s="35"/>
      <c r="WVW10" s="35"/>
      <c r="WVX10" s="35"/>
      <c r="WVY10" s="35"/>
      <c r="WVZ10" s="35"/>
      <c r="WWA10" s="35"/>
      <c r="WWB10" s="35"/>
      <c r="WWC10" s="35"/>
      <c r="WWD10" s="35"/>
      <c r="WWE10" s="35"/>
      <c r="WWF10" s="35"/>
      <c r="WWG10" s="35"/>
      <c r="WWH10" s="35"/>
      <c r="WWI10" s="35"/>
      <c r="WWJ10" s="35"/>
      <c r="WWK10" s="35"/>
      <c r="WWL10" s="35"/>
      <c r="WWM10" s="35"/>
      <c r="WWN10" s="35"/>
      <c r="WWO10" s="35"/>
      <c r="WWP10" s="35"/>
      <c r="WWQ10" s="35"/>
      <c r="WWR10" s="35"/>
      <c r="WWS10" s="35"/>
      <c r="WWT10" s="35"/>
      <c r="WWU10" s="35"/>
      <c r="WWV10" s="35"/>
      <c r="WWW10" s="35"/>
      <c r="WWX10" s="35"/>
      <c r="WWY10" s="35"/>
      <c r="WWZ10" s="35"/>
      <c r="WXA10" s="35"/>
      <c r="WXB10" s="35"/>
      <c r="WXC10" s="35"/>
      <c r="WXD10" s="35"/>
      <c r="WXE10" s="35"/>
      <c r="WXF10" s="35"/>
      <c r="WXG10" s="35"/>
      <c r="WXH10" s="35"/>
      <c r="WXI10" s="35"/>
      <c r="WXJ10" s="35"/>
      <c r="WXK10" s="35"/>
      <c r="WXL10" s="35"/>
      <c r="WXM10" s="35"/>
      <c r="WXN10" s="35"/>
      <c r="WXO10" s="35"/>
      <c r="WXP10" s="35"/>
      <c r="WXQ10" s="35"/>
      <c r="WXR10" s="35"/>
      <c r="WXS10" s="35"/>
      <c r="WXT10" s="35"/>
      <c r="WXU10" s="35"/>
      <c r="WXV10" s="35"/>
      <c r="WXW10" s="35"/>
      <c r="WXX10" s="35"/>
      <c r="WXY10" s="35"/>
      <c r="WXZ10" s="35"/>
      <c r="WYA10" s="35"/>
      <c r="WYB10" s="35"/>
      <c r="WYC10" s="35"/>
      <c r="WYD10" s="35"/>
      <c r="WYE10" s="35"/>
      <c r="WYF10" s="35"/>
      <c r="WYG10" s="35"/>
      <c r="WYH10" s="35"/>
      <c r="WYI10" s="35"/>
      <c r="WYJ10" s="35"/>
      <c r="WYK10" s="35"/>
      <c r="WYL10" s="35"/>
      <c r="WYM10" s="35"/>
      <c r="WYN10" s="35"/>
      <c r="WYO10" s="35"/>
      <c r="WYP10" s="35"/>
      <c r="WYQ10" s="35"/>
      <c r="WYR10" s="35"/>
      <c r="WYS10" s="35"/>
      <c r="WYT10" s="35"/>
      <c r="WYU10" s="35"/>
      <c r="WYV10" s="35"/>
      <c r="WYW10" s="35"/>
      <c r="WYX10" s="35"/>
      <c r="WYY10" s="35"/>
      <c r="WYZ10" s="35"/>
      <c r="WZA10" s="35"/>
      <c r="WZB10" s="35"/>
      <c r="WZC10" s="35"/>
      <c r="WZD10" s="35"/>
      <c r="WZE10" s="35"/>
      <c r="WZF10" s="35"/>
      <c r="WZG10" s="35"/>
      <c r="WZH10" s="35"/>
      <c r="WZI10" s="35"/>
      <c r="WZJ10" s="35"/>
      <c r="WZK10" s="35"/>
      <c r="WZL10" s="35"/>
      <c r="WZM10" s="35"/>
      <c r="WZN10" s="35"/>
      <c r="WZO10" s="35"/>
      <c r="WZP10" s="35"/>
      <c r="WZQ10" s="35"/>
      <c r="WZR10" s="35"/>
      <c r="WZS10" s="35"/>
      <c r="WZT10" s="35"/>
      <c r="WZU10" s="35"/>
      <c r="WZV10" s="35"/>
      <c r="WZW10" s="35"/>
      <c r="WZX10" s="35"/>
      <c r="WZY10" s="35"/>
      <c r="WZZ10" s="35"/>
      <c r="XAA10" s="35"/>
      <c r="XAB10" s="35"/>
      <c r="XAC10" s="35"/>
      <c r="XAD10" s="35"/>
      <c r="XAE10" s="35"/>
      <c r="XAF10" s="35"/>
      <c r="XAG10" s="35"/>
      <c r="XAH10" s="35"/>
      <c r="XAI10" s="35"/>
      <c r="XAJ10" s="35"/>
      <c r="XAK10" s="35"/>
      <c r="XAL10" s="35"/>
      <c r="XAM10" s="35"/>
      <c r="XAN10" s="35"/>
      <c r="XAO10" s="35"/>
      <c r="XAP10" s="35"/>
      <c r="XAQ10" s="35"/>
      <c r="XAR10" s="35"/>
      <c r="XAS10" s="35"/>
      <c r="XAT10" s="35"/>
      <c r="XAU10" s="35"/>
      <c r="XAV10" s="35"/>
      <c r="XAW10" s="35"/>
      <c r="XAX10" s="35"/>
      <c r="XAY10" s="35"/>
      <c r="XAZ10" s="35"/>
      <c r="XBA10" s="35"/>
      <c r="XBB10" s="35"/>
      <c r="XBC10" s="35"/>
      <c r="XBD10" s="35"/>
      <c r="XBE10" s="35"/>
      <c r="XBF10" s="35"/>
      <c r="XBG10" s="35"/>
      <c r="XBH10" s="35"/>
      <c r="XBI10" s="35"/>
      <c r="XBJ10" s="35"/>
      <c r="XBK10" s="35"/>
      <c r="XBL10" s="35"/>
      <c r="XBM10" s="35"/>
      <c r="XBN10" s="35"/>
      <c r="XBO10" s="35"/>
      <c r="XBP10" s="35"/>
      <c r="XBQ10" s="35"/>
      <c r="XBR10" s="35"/>
      <c r="XBS10" s="35"/>
      <c r="XBT10" s="35"/>
      <c r="XBU10" s="35"/>
      <c r="XBV10" s="35"/>
      <c r="XBW10" s="35"/>
      <c r="XBX10" s="35"/>
      <c r="XBY10" s="35"/>
      <c r="XBZ10" s="35"/>
      <c r="XCA10" s="35"/>
      <c r="XCB10" s="35"/>
      <c r="XCC10" s="35"/>
      <c r="XCD10" s="35"/>
      <c r="XCE10" s="35"/>
      <c r="XCF10" s="35"/>
      <c r="XCG10" s="35"/>
      <c r="XCH10" s="35"/>
      <c r="XCI10" s="35"/>
      <c r="XCJ10" s="35"/>
      <c r="XCK10" s="35"/>
      <c r="XCL10" s="35"/>
      <c r="XCM10" s="35"/>
      <c r="XCN10" s="35"/>
      <c r="XCO10" s="35"/>
      <c r="XCP10" s="35"/>
      <c r="XCQ10" s="35"/>
      <c r="XCR10" s="35"/>
      <c r="XCS10" s="35"/>
      <c r="XCT10" s="35"/>
      <c r="XCU10" s="35"/>
      <c r="XCV10" s="35"/>
      <c r="XCW10" s="35"/>
      <c r="XCX10" s="35"/>
      <c r="XCY10" s="35"/>
      <c r="XCZ10" s="35"/>
      <c r="XDA10" s="35"/>
      <c r="XDB10" s="35"/>
      <c r="XDC10" s="35"/>
      <c r="XDD10" s="35"/>
      <c r="XDE10" s="35"/>
      <c r="XDF10" s="35"/>
      <c r="XDG10" s="35"/>
      <c r="XDH10" s="35"/>
      <c r="XDI10" s="35"/>
      <c r="XDJ10" s="35"/>
      <c r="XDK10" s="35"/>
      <c r="XDL10" s="35"/>
      <c r="XDM10" s="35"/>
      <c r="XDN10" s="35"/>
      <c r="XDO10" s="35"/>
      <c r="XDP10" s="35"/>
      <c r="XDQ10" s="35"/>
      <c r="XDR10" s="35"/>
      <c r="XDS10" s="35"/>
      <c r="XDT10" s="35"/>
      <c r="XDU10" s="35"/>
      <c r="XDV10" s="35"/>
      <c r="XDW10" s="35"/>
      <c r="XDX10" s="35"/>
      <c r="XDY10" s="35"/>
      <c r="XDZ10" s="35"/>
      <c r="XEA10" s="35"/>
      <c r="XEB10" s="35"/>
      <c r="XEC10" s="35"/>
      <c r="XED10" s="35"/>
      <c r="XEE10" s="35"/>
      <c r="XEF10" s="35"/>
      <c r="XEG10" s="35"/>
      <c r="XEH10" s="35"/>
      <c r="XEI10" s="35"/>
      <c r="XEJ10" s="35"/>
    </row>
    <row r="11" spans="1:16364" s="45" customFormat="1" ht="15" customHeight="1">
      <c r="A11" s="56">
        <v>9</v>
      </c>
      <c r="B11" s="43" t="s">
        <v>7</v>
      </c>
      <c r="C11" s="44">
        <f t="shared" si="3"/>
        <v>6732</v>
      </c>
      <c r="D11" s="43">
        <v>2012</v>
      </c>
      <c r="E11" s="43">
        <v>1129</v>
      </c>
      <c r="F11" s="43">
        <v>510</v>
      </c>
      <c r="G11" s="43">
        <v>66</v>
      </c>
      <c r="H11" s="43">
        <v>2029</v>
      </c>
      <c r="I11" s="43">
        <v>767</v>
      </c>
      <c r="J11" s="43">
        <v>219</v>
      </c>
      <c r="K11" s="43"/>
      <c r="L11" s="35"/>
      <c r="M11" s="35"/>
      <c r="N11" s="35"/>
      <c r="O11" s="35"/>
      <c r="P11" s="35"/>
      <c r="Q11" s="35"/>
      <c r="R11" s="35"/>
      <c r="S11" s="35"/>
      <c r="T11" s="35"/>
      <c r="U11" s="69"/>
      <c r="V11" s="69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35"/>
      <c r="RD11" s="35"/>
      <c r="RE11" s="35"/>
      <c r="RF11" s="35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35"/>
      <c r="RT11" s="35"/>
      <c r="RU11" s="35"/>
      <c r="RV11" s="35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35"/>
      <c r="SJ11" s="35"/>
      <c r="SK11" s="35"/>
      <c r="SL11" s="35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35"/>
      <c r="SZ11" s="35"/>
      <c r="TA11" s="35"/>
      <c r="TB11" s="35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35"/>
      <c r="TP11" s="35"/>
      <c r="TQ11" s="35"/>
      <c r="TR11" s="35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35"/>
      <c r="UF11" s="35"/>
      <c r="UG11" s="35"/>
      <c r="UH11" s="35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35"/>
      <c r="UV11" s="35"/>
      <c r="UW11" s="35"/>
      <c r="UX11" s="35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35"/>
      <c r="VL11" s="35"/>
      <c r="VM11" s="35"/>
      <c r="VN11" s="35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35"/>
      <c r="WB11" s="35"/>
      <c r="WC11" s="35"/>
      <c r="WD11" s="35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35"/>
      <c r="WR11" s="35"/>
      <c r="WS11" s="35"/>
      <c r="WT11" s="35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35"/>
      <c r="XH11" s="35"/>
      <c r="XI11" s="35"/>
      <c r="XJ11" s="35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35"/>
      <c r="XX11" s="35"/>
      <c r="XY11" s="35"/>
      <c r="XZ11" s="35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35"/>
      <c r="YN11" s="35"/>
      <c r="YO11" s="35"/>
      <c r="YP11" s="35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35"/>
      <c r="ZD11" s="35"/>
      <c r="ZE11" s="35"/>
      <c r="ZF11" s="35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35"/>
      <c r="ZT11" s="35"/>
      <c r="ZU11" s="35"/>
      <c r="ZV11" s="35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35"/>
      <c r="AAJ11" s="35"/>
      <c r="AAK11" s="35"/>
      <c r="AAL11" s="35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35"/>
      <c r="AAZ11" s="35"/>
      <c r="ABA11" s="35"/>
      <c r="ABB11" s="35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35"/>
      <c r="ABP11" s="35"/>
      <c r="ABQ11" s="35"/>
      <c r="ABR11" s="35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35"/>
      <c r="ACF11" s="35"/>
      <c r="ACG11" s="35"/>
      <c r="ACH11" s="35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35"/>
      <c r="ACV11" s="35"/>
      <c r="ACW11" s="35"/>
      <c r="ACX11" s="35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35"/>
      <c r="ADL11" s="35"/>
      <c r="ADM11" s="35"/>
      <c r="ADN11" s="35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35"/>
      <c r="AEB11" s="35"/>
      <c r="AEC11" s="35"/>
      <c r="AED11" s="35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35"/>
      <c r="AER11" s="35"/>
      <c r="AES11" s="35"/>
      <c r="AET11" s="35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35"/>
      <c r="AFH11" s="35"/>
      <c r="AFI11" s="35"/>
      <c r="AFJ11" s="35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35"/>
      <c r="AFX11" s="35"/>
      <c r="AFY11" s="35"/>
      <c r="AFZ11" s="35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35"/>
      <c r="AGN11" s="35"/>
      <c r="AGO11" s="35"/>
      <c r="AGP11" s="35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35"/>
      <c r="AHD11" s="35"/>
      <c r="AHE11" s="35"/>
      <c r="AHF11" s="35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35"/>
      <c r="AHT11" s="35"/>
      <c r="AHU11" s="35"/>
      <c r="AHV11" s="35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35"/>
      <c r="AIJ11" s="35"/>
      <c r="AIK11" s="35"/>
      <c r="AIL11" s="35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35"/>
      <c r="AIZ11" s="35"/>
      <c r="AJA11" s="35"/>
      <c r="AJB11" s="35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35"/>
      <c r="AJP11" s="35"/>
      <c r="AJQ11" s="35"/>
      <c r="AJR11" s="35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35"/>
      <c r="GMZ11" s="35"/>
      <c r="GNA11" s="35"/>
      <c r="GNB11" s="35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35"/>
      <c r="GNP11" s="35"/>
      <c r="GNQ11" s="35"/>
      <c r="GNR11" s="35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35"/>
      <c r="GOF11" s="35"/>
      <c r="GOG11" s="35"/>
      <c r="GOH11" s="35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35"/>
      <c r="GOV11" s="35"/>
      <c r="GOW11" s="35"/>
      <c r="GOX11" s="35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35"/>
      <c r="GPL11" s="35"/>
      <c r="GPM11" s="35"/>
      <c r="GPN11" s="35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35"/>
      <c r="GQB11" s="35"/>
      <c r="GQC11" s="35"/>
      <c r="GQD11" s="35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35"/>
      <c r="GQR11" s="35"/>
      <c r="GQS11" s="35"/>
      <c r="GQT11" s="35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35"/>
      <c r="GRH11" s="35"/>
      <c r="GRI11" s="35"/>
      <c r="GRJ11" s="35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35"/>
      <c r="GRX11" s="35"/>
      <c r="GRY11" s="35"/>
      <c r="GRZ11" s="35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35"/>
      <c r="GSN11" s="35"/>
      <c r="GSO11" s="35"/>
      <c r="GSP11" s="35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35"/>
      <c r="GTD11" s="35"/>
      <c r="GTE11" s="35"/>
      <c r="GTF11" s="35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35"/>
      <c r="GTT11" s="35"/>
      <c r="GTU11" s="35"/>
      <c r="GTV11" s="35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35"/>
      <c r="GUJ11" s="35"/>
      <c r="GUK11" s="35"/>
      <c r="GUL11" s="35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35"/>
      <c r="GUZ11" s="35"/>
      <c r="GVA11" s="35"/>
      <c r="GVB11" s="35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35"/>
      <c r="GVP11" s="35"/>
      <c r="GVQ11" s="35"/>
      <c r="GVR11" s="35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35"/>
      <c r="GWF11" s="35"/>
      <c r="GWG11" s="35"/>
      <c r="GWH11" s="35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35"/>
      <c r="GWV11" s="35"/>
      <c r="GWW11" s="35"/>
      <c r="GWX11" s="35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35"/>
      <c r="GXL11" s="35"/>
      <c r="GXM11" s="35"/>
      <c r="GXN11" s="35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35"/>
      <c r="GYB11" s="35"/>
      <c r="GYC11" s="35"/>
      <c r="GYD11" s="35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35"/>
      <c r="GYR11" s="35"/>
      <c r="GYS11" s="35"/>
      <c r="GYT11" s="35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35"/>
      <c r="GZH11" s="35"/>
      <c r="GZI11" s="35"/>
      <c r="GZJ11" s="35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35"/>
      <c r="GZX11" s="35"/>
      <c r="GZY11" s="35"/>
      <c r="GZZ11" s="35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35"/>
      <c r="HAN11" s="35"/>
      <c r="HAO11" s="35"/>
      <c r="HAP11" s="35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35"/>
      <c r="HBD11" s="35"/>
      <c r="HBE11" s="35"/>
      <c r="HBF11" s="35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35"/>
      <c r="HBT11" s="35"/>
      <c r="HBU11" s="35"/>
      <c r="HBV11" s="35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35"/>
      <c r="HCJ11" s="35"/>
      <c r="HCK11" s="35"/>
      <c r="HCL11" s="35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35"/>
      <c r="HCZ11" s="35"/>
      <c r="HDA11" s="35"/>
      <c r="HDB11" s="35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35"/>
      <c r="HDP11" s="35"/>
      <c r="HDQ11" s="35"/>
      <c r="HDR11" s="35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35"/>
      <c r="HEF11" s="35"/>
      <c r="HEG11" s="35"/>
      <c r="HEH11" s="35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35"/>
      <c r="HEV11" s="35"/>
      <c r="HEW11" s="35"/>
      <c r="HEX11" s="35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35"/>
      <c r="HFL11" s="35"/>
      <c r="HFM11" s="35"/>
      <c r="HFN11" s="35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35"/>
      <c r="HGB11" s="35"/>
      <c r="HGC11" s="35"/>
      <c r="HGD11" s="35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35"/>
      <c r="HGR11" s="35"/>
      <c r="HGS11" s="35"/>
      <c r="HGT11" s="35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35"/>
      <c r="HHH11" s="35"/>
      <c r="HHI11" s="35"/>
      <c r="HHJ11" s="35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35"/>
      <c r="HHX11" s="35"/>
      <c r="HHY11" s="35"/>
      <c r="HHZ11" s="35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35"/>
      <c r="HIN11" s="35"/>
      <c r="HIO11" s="35"/>
      <c r="HIP11" s="35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35"/>
      <c r="HJD11" s="35"/>
      <c r="HJE11" s="35"/>
      <c r="HJF11" s="35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35"/>
      <c r="HJT11" s="35"/>
      <c r="HJU11" s="35"/>
      <c r="HJV11" s="35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35"/>
      <c r="HKJ11" s="35"/>
      <c r="HKK11" s="35"/>
      <c r="HKL11" s="35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35"/>
      <c r="HKZ11" s="35"/>
      <c r="HLA11" s="35"/>
      <c r="HLB11" s="35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35"/>
      <c r="HLP11" s="35"/>
      <c r="HLQ11" s="35"/>
      <c r="HLR11" s="35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35"/>
      <c r="HMF11" s="35"/>
      <c r="HMG11" s="35"/>
      <c r="HMH11" s="35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35"/>
      <c r="HMV11" s="35"/>
      <c r="HMW11" s="35"/>
      <c r="HMX11" s="35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35"/>
      <c r="HNL11" s="35"/>
      <c r="HNM11" s="35"/>
      <c r="HNN11" s="35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35"/>
      <c r="HOB11" s="35"/>
      <c r="HOC11" s="35"/>
      <c r="HOD11" s="35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35"/>
      <c r="HOR11" s="35"/>
      <c r="HOS11" s="35"/>
      <c r="HOT11" s="35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35"/>
      <c r="HPH11" s="35"/>
      <c r="HPI11" s="35"/>
      <c r="HPJ11" s="35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35"/>
      <c r="HPX11" s="35"/>
      <c r="HPY11" s="35"/>
      <c r="HPZ11" s="35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35"/>
      <c r="HQN11" s="35"/>
      <c r="HQO11" s="35"/>
      <c r="HQP11" s="35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35"/>
      <c r="HRD11" s="35"/>
      <c r="HRE11" s="35"/>
      <c r="HRF11" s="35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35"/>
      <c r="HRT11" s="35"/>
      <c r="HRU11" s="35"/>
      <c r="HRV11" s="35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35"/>
      <c r="HSJ11" s="35"/>
      <c r="HSK11" s="35"/>
      <c r="HSL11" s="35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35"/>
      <c r="HSZ11" s="35"/>
      <c r="HTA11" s="35"/>
      <c r="HTB11" s="35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35"/>
      <c r="HTP11" s="35"/>
      <c r="HTQ11" s="35"/>
      <c r="HTR11" s="35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35"/>
      <c r="HUF11" s="35"/>
      <c r="HUG11" s="35"/>
      <c r="HUH11" s="35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35"/>
      <c r="HUV11" s="35"/>
      <c r="HUW11" s="35"/>
      <c r="HUX11" s="35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35"/>
      <c r="HVL11" s="35"/>
      <c r="HVM11" s="35"/>
      <c r="HVN11" s="35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35"/>
      <c r="HWB11" s="35"/>
      <c r="HWC11" s="35"/>
      <c r="HWD11" s="35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35"/>
      <c r="HWR11" s="35"/>
      <c r="HWS11" s="35"/>
      <c r="HWT11" s="35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35"/>
      <c r="HXH11" s="35"/>
      <c r="HXI11" s="35"/>
      <c r="HXJ11" s="35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35"/>
      <c r="HXX11" s="35"/>
      <c r="HXY11" s="35"/>
      <c r="HXZ11" s="35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35"/>
      <c r="HYN11" s="35"/>
      <c r="HYO11" s="35"/>
      <c r="HYP11" s="35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35"/>
      <c r="HZD11" s="35"/>
      <c r="HZE11" s="35"/>
      <c r="HZF11" s="35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35"/>
      <c r="HZT11" s="35"/>
      <c r="HZU11" s="35"/>
      <c r="HZV11" s="35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35"/>
      <c r="IAJ11" s="35"/>
      <c r="IAK11" s="35"/>
      <c r="IAL11" s="35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35"/>
      <c r="IAZ11" s="35"/>
      <c r="IBA11" s="35"/>
      <c r="IBB11" s="35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35"/>
      <c r="IBP11" s="35"/>
      <c r="IBQ11" s="35"/>
      <c r="IBR11" s="35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35"/>
      <c r="ICF11" s="35"/>
      <c r="ICG11" s="35"/>
      <c r="ICH11" s="35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35"/>
      <c r="ICV11" s="35"/>
      <c r="ICW11" s="35"/>
      <c r="ICX11" s="35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35"/>
      <c r="IDL11" s="35"/>
      <c r="IDM11" s="35"/>
      <c r="IDN11" s="35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35"/>
      <c r="IEB11" s="35"/>
      <c r="IEC11" s="35"/>
      <c r="IED11" s="35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35"/>
      <c r="IER11" s="35"/>
      <c r="IES11" s="35"/>
      <c r="IET11" s="35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35"/>
      <c r="IFH11" s="35"/>
      <c r="IFI11" s="35"/>
      <c r="IFJ11" s="35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35"/>
      <c r="IFX11" s="35"/>
      <c r="IFY11" s="35"/>
      <c r="IFZ11" s="35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35"/>
      <c r="IGN11" s="35"/>
      <c r="IGO11" s="35"/>
      <c r="IGP11" s="35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35"/>
      <c r="IHD11" s="35"/>
      <c r="IHE11" s="35"/>
      <c r="IHF11" s="35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35"/>
      <c r="IHT11" s="35"/>
      <c r="IHU11" s="35"/>
      <c r="IHV11" s="35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35"/>
      <c r="IIJ11" s="35"/>
      <c r="IIK11" s="35"/>
      <c r="IIL11" s="35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35"/>
      <c r="IIZ11" s="35"/>
      <c r="IJA11" s="35"/>
      <c r="IJB11" s="35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35"/>
      <c r="IJP11" s="35"/>
      <c r="IJQ11" s="35"/>
      <c r="IJR11" s="35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35"/>
      <c r="IKF11" s="35"/>
      <c r="IKG11" s="35"/>
      <c r="IKH11" s="35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35"/>
      <c r="IKV11" s="35"/>
      <c r="IKW11" s="35"/>
      <c r="IKX11" s="35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35"/>
      <c r="ILL11" s="35"/>
      <c r="ILM11" s="35"/>
      <c r="ILN11" s="35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35"/>
      <c r="IMB11" s="35"/>
      <c r="IMC11" s="35"/>
      <c r="IMD11" s="35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35"/>
      <c r="IMR11" s="35"/>
      <c r="IMS11" s="35"/>
      <c r="IMT11" s="35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35"/>
      <c r="INH11" s="35"/>
      <c r="INI11" s="35"/>
      <c r="INJ11" s="35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35"/>
      <c r="INX11" s="35"/>
      <c r="INY11" s="35"/>
      <c r="INZ11" s="35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35"/>
      <c r="ION11" s="35"/>
      <c r="IOO11" s="35"/>
      <c r="IOP11" s="35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35"/>
      <c r="IPD11" s="35"/>
      <c r="IPE11" s="35"/>
      <c r="IPF11" s="35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35"/>
      <c r="IPT11" s="35"/>
      <c r="IPU11" s="35"/>
      <c r="IPV11" s="35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35"/>
      <c r="IQJ11" s="35"/>
      <c r="IQK11" s="35"/>
      <c r="IQL11" s="35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35"/>
      <c r="IQZ11" s="35"/>
      <c r="IRA11" s="35"/>
      <c r="IRB11" s="35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35"/>
      <c r="IRP11" s="35"/>
      <c r="IRQ11" s="35"/>
      <c r="IRR11" s="35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35"/>
      <c r="ISF11" s="35"/>
      <c r="ISG11" s="35"/>
      <c r="ISH11" s="35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35"/>
      <c r="ISV11" s="35"/>
      <c r="ISW11" s="35"/>
      <c r="ISX11" s="35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35"/>
      <c r="ITL11" s="35"/>
      <c r="ITM11" s="35"/>
      <c r="ITN11" s="35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35"/>
      <c r="IUB11" s="35"/>
      <c r="IUC11" s="35"/>
      <c r="IUD11" s="35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35"/>
      <c r="IUR11" s="35"/>
      <c r="IUS11" s="35"/>
      <c r="IUT11" s="35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35"/>
      <c r="IVH11" s="35"/>
      <c r="IVI11" s="35"/>
      <c r="IVJ11" s="35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35"/>
      <c r="IVX11" s="35"/>
      <c r="IVY11" s="35"/>
      <c r="IVZ11" s="35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35"/>
      <c r="IWN11" s="35"/>
      <c r="IWO11" s="35"/>
      <c r="IWP11" s="35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35"/>
      <c r="IXD11" s="35"/>
      <c r="IXE11" s="35"/>
      <c r="IXF11" s="35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35"/>
      <c r="IXT11" s="35"/>
      <c r="IXU11" s="35"/>
      <c r="IXV11" s="35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35"/>
      <c r="IYJ11" s="35"/>
      <c r="IYK11" s="35"/>
      <c r="IYL11" s="35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35"/>
      <c r="IYZ11" s="35"/>
      <c r="IZA11" s="35"/>
      <c r="IZB11" s="35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35"/>
      <c r="IZP11" s="35"/>
      <c r="IZQ11" s="35"/>
      <c r="IZR11" s="35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35"/>
      <c r="JAF11" s="35"/>
      <c r="JAG11" s="35"/>
      <c r="JAH11" s="35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35"/>
      <c r="JAV11" s="35"/>
      <c r="JAW11" s="35"/>
      <c r="JAX11" s="35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35"/>
      <c r="JBL11" s="35"/>
      <c r="JBM11" s="35"/>
      <c r="JBN11" s="35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35"/>
      <c r="JCB11" s="35"/>
      <c r="JCC11" s="35"/>
      <c r="JCD11" s="35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35"/>
      <c r="JCR11" s="35"/>
      <c r="JCS11" s="35"/>
      <c r="JCT11" s="35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35"/>
      <c r="JDH11" s="35"/>
      <c r="JDI11" s="35"/>
      <c r="JDJ11" s="35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35"/>
      <c r="JDX11" s="35"/>
      <c r="JDY11" s="35"/>
      <c r="JDZ11" s="35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35"/>
      <c r="JEN11" s="35"/>
      <c r="JEO11" s="35"/>
      <c r="JEP11" s="35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35"/>
      <c r="JFD11" s="35"/>
      <c r="JFE11" s="35"/>
      <c r="JFF11" s="35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35"/>
      <c r="JFT11" s="35"/>
      <c r="JFU11" s="35"/>
      <c r="JFV11" s="35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35"/>
      <c r="JGJ11" s="35"/>
      <c r="JGK11" s="35"/>
      <c r="JGL11" s="35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35"/>
      <c r="JGZ11" s="35"/>
      <c r="JHA11" s="35"/>
      <c r="JHB11" s="35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35"/>
      <c r="JHP11" s="35"/>
      <c r="JHQ11" s="35"/>
      <c r="JHR11" s="35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35"/>
      <c r="JIF11" s="35"/>
      <c r="JIG11" s="35"/>
      <c r="JIH11" s="35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35"/>
      <c r="JIV11" s="35"/>
      <c r="JIW11" s="35"/>
      <c r="JIX11" s="35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35"/>
      <c r="JJL11" s="35"/>
      <c r="JJM11" s="35"/>
      <c r="JJN11" s="35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35"/>
      <c r="JKB11" s="35"/>
      <c r="JKC11" s="35"/>
      <c r="JKD11" s="35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35"/>
      <c r="JKR11" s="35"/>
      <c r="JKS11" s="35"/>
      <c r="JKT11" s="35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35"/>
      <c r="JLH11" s="35"/>
      <c r="JLI11" s="35"/>
      <c r="JLJ11" s="35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35"/>
      <c r="JLX11" s="35"/>
      <c r="JLY11" s="35"/>
      <c r="JLZ11" s="35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35"/>
      <c r="JMN11" s="35"/>
      <c r="JMO11" s="35"/>
      <c r="JMP11" s="35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35"/>
      <c r="JND11" s="35"/>
      <c r="JNE11" s="35"/>
      <c r="JNF11" s="35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35"/>
      <c r="JNT11" s="35"/>
      <c r="JNU11" s="35"/>
      <c r="JNV11" s="35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35"/>
      <c r="JOJ11" s="35"/>
      <c r="JOK11" s="35"/>
      <c r="JOL11" s="35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35"/>
      <c r="JOZ11" s="35"/>
      <c r="JPA11" s="35"/>
      <c r="JPB11" s="35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35"/>
      <c r="JPP11" s="35"/>
      <c r="JPQ11" s="35"/>
      <c r="JPR11" s="35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35"/>
      <c r="JQF11" s="35"/>
      <c r="JQG11" s="35"/>
      <c r="JQH11" s="35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35"/>
      <c r="JQV11" s="35"/>
      <c r="JQW11" s="35"/>
      <c r="JQX11" s="35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35"/>
      <c r="JRL11" s="35"/>
      <c r="JRM11" s="35"/>
      <c r="JRN11" s="35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35"/>
      <c r="JSB11" s="35"/>
      <c r="JSC11" s="35"/>
      <c r="JSD11" s="35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35"/>
      <c r="JSR11" s="35"/>
      <c r="JSS11" s="35"/>
      <c r="JST11" s="35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35"/>
      <c r="JTH11" s="35"/>
      <c r="JTI11" s="35"/>
      <c r="JTJ11" s="35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35"/>
      <c r="JTX11" s="35"/>
      <c r="JTY11" s="35"/>
      <c r="JTZ11" s="35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35"/>
      <c r="JUN11" s="35"/>
      <c r="JUO11" s="35"/>
      <c r="JUP11" s="35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35"/>
      <c r="JVD11" s="35"/>
      <c r="JVE11" s="35"/>
      <c r="JVF11" s="35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35"/>
      <c r="JVT11" s="35"/>
      <c r="JVU11" s="35"/>
      <c r="JVV11" s="35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35"/>
      <c r="JWJ11" s="35"/>
      <c r="JWK11" s="35"/>
      <c r="JWL11" s="35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35"/>
      <c r="JWZ11" s="35"/>
      <c r="JXA11" s="35"/>
      <c r="JXB11" s="35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35"/>
      <c r="JXP11" s="35"/>
      <c r="JXQ11" s="35"/>
      <c r="JXR11" s="35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35"/>
      <c r="JYF11" s="35"/>
      <c r="JYG11" s="35"/>
      <c r="JYH11" s="35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35"/>
      <c r="JYV11" s="35"/>
      <c r="JYW11" s="35"/>
      <c r="JYX11" s="35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35"/>
      <c r="JZL11" s="35"/>
      <c r="JZM11" s="35"/>
      <c r="JZN11" s="35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35"/>
      <c r="KAB11" s="35"/>
      <c r="KAC11" s="35"/>
      <c r="KAD11" s="35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35"/>
      <c r="KAR11" s="35"/>
      <c r="KAS11" s="35"/>
      <c r="KAT11" s="35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35"/>
      <c r="KBH11" s="35"/>
      <c r="KBI11" s="35"/>
      <c r="KBJ11" s="35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35"/>
      <c r="KBX11" s="35"/>
      <c r="KBY11" s="35"/>
      <c r="KBZ11" s="35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35"/>
      <c r="KCN11" s="35"/>
      <c r="KCO11" s="35"/>
      <c r="KCP11" s="35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35"/>
      <c r="KDD11" s="35"/>
      <c r="KDE11" s="35"/>
      <c r="KDF11" s="35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35"/>
      <c r="KDT11" s="35"/>
      <c r="KDU11" s="35"/>
      <c r="KDV11" s="35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35"/>
      <c r="KEJ11" s="35"/>
      <c r="KEK11" s="35"/>
      <c r="KEL11" s="35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35"/>
      <c r="KEZ11" s="35"/>
      <c r="KFA11" s="35"/>
      <c r="KFB11" s="35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35"/>
      <c r="KFP11" s="35"/>
      <c r="KFQ11" s="35"/>
      <c r="KFR11" s="35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35"/>
      <c r="KGF11" s="35"/>
      <c r="KGG11" s="35"/>
      <c r="KGH11" s="35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35"/>
      <c r="KGV11" s="35"/>
      <c r="KGW11" s="35"/>
      <c r="KGX11" s="35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35"/>
      <c r="KHL11" s="35"/>
      <c r="KHM11" s="35"/>
      <c r="KHN11" s="35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35"/>
      <c r="KIB11" s="35"/>
      <c r="KIC11" s="35"/>
      <c r="KID11" s="35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35"/>
      <c r="KIR11" s="35"/>
      <c r="KIS11" s="35"/>
      <c r="KIT11" s="35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35"/>
      <c r="KJH11" s="35"/>
      <c r="KJI11" s="35"/>
      <c r="KJJ11" s="35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35"/>
      <c r="KJX11" s="35"/>
      <c r="KJY11" s="35"/>
      <c r="KJZ11" s="35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35"/>
      <c r="KKN11" s="35"/>
      <c r="KKO11" s="35"/>
      <c r="KKP11" s="35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35"/>
      <c r="KLD11" s="35"/>
      <c r="KLE11" s="35"/>
      <c r="KLF11" s="35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35"/>
      <c r="KLT11" s="35"/>
      <c r="KLU11" s="35"/>
      <c r="KLV11" s="35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35"/>
      <c r="KMJ11" s="35"/>
      <c r="KMK11" s="35"/>
      <c r="KML11" s="35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35"/>
      <c r="KMZ11" s="35"/>
      <c r="KNA11" s="35"/>
      <c r="KNB11" s="35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35"/>
      <c r="KNP11" s="35"/>
      <c r="KNQ11" s="35"/>
      <c r="KNR11" s="35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35"/>
      <c r="KOF11" s="35"/>
      <c r="KOG11" s="35"/>
      <c r="KOH11" s="35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35"/>
      <c r="KOV11" s="35"/>
      <c r="KOW11" s="35"/>
      <c r="KOX11" s="35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35"/>
      <c r="KPL11" s="35"/>
      <c r="KPM11" s="35"/>
      <c r="KPN11" s="35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35"/>
      <c r="KQB11" s="35"/>
      <c r="KQC11" s="35"/>
      <c r="KQD11" s="35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35"/>
      <c r="KQR11" s="35"/>
      <c r="KQS11" s="35"/>
      <c r="KQT11" s="35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35"/>
      <c r="KRH11" s="35"/>
      <c r="KRI11" s="35"/>
      <c r="KRJ11" s="35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35"/>
      <c r="KRX11" s="35"/>
      <c r="KRY11" s="35"/>
      <c r="KRZ11" s="35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35"/>
      <c r="KSN11" s="35"/>
      <c r="KSO11" s="35"/>
      <c r="KSP11" s="35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35"/>
      <c r="KTD11" s="35"/>
      <c r="KTE11" s="35"/>
      <c r="KTF11" s="35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35"/>
      <c r="KTT11" s="35"/>
      <c r="KTU11" s="35"/>
      <c r="KTV11" s="35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35"/>
      <c r="KUJ11" s="35"/>
      <c r="KUK11" s="35"/>
      <c r="KUL11" s="35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35"/>
      <c r="KUZ11" s="35"/>
      <c r="KVA11" s="35"/>
      <c r="KVB11" s="35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35"/>
      <c r="KVP11" s="35"/>
      <c r="KVQ11" s="35"/>
      <c r="KVR11" s="35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35"/>
      <c r="KWF11" s="35"/>
      <c r="KWG11" s="35"/>
      <c r="KWH11" s="35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35"/>
      <c r="KWV11" s="35"/>
      <c r="KWW11" s="35"/>
      <c r="KWX11" s="35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35"/>
      <c r="KXL11" s="35"/>
      <c r="KXM11" s="35"/>
      <c r="KXN11" s="35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35"/>
      <c r="KYB11" s="35"/>
      <c r="KYC11" s="35"/>
      <c r="KYD11" s="35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35"/>
      <c r="KYR11" s="35"/>
      <c r="KYS11" s="35"/>
      <c r="KYT11" s="35"/>
      <c r="KYU11" s="35"/>
      <c r="KYV11" s="35"/>
      <c r="KYW11" s="35"/>
      <c r="KYX11" s="35"/>
      <c r="KYY11" s="35"/>
      <c r="KYZ11" s="35"/>
      <c r="KZA11" s="35"/>
      <c r="KZB11" s="35"/>
      <c r="KZC11" s="35"/>
      <c r="KZD11" s="35"/>
      <c r="KZE11" s="35"/>
      <c r="KZF11" s="35"/>
      <c r="KZG11" s="35"/>
      <c r="KZH11" s="35"/>
      <c r="KZI11" s="35"/>
      <c r="KZJ11" s="35"/>
      <c r="KZK11" s="35"/>
      <c r="KZL11" s="35"/>
      <c r="KZM11" s="35"/>
      <c r="KZN11" s="35"/>
      <c r="KZO11" s="35"/>
      <c r="KZP11" s="35"/>
      <c r="KZQ11" s="35"/>
      <c r="KZR11" s="35"/>
      <c r="KZS11" s="35"/>
      <c r="KZT11" s="35"/>
      <c r="KZU11" s="35"/>
      <c r="KZV11" s="35"/>
      <c r="KZW11" s="35"/>
      <c r="KZX11" s="35"/>
      <c r="KZY11" s="35"/>
      <c r="KZZ11" s="35"/>
      <c r="LAA11" s="35"/>
      <c r="LAB11" s="35"/>
      <c r="LAC11" s="35"/>
      <c r="LAD11" s="35"/>
      <c r="LAE11" s="35"/>
      <c r="LAF11" s="35"/>
      <c r="LAG11" s="35"/>
      <c r="LAH11" s="35"/>
      <c r="LAI11" s="35"/>
      <c r="LAJ11" s="35"/>
      <c r="LAK11" s="35"/>
      <c r="LAL11" s="35"/>
      <c r="LAM11" s="35"/>
      <c r="LAN11" s="35"/>
      <c r="LAO11" s="35"/>
      <c r="LAP11" s="35"/>
      <c r="LAQ11" s="35"/>
      <c r="LAR11" s="35"/>
      <c r="LAS11" s="35"/>
      <c r="LAT11" s="35"/>
      <c r="LAU11" s="35"/>
      <c r="LAV11" s="35"/>
      <c r="LAW11" s="35"/>
      <c r="LAX11" s="35"/>
      <c r="LAY11" s="35"/>
      <c r="LAZ11" s="35"/>
      <c r="LBA11" s="35"/>
      <c r="LBB11" s="35"/>
      <c r="LBC11" s="35"/>
      <c r="LBD11" s="35"/>
      <c r="LBE11" s="35"/>
      <c r="LBF11" s="35"/>
      <c r="LBG11" s="35"/>
      <c r="LBH11" s="35"/>
      <c r="LBI11" s="35"/>
      <c r="LBJ11" s="35"/>
      <c r="LBK11" s="35"/>
      <c r="LBL11" s="35"/>
      <c r="LBM11" s="35"/>
      <c r="LBN11" s="35"/>
      <c r="LBO11" s="35"/>
      <c r="LBP11" s="35"/>
      <c r="LBQ11" s="35"/>
      <c r="LBR11" s="35"/>
      <c r="LBS11" s="35"/>
      <c r="LBT11" s="35"/>
      <c r="LBU11" s="35"/>
      <c r="LBV11" s="35"/>
      <c r="LBW11" s="35"/>
      <c r="LBX11" s="35"/>
      <c r="LBY11" s="35"/>
      <c r="LBZ11" s="35"/>
      <c r="LCA11" s="35"/>
      <c r="LCB11" s="35"/>
      <c r="LCC11" s="35"/>
      <c r="LCD11" s="35"/>
      <c r="LCE11" s="35"/>
      <c r="LCF11" s="35"/>
      <c r="LCG11" s="35"/>
      <c r="LCH11" s="35"/>
      <c r="LCI11" s="35"/>
      <c r="LCJ11" s="35"/>
      <c r="LCK11" s="35"/>
      <c r="LCL11" s="35"/>
      <c r="LCM11" s="35"/>
      <c r="LCN11" s="35"/>
      <c r="LCO11" s="35"/>
      <c r="LCP11" s="35"/>
      <c r="LCQ11" s="35"/>
      <c r="LCR11" s="35"/>
      <c r="LCS11" s="35"/>
      <c r="LCT11" s="35"/>
      <c r="LCU11" s="35"/>
      <c r="LCV11" s="35"/>
      <c r="LCW11" s="35"/>
      <c r="LCX11" s="35"/>
      <c r="LCY11" s="35"/>
      <c r="LCZ11" s="35"/>
      <c r="LDA11" s="35"/>
      <c r="LDB11" s="35"/>
      <c r="LDC11" s="35"/>
      <c r="LDD11" s="35"/>
      <c r="LDE11" s="35"/>
      <c r="LDF11" s="35"/>
      <c r="LDG11" s="35"/>
      <c r="LDH11" s="35"/>
      <c r="LDI11" s="35"/>
      <c r="LDJ11" s="35"/>
      <c r="LDK11" s="35"/>
      <c r="LDL11" s="35"/>
      <c r="LDM11" s="35"/>
      <c r="LDN11" s="35"/>
      <c r="LDO11" s="35"/>
      <c r="LDP11" s="35"/>
      <c r="LDQ11" s="35"/>
      <c r="LDR11" s="35"/>
      <c r="LDS11" s="35"/>
      <c r="LDT11" s="35"/>
      <c r="LDU11" s="35"/>
      <c r="LDV11" s="35"/>
      <c r="LDW11" s="35"/>
      <c r="LDX11" s="35"/>
      <c r="LDY11" s="35"/>
      <c r="LDZ11" s="35"/>
      <c r="LEA11" s="35"/>
      <c r="LEB11" s="35"/>
      <c r="LEC11" s="35"/>
      <c r="LED11" s="35"/>
      <c r="LEE11" s="35"/>
      <c r="LEF11" s="35"/>
      <c r="LEG11" s="35"/>
      <c r="LEH11" s="35"/>
      <c r="LEI11" s="35"/>
      <c r="LEJ11" s="35"/>
      <c r="LEK11" s="35"/>
      <c r="LEL11" s="35"/>
      <c r="LEM11" s="35"/>
      <c r="LEN11" s="35"/>
      <c r="LEO11" s="35"/>
      <c r="LEP11" s="35"/>
      <c r="LEQ11" s="35"/>
      <c r="LER11" s="35"/>
      <c r="LES11" s="35"/>
      <c r="LET11" s="35"/>
      <c r="LEU11" s="35"/>
      <c r="LEV11" s="35"/>
      <c r="LEW11" s="35"/>
      <c r="LEX11" s="35"/>
      <c r="LEY11" s="35"/>
      <c r="LEZ11" s="35"/>
      <c r="LFA11" s="35"/>
      <c r="LFB11" s="35"/>
      <c r="LFC11" s="35"/>
      <c r="LFD11" s="35"/>
      <c r="LFE11" s="35"/>
      <c r="LFF11" s="35"/>
      <c r="LFG11" s="35"/>
      <c r="LFH11" s="35"/>
      <c r="LFI11" s="35"/>
      <c r="LFJ11" s="35"/>
      <c r="LFK11" s="35"/>
      <c r="LFL11" s="35"/>
      <c r="LFM11" s="35"/>
      <c r="LFN11" s="35"/>
      <c r="LFO11" s="35"/>
      <c r="LFP11" s="35"/>
      <c r="LFQ11" s="35"/>
      <c r="LFR11" s="35"/>
      <c r="LFS11" s="35"/>
      <c r="LFT11" s="35"/>
      <c r="LFU11" s="35"/>
      <c r="LFV11" s="35"/>
      <c r="LFW11" s="35"/>
      <c r="LFX11" s="35"/>
      <c r="LFY11" s="35"/>
      <c r="LFZ11" s="35"/>
      <c r="LGA11" s="35"/>
      <c r="LGB11" s="35"/>
      <c r="LGC11" s="35"/>
      <c r="LGD11" s="35"/>
      <c r="LGE11" s="35"/>
      <c r="LGF11" s="35"/>
      <c r="LGG11" s="35"/>
      <c r="LGH11" s="35"/>
      <c r="LGI11" s="35"/>
      <c r="LGJ11" s="35"/>
      <c r="LGK11" s="35"/>
      <c r="LGL11" s="35"/>
      <c r="LGM11" s="35"/>
      <c r="LGN11" s="35"/>
      <c r="LGO11" s="35"/>
      <c r="LGP11" s="35"/>
      <c r="LGQ11" s="35"/>
      <c r="LGR11" s="35"/>
      <c r="LGS11" s="35"/>
      <c r="LGT11" s="35"/>
      <c r="LGU11" s="35"/>
      <c r="LGV11" s="35"/>
      <c r="LGW11" s="35"/>
      <c r="LGX11" s="35"/>
      <c r="LGY11" s="35"/>
      <c r="LGZ11" s="35"/>
      <c r="LHA11" s="35"/>
      <c r="LHB11" s="35"/>
      <c r="LHC11" s="35"/>
      <c r="LHD11" s="35"/>
      <c r="LHE11" s="35"/>
      <c r="LHF11" s="35"/>
      <c r="LHG11" s="35"/>
      <c r="LHH11" s="35"/>
      <c r="LHI11" s="35"/>
      <c r="LHJ11" s="35"/>
      <c r="LHK11" s="35"/>
      <c r="LHL11" s="35"/>
      <c r="LHM11" s="35"/>
      <c r="LHN11" s="35"/>
      <c r="LHO11" s="35"/>
      <c r="LHP11" s="35"/>
      <c r="LHQ11" s="35"/>
      <c r="LHR11" s="35"/>
      <c r="LHS11" s="35"/>
      <c r="LHT11" s="35"/>
      <c r="LHU11" s="35"/>
      <c r="LHV11" s="35"/>
      <c r="LHW11" s="35"/>
      <c r="LHX11" s="35"/>
      <c r="LHY11" s="35"/>
      <c r="LHZ11" s="35"/>
      <c r="LIA11" s="35"/>
      <c r="LIB11" s="35"/>
      <c r="LIC11" s="35"/>
      <c r="LID11" s="35"/>
      <c r="LIE11" s="35"/>
      <c r="LIF11" s="35"/>
      <c r="LIG11" s="35"/>
      <c r="LIH11" s="35"/>
      <c r="LII11" s="35"/>
      <c r="LIJ11" s="35"/>
      <c r="LIK11" s="35"/>
      <c r="LIL11" s="35"/>
      <c r="LIM11" s="35"/>
      <c r="LIN11" s="35"/>
      <c r="LIO11" s="35"/>
      <c r="LIP11" s="35"/>
      <c r="LIQ11" s="35"/>
      <c r="LIR11" s="35"/>
      <c r="LIS11" s="35"/>
      <c r="LIT11" s="35"/>
      <c r="LIU11" s="35"/>
      <c r="LIV11" s="35"/>
      <c r="LIW11" s="35"/>
      <c r="LIX11" s="35"/>
      <c r="LIY11" s="35"/>
      <c r="LIZ11" s="35"/>
      <c r="LJA11" s="35"/>
      <c r="LJB11" s="35"/>
      <c r="LJC11" s="35"/>
      <c r="LJD11" s="35"/>
      <c r="LJE11" s="35"/>
      <c r="LJF11" s="35"/>
      <c r="LJG11" s="35"/>
      <c r="LJH11" s="35"/>
      <c r="LJI11" s="35"/>
      <c r="LJJ11" s="35"/>
      <c r="LJK11" s="35"/>
      <c r="LJL11" s="35"/>
      <c r="LJM11" s="35"/>
      <c r="LJN11" s="35"/>
      <c r="LJO11" s="35"/>
      <c r="LJP11" s="35"/>
      <c r="LJQ11" s="35"/>
      <c r="LJR11" s="35"/>
      <c r="LJS11" s="35"/>
      <c r="LJT11" s="35"/>
      <c r="LJU11" s="35"/>
      <c r="LJV11" s="35"/>
      <c r="LJW11" s="35"/>
      <c r="LJX11" s="35"/>
      <c r="LJY11" s="35"/>
      <c r="LJZ11" s="35"/>
      <c r="LKA11" s="35"/>
      <c r="LKB11" s="35"/>
      <c r="LKC11" s="35"/>
      <c r="LKD11" s="35"/>
      <c r="LKE11" s="35"/>
      <c r="LKF11" s="35"/>
      <c r="LKG11" s="35"/>
      <c r="LKH11" s="35"/>
      <c r="LKI11" s="35"/>
      <c r="LKJ11" s="35"/>
      <c r="LKK11" s="35"/>
      <c r="LKL11" s="35"/>
      <c r="LKM11" s="35"/>
      <c r="LKN11" s="35"/>
      <c r="LKO11" s="35"/>
      <c r="LKP11" s="35"/>
      <c r="LKQ11" s="35"/>
      <c r="LKR11" s="35"/>
      <c r="LKS11" s="35"/>
      <c r="LKT11" s="35"/>
      <c r="LKU11" s="35"/>
      <c r="LKV11" s="35"/>
      <c r="LKW11" s="35"/>
      <c r="LKX11" s="35"/>
      <c r="LKY11" s="35"/>
      <c r="LKZ11" s="35"/>
      <c r="LLA11" s="35"/>
      <c r="LLB11" s="35"/>
      <c r="LLC11" s="35"/>
      <c r="LLD11" s="35"/>
      <c r="LLE11" s="35"/>
      <c r="LLF11" s="35"/>
      <c r="LLG11" s="35"/>
      <c r="LLH11" s="35"/>
      <c r="LLI11" s="35"/>
      <c r="LLJ11" s="35"/>
      <c r="LLK11" s="35"/>
      <c r="LLL11" s="35"/>
      <c r="LLM11" s="35"/>
      <c r="LLN11" s="35"/>
      <c r="LLO11" s="35"/>
      <c r="LLP11" s="35"/>
      <c r="LLQ11" s="35"/>
      <c r="LLR11" s="35"/>
      <c r="LLS11" s="35"/>
      <c r="LLT11" s="35"/>
      <c r="LLU11" s="35"/>
      <c r="LLV11" s="35"/>
      <c r="LLW11" s="35"/>
      <c r="LLX11" s="35"/>
      <c r="LLY11" s="35"/>
      <c r="LLZ11" s="35"/>
      <c r="LMA11" s="35"/>
      <c r="LMB11" s="35"/>
      <c r="LMC11" s="35"/>
      <c r="LMD11" s="35"/>
      <c r="LME11" s="35"/>
      <c r="LMF11" s="35"/>
      <c r="LMG11" s="35"/>
      <c r="LMH11" s="35"/>
      <c r="LMI11" s="35"/>
      <c r="LMJ11" s="35"/>
      <c r="LMK11" s="35"/>
      <c r="LML11" s="35"/>
      <c r="LMM11" s="35"/>
      <c r="LMN11" s="35"/>
      <c r="LMO11" s="35"/>
      <c r="LMP11" s="35"/>
      <c r="LMQ11" s="35"/>
      <c r="LMR11" s="35"/>
      <c r="LMS11" s="35"/>
      <c r="LMT11" s="35"/>
      <c r="LMU11" s="35"/>
      <c r="LMV11" s="35"/>
      <c r="LMW11" s="35"/>
      <c r="LMX11" s="35"/>
      <c r="LMY11" s="35"/>
      <c r="LMZ11" s="35"/>
      <c r="LNA11" s="35"/>
      <c r="LNB11" s="35"/>
      <c r="LNC11" s="35"/>
      <c r="LND11" s="35"/>
      <c r="LNE11" s="35"/>
      <c r="LNF11" s="35"/>
      <c r="LNG11" s="35"/>
      <c r="LNH11" s="35"/>
      <c r="LNI11" s="35"/>
      <c r="LNJ11" s="35"/>
      <c r="LNK11" s="35"/>
      <c r="LNL11" s="35"/>
      <c r="LNM11" s="35"/>
      <c r="LNN11" s="35"/>
      <c r="LNO11" s="35"/>
      <c r="LNP11" s="35"/>
      <c r="LNQ11" s="35"/>
      <c r="LNR11" s="35"/>
      <c r="LNS11" s="35"/>
      <c r="LNT11" s="35"/>
      <c r="LNU11" s="35"/>
      <c r="LNV11" s="35"/>
      <c r="LNW11" s="35"/>
      <c r="LNX11" s="35"/>
      <c r="LNY11" s="35"/>
      <c r="LNZ11" s="35"/>
      <c r="LOA11" s="35"/>
      <c r="LOB11" s="35"/>
      <c r="LOC11" s="35"/>
      <c r="LOD11" s="35"/>
      <c r="LOE11" s="35"/>
      <c r="LOF11" s="35"/>
      <c r="LOG11" s="35"/>
      <c r="LOH11" s="35"/>
      <c r="LOI11" s="35"/>
      <c r="LOJ11" s="35"/>
      <c r="LOK11" s="35"/>
      <c r="LOL11" s="35"/>
      <c r="LOM11" s="35"/>
      <c r="LON11" s="35"/>
      <c r="LOO11" s="35"/>
      <c r="LOP11" s="35"/>
      <c r="LOQ11" s="35"/>
      <c r="LOR11" s="35"/>
      <c r="LOS11" s="35"/>
      <c r="LOT11" s="35"/>
      <c r="LOU11" s="35"/>
      <c r="LOV11" s="35"/>
      <c r="LOW11" s="35"/>
      <c r="LOX11" s="35"/>
      <c r="LOY11" s="35"/>
      <c r="LOZ11" s="35"/>
      <c r="LPA11" s="35"/>
      <c r="LPB11" s="35"/>
      <c r="LPC11" s="35"/>
      <c r="LPD11" s="35"/>
      <c r="LPE11" s="35"/>
      <c r="LPF11" s="35"/>
      <c r="LPG11" s="35"/>
      <c r="LPH11" s="35"/>
      <c r="LPI11" s="35"/>
      <c r="LPJ11" s="35"/>
      <c r="LPK11" s="35"/>
      <c r="LPL11" s="35"/>
      <c r="LPM11" s="35"/>
      <c r="LPN11" s="35"/>
      <c r="LPO11" s="35"/>
      <c r="LPP11" s="35"/>
      <c r="LPQ11" s="35"/>
      <c r="LPR11" s="35"/>
      <c r="LPS11" s="35"/>
      <c r="LPT11" s="35"/>
      <c r="LPU11" s="35"/>
      <c r="LPV11" s="35"/>
      <c r="LPW11" s="35"/>
      <c r="LPX11" s="35"/>
      <c r="LPY11" s="35"/>
      <c r="LPZ11" s="35"/>
      <c r="LQA11" s="35"/>
      <c r="LQB11" s="35"/>
      <c r="LQC11" s="35"/>
      <c r="LQD11" s="35"/>
      <c r="LQE11" s="35"/>
      <c r="LQF11" s="35"/>
      <c r="LQG11" s="35"/>
      <c r="LQH11" s="35"/>
      <c r="LQI11" s="35"/>
      <c r="LQJ11" s="35"/>
      <c r="LQK11" s="35"/>
      <c r="LQL11" s="35"/>
      <c r="LQM11" s="35"/>
      <c r="LQN11" s="35"/>
      <c r="LQO11" s="35"/>
      <c r="LQP11" s="35"/>
      <c r="LQQ11" s="35"/>
      <c r="LQR11" s="35"/>
      <c r="LQS11" s="35"/>
      <c r="LQT11" s="35"/>
      <c r="LQU11" s="35"/>
      <c r="LQV11" s="35"/>
      <c r="LQW11" s="35"/>
      <c r="LQX11" s="35"/>
      <c r="LQY11" s="35"/>
      <c r="LQZ11" s="35"/>
      <c r="LRA11" s="35"/>
      <c r="LRB11" s="35"/>
      <c r="LRC11" s="35"/>
      <c r="LRD11" s="35"/>
      <c r="LRE11" s="35"/>
      <c r="LRF11" s="35"/>
      <c r="LRG11" s="35"/>
      <c r="LRH11" s="35"/>
      <c r="LRI11" s="35"/>
      <c r="LRJ11" s="35"/>
      <c r="LRK11" s="35"/>
      <c r="LRL11" s="35"/>
      <c r="LRM11" s="35"/>
      <c r="LRN11" s="35"/>
      <c r="LRO11" s="35"/>
      <c r="LRP11" s="35"/>
      <c r="LRQ11" s="35"/>
      <c r="LRR11" s="35"/>
      <c r="LRS11" s="35"/>
      <c r="LRT11" s="35"/>
      <c r="LRU11" s="35"/>
      <c r="LRV11" s="35"/>
      <c r="LRW11" s="35"/>
      <c r="LRX11" s="35"/>
      <c r="LRY11" s="35"/>
      <c r="LRZ11" s="35"/>
      <c r="LSA11" s="35"/>
      <c r="LSB11" s="35"/>
      <c r="LSC11" s="35"/>
      <c r="LSD11" s="35"/>
      <c r="LSE11" s="35"/>
      <c r="LSF11" s="35"/>
      <c r="LSG11" s="35"/>
      <c r="LSH11" s="35"/>
      <c r="LSI11" s="35"/>
      <c r="LSJ11" s="35"/>
      <c r="LSK11" s="35"/>
      <c r="LSL11" s="35"/>
      <c r="LSM11" s="35"/>
      <c r="LSN11" s="35"/>
      <c r="LSO11" s="35"/>
      <c r="LSP11" s="35"/>
      <c r="LSQ11" s="35"/>
      <c r="LSR11" s="35"/>
      <c r="LSS11" s="35"/>
      <c r="LST11" s="35"/>
      <c r="LSU11" s="35"/>
      <c r="LSV11" s="35"/>
      <c r="LSW11" s="35"/>
      <c r="LSX11" s="35"/>
      <c r="LSY11" s="35"/>
      <c r="LSZ11" s="35"/>
      <c r="LTA11" s="35"/>
      <c r="LTB11" s="35"/>
      <c r="LTC11" s="35"/>
      <c r="LTD11" s="35"/>
      <c r="LTE11" s="35"/>
      <c r="LTF11" s="35"/>
      <c r="LTG11" s="35"/>
      <c r="LTH11" s="35"/>
      <c r="LTI11" s="35"/>
      <c r="LTJ11" s="35"/>
      <c r="LTK11" s="35"/>
      <c r="LTL11" s="35"/>
      <c r="LTM11" s="35"/>
      <c r="LTN11" s="35"/>
      <c r="LTO11" s="35"/>
      <c r="LTP11" s="35"/>
      <c r="LTQ11" s="35"/>
      <c r="LTR11" s="35"/>
      <c r="LTS11" s="35"/>
      <c r="LTT11" s="35"/>
      <c r="LTU11" s="35"/>
      <c r="LTV11" s="35"/>
      <c r="LTW11" s="35"/>
      <c r="LTX11" s="35"/>
      <c r="LTY11" s="35"/>
      <c r="LTZ11" s="35"/>
      <c r="LUA11" s="35"/>
      <c r="LUB11" s="35"/>
      <c r="LUC11" s="35"/>
      <c r="LUD11" s="35"/>
      <c r="LUE11" s="35"/>
      <c r="LUF11" s="35"/>
      <c r="LUG11" s="35"/>
      <c r="LUH11" s="35"/>
      <c r="LUI11" s="35"/>
      <c r="LUJ11" s="35"/>
      <c r="LUK11" s="35"/>
      <c r="LUL11" s="35"/>
      <c r="LUM11" s="35"/>
      <c r="LUN11" s="35"/>
      <c r="LUO11" s="35"/>
      <c r="LUP11" s="35"/>
      <c r="LUQ11" s="35"/>
      <c r="LUR11" s="35"/>
      <c r="LUS11" s="35"/>
      <c r="LUT11" s="35"/>
      <c r="LUU11" s="35"/>
      <c r="LUV11" s="35"/>
      <c r="LUW11" s="35"/>
      <c r="LUX11" s="35"/>
      <c r="LUY11" s="35"/>
      <c r="LUZ11" s="35"/>
      <c r="LVA11" s="35"/>
      <c r="LVB11" s="35"/>
      <c r="LVC11" s="35"/>
      <c r="LVD11" s="35"/>
      <c r="LVE11" s="35"/>
      <c r="LVF11" s="35"/>
      <c r="LVG11" s="35"/>
      <c r="LVH11" s="35"/>
      <c r="LVI11" s="35"/>
      <c r="LVJ11" s="35"/>
      <c r="LVK11" s="35"/>
      <c r="LVL11" s="35"/>
      <c r="LVM11" s="35"/>
      <c r="LVN11" s="35"/>
      <c r="LVO11" s="35"/>
      <c r="LVP11" s="35"/>
      <c r="LVQ11" s="35"/>
      <c r="LVR11" s="35"/>
      <c r="LVS11" s="35"/>
      <c r="LVT11" s="35"/>
      <c r="LVU11" s="35"/>
      <c r="LVV11" s="35"/>
      <c r="LVW11" s="35"/>
      <c r="LVX11" s="35"/>
      <c r="LVY11" s="35"/>
      <c r="LVZ11" s="35"/>
      <c r="LWA11" s="35"/>
      <c r="LWB11" s="35"/>
      <c r="LWC11" s="35"/>
      <c r="LWD11" s="35"/>
      <c r="LWE11" s="35"/>
      <c r="LWF11" s="35"/>
      <c r="LWG11" s="35"/>
      <c r="LWH11" s="35"/>
      <c r="LWI11" s="35"/>
      <c r="LWJ11" s="35"/>
      <c r="LWK11" s="35"/>
      <c r="LWL11" s="35"/>
      <c r="LWM11" s="35"/>
      <c r="LWN11" s="35"/>
      <c r="LWO11" s="35"/>
      <c r="LWP11" s="35"/>
      <c r="LWQ11" s="35"/>
      <c r="LWR11" s="35"/>
      <c r="LWS11" s="35"/>
      <c r="LWT11" s="35"/>
      <c r="LWU11" s="35"/>
      <c r="LWV11" s="35"/>
      <c r="LWW11" s="35"/>
      <c r="LWX11" s="35"/>
      <c r="LWY11" s="35"/>
      <c r="LWZ11" s="35"/>
      <c r="LXA11" s="35"/>
      <c r="LXB11" s="35"/>
      <c r="LXC11" s="35"/>
      <c r="LXD11" s="35"/>
      <c r="LXE11" s="35"/>
      <c r="LXF11" s="35"/>
      <c r="LXG11" s="35"/>
      <c r="LXH11" s="35"/>
      <c r="LXI11" s="35"/>
      <c r="LXJ11" s="35"/>
      <c r="LXK11" s="35"/>
      <c r="LXL11" s="35"/>
      <c r="LXM11" s="35"/>
      <c r="LXN11" s="35"/>
      <c r="LXO11" s="35"/>
      <c r="LXP11" s="35"/>
      <c r="LXQ11" s="35"/>
      <c r="LXR11" s="35"/>
      <c r="LXS11" s="35"/>
      <c r="LXT11" s="35"/>
      <c r="LXU11" s="35"/>
      <c r="LXV11" s="35"/>
      <c r="LXW11" s="35"/>
      <c r="LXX11" s="35"/>
      <c r="LXY11" s="35"/>
      <c r="LXZ11" s="35"/>
      <c r="LYA11" s="35"/>
      <c r="LYB11" s="35"/>
      <c r="LYC11" s="35"/>
      <c r="LYD11" s="35"/>
      <c r="LYE11" s="35"/>
      <c r="LYF11" s="35"/>
      <c r="LYG11" s="35"/>
      <c r="LYH11" s="35"/>
      <c r="LYI11" s="35"/>
      <c r="LYJ11" s="35"/>
      <c r="LYK11" s="35"/>
      <c r="LYL11" s="35"/>
      <c r="LYM11" s="35"/>
      <c r="LYN11" s="35"/>
      <c r="LYO11" s="35"/>
      <c r="LYP11" s="35"/>
      <c r="LYQ11" s="35"/>
      <c r="LYR11" s="35"/>
      <c r="LYS11" s="35"/>
      <c r="LYT11" s="35"/>
      <c r="LYU11" s="35"/>
      <c r="LYV11" s="35"/>
      <c r="LYW11" s="35"/>
      <c r="LYX11" s="35"/>
      <c r="LYY11" s="35"/>
      <c r="LYZ11" s="35"/>
      <c r="LZA11" s="35"/>
      <c r="LZB11" s="35"/>
      <c r="LZC11" s="35"/>
      <c r="LZD11" s="35"/>
      <c r="LZE11" s="35"/>
      <c r="LZF11" s="35"/>
      <c r="LZG11" s="35"/>
      <c r="LZH11" s="35"/>
      <c r="LZI11" s="35"/>
      <c r="LZJ11" s="35"/>
      <c r="LZK11" s="35"/>
      <c r="LZL11" s="35"/>
      <c r="LZM11" s="35"/>
      <c r="LZN11" s="35"/>
      <c r="LZO11" s="35"/>
      <c r="LZP11" s="35"/>
      <c r="LZQ11" s="35"/>
      <c r="LZR11" s="35"/>
      <c r="LZS11" s="35"/>
      <c r="LZT11" s="35"/>
      <c r="LZU11" s="35"/>
      <c r="LZV11" s="35"/>
      <c r="LZW11" s="35"/>
      <c r="LZX11" s="35"/>
      <c r="LZY11" s="35"/>
      <c r="LZZ11" s="35"/>
      <c r="MAA11" s="35"/>
      <c r="MAB11" s="35"/>
      <c r="MAC11" s="35"/>
      <c r="MAD11" s="35"/>
      <c r="MAE11" s="35"/>
      <c r="MAF11" s="35"/>
      <c r="MAG11" s="35"/>
      <c r="MAH11" s="35"/>
      <c r="MAI11" s="35"/>
      <c r="MAJ11" s="35"/>
      <c r="MAK11" s="35"/>
      <c r="MAL11" s="35"/>
      <c r="MAM11" s="35"/>
      <c r="MAN11" s="35"/>
      <c r="MAO11" s="35"/>
      <c r="MAP11" s="35"/>
      <c r="MAQ11" s="35"/>
      <c r="MAR11" s="35"/>
      <c r="MAS11" s="35"/>
      <c r="MAT11" s="35"/>
      <c r="MAU11" s="35"/>
      <c r="MAV11" s="35"/>
      <c r="MAW11" s="35"/>
      <c r="MAX11" s="35"/>
      <c r="MAY11" s="35"/>
      <c r="MAZ11" s="35"/>
      <c r="MBA11" s="35"/>
      <c r="MBB11" s="35"/>
      <c r="MBC11" s="35"/>
      <c r="MBD11" s="35"/>
      <c r="MBE11" s="35"/>
      <c r="MBF11" s="35"/>
      <c r="MBG11" s="35"/>
      <c r="MBH11" s="35"/>
      <c r="MBI11" s="35"/>
      <c r="MBJ11" s="35"/>
      <c r="MBK11" s="35"/>
      <c r="MBL11" s="35"/>
      <c r="MBM11" s="35"/>
      <c r="MBN11" s="35"/>
      <c r="MBO11" s="35"/>
      <c r="MBP11" s="35"/>
      <c r="MBQ11" s="35"/>
      <c r="MBR11" s="35"/>
      <c r="MBS11" s="35"/>
      <c r="MBT11" s="35"/>
      <c r="MBU11" s="35"/>
      <c r="MBV11" s="35"/>
      <c r="MBW11" s="35"/>
      <c r="MBX11" s="35"/>
      <c r="MBY11" s="35"/>
      <c r="MBZ11" s="35"/>
      <c r="MCA11" s="35"/>
      <c r="MCB11" s="35"/>
      <c r="MCC11" s="35"/>
      <c r="MCD11" s="35"/>
      <c r="MCE11" s="35"/>
      <c r="MCF11" s="35"/>
      <c r="MCG11" s="35"/>
      <c r="MCH11" s="35"/>
      <c r="MCI11" s="35"/>
      <c r="MCJ11" s="35"/>
      <c r="MCK11" s="35"/>
      <c r="MCL11" s="35"/>
      <c r="MCM11" s="35"/>
      <c r="MCN11" s="35"/>
      <c r="MCO11" s="35"/>
      <c r="MCP11" s="35"/>
      <c r="MCQ11" s="35"/>
      <c r="MCR11" s="35"/>
      <c r="MCS11" s="35"/>
      <c r="MCT11" s="35"/>
      <c r="MCU11" s="35"/>
      <c r="MCV11" s="35"/>
      <c r="MCW11" s="35"/>
      <c r="MCX11" s="35"/>
      <c r="MCY11" s="35"/>
      <c r="MCZ11" s="35"/>
      <c r="MDA11" s="35"/>
      <c r="MDB11" s="35"/>
      <c r="MDC11" s="35"/>
      <c r="MDD11" s="35"/>
      <c r="MDE11" s="35"/>
      <c r="MDF11" s="35"/>
      <c r="MDG11" s="35"/>
      <c r="MDH11" s="35"/>
      <c r="MDI11" s="35"/>
      <c r="MDJ11" s="35"/>
      <c r="MDK11" s="35"/>
      <c r="MDL11" s="35"/>
      <c r="MDM11" s="35"/>
      <c r="MDN11" s="35"/>
      <c r="MDO11" s="35"/>
      <c r="MDP11" s="35"/>
      <c r="MDQ11" s="35"/>
      <c r="MDR11" s="35"/>
      <c r="MDS11" s="35"/>
      <c r="MDT11" s="35"/>
      <c r="MDU11" s="35"/>
      <c r="MDV11" s="35"/>
      <c r="MDW11" s="35"/>
      <c r="MDX11" s="35"/>
      <c r="MDY11" s="35"/>
      <c r="MDZ11" s="35"/>
      <c r="MEA11" s="35"/>
      <c r="MEB11" s="35"/>
      <c r="MEC11" s="35"/>
      <c r="MED11" s="35"/>
      <c r="MEE11" s="35"/>
      <c r="MEF11" s="35"/>
      <c r="MEG11" s="35"/>
      <c r="MEH11" s="35"/>
      <c r="MEI11" s="35"/>
      <c r="MEJ11" s="35"/>
      <c r="MEK11" s="35"/>
      <c r="MEL11" s="35"/>
      <c r="MEM11" s="35"/>
      <c r="MEN11" s="35"/>
      <c r="MEO11" s="35"/>
      <c r="MEP11" s="35"/>
      <c r="MEQ11" s="35"/>
      <c r="MER11" s="35"/>
      <c r="MES11" s="35"/>
      <c r="MET11" s="35"/>
      <c r="MEU11" s="35"/>
      <c r="MEV11" s="35"/>
      <c r="MEW11" s="35"/>
      <c r="MEX11" s="35"/>
      <c r="MEY11" s="35"/>
      <c r="MEZ11" s="35"/>
      <c r="MFA11" s="35"/>
      <c r="MFB11" s="35"/>
      <c r="MFC11" s="35"/>
      <c r="MFD11" s="35"/>
      <c r="MFE11" s="35"/>
      <c r="MFF11" s="35"/>
      <c r="MFG11" s="35"/>
      <c r="MFH11" s="35"/>
      <c r="MFI11" s="35"/>
      <c r="MFJ11" s="35"/>
      <c r="MFK11" s="35"/>
      <c r="MFL11" s="35"/>
      <c r="MFM11" s="35"/>
      <c r="MFN11" s="35"/>
      <c r="MFO11" s="35"/>
      <c r="MFP11" s="35"/>
      <c r="MFQ11" s="35"/>
      <c r="MFR11" s="35"/>
      <c r="MFS11" s="35"/>
      <c r="MFT11" s="35"/>
      <c r="MFU11" s="35"/>
      <c r="MFV11" s="35"/>
      <c r="MFW11" s="35"/>
      <c r="MFX11" s="35"/>
      <c r="MFY11" s="35"/>
      <c r="MFZ11" s="35"/>
      <c r="MGA11" s="35"/>
      <c r="MGB11" s="35"/>
      <c r="MGC11" s="35"/>
      <c r="MGD11" s="35"/>
      <c r="MGE11" s="35"/>
      <c r="MGF11" s="35"/>
      <c r="MGG11" s="35"/>
      <c r="MGH11" s="35"/>
      <c r="MGI11" s="35"/>
      <c r="MGJ11" s="35"/>
      <c r="MGK11" s="35"/>
      <c r="MGL11" s="35"/>
      <c r="MGM11" s="35"/>
      <c r="MGN11" s="35"/>
      <c r="MGO11" s="35"/>
      <c r="MGP11" s="35"/>
      <c r="MGQ11" s="35"/>
      <c r="MGR11" s="35"/>
      <c r="MGS11" s="35"/>
      <c r="MGT11" s="35"/>
      <c r="MGU11" s="35"/>
      <c r="MGV11" s="35"/>
      <c r="MGW11" s="35"/>
      <c r="MGX11" s="35"/>
      <c r="MGY11" s="35"/>
      <c r="MGZ11" s="35"/>
      <c r="MHA11" s="35"/>
      <c r="MHB11" s="35"/>
      <c r="MHC11" s="35"/>
      <c r="MHD11" s="35"/>
      <c r="MHE11" s="35"/>
      <c r="MHF11" s="35"/>
      <c r="MHG11" s="35"/>
      <c r="MHH11" s="35"/>
      <c r="MHI11" s="35"/>
      <c r="MHJ11" s="35"/>
      <c r="MHK11" s="35"/>
      <c r="MHL11" s="35"/>
      <c r="MHM11" s="35"/>
      <c r="MHN11" s="35"/>
      <c r="MHO11" s="35"/>
      <c r="MHP11" s="35"/>
      <c r="MHQ11" s="35"/>
      <c r="MHR11" s="35"/>
      <c r="MHS11" s="35"/>
      <c r="MHT11" s="35"/>
      <c r="MHU11" s="35"/>
      <c r="MHV11" s="35"/>
      <c r="MHW11" s="35"/>
      <c r="MHX11" s="35"/>
      <c r="MHY11" s="35"/>
      <c r="MHZ11" s="35"/>
      <c r="MIA11" s="35"/>
      <c r="MIB11" s="35"/>
      <c r="MIC11" s="35"/>
      <c r="MID11" s="35"/>
      <c r="MIE11" s="35"/>
      <c r="MIF11" s="35"/>
      <c r="MIG11" s="35"/>
      <c r="MIH11" s="35"/>
      <c r="MII11" s="35"/>
      <c r="MIJ11" s="35"/>
      <c r="MIK11" s="35"/>
      <c r="MIL11" s="35"/>
      <c r="MIM11" s="35"/>
      <c r="MIN11" s="35"/>
      <c r="MIO11" s="35"/>
      <c r="MIP11" s="35"/>
      <c r="MIQ11" s="35"/>
      <c r="MIR11" s="35"/>
      <c r="MIS11" s="35"/>
      <c r="MIT11" s="35"/>
      <c r="MIU11" s="35"/>
      <c r="MIV11" s="35"/>
      <c r="MIW11" s="35"/>
      <c r="MIX11" s="35"/>
      <c r="MIY11" s="35"/>
      <c r="MIZ11" s="35"/>
      <c r="MJA11" s="35"/>
      <c r="MJB11" s="35"/>
      <c r="MJC11" s="35"/>
      <c r="MJD11" s="35"/>
      <c r="MJE11" s="35"/>
      <c r="MJF11" s="35"/>
      <c r="MJG11" s="35"/>
      <c r="MJH11" s="35"/>
      <c r="MJI11" s="35"/>
      <c r="MJJ11" s="35"/>
      <c r="MJK11" s="35"/>
      <c r="MJL11" s="35"/>
      <c r="MJM11" s="35"/>
      <c r="MJN11" s="35"/>
      <c r="MJO11" s="35"/>
      <c r="MJP11" s="35"/>
      <c r="MJQ11" s="35"/>
      <c r="MJR11" s="35"/>
      <c r="MJS11" s="35"/>
      <c r="MJT11" s="35"/>
      <c r="MJU11" s="35"/>
      <c r="MJV11" s="35"/>
      <c r="MJW11" s="35"/>
      <c r="MJX11" s="35"/>
      <c r="MJY11" s="35"/>
      <c r="MJZ11" s="35"/>
      <c r="MKA11" s="35"/>
      <c r="MKB11" s="35"/>
      <c r="MKC11" s="35"/>
      <c r="MKD11" s="35"/>
      <c r="MKE11" s="35"/>
      <c r="MKF11" s="35"/>
      <c r="MKG11" s="35"/>
      <c r="MKH11" s="35"/>
      <c r="MKI11" s="35"/>
      <c r="MKJ11" s="35"/>
      <c r="MKK11" s="35"/>
      <c r="MKL11" s="35"/>
      <c r="MKM11" s="35"/>
      <c r="MKN11" s="35"/>
      <c r="MKO11" s="35"/>
      <c r="MKP11" s="35"/>
      <c r="MKQ11" s="35"/>
      <c r="MKR11" s="35"/>
      <c r="MKS11" s="35"/>
      <c r="MKT11" s="35"/>
      <c r="MKU11" s="35"/>
      <c r="MKV11" s="35"/>
      <c r="MKW11" s="35"/>
      <c r="MKX11" s="35"/>
      <c r="MKY11" s="35"/>
      <c r="MKZ11" s="35"/>
      <c r="MLA11" s="35"/>
      <c r="MLB11" s="35"/>
      <c r="MLC11" s="35"/>
      <c r="MLD11" s="35"/>
      <c r="MLE11" s="35"/>
      <c r="MLF11" s="35"/>
      <c r="MLG11" s="35"/>
      <c r="MLH11" s="35"/>
      <c r="MLI11" s="35"/>
      <c r="MLJ11" s="35"/>
      <c r="MLK11" s="35"/>
      <c r="MLL11" s="35"/>
      <c r="MLM11" s="35"/>
      <c r="MLN11" s="35"/>
      <c r="MLO11" s="35"/>
      <c r="MLP11" s="35"/>
      <c r="MLQ11" s="35"/>
      <c r="MLR11" s="35"/>
      <c r="MLS11" s="35"/>
      <c r="MLT11" s="35"/>
      <c r="MLU11" s="35"/>
      <c r="MLV11" s="35"/>
      <c r="MLW11" s="35"/>
      <c r="MLX11" s="35"/>
      <c r="MLY11" s="35"/>
      <c r="MLZ11" s="35"/>
      <c r="MMA11" s="35"/>
      <c r="MMB11" s="35"/>
      <c r="MMC11" s="35"/>
      <c r="MMD11" s="35"/>
      <c r="MME11" s="35"/>
      <c r="MMF11" s="35"/>
      <c r="MMG11" s="35"/>
      <c r="MMH11" s="35"/>
      <c r="MMI11" s="35"/>
      <c r="MMJ11" s="35"/>
      <c r="MMK11" s="35"/>
      <c r="MML11" s="35"/>
      <c r="MMM11" s="35"/>
      <c r="MMN11" s="35"/>
      <c r="MMO11" s="35"/>
      <c r="MMP11" s="35"/>
      <c r="MMQ11" s="35"/>
      <c r="MMR11" s="35"/>
      <c r="MMS11" s="35"/>
      <c r="MMT11" s="35"/>
      <c r="MMU11" s="35"/>
      <c r="MMV11" s="35"/>
      <c r="MMW11" s="35"/>
      <c r="MMX11" s="35"/>
      <c r="MMY11" s="35"/>
      <c r="MMZ11" s="35"/>
      <c r="MNA11" s="35"/>
      <c r="MNB11" s="35"/>
      <c r="MNC11" s="35"/>
      <c r="MND11" s="35"/>
      <c r="MNE11" s="35"/>
      <c r="MNF11" s="35"/>
      <c r="MNG11" s="35"/>
      <c r="MNH11" s="35"/>
      <c r="MNI11" s="35"/>
      <c r="MNJ11" s="35"/>
      <c r="MNK11" s="35"/>
      <c r="MNL11" s="35"/>
      <c r="MNM11" s="35"/>
      <c r="MNN11" s="35"/>
      <c r="MNO11" s="35"/>
      <c r="MNP11" s="35"/>
      <c r="MNQ11" s="35"/>
      <c r="MNR11" s="35"/>
      <c r="MNS11" s="35"/>
      <c r="MNT11" s="35"/>
      <c r="MNU11" s="35"/>
      <c r="MNV11" s="35"/>
      <c r="MNW11" s="35"/>
      <c r="MNX11" s="35"/>
      <c r="MNY11" s="35"/>
      <c r="MNZ11" s="35"/>
      <c r="MOA11" s="35"/>
      <c r="MOB11" s="35"/>
      <c r="MOC11" s="35"/>
      <c r="MOD11" s="35"/>
      <c r="MOE11" s="35"/>
      <c r="MOF11" s="35"/>
      <c r="MOG11" s="35"/>
      <c r="MOH11" s="35"/>
      <c r="MOI11" s="35"/>
      <c r="MOJ11" s="35"/>
      <c r="MOK11" s="35"/>
      <c r="MOL11" s="35"/>
      <c r="MOM11" s="35"/>
      <c r="MON11" s="35"/>
      <c r="MOO11" s="35"/>
      <c r="MOP11" s="35"/>
      <c r="MOQ11" s="35"/>
      <c r="MOR11" s="35"/>
      <c r="MOS11" s="35"/>
      <c r="MOT11" s="35"/>
      <c r="MOU11" s="35"/>
      <c r="MOV11" s="35"/>
      <c r="MOW11" s="35"/>
      <c r="MOX11" s="35"/>
      <c r="MOY11" s="35"/>
      <c r="MOZ11" s="35"/>
      <c r="MPA11" s="35"/>
      <c r="MPB11" s="35"/>
      <c r="MPC11" s="35"/>
      <c r="MPD11" s="35"/>
      <c r="MPE11" s="35"/>
      <c r="MPF11" s="35"/>
      <c r="MPG11" s="35"/>
      <c r="MPH11" s="35"/>
      <c r="MPI11" s="35"/>
      <c r="MPJ11" s="35"/>
      <c r="MPK11" s="35"/>
      <c r="MPL11" s="35"/>
      <c r="MPM11" s="35"/>
      <c r="MPN11" s="35"/>
      <c r="MPO11" s="35"/>
      <c r="MPP11" s="35"/>
      <c r="MPQ11" s="35"/>
      <c r="MPR11" s="35"/>
      <c r="MPS11" s="35"/>
      <c r="MPT11" s="35"/>
      <c r="MPU11" s="35"/>
      <c r="MPV11" s="35"/>
      <c r="MPW11" s="35"/>
      <c r="MPX11" s="35"/>
      <c r="MPY11" s="35"/>
      <c r="MPZ11" s="35"/>
      <c r="MQA11" s="35"/>
      <c r="MQB11" s="35"/>
      <c r="MQC11" s="35"/>
      <c r="MQD11" s="35"/>
      <c r="MQE11" s="35"/>
      <c r="MQF11" s="35"/>
      <c r="MQG11" s="35"/>
      <c r="MQH11" s="35"/>
      <c r="MQI11" s="35"/>
      <c r="MQJ11" s="35"/>
      <c r="MQK11" s="35"/>
      <c r="MQL11" s="35"/>
      <c r="MQM11" s="35"/>
      <c r="MQN11" s="35"/>
      <c r="MQO11" s="35"/>
      <c r="MQP11" s="35"/>
      <c r="MQQ11" s="35"/>
      <c r="MQR11" s="35"/>
      <c r="MQS11" s="35"/>
      <c r="MQT11" s="35"/>
      <c r="MQU11" s="35"/>
      <c r="MQV11" s="35"/>
      <c r="MQW11" s="35"/>
      <c r="MQX11" s="35"/>
      <c r="MQY11" s="35"/>
      <c r="MQZ11" s="35"/>
      <c r="MRA11" s="35"/>
      <c r="MRB11" s="35"/>
      <c r="MRC11" s="35"/>
      <c r="MRD11" s="35"/>
      <c r="MRE11" s="35"/>
      <c r="MRF11" s="35"/>
      <c r="MRG11" s="35"/>
      <c r="MRH11" s="35"/>
      <c r="MRI11" s="35"/>
      <c r="MRJ11" s="35"/>
      <c r="MRK11" s="35"/>
      <c r="MRL11" s="35"/>
      <c r="MRM11" s="35"/>
      <c r="MRN11" s="35"/>
      <c r="MRO11" s="35"/>
      <c r="MRP11" s="35"/>
      <c r="MRQ11" s="35"/>
      <c r="MRR11" s="35"/>
      <c r="MRS11" s="35"/>
      <c r="MRT11" s="35"/>
      <c r="MRU11" s="35"/>
      <c r="MRV11" s="35"/>
      <c r="MRW11" s="35"/>
      <c r="MRX11" s="35"/>
      <c r="MRY11" s="35"/>
      <c r="MRZ11" s="35"/>
      <c r="MSA11" s="35"/>
      <c r="MSB11" s="35"/>
      <c r="MSC11" s="35"/>
      <c r="MSD11" s="35"/>
      <c r="MSE11" s="35"/>
      <c r="MSF11" s="35"/>
      <c r="MSG11" s="35"/>
      <c r="MSH11" s="35"/>
      <c r="MSI11" s="35"/>
      <c r="MSJ11" s="35"/>
      <c r="MSK11" s="35"/>
      <c r="MSL11" s="35"/>
      <c r="MSM11" s="35"/>
      <c r="MSN11" s="35"/>
      <c r="MSO11" s="35"/>
      <c r="MSP11" s="35"/>
      <c r="MSQ11" s="35"/>
      <c r="MSR11" s="35"/>
      <c r="MSS11" s="35"/>
      <c r="MST11" s="35"/>
      <c r="MSU11" s="35"/>
      <c r="MSV11" s="35"/>
      <c r="MSW11" s="35"/>
      <c r="MSX11" s="35"/>
      <c r="MSY11" s="35"/>
      <c r="MSZ11" s="35"/>
      <c r="MTA11" s="35"/>
      <c r="MTB11" s="35"/>
      <c r="MTC11" s="35"/>
      <c r="MTD11" s="35"/>
      <c r="MTE11" s="35"/>
      <c r="MTF11" s="35"/>
      <c r="MTG11" s="35"/>
      <c r="MTH11" s="35"/>
      <c r="MTI11" s="35"/>
      <c r="MTJ11" s="35"/>
      <c r="MTK11" s="35"/>
      <c r="MTL11" s="35"/>
      <c r="MTM11" s="35"/>
      <c r="MTN11" s="35"/>
      <c r="MTO11" s="35"/>
      <c r="MTP11" s="35"/>
      <c r="MTQ11" s="35"/>
      <c r="MTR11" s="35"/>
      <c r="MTS11" s="35"/>
      <c r="MTT11" s="35"/>
      <c r="MTU11" s="35"/>
      <c r="MTV11" s="35"/>
      <c r="MTW11" s="35"/>
      <c r="MTX11" s="35"/>
      <c r="MTY11" s="35"/>
      <c r="MTZ11" s="35"/>
      <c r="MUA11" s="35"/>
      <c r="MUB11" s="35"/>
      <c r="MUC11" s="35"/>
      <c r="MUD11" s="35"/>
      <c r="MUE11" s="35"/>
      <c r="MUF11" s="35"/>
      <c r="MUG11" s="35"/>
      <c r="MUH11" s="35"/>
      <c r="MUI11" s="35"/>
      <c r="MUJ11" s="35"/>
      <c r="MUK11" s="35"/>
      <c r="MUL11" s="35"/>
      <c r="MUM11" s="35"/>
      <c r="MUN11" s="35"/>
      <c r="MUO11" s="35"/>
      <c r="MUP11" s="35"/>
      <c r="MUQ11" s="35"/>
      <c r="MUR11" s="35"/>
      <c r="MUS11" s="35"/>
      <c r="MUT11" s="35"/>
      <c r="MUU11" s="35"/>
      <c r="MUV11" s="35"/>
      <c r="MUW11" s="35"/>
      <c r="MUX11" s="35"/>
      <c r="MUY11" s="35"/>
      <c r="MUZ11" s="35"/>
      <c r="MVA11" s="35"/>
      <c r="MVB11" s="35"/>
      <c r="MVC11" s="35"/>
      <c r="MVD11" s="35"/>
      <c r="MVE11" s="35"/>
      <c r="MVF11" s="35"/>
      <c r="MVG11" s="35"/>
      <c r="MVH11" s="35"/>
      <c r="MVI11" s="35"/>
      <c r="MVJ11" s="35"/>
      <c r="MVK11" s="35"/>
      <c r="MVL11" s="35"/>
      <c r="MVM11" s="35"/>
      <c r="MVN11" s="35"/>
      <c r="MVO11" s="35"/>
      <c r="MVP11" s="35"/>
      <c r="MVQ11" s="35"/>
      <c r="MVR11" s="35"/>
      <c r="MVS11" s="35"/>
      <c r="MVT11" s="35"/>
      <c r="MVU11" s="35"/>
      <c r="MVV11" s="35"/>
      <c r="MVW11" s="35"/>
      <c r="MVX11" s="35"/>
      <c r="MVY11" s="35"/>
      <c r="MVZ11" s="35"/>
      <c r="MWA11" s="35"/>
      <c r="MWB11" s="35"/>
      <c r="MWC11" s="35"/>
      <c r="MWD11" s="35"/>
      <c r="MWE11" s="35"/>
      <c r="MWF11" s="35"/>
      <c r="MWG11" s="35"/>
      <c r="MWH11" s="35"/>
      <c r="MWI11" s="35"/>
      <c r="MWJ11" s="35"/>
      <c r="MWK11" s="35"/>
      <c r="MWL11" s="35"/>
      <c r="MWM11" s="35"/>
      <c r="MWN11" s="35"/>
      <c r="MWO11" s="35"/>
      <c r="MWP11" s="35"/>
      <c r="MWQ11" s="35"/>
      <c r="MWR11" s="35"/>
      <c r="MWS11" s="35"/>
      <c r="MWT11" s="35"/>
      <c r="MWU11" s="35"/>
      <c r="MWV11" s="35"/>
      <c r="MWW11" s="35"/>
      <c r="MWX11" s="35"/>
      <c r="MWY11" s="35"/>
      <c r="MWZ11" s="35"/>
      <c r="MXA11" s="35"/>
      <c r="MXB11" s="35"/>
      <c r="MXC11" s="35"/>
      <c r="MXD11" s="35"/>
      <c r="MXE11" s="35"/>
      <c r="MXF11" s="35"/>
      <c r="MXG11" s="35"/>
      <c r="MXH11" s="35"/>
      <c r="MXI11" s="35"/>
      <c r="MXJ11" s="35"/>
      <c r="MXK11" s="35"/>
      <c r="MXL11" s="35"/>
      <c r="MXM11" s="35"/>
      <c r="MXN11" s="35"/>
      <c r="MXO11" s="35"/>
      <c r="MXP11" s="35"/>
      <c r="MXQ11" s="35"/>
      <c r="MXR11" s="35"/>
      <c r="MXS11" s="35"/>
      <c r="MXT11" s="35"/>
      <c r="MXU11" s="35"/>
      <c r="MXV11" s="35"/>
      <c r="MXW11" s="35"/>
      <c r="MXX11" s="35"/>
      <c r="MXY11" s="35"/>
      <c r="MXZ11" s="35"/>
      <c r="MYA11" s="35"/>
      <c r="MYB11" s="35"/>
      <c r="MYC11" s="35"/>
      <c r="MYD11" s="35"/>
      <c r="MYE11" s="35"/>
      <c r="MYF11" s="35"/>
      <c r="MYG11" s="35"/>
      <c r="MYH11" s="35"/>
      <c r="MYI11" s="35"/>
      <c r="MYJ11" s="35"/>
      <c r="MYK11" s="35"/>
      <c r="MYL11" s="35"/>
      <c r="MYM11" s="35"/>
      <c r="MYN11" s="35"/>
      <c r="MYO11" s="35"/>
      <c r="MYP11" s="35"/>
      <c r="MYQ11" s="35"/>
      <c r="MYR11" s="35"/>
      <c r="MYS11" s="35"/>
      <c r="MYT11" s="35"/>
      <c r="MYU11" s="35"/>
      <c r="MYV11" s="35"/>
      <c r="MYW11" s="35"/>
      <c r="MYX11" s="35"/>
      <c r="MYY11" s="35"/>
      <c r="MYZ11" s="35"/>
      <c r="MZA11" s="35"/>
      <c r="MZB11" s="35"/>
      <c r="MZC11" s="35"/>
      <c r="MZD11" s="35"/>
      <c r="MZE11" s="35"/>
      <c r="MZF11" s="35"/>
      <c r="MZG11" s="35"/>
      <c r="MZH11" s="35"/>
      <c r="MZI11" s="35"/>
      <c r="MZJ11" s="35"/>
      <c r="MZK11" s="35"/>
      <c r="MZL11" s="35"/>
      <c r="MZM11" s="35"/>
      <c r="MZN11" s="35"/>
      <c r="MZO11" s="35"/>
      <c r="MZP11" s="35"/>
      <c r="MZQ11" s="35"/>
      <c r="MZR11" s="35"/>
      <c r="MZS11" s="35"/>
      <c r="MZT11" s="35"/>
      <c r="MZU11" s="35"/>
      <c r="MZV11" s="35"/>
      <c r="MZW11" s="35"/>
      <c r="MZX11" s="35"/>
      <c r="MZY11" s="35"/>
      <c r="MZZ11" s="35"/>
      <c r="NAA11" s="35"/>
      <c r="NAB11" s="35"/>
      <c r="NAC11" s="35"/>
      <c r="NAD11" s="35"/>
      <c r="NAE11" s="35"/>
      <c r="NAF11" s="35"/>
      <c r="NAG11" s="35"/>
      <c r="NAH11" s="35"/>
      <c r="NAI11" s="35"/>
      <c r="NAJ11" s="35"/>
      <c r="NAK11" s="35"/>
      <c r="NAL11" s="35"/>
      <c r="NAM11" s="35"/>
      <c r="NAN11" s="35"/>
      <c r="NAO11" s="35"/>
      <c r="NAP11" s="35"/>
      <c r="NAQ11" s="35"/>
      <c r="NAR11" s="35"/>
      <c r="NAS11" s="35"/>
      <c r="NAT11" s="35"/>
      <c r="NAU11" s="35"/>
      <c r="NAV11" s="35"/>
      <c r="NAW11" s="35"/>
      <c r="NAX11" s="35"/>
      <c r="NAY11" s="35"/>
      <c r="NAZ11" s="35"/>
      <c r="NBA11" s="35"/>
      <c r="NBB11" s="35"/>
      <c r="NBC11" s="35"/>
      <c r="NBD11" s="35"/>
      <c r="NBE11" s="35"/>
      <c r="NBF11" s="35"/>
      <c r="NBG11" s="35"/>
      <c r="NBH11" s="35"/>
      <c r="NBI11" s="35"/>
      <c r="NBJ11" s="35"/>
      <c r="NBK11" s="35"/>
      <c r="NBL11" s="35"/>
      <c r="NBM11" s="35"/>
      <c r="NBN11" s="35"/>
      <c r="NBO11" s="35"/>
      <c r="NBP11" s="35"/>
      <c r="NBQ11" s="35"/>
      <c r="NBR11" s="35"/>
      <c r="NBS11" s="35"/>
      <c r="NBT11" s="35"/>
      <c r="NBU11" s="35"/>
      <c r="NBV11" s="35"/>
      <c r="NBW11" s="35"/>
      <c r="NBX11" s="35"/>
      <c r="NBY11" s="35"/>
      <c r="NBZ11" s="35"/>
      <c r="NCA11" s="35"/>
      <c r="NCB11" s="35"/>
      <c r="NCC11" s="35"/>
      <c r="NCD11" s="35"/>
      <c r="NCE11" s="35"/>
      <c r="NCF11" s="35"/>
      <c r="NCG11" s="35"/>
      <c r="NCH11" s="35"/>
      <c r="NCI11" s="35"/>
      <c r="NCJ11" s="35"/>
      <c r="NCK11" s="35"/>
      <c r="NCL11" s="35"/>
      <c r="NCM11" s="35"/>
      <c r="NCN11" s="35"/>
      <c r="NCO11" s="35"/>
      <c r="NCP11" s="35"/>
      <c r="NCQ11" s="35"/>
      <c r="NCR11" s="35"/>
      <c r="NCS11" s="35"/>
      <c r="NCT11" s="35"/>
      <c r="NCU11" s="35"/>
      <c r="NCV11" s="35"/>
      <c r="NCW11" s="35"/>
      <c r="NCX11" s="35"/>
      <c r="NCY11" s="35"/>
      <c r="NCZ11" s="35"/>
      <c r="NDA11" s="35"/>
      <c r="NDB11" s="35"/>
      <c r="NDC11" s="35"/>
      <c r="NDD11" s="35"/>
      <c r="NDE11" s="35"/>
      <c r="NDF11" s="35"/>
      <c r="NDG11" s="35"/>
      <c r="NDH11" s="35"/>
      <c r="NDI11" s="35"/>
      <c r="NDJ11" s="35"/>
      <c r="NDK11" s="35"/>
      <c r="NDL11" s="35"/>
      <c r="NDM11" s="35"/>
      <c r="NDN11" s="35"/>
      <c r="NDO11" s="35"/>
      <c r="NDP11" s="35"/>
      <c r="NDQ11" s="35"/>
      <c r="NDR11" s="35"/>
      <c r="NDS11" s="35"/>
      <c r="NDT11" s="35"/>
      <c r="NDU11" s="35"/>
      <c r="NDV11" s="35"/>
      <c r="NDW11" s="35"/>
      <c r="NDX11" s="35"/>
      <c r="NDY11" s="35"/>
      <c r="NDZ11" s="35"/>
      <c r="NEA11" s="35"/>
      <c r="NEB11" s="35"/>
      <c r="NEC11" s="35"/>
      <c r="NED11" s="35"/>
      <c r="NEE11" s="35"/>
      <c r="NEF11" s="35"/>
      <c r="NEG11" s="35"/>
      <c r="NEH11" s="35"/>
      <c r="NEI11" s="35"/>
      <c r="NEJ11" s="35"/>
      <c r="NEK11" s="35"/>
      <c r="NEL11" s="35"/>
      <c r="NEM11" s="35"/>
      <c r="NEN11" s="35"/>
      <c r="NEO11" s="35"/>
      <c r="NEP11" s="35"/>
      <c r="NEQ11" s="35"/>
      <c r="NER11" s="35"/>
      <c r="NES11" s="35"/>
      <c r="NET11" s="35"/>
      <c r="NEU11" s="35"/>
      <c r="NEV11" s="35"/>
      <c r="NEW11" s="35"/>
      <c r="NEX11" s="35"/>
      <c r="NEY11" s="35"/>
      <c r="NEZ11" s="35"/>
      <c r="NFA11" s="35"/>
      <c r="NFB11" s="35"/>
      <c r="NFC11" s="35"/>
      <c r="NFD11" s="35"/>
      <c r="NFE11" s="35"/>
      <c r="NFF11" s="35"/>
      <c r="NFG11" s="35"/>
      <c r="NFH11" s="35"/>
      <c r="NFI11" s="35"/>
      <c r="NFJ11" s="35"/>
      <c r="NFK11" s="35"/>
      <c r="NFL11" s="35"/>
      <c r="NFM11" s="35"/>
      <c r="NFN11" s="35"/>
      <c r="NFO11" s="35"/>
      <c r="NFP11" s="35"/>
      <c r="NFQ11" s="35"/>
      <c r="NFR11" s="35"/>
      <c r="NFS11" s="35"/>
      <c r="NFT11" s="35"/>
      <c r="NFU11" s="35"/>
      <c r="NFV11" s="35"/>
      <c r="NFW11" s="35"/>
      <c r="NFX11" s="35"/>
      <c r="NFY11" s="35"/>
      <c r="NFZ11" s="35"/>
      <c r="NGA11" s="35"/>
      <c r="NGB11" s="35"/>
      <c r="NGC11" s="35"/>
      <c r="NGD11" s="35"/>
      <c r="NGE11" s="35"/>
      <c r="NGF11" s="35"/>
      <c r="NGG11" s="35"/>
      <c r="NGH11" s="35"/>
      <c r="NGI11" s="35"/>
      <c r="NGJ11" s="35"/>
      <c r="NGK11" s="35"/>
      <c r="NGL11" s="35"/>
      <c r="NGM11" s="35"/>
      <c r="NGN11" s="35"/>
      <c r="NGO11" s="35"/>
      <c r="NGP11" s="35"/>
      <c r="NGQ11" s="35"/>
      <c r="NGR11" s="35"/>
      <c r="NGS11" s="35"/>
      <c r="NGT11" s="35"/>
      <c r="NGU11" s="35"/>
      <c r="NGV11" s="35"/>
      <c r="NGW11" s="35"/>
      <c r="NGX11" s="35"/>
      <c r="NGY11" s="35"/>
      <c r="NGZ11" s="35"/>
      <c r="NHA11" s="35"/>
      <c r="NHB11" s="35"/>
      <c r="NHC11" s="35"/>
      <c r="NHD11" s="35"/>
      <c r="NHE11" s="35"/>
      <c r="NHF11" s="35"/>
      <c r="NHG11" s="35"/>
      <c r="NHH11" s="35"/>
      <c r="NHI11" s="35"/>
      <c r="NHJ11" s="35"/>
      <c r="NHK11" s="35"/>
      <c r="NHL11" s="35"/>
      <c r="NHM11" s="35"/>
      <c r="NHN11" s="35"/>
      <c r="NHO11" s="35"/>
      <c r="NHP11" s="35"/>
      <c r="NHQ11" s="35"/>
      <c r="NHR11" s="35"/>
      <c r="NHS11" s="35"/>
      <c r="NHT11" s="35"/>
      <c r="NHU11" s="35"/>
      <c r="NHV11" s="35"/>
      <c r="NHW11" s="35"/>
      <c r="NHX11" s="35"/>
      <c r="NHY11" s="35"/>
      <c r="NHZ11" s="35"/>
      <c r="NIA11" s="35"/>
      <c r="NIB11" s="35"/>
      <c r="NIC11" s="35"/>
      <c r="NID11" s="35"/>
      <c r="NIE11" s="35"/>
      <c r="NIF11" s="35"/>
      <c r="NIG11" s="35"/>
      <c r="NIH11" s="35"/>
      <c r="NII11" s="35"/>
      <c r="NIJ11" s="35"/>
      <c r="NIK11" s="35"/>
      <c r="NIL11" s="35"/>
      <c r="NIM11" s="35"/>
      <c r="NIN11" s="35"/>
      <c r="NIO11" s="35"/>
      <c r="NIP11" s="35"/>
      <c r="NIQ11" s="35"/>
      <c r="NIR11" s="35"/>
      <c r="NIS11" s="35"/>
      <c r="NIT11" s="35"/>
      <c r="NIU11" s="35"/>
      <c r="NIV11" s="35"/>
      <c r="NIW11" s="35"/>
      <c r="NIX11" s="35"/>
      <c r="NIY11" s="35"/>
      <c r="NIZ11" s="35"/>
      <c r="NJA11" s="35"/>
      <c r="NJB11" s="35"/>
      <c r="NJC11" s="35"/>
      <c r="NJD11" s="35"/>
      <c r="NJE11" s="35"/>
      <c r="NJF11" s="35"/>
      <c r="NJG11" s="35"/>
      <c r="NJH11" s="35"/>
      <c r="NJI11" s="35"/>
      <c r="NJJ11" s="35"/>
      <c r="NJK11" s="35"/>
      <c r="NJL11" s="35"/>
      <c r="NJM11" s="35"/>
      <c r="NJN11" s="35"/>
      <c r="NJO11" s="35"/>
      <c r="NJP11" s="35"/>
      <c r="NJQ11" s="35"/>
      <c r="NJR11" s="35"/>
      <c r="NJS11" s="35"/>
      <c r="NJT11" s="35"/>
      <c r="NJU11" s="35"/>
      <c r="NJV11" s="35"/>
      <c r="NJW11" s="35"/>
      <c r="NJX11" s="35"/>
      <c r="NJY11" s="35"/>
      <c r="NJZ11" s="35"/>
      <c r="NKA11" s="35"/>
      <c r="NKB11" s="35"/>
      <c r="NKC11" s="35"/>
      <c r="NKD11" s="35"/>
      <c r="NKE11" s="35"/>
      <c r="NKF11" s="35"/>
      <c r="NKG11" s="35"/>
      <c r="NKH11" s="35"/>
      <c r="NKI11" s="35"/>
      <c r="NKJ11" s="35"/>
      <c r="NKK11" s="35"/>
      <c r="NKL11" s="35"/>
      <c r="NKM11" s="35"/>
      <c r="NKN11" s="35"/>
      <c r="NKO11" s="35"/>
      <c r="NKP11" s="35"/>
      <c r="NKQ11" s="35"/>
      <c r="NKR11" s="35"/>
      <c r="NKS11" s="35"/>
      <c r="NKT11" s="35"/>
      <c r="NKU11" s="35"/>
      <c r="NKV11" s="35"/>
      <c r="NKW11" s="35"/>
      <c r="NKX11" s="35"/>
      <c r="NKY11" s="35"/>
      <c r="NKZ11" s="35"/>
      <c r="NLA11" s="35"/>
      <c r="NLB11" s="35"/>
      <c r="NLC11" s="35"/>
      <c r="NLD11" s="35"/>
      <c r="NLE11" s="35"/>
      <c r="NLF11" s="35"/>
      <c r="NLG11" s="35"/>
      <c r="NLH11" s="35"/>
      <c r="NLI11" s="35"/>
      <c r="NLJ11" s="35"/>
      <c r="NLK11" s="35"/>
      <c r="NLL11" s="35"/>
      <c r="NLM11" s="35"/>
      <c r="NLN11" s="35"/>
      <c r="NLO11" s="35"/>
      <c r="NLP11" s="35"/>
      <c r="NLQ11" s="35"/>
      <c r="NLR11" s="35"/>
      <c r="NLS11" s="35"/>
      <c r="NLT11" s="35"/>
      <c r="NLU11" s="35"/>
      <c r="NLV11" s="35"/>
      <c r="NLW11" s="35"/>
      <c r="NLX11" s="35"/>
      <c r="NLY11" s="35"/>
      <c r="NLZ11" s="35"/>
      <c r="NMA11" s="35"/>
      <c r="NMB11" s="35"/>
      <c r="NMC11" s="35"/>
      <c r="NMD11" s="35"/>
      <c r="NME11" s="35"/>
      <c r="NMF11" s="35"/>
      <c r="NMG11" s="35"/>
      <c r="NMH11" s="35"/>
      <c r="NMI11" s="35"/>
      <c r="NMJ11" s="35"/>
      <c r="NMK11" s="35"/>
      <c r="NML11" s="35"/>
      <c r="NMM11" s="35"/>
      <c r="NMN11" s="35"/>
      <c r="NMO11" s="35"/>
      <c r="NMP11" s="35"/>
      <c r="NMQ11" s="35"/>
      <c r="NMR11" s="35"/>
      <c r="NMS11" s="35"/>
      <c r="NMT11" s="35"/>
      <c r="NMU11" s="35"/>
      <c r="NMV11" s="35"/>
      <c r="NMW11" s="35"/>
      <c r="NMX11" s="35"/>
      <c r="NMY11" s="35"/>
      <c r="NMZ11" s="35"/>
      <c r="NNA11" s="35"/>
      <c r="NNB11" s="35"/>
      <c r="NNC11" s="35"/>
      <c r="NND11" s="35"/>
      <c r="NNE11" s="35"/>
      <c r="NNF11" s="35"/>
      <c r="NNG11" s="35"/>
      <c r="NNH11" s="35"/>
      <c r="NNI11" s="35"/>
      <c r="NNJ11" s="35"/>
      <c r="NNK11" s="35"/>
      <c r="NNL11" s="35"/>
      <c r="NNM11" s="35"/>
      <c r="NNN11" s="35"/>
      <c r="NNO11" s="35"/>
      <c r="NNP11" s="35"/>
      <c r="NNQ11" s="35"/>
      <c r="NNR11" s="35"/>
      <c r="NNS11" s="35"/>
      <c r="NNT11" s="35"/>
      <c r="NNU11" s="35"/>
      <c r="NNV11" s="35"/>
      <c r="NNW11" s="35"/>
      <c r="NNX11" s="35"/>
      <c r="NNY11" s="35"/>
      <c r="NNZ11" s="35"/>
      <c r="NOA11" s="35"/>
      <c r="NOB11" s="35"/>
      <c r="NOC11" s="35"/>
      <c r="NOD11" s="35"/>
      <c r="NOE11" s="35"/>
      <c r="NOF11" s="35"/>
      <c r="NOG11" s="35"/>
      <c r="NOH11" s="35"/>
      <c r="NOI11" s="35"/>
      <c r="NOJ11" s="35"/>
      <c r="NOK11" s="35"/>
      <c r="NOL11" s="35"/>
      <c r="NOM11" s="35"/>
      <c r="NON11" s="35"/>
      <c r="NOO11" s="35"/>
      <c r="NOP11" s="35"/>
      <c r="NOQ11" s="35"/>
      <c r="NOR11" s="35"/>
      <c r="NOS11" s="35"/>
      <c r="NOT11" s="35"/>
      <c r="NOU11" s="35"/>
      <c r="NOV11" s="35"/>
      <c r="NOW11" s="35"/>
      <c r="NOX11" s="35"/>
      <c r="NOY11" s="35"/>
      <c r="NOZ11" s="35"/>
      <c r="NPA11" s="35"/>
      <c r="NPB11" s="35"/>
      <c r="NPC11" s="35"/>
      <c r="NPD11" s="35"/>
      <c r="NPE11" s="35"/>
      <c r="NPF11" s="35"/>
      <c r="NPG11" s="35"/>
      <c r="NPH11" s="35"/>
      <c r="NPI11" s="35"/>
      <c r="NPJ11" s="35"/>
      <c r="NPK11" s="35"/>
      <c r="NPL11" s="35"/>
      <c r="NPM11" s="35"/>
      <c r="NPN11" s="35"/>
      <c r="NPO11" s="35"/>
      <c r="NPP11" s="35"/>
      <c r="NPQ11" s="35"/>
      <c r="NPR11" s="35"/>
      <c r="NPS11" s="35"/>
      <c r="NPT11" s="35"/>
      <c r="NPU11" s="35"/>
      <c r="NPV11" s="35"/>
      <c r="NPW11" s="35"/>
      <c r="NPX11" s="35"/>
      <c r="NPY11" s="35"/>
      <c r="NPZ11" s="35"/>
      <c r="NQA11" s="35"/>
      <c r="NQB11" s="35"/>
      <c r="NQC11" s="35"/>
      <c r="NQD11" s="35"/>
      <c r="NQE11" s="35"/>
      <c r="NQF11" s="35"/>
      <c r="NQG11" s="35"/>
      <c r="NQH11" s="35"/>
      <c r="NQI11" s="35"/>
      <c r="NQJ11" s="35"/>
      <c r="NQK11" s="35"/>
      <c r="NQL11" s="35"/>
      <c r="NQM11" s="35"/>
      <c r="NQN11" s="35"/>
      <c r="NQO11" s="35"/>
      <c r="NQP11" s="35"/>
      <c r="NQQ11" s="35"/>
      <c r="NQR11" s="35"/>
      <c r="NQS11" s="35"/>
      <c r="NQT11" s="35"/>
      <c r="NQU11" s="35"/>
      <c r="NQV11" s="35"/>
      <c r="NQW11" s="35"/>
      <c r="NQX11" s="35"/>
      <c r="NQY11" s="35"/>
      <c r="NQZ11" s="35"/>
      <c r="NRA11" s="35"/>
      <c r="NRB11" s="35"/>
      <c r="NRC11" s="35"/>
      <c r="NRD11" s="35"/>
      <c r="NRE11" s="35"/>
      <c r="NRF11" s="35"/>
      <c r="NRG11" s="35"/>
      <c r="NRH11" s="35"/>
      <c r="NRI11" s="35"/>
      <c r="NRJ11" s="35"/>
      <c r="NRK11" s="35"/>
      <c r="NRL11" s="35"/>
      <c r="NRM11" s="35"/>
      <c r="NRN11" s="35"/>
      <c r="NRO11" s="35"/>
      <c r="NRP11" s="35"/>
      <c r="NRQ11" s="35"/>
      <c r="NRR11" s="35"/>
      <c r="NRS11" s="35"/>
      <c r="NRT11" s="35"/>
      <c r="NRU11" s="35"/>
      <c r="NRV11" s="35"/>
      <c r="NRW11" s="35"/>
      <c r="NRX11" s="35"/>
      <c r="NRY11" s="35"/>
      <c r="NRZ11" s="35"/>
      <c r="NSA11" s="35"/>
      <c r="NSB11" s="35"/>
      <c r="NSC11" s="35"/>
      <c r="NSD11" s="35"/>
      <c r="NSE11" s="35"/>
      <c r="NSF11" s="35"/>
      <c r="NSG11" s="35"/>
      <c r="NSH11" s="35"/>
      <c r="NSI11" s="35"/>
      <c r="NSJ11" s="35"/>
      <c r="NSK11" s="35"/>
      <c r="NSL11" s="35"/>
      <c r="NSM11" s="35"/>
      <c r="NSN11" s="35"/>
      <c r="NSO11" s="35"/>
      <c r="NSP11" s="35"/>
      <c r="NSQ11" s="35"/>
      <c r="NSR11" s="35"/>
      <c r="NSS11" s="35"/>
      <c r="NST11" s="35"/>
      <c r="NSU11" s="35"/>
      <c r="NSV11" s="35"/>
      <c r="NSW11" s="35"/>
      <c r="NSX11" s="35"/>
      <c r="NSY11" s="35"/>
      <c r="NSZ11" s="35"/>
      <c r="NTA11" s="35"/>
      <c r="NTB11" s="35"/>
      <c r="NTC11" s="35"/>
      <c r="NTD11" s="35"/>
      <c r="NTE11" s="35"/>
      <c r="NTF11" s="35"/>
      <c r="NTG11" s="35"/>
      <c r="NTH11" s="35"/>
      <c r="NTI11" s="35"/>
      <c r="NTJ11" s="35"/>
      <c r="NTK11" s="35"/>
      <c r="NTL11" s="35"/>
      <c r="NTM11" s="35"/>
      <c r="NTN11" s="35"/>
      <c r="NTO11" s="35"/>
      <c r="NTP11" s="35"/>
      <c r="NTQ11" s="35"/>
      <c r="NTR11" s="35"/>
      <c r="NTS11" s="35"/>
      <c r="NTT11" s="35"/>
      <c r="NTU11" s="35"/>
      <c r="NTV11" s="35"/>
      <c r="NTW11" s="35"/>
      <c r="NTX11" s="35"/>
      <c r="NTY11" s="35"/>
      <c r="NTZ11" s="35"/>
      <c r="NUA11" s="35"/>
      <c r="NUB11" s="35"/>
      <c r="NUC11" s="35"/>
      <c r="NUD11" s="35"/>
      <c r="NUE11" s="35"/>
      <c r="NUF11" s="35"/>
      <c r="NUG11" s="35"/>
      <c r="NUH11" s="35"/>
      <c r="NUI11" s="35"/>
      <c r="NUJ11" s="35"/>
      <c r="NUK11" s="35"/>
      <c r="NUL11" s="35"/>
      <c r="NUM11" s="35"/>
      <c r="NUN11" s="35"/>
      <c r="NUO11" s="35"/>
      <c r="NUP11" s="35"/>
      <c r="NUQ11" s="35"/>
      <c r="NUR11" s="35"/>
      <c r="NUS11" s="35"/>
      <c r="NUT11" s="35"/>
      <c r="NUU11" s="35"/>
      <c r="NUV11" s="35"/>
      <c r="NUW11" s="35"/>
      <c r="NUX11" s="35"/>
      <c r="NUY11" s="35"/>
      <c r="NUZ11" s="35"/>
      <c r="NVA11" s="35"/>
      <c r="NVB11" s="35"/>
      <c r="NVC11" s="35"/>
      <c r="NVD11" s="35"/>
      <c r="NVE11" s="35"/>
      <c r="NVF11" s="35"/>
      <c r="NVG11" s="35"/>
      <c r="NVH11" s="35"/>
      <c r="NVI11" s="35"/>
      <c r="NVJ11" s="35"/>
      <c r="NVK11" s="35"/>
      <c r="NVL11" s="35"/>
      <c r="NVM11" s="35"/>
      <c r="NVN11" s="35"/>
      <c r="NVO11" s="35"/>
      <c r="NVP11" s="35"/>
      <c r="NVQ11" s="35"/>
      <c r="NVR11" s="35"/>
      <c r="NVS11" s="35"/>
      <c r="NVT11" s="35"/>
      <c r="NVU11" s="35"/>
      <c r="NVV11" s="35"/>
      <c r="NVW11" s="35"/>
      <c r="NVX11" s="35"/>
      <c r="NVY11" s="35"/>
      <c r="NVZ11" s="35"/>
      <c r="NWA11" s="35"/>
      <c r="NWB11" s="35"/>
      <c r="NWC11" s="35"/>
      <c r="NWD11" s="35"/>
      <c r="NWE11" s="35"/>
      <c r="NWF11" s="35"/>
      <c r="NWG11" s="35"/>
      <c r="NWH11" s="35"/>
      <c r="NWI11" s="35"/>
      <c r="NWJ11" s="35"/>
      <c r="NWK11" s="35"/>
      <c r="NWL11" s="35"/>
      <c r="NWM11" s="35"/>
      <c r="NWN11" s="35"/>
      <c r="NWO11" s="35"/>
      <c r="NWP11" s="35"/>
      <c r="NWQ11" s="35"/>
      <c r="NWR11" s="35"/>
      <c r="NWS11" s="35"/>
      <c r="NWT11" s="35"/>
      <c r="NWU11" s="35"/>
      <c r="NWV11" s="35"/>
      <c r="NWW11" s="35"/>
      <c r="NWX11" s="35"/>
      <c r="NWY11" s="35"/>
      <c r="NWZ11" s="35"/>
      <c r="NXA11" s="35"/>
      <c r="NXB11" s="35"/>
      <c r="NXC11" s="35"/>
      <c r="NXD11" s="35"/>
      <c r="NXE11" s="35"/>
      <c r="NXF11" s="35"/>
      <c r="NXG11" s="35"/>
      <c r="NXH11" s="35"/>
      <c r="NXI11" s="35"/>
      <c r="NXJ11" s="35"/>
      <c r="NXK11" s="35"/>
      <c r="NXL11" s="35"/>
      <c r="NXM11" s="35"/>
      <c r="NXN11" s="35"/>
      <c r="NXO11" s="35"/>
      <c r="NXP11" s="35"/>
      <c r="NXQ11" s="35"/>
      <c r="NXR11" s="35"/>
      <c r="NXS11" s="35"/>
      <c r="NXT11" s="35"/>
      <c r="NXU11" s="35"/>
      <c r="NXV11" s="35"/>
      <c r="NXW11" s="35"/>
      <c r="NXX11" s="35"/>
      <c r="NXY11" s="35"/>
      <c r="NXZ11" s="35"/>
      <c r="NYA11" s="35"/>
      <c r="NYB11" s="35"/>
      <c r="NYC11" s="35"/>
      <c r="NYD11" s="35"/>
      <c r="NYE11" s="35"/>
      <c r="NYF11" s="35"/>
      <c r="NYG11" s="35"/>
      <c r="NYH11" s="35"/>
      <c r="NYI11" s="35"/>
      <c r="NYJ11" s="35"/>
      <c r="NYK11" s="35"/>
      <c r="NYL11" s="35"/>
      <c r="NYM11" s="35"/>
      <c r="NYN11" s="35"/>
      <c r="NYO11" s="35"/>
      <c r="NYP11" s="35"/>
      <c r="NYQ11" s="35"/>
      <c r="NYR11" s="35"/>
      <c r="NYS11" s="35"/>
      <c r="NYT11" s="35"/>
      <c r="NYU11" s="35"/>
      <c r="NYV11" s="35"/>
      <c r="NYW11" s="35"/>
      <c r="NYX11" s="35"/>
      <c r="NYY11" s="35"/>
      <c r="NYZ11" s="35"/>
      <c r="NZA11" s="35"/>
      <c r="NZB11" s="35"/>
      <c r="NZC11" s="35"/>
      <c r="NZD11" s="35"/>
      <c r="NZE11" s="35"/>
      <c r="NZF11" s="35"/>
      <c r="NZG11" s="35"/>
      <c r="NZH11" s="35"/>
      <c r="NZI11" s="35"/>
      <c r="NZJ11" s="35"/>
      <c r="NZK11" s="35"/>
      <c r="NZL11" s="35"/>
      <c r="NZM11" s="35"/>
      <c r="NZN11" s="35"/>
      <c r="NZO11" s="35"/>
      <c r="NZP11" s="35"/>
      <c r="NZQ11" s="35"/>
      <c r="NZR11" s="35"/>
      <c r="NZS11" s="35"/>
      <c r="NZT11" s="35"/>
      <c r="NZU11" s="35"/>
      <c r="NZV11" s="35"/>
      <c r="NZW11" s="35"/>
      <c r="NZX11" s="35"/>
      <c r="NZY11" s="35"/>
      <c r="NZZ11" s="35"/>
      <c r="OAA11" s="35"/>
      <c r="OAB11" s="35"/>
      <c r="OAC11" s="35"/>
      <c r="OAD11" s="35"/>
      <c r="OAE11" s="35"/>
      <c r="OAF11" s="35"/>
      <c r="OAG11" s="35"/>
      <c r="OAH11" s="35"/>
      <c r="OAI11" s="35"/>
      <c r="OAJ11" s="35"/>
      <c r="OAK11" s="35"/>
      <c r="OAL11" s="35"/>
      <c r="OAM11" s="35"/>
      <c r="OAN11" s="35"/>
      <c r="OAO11" s="35"/>
      <c r="OAP11" s="35"/>
      <c r="OAQ11" s="35"/>
      <c r="OAR11" s="35"/>
      <c r="OAS11" s="35"/>
      <c r="OAT11" s="35"/>
      <c r="OAU11" s="35"/>
      <c r="OAV11" s="35"/>
      <c r="OAW11" s="35"/>
      <c r="OAX11" s="35"/>
      <c r="OAY11" s="35"/>
      <c r="OAZ11" s="35"/>
      <c r="OBA11" s="35"/>
      <c r="OBB11" s="35"/>
      <c r="OBC11" s="35"/>
      <c r="OBD11" s="35"/>
      <c r="OBE11" s="35"/>
      <c r="OBF11" s="35"/>
      <c r="OBG11" s="35"/>
      <c r="OBH11" s="35"/>
      <c r="OBI11" s="35"/>
      <c r="OBJ11" s="35"/>
      <c r="OBK11" s="35"/>
      <c r="OBL11" s="35"/>
      <c r="OBM11" s="35"/>
      <c r="OBN11" s="35"/>
      <c r="OBO11" s="35"/>
      <c r="OBP11" s="35"/>
      <c r="OBQ11" s="35"/>
      <c r="OBR11" s="35"/>
      <c r="OBS11" s="35"/>
      <c r="OBT11" s="35"/>
      <c r="OBU11" s="35"/>
      <c r="OBV11" s="35"/>
      <c r="OBW11" s="35"/>
      <c r="OBX11" s="35"/>
      <c r="OBY11" s="35"/>
      <c r="OBZ11" s="35"/>
      <c r="OCA11" s="35"/>
      <c r="OCB11" s="35"/>
      <c r="OCC11" s="35"/>
      <c r="OCD11" s="35"/>
      <c r="OCE11" s="35"/>
      <c r="OCF11" s="35"/>
      <c r="OCG11" s="35"/>
      <c r="OCH11" s="35"/>
      <c r="OCI11" s="35"/>
      <c r="OCJ11" s="35"/>
      <c r="OCK11" s="35"/>
      <c r="OCL11" s="35"/>
      <c r="OCM11" s="35"/>
      <c r="OCN11" s="35"/>
      <c r="OCO11" s="35"/>
      <c r="OCP11" s="35"/>
      <c r="OCQ11" s="35"/>
      <c r="OCR11" s="35"/>
      <c r="OCS11" s="35"/>
      <c r="OCT11" s="35"/>
      <c r="OCU11" s="35"/>
      <c r="OCV11" s="35"/>
      <c r="OCW11" s="35"/>
      <c r="OCX11" s="35"/>
      <c r="OCY11" s="35"/>
      <c r="OCZ11" s="35"/>
      <c r="ODA11" s="35"/>
      <c r="ODB11" s="35"/>
      <c r="ODC11" s="35"/>
      <c r="ODD11" s="35"/>
      <c r="ODE11" s="35"/>
      <c r="ODF11" s="35"/>
      <c r="ODG11" s="35"/>
      <c r="ODH11" s="35"/>
      <c r="ODI11" s="35"/>
      <c r="ODJ11" s="35"/>
      <c r="ODK11" s="35"/>
      <c r="ODL11" s="35"/>
      <c r="ODM11" s="35"/>
      <c r="ODN11" s="35"/>
      <c r="ODO11" s="35"/>
      <c r="ODP11" s="35"/>
      <c r="ODQ11" s="35"/>
      <c r="ODR11" s="35"/>
      <c r="ODS11" s="35"/>
      <c r="ODT11" s="35"/>
      <c r="ODU11" s="35"/>
      <c r="ODV11" s="35"/>
      <c r="ODW11" s="35"/>
      <c r="ODX11" s="35"/>
      <c r="ODY11" s="35"/>
      <c r="ODZ11" s="35"/>
      <c r="OEA11" s="35"/>
      <c r="OEB11" s="35"/>
      <c r="OEC11" s="35"/>
      <c r="OED11" s="35"/>
      <c r="OEE11" s="35"/>
      <c r="OEF11" s="35"/>
      <c r="OEG11" s="35"/>
      <c r="OEH11" s="35"/>
      <c r="OEI11" s="35"/>
      <c r="OEJ11" s="35"/>
      <c r="OEK11" s="35"/>
      <c r="OEL11" s="35"/>
      <c r="OEM11" s="35"/>
      <c r="OEN11" s="35"/>
      <c r="OEO11" s="35"/>
      <c r="OEP11" s="35"/>
      <c r="OEQ11" s="35"/>
      <c r="OER11" s="35"/>
      <c r="OES11" s="35"/>
      <c r="OET11" s="35"/>
      <c r="OEU11" s="35"/>
      <c r="OEV11" s="35"/>
      <c r="OEW11" s="35"/>
      <c r="OEX11" s="35"/>
      <c r="OEY11" s="35"/>
      <c r="OEZ11" s="35"/>
      <c r="OFA11" s="35"/>
      <c r="OFB11" s="35"/>
      <c r="OFC11" s="35"/>
      <c r="OFD11" s="35"/>
      <c r="OFE11" s="35"/>
      <c r="OFF11" s="35"/>
      <c r="OFG11" s="35"/>
      <c r="OFH11" s="35"/>
      <c r="OFI11" s="35"/>
      <c r="OFJ11" s="35"/>
      <c r="OFK11" s="35"/>
      <c r="OFL11" s="35"/>
      <c r="OFM11" s="35"/>
      <c r="OFN11" s="35"/>
      <c r="OFO11" s="35"/>
      <c r="OFP11" s="35"/>
      <c r="OFQ11" s="35"/>
      <c r="OFR11" s="35"/>
      <c r="OFS11" s="35"/>
      <c r="OFT11" s="35"/>
      <c r="OFU11" s="35"/>
      <c r="OFV11" s="35"/>
      <c r="OFW11" s="35"/>
      <c r="OFX11" s="35"/>
      <c r="OFY11" s="35"/>
      <c r="OFZ11" s="35"/>
      <c r="OGA11" s="35"/>
      <c r="OGB11" s="35"/>
      <c r="OGC11" s="35"/>
      <c r="OGD11" s="35"/>
      <c r="OGE11" s="35"/>
      <c r="OGF11" s="35"/>
      <c r="OGG11" s="35"/>
      <c r="OGH11" s="35"/>
      <c r="OGI11" s="35"/>
      <c r="OGJ11" s="35"/>
      <c r="OGK11" s="35"/>
      <c r="OGL11" s="35"/>
      <c r="OGM11" s="35"/>
      <c r="OGN11" s="35"/>
      <c r="OGO11" s="35"/>
      <c r="OGP11" s="35"/>
      <c r="OGQ11" s="35"/>
      <c r="OGR11" s="35"/>
      <c r="OGS11" s="35"/>
      <c r="OGT11" s="35"/>
      <c r="OGU11" s="35"/>
      <c r="OGV11" s="35"/>
      <c r="OGW11" s="35"/>
      <c r="OGX11" s="35"/>
      <c r="OGY11" s="35"/>
      <c r="OGZ11" s="35"/>
      <c r="OHA11" s="35"/>
      <c r="OHB11" s="35"/>
      <c r="OHC11" s="35"/>
      <c r="OHD11" s="35"/>
      <c r="OHE11" s="35"/>
      <c r="OHF11" s="35"/>
      <c r="OHG11" s="35"/>
      <c r="OHH11" s="35"/>
      <c r="OHI11" s="35"/>
      <c r="OHJ11" s="35"/>
      <c r="OHK11" s="35"/>
      <c r="OHL11" s="35"/>
      <c r="OHM11" s="35"/>
      <c r="OHN11" s="35"/>
      <c r="OHO11" s="35"/>
      <c r="OHP11" s="35"/>
      <c r="OHQ11" s="35"/>
      <c r="OHR11" s="35"/>
      <c r="OHS11" s="35"/>
      <c r="OHT11" s="35"/>
      <c r="OHU11" s="35"/>
      <c r="OHV11" s="35"/>
      <c r="OHW11" s="35"/>
      <c r="OHX11" s="35"/>
      <c r="OHY11" s="35"/>
      <c r="OHZ11" s="35"/>
      <c r="OIA11" s="35"/>
      <c r="OIB11" s="35"/>
      <c r="OIC11" s="35"/>
      <c r="OID11" s="35"/>
      <c r="OIE11" s="35"/>
      <c r="OIF11" s="35"/>
      <c r="OIG11" s="35"/>
      <c r="OIH11" s="35"/>
      <c r="OII11" s="35"/>
      <c r="OIJ11" s="35"/>
      <c r="OIK11" s="35"/>
      <c r="OIL11" s="35"/>
      <c r="OIM11" s="35"/>
      <c r="OIN11" s="35"/>
      <c r="OIO11" s="35"/>
      <c r="OIP11" s="35"/>
      <c r="OIQ11" s="35"/>
      <c r="OIR11" s="35"/>
      <c r="OIS11" s="35"/>
      <c r="OIT11" s="35"/>
      <c r="OIU11" s="35"/>
      <c r="OIV11" s="35"/>
      <c r="OIW11" s="35"/>
      <c r="OIX11" s="35"/>
      <c r="OIY11" s="35"/>
      <c r="OIZ11" s="35"/>
      <c r="OJA11" s="35"/>
      <c r="OJB11" s="35"/>
      <c r="OJC11" s="35"/>
      <c r="OJD11" s="35"/>
      <c r="OJE11" s="35"/>
      <c r="OJF11" s="35"/>
      <c r="OJG11" s="35"/>
      <c r="OJH11" s="35"/>
      <c r="OJI11" s="35"/>
      <c r="OJJ11" s="35"/>
      <c r="OJK11" s="35"/>
      <c r="OJL11" s="35"/>
      <c r="OJM11" s="35"/>
      <c r="OJN11" s="35"/>
      <c r="OJO11" s="35"/>
      <c r="OJP11" s="35"/>
      <c r="OJQ11" s="35"/>
      <c r="OJR11" s="35"/>
      <c r="OJS11" s="35"/>
      <c r="OJT11" s="35"/>
      <c r="OJU11" s="35"/>
      <c r="OJV11" s="35"/>
      <c r="OJW11" s="35"/>
      <c r="OJX11" s="35"/>
      <c r="OJY11" s="35"/>
      <c r="OJZ11" s="35"/>
      <c r="OKA11" s="35"/>
      <c r="OKB11" s="35"/>
      <c r="OKC11" s="35"/>
      <c r="OKD11" s="35"/>
      <c r="OKE11" s="35"/>
      <c r="OKF11" s="35"/>
      <c r="OKG11" s="35"/>
      <c r="OKH11" s="35"/>
      <c r="OKI11" s="35"/>
      <c r="OKJ11" s="35"/>
      <c r="OKK11" s="35"/>
      <c r="OKL11" s="35"/>
      <c r="OKM11" s="35"/>
      <c r="OKN11" s="35"/>
      <c r="OKO11" s="35"/>
      <c r="OKP11" s="35"/>
      <c r="OKQ11" s="35"/>
      <c r="OKR11" s="35"/>
      <c r="OKS11" s="35"/>
      <c r="OKT11" s="35"/>
      <c r="OKU11" s="35"/>
      <c r="OKV11" s="35"/>
      <c r="OKW11" s="35"/>
      <c r="OKX11" s="35"/>
      <c r="OKY11" s="35"/>
      <c r="OKZ11" s="35"/>
      <c r="OLA11" s="35"/>
      <c r="OLB11" s="35"/>
      <c r="OLC11" s="35"/>
      <c r="OLD11" s="35"/>
      <c r="OLE11" s="35"/>
      <c r="OLF11" s="35"/>
      <c r="OLG11" s="35"/>
      <c r="OLH11" s="35"/>
      <c r="OLI11" s="35"/>
      <c r="OLJ11" s="35"/>
      <c r="OLK11" s="35"/>
      <c r="OLL11" s="35"/>
      <c r="OLM11" s="35"/>
      <c r="OLN11" s="35"/>
      <c r="OLO11" s="35"/>
      <c r="OLP11" s="35"/>
      <c r="OLQ11" s="35"/>
      <c r="OLR11" s="35"/>
      <c r="OLS11" s="35"/>
      <c r="OLT11" s="35"/>
      <c r="OLU11" s="35"/>
      <c r="OLV11" s="35"/>
      <c r="OLW11" s="35"/>
      <c r="OLX11" s="35"/>
      <c r="OLY11" s="35"/>
      <c r="OLZ11" s="35"/>
      <c r="OMA11" s="35"/>
      <c r="OMB11" s="35"/>
      <c r="OMC11" s="35"/>
      <c r="OMD11" s="35"/>
      <c r="OME11" s="35"/>
      <c r="OMF11" s="35"/>
      <c r="OMG11" s="35"/>
      <c r="OMH11" s="35"/>
      <c r="OMI11" s="35"/>
      <c r="OMJ11" s="35"/>
      <c r="OMK11" s="35"/>
      <c r="OML11" s="35"/>
      <c r="OMM11" s="35"/>
      <c r="OMN11" s="35"/>
      <c r="OMO11" s="35"/>
      <c r="OMP11" s="35"/>
      <c r="OMQ11" s="35"/>
      <c r="OMR11" s="35"/>
      <c r="OMS11" s="35"/>
      <c r="OMT11" s="35"/>
      <c r="OMU11" s="35"/>
      <c r="OMV11" s="35"/>
      <c r="OMW11" s="35"/>
      <c r="OMX11" s="35"/>
      <c r="OMY11" s="35"/>
      <c r="OMZ11" s="35"/>
      <c r="ONA11" s="35"/>
      <c r="ONB11" s="35"/>
      <c r="ONC11" s="35"/>
      <c r="OND11" s="35"/>
      <c r="ONE11" s="35"/>
      <c r="ONF11" s="35"/>
      <c r="ONG11" s="35"/>
      <c r="ONH11" s="35"/>
      <c r="ONI11" s="35"/>
      <c r="ONJ11" s="35"/>
      <c r="ONK11" s="35"/>
      <c r="ONL11" s="35"/>
      <c r="ONM11" s="35"/>
      <c r="ONN11" s="35"/>
      <c r="ONO11" s="35"/>
      <c r="ONP11" s="35"/>
      <c r="ONQ11" s="35"/>
      <c r="ONR11" s="35"/>
      <c r="ONS11" s="35"/>
      <c r="ONT11" s="35"/>
      <c r="ONU11" s="35"/>
      <c r="ONV11" s="35"/>
      <c r="ONW11" s="35"/>
      <c r="ONX11" s="35"/>
      <c r="ONY11" s="35"/>
      <c r="ONZ11" s="35"/>
      <c r="OOA11" s="35"/>
      <c r="OOB11" s="35"/>
      <c r="OOC11" s="35"/>
      <c r="OOD11" s="35"/>
      <c r="OOE11" s="35"/>
      <c r="OOF11" s="35"/>
      <c r="OOG11" s="35"/>
      <c r="OOH11" s="35"/>
      <c r="OOI11" s="35"/>
      <c r="OOJ11" s="35"/>
      <c r="OOK11" s="35"/>
      <c r="OOL11" s="35"/>
      <c r="OOM11" s="35"/>
      <c r="OON11" s="35"/>
      <c r="OOO11" s="35"/>
      <c r="OOP11" s="35"/>
      <c r="OOQ11" s="35"/>
      <c r="OOR11" s="35"/>
      <c r="OOS11" s="35"/>
      <c r="OOT11" s="35"/>
      <c r="OOU11" s="35"/>
      <c r="OOV11" s="35"/>
      <c r="OOW11" s="35"/>
      <c r="OOX11" s="35"/>
      <c r="OOY11" s="35"/>
      <c r="OOZ11" s="35"/>
      <c r="OPA11" s="35"/>
      <c r="OPB11" s="35"/>
      <c r="OPC11" s="35"/>
      <c r="OPD11" s="35"/>
      <c r="OPE11" s="35"/>
      <c r="OPF11" s="35"/>
      <c r="OPG11" s="35"/>
      <c r="OPH11" s="35"/>
      <c r="OPI11" s="35"/>
      <c r="OPJ11" s="35"/>
      <c r="OPK11" s="35"/>
      <c r="OPL11" s="35"/>
      <c r="OPM11" s="35"/>
      <c r="OPN11" s="35"/>
      <c r="OPO11" s="35"/>
      <c r="OPP11" s="35"/>
      <c r="OPQ11" s="35"/>
      <c r="OPR11" s="35"/>
      <c r="OPS11" s="35"/>
      <c r="OPT11" s="35"/>
      <c r="OPU11" s="35"/>
      <c r="OPV11" s="35"/>
      <c r="OPW11" s="35"/>
      <c r="OPX11" s="35"/>
      <c r="OPY11" s="35"/>
      <c r="OPZ11" s="35"/>
      <c r="OQA11" s="35"/>
      <c r="OQB11" s="35"/>
      <c r="OQC11" s="35"/>
      <c r="OQD11" s="35"/>
      <c r="OQE11" s="35"/>
      <c r="OQF11" s="35"/>
      <c r="OQG11" s="35"/>
      <c r="OQH11" s="35"/>
      <c r="OQI11" s="35"/>
      <c r="OQJ11" s="35"/>
      <c r="OQK11" s="35"/>
      <c r="OQL11" s="35"/>
      <c r="OQM11" s="35"/>
      <c r="OQN11" s="35"/>
      <c r="OQO11" s="35"/>
      <c r="OQP11" s="35"/>
      <c r="OQQ11" s="35"/>
      <c r="OQR11" s="35"/>
      <c r="OQS11" s="35"/>
      <c r="OQT11" s="35"/>
      <c r="OQU11" s="35"/>
      <c r="OQV11" s="35"/>
      <c r="OQW11" s="35"/>
      <c r="OQX11" s="35"/>
      <c r="OQY11" s="35"/>
      <c r="OQZ11" s="35"/>
      <c r="ORA11" s="35"/>
      <c r="ORB11" s="35"/>
      <c r="ORC11" s="35"/>
      <c r="ORD11" s="35"/>
      <c r="ORE11" s="35"/>
      <c r="ORF11" s="35"/>
      <c r="ORG11" s="35"/>
      <c r="ORH11" s="35"/>
      <c r="ORI11" s="35"/>
      <c r="ORJ11" s="35"/>
      <c r="ORK11" s="35"/>
      <c r="ORL11" s="35"/>
      <c r="ORM11" s="35"/>
      <c r="ORN11" s="35"/>
      <c r="ORO11" s="35"/>
      <c r="ORP11" s="35"/>
      <c r="ORQ11" s="35"/>
      <c r="ORR11" s="35"/>
      <c r="ORS11" s="35"/>
      <c r="ORT11" s="35"/>
      <c r="ORU11" s="35"/>
      <c r="ORV11" s="35"/>
      <c r="ORW11" s="35"/>
      <c r="ORX11" s="35"/>
      <c r="ORY11" s="35"/>
      <c r="ORZ11" s="35"/>
      <c r="OSA11" s="35"/>
      <c r="OSB11" s="35"/>
      <c r="OSC11" s="35"/>
      <c r="OSD11" s="35"/>
      <c r="OSE11" s="35"/>
      <c r="OSF11" s="35"/>
      <c r="OSG11" s="35"/>
      <c r="OSH11" s="35"/>
      <c r="OSI11" s="35"/>
      <c r="OSJ11" s="35"/>
      <c r="OSK11" s="35"/>
      <c r="OSL11" s="35"/>
      <c r="OSM11" s="35"/>
      <c r="OSN11" s="35"/>
      <c r="OSO11" s="35"/>
      <c r="OSP11" s="35"/>
      <c r="OSQ11" s="35"/>
      <c r="OSR11" s="35"/>
      <c r="OSS11" s="35"/>
      <c r="OST11" s="35"/>
      <c r="OSU11" s="35"/>
      <c r="OSV11" s="35"/>
      <c r="OSW11" s="35"/>
      <c r="OSX11" s="35"/>
      <c r="OSY11" s="35"/>
      <c r="OSZ11" s="35"/>
      <c r="OTA11" s="35"/>
      <c r="OTB11" s="35"/>
      <c r="OTC11" s="35"/>
      <c r="OTD11" s="35"/>
      <c r="OTE11" s="35"/>
      <c r="OTF11" s="35"/>
      <c r="OTG11" s="35"/>
      <c r="OTH11" s="35"/>
      <c r="OTI11" s="35"/>
      <c r="OTJ11" s="35"/>
      <c r="OTK11" s="35"/>
      <c r="OTL11" s="35"/>
      <c r="OTM11" s="35"/>
      <c r="OTN11" s="35"/>
      <c r="OTO11" s="35"/>
      <c r="OTP11" s="35"/>
      <c r="OTQ11" s="35"/>
      <c r="OTR11" s="35"/>
      <c r="OTS11" s="35"/>
      <c r="OTT11" s="35"/>
      <c r="OTU11" s="35"/>
      <c r="OTV11" s="35"/>
      <c r="OTW11" s="35"/>
      <c r="OTX11" s="35"/>
      <c r="OTY11" s="35"/>
      <c r="OTZ11" s="35"/>
      <c r="OUA11" s="35"/>
      <c r="OUB11" s="35"/>
      <c r="OUC11" s="35"/>
      <c r="OUD11" s="35"/>
      <c r="OUE11" s="35"/>
      <c r="OUF11" s="35"/>
      <c r="OUG11" s="35"/>
      <c r="OUH11" s="35"/>
      <c r="OUI11" s="35"/>
      <c r="OUJ11" s="35"/>
      <c r="OUK11" s="35"/>
      <c r="OUL11" s="35"/>
      <c r="OUM11" s="35"/>
      <c r="OUN11" s="35"/>
      <c r="OUO11" s="35"/>
      <c r="OUP11" s="35"/>
      <c r="OUQ11" s="35"/>
      <c r="OUR11" s="35"/>
      <c r="OUS11" s="35"/>
      <c r="OUT11" s="35"/>
      <c r="OUU11" s="35"/>
      <c r="OUV11" s="35"/>
      <c r="OUW11" s="35"/>
      <c r="OUX11" s="35"/>
      <c r="OUY11" s="35"/>
      <c r="OUZ11" s="35"/>
      <c r="OVA11" s="35"/>
      <c r="OVB11" s="35"/>
      <c r="OVC11" s="35"/>
      <c r="OVD11" s="35"/>
      <c r="OVE11" s="35"/>
      <c r="OVF11" s="35"/>
      <c r="OVG11" s="35"/>
      <c r="OVH11" s="35"/>
      <c r="OVI11" s="35"/>
      <c r="OVJ11" s="35"/>
      <c r="OVK11" s="35"/>
      <c r="OVL11" s="35"/>
      <c r="OVM11" s="35"/>
      <c r="OVN11" s="35"/>
      <c r="OVO11" s="35"/>
      <c r="OVP11" s="35"/>
      <c r="OVQ11" s="35"/>
      <c r="OVR11" s="35"/>
      <c r="OVS11" s="35"/>
      <c r="OVT11" s="35"/>
      <c r="OVU11" s="35"/>
      <c r="OVV11" s="35"/>
      <c r="OVW11" s="35"/>
      <c r="OVX11" s="35"/>
      <c r="OVY11" s="35"/>
      <c r="OVZ11" s="35"/>
      <c r="OWA11" s="35"/>
      <c r="OWB11" s="35"/>
      <c r="OWC11" s="35"/>
      <c r="OWD11" s="35"/>
      <c r="OWE11" s="35"/>
      <c r="OWF11" s="35"/>
      <c r="OWG11" s="35"/>
      <c r="OWH11" s="35"/>
      <c r="OWI11" s="35"/>
      <c r="OWJ11" s="35"/>
      <c r="OWK11" s="35"/>
      <c r="OWL11" s="35"/>
      <c r="OWM11" s="35"/>
      <c r="OWN11" s="35"/>
      <c r="OWO11" s="35"/>
      <c r="OWP11" s="35"/>
      <c r="OWQ11" s="35"/>
      <c r="OWR11" s="35"/>
      <c r="OWS11" s="35"/>
      <c r="OWT11" s="35"/>
      <c r="OWU11" s="35"/>
      <c r="OWV11" s="35"/>
      <c r="OWW11" s="35"/>
      <c r="OWX11" s="35"/>
      <c r="OWY11" s="35"/>
      <c r="OWZ11" s="35"/>
      <c r="OXA11" s="35"/>
      <c r="OXB11" s="35"/>
      <c r="OXC11" s="35"/>
      <c r="OXD11" s="35"/>
      <c r="OXE11" s="35"/>
      <c r="OXF11" s="35"/>
      <c r="OXG11" s="35"/>
      <c r="OXH11" s="35"/>
      <c r="OXI11" s="35"/>
      <c r="OXJ11" s="35"/>
      <c r="OXK11" s="35"/>
      <c r="OXL11" s="35"/>
      <c r="OXM11" s="35"/>
      <c r="OXN11" s="35"/>
      <c r="OXO11" s="35"/>
      <c r="OXP11" s="35"/>
      <c r="OXQ11" s="35"/>
      <c r="OXR11" s="35"/>
      <c r="OXS11" s="35"/>
      <c r="OXT11" s="35"/>
      <c r="OXU11" s="35"/>
      <c r="OXV11" s="35"/>
      <c r="OXW11" s="35"/>
      <c r="OXX11" s="35"/>
      <c r="OXY11" s="35"/>
      <c r="OXZ11" s="35"/>
      <c r="OYA11" s="35"/>
      <c r="OYB11" s="35"/>
      <c r="OYC11" s="35"/>
      <c r="OYD11" s="35"/>
      <c r="OYE11" s="35"/>
      <c r="OYF11" s="35"/>
      <c r="OYG11" s="35"/>
      <c r="OYH11" s="35"/>
      <c r="OYI11" s="35"/>
      <c r="OYJ11" s="35"/>
      <c r="OYK11" s="35"/>
      <c r="OYL11" s="35"/>
      <c r="OYM11" s="35"/>
      <c r="OYN11" s="35"/>
      <c r="OYO11" s="35"/>
      <c r="OYP11" s="35"/>
      <c r="OYQ11" s="35"/>
      <c r="OYR11" s="35"/>
      <c r="OYS11" s="35"/>
      <c r="OYT11" s="35"/>
      <c r="OYU11" s="35"/>
      <c r="OYV11" s="35"/>
      <c r="OYW11" s="35"/>
      <c r="OYX11" s="35"/>
      <c r="OYY11" s="35"/>
      <c r="OYZ11" s="35"/>
      <c r="OZA11" s="35"/>
      <c r="OZB11" s="35"/>
      <c r="OZC11" s="35"/>
      <c r="OZD11" s="35"/>
      <c r="OZE11" s="35"/>
      <c r="OZF11" s="35"/>
      <c r="OZG11" s="35"/>
      <c r="OZH11" s="35"/>
      <c r="OZI11" s="35"/>
      <c r="OZJ11" s="35"/>
      <c r="OZK11" s="35"/>
      <c r="OZL11" s="35"/>
      <c r="OZM11" s="35"/>
      <c r="OZN11" s="35"/>
      <c r="OZO11" s="35"/>
      <c r="OZP11" s="35"/>
      <c r="OZQ11" s="35"/>
      <c r="OZR11" s="35"/>
      <c r="OZS11" s="35"/>
      <c r="OZT11" s="35"/>
      <c r="OZU11" s="35"/>
      <c r="OZV11" s="35"/>
      <c r="OZW11" s="35"/>
      <c r="OZX11" s="35"/>
      <c r="OZY11" s="35"/>
      <c r="OZZ11" s="35"/>
      <c r="PAA11" s="35"/>
      <c r="PAB11" s="35"/>
      <c r="PAC11" s="35"/>
      <c r="PAD11" s="35"/>
      <c r="PAE11" s="35"/>
      <c r="PAF11" s="35"/>
      <c r="PAG11" s="35"/>
      <c r="PAH11" s="35"/>
      <c r="PAI11" s="35"/>
      <c r="PAJ11" s="35"/>
      <c r="PAK11" s="35"/>
      <c r="PAL11" s="35"/>
      <c r="PAM11" s="35"/>
      <c r="PAN11" s="35"/>
      <c r="PAO11" s="35"/>
      <c r="PAP11" s="35"/>
      <c r="PAQ11" s="35"/>
      <c r="PAR11" s="35"/>
      <c r="PAS11" s="35"/>
      <c r="PAT11" s="35"/>
      <c r="PAU11" s="35"/>
      <c r="PAV11" s="35"/>
      <c r="PAW11" s="35"/>
      <c r="PAX11" s="35"/>
      <c r="PAY11" s="35"/>
      <c r="PAZ11" s="35"/>
      <c r="PBA11" s="35"/>
      <c r="PBB11" s="35"/>
      <c r="PBC11" s="35"/>
      <c r="PBD11" s="35"/>
      <c r="PBE11" s="35"/>
      <c r="PBF11" s="35"/>
      <c r="PBG11" s="35"/>
      <c r="PBH11" s="35"/>
      <c r="PBI11" s="35"/>
      <c r="PBJ11" s="35"/>
      <c r="PBK11" s="35"/>
      <c r="PBL11" s="35"/>
      <c r="PBM11" s="35"/>
      <c r="PBN11" s="35"/>
      <c r="PBO11" s="35"/>
      <c r="PBP11" s="35"/>
      <c r="PBQ11" s="35"/>
      <c r="PBR11" s="35"/>
      <c r="PBS11" s="35"/>
      <c r="PBT11" s="35"/>
      <c r="PBU11" s="35"/>
      <c r="PBV11" s="35"/>
      <c r="PBW11" s="35"/>
      <c r="PBX11" s="35"/>
      <c r="PBY11" s="35"/>
      <c r="PBZ11" s="35"/>
      <c r="PCA11" s="35"/>
      <c r="PCB11" s="35"/>
      <c r="PCC11" s="35"/>
      <c r="PCD11" s="35"/>
      <c r="PCE11" s="35"/>
      <c r="PCF11" s="35"/>
      <c r="PCG11" s="35"/>
      <c r="PCH11" s="35"/>
      <c r="PCI11" s="35"/>
      <c r="PCJ11" s="35"/>
      <c r="PCK11" s="35"/>
      <c r="PCL11" s="35"/>
      <c r="PCM11" s="35"/>
      <c r="PCN11" s="35"/>
      <c r="PCO11" s="35"/>
      <c r="PCP11" s="35"/>
      <c r="PCQ11" s="35"/>
      <c r="PCR11" s="35"/>
      <c r="PCS11" s="35"/>
      <c r="PCT11" s="35"/>
      <c r="PCU11" s="35"/>
      <c r="PCV11" s="35"/>
      <c r="PCW11" s="35"/>
      <c r="PCX11" s="35"/>
      <c r="PCY11" s="35"/>
      <c r="PCZ11" s="35"/>
      <c r="PDA11" s="35"/>
      <c r="PDB11" s="35"/>
      <c r="PDC11" s="35"/>
      <c r="PDD11" s="35"/>
      <c r="PDE11" s="35"/>
      <c r="PDF11" s="35"/>
      <c r="PDG11" s="35"/>
      <c r="PDH11" s="35"/>
      <c r="PDI11" s="35"/>
      <c r="PDJ11" s="35"/>
      <c r="PDK11" s="35"/>
      <c r="PDL11" s="35"/>
      <c r="PDM11" s="35"/>
      <c r="PDN11" s="35"/>
      <c r="PDO11" s="35"/>
      <c r="PDP11" s="35"/>
      <c r="PDQ11" s="35"/>
      <c r="PDR11" s="35"/>
      <c r="PDS11" s="35"/>
      <c r="PDT11" s="35"/>
      <c r="PDU11" s="35"/>
      <c r="PDV11" s="35"/>
      <c r="PDW11" s="35"/>
      <c r="PDX11" s="35"/>
      <c r="PDY11" s="35"/>
      <c r="PDZ11" s="35"/>
      <c r="PEA11" s="35"/>
      <c r="PEB11" s="35"/>
      <c r="PEC11" s="35"/>
      <c r="PED11" s="35"/>
      <c r="PEE11" s="35"/>
      <c r="PEF11" s="35"/>
      <c r="PEG11" s="35"/>
      <c r="PEH11" s="35"/>
      <c r="PEI11" s="35"/>
      <c r="PEJ11" s="35"/>
      <c r="PEK11" s="35"/>
      <c r="PEL11" s="35"/>
      <c r="PEM11" s="35"/>
      <c r="PEN11" s="35"/>
      <c r="PEO11" s="35"/>
      <c r="PEP11" s="35"/>
      <c r="PEQ11" s="35"/>
      <c r="PER11" s="35"/>
      <c r="PES11" s="35"/>
      <c r="PET11" s="35"/>
      <c r="PEU11" s="35"/>
      <c r="PEV11" s="35"/>
      <c r="PEW11" s="35"/>
      <c r="PEX11" s="35"/>
      <c r="PEY11" s="35"/>
      <c r="PEZ11" s="35"/>
      <c r="PFA11" s="35"/>
      <c r="PFB11" s="35"/>
      <c r="PFC11" s="35"/>
      <c r="PFD11" s="35"/>
      <c r="PFE11" s="35"/>
      <c r="PFF11" s="35"/>
      <c r="PFG11" s="35"/>
      <c r="PFH11" s="35"/>
      <c r="PFI11" s="35"/>
      <c r="PFJ11" s="35"/>
      <c r="PFK11" s="35"/>
      <c r="PFL11" s="35"/>
      <c r="PFM11" s="35"/>
      <c r="PFN11" s="35"/>
      <c r="PFO11" s="35"/>
      <c r="PFP11" s="35"/>
      <c r="PFQ11" s="35"/>
      <c r="PFR11" s="35"/>
      <c r="PFS11" s="35"/>
      <c r="PFT11" s="35"/>
      <c r="PFU11" s="35"/>
      <c r="PFV11" s="35"/>
      <c r="PFW11" s="35"/>
      <c r="PFX11" s="35"/>
      <c r="PFY11" s="35"/>
      <c r="PFZ11" s="35"/>
      <c r="PGA11" s="35"/>
      <c r="PGB11" s="35"/>
      <c r="PGC11" s="35"/>
      <c r="PGD11" s="35"/>
      <c r="PGE11" s="35"/>
      <c r="PGF11" s="35"/>
      <c r="PGG11" s="35"/>
      <c r="PGH11" s="35"/>
      <c r="PGI11" s="35"/>
      <c r="PGJ11" s="35"/>
      <c r="PGK11" s="35"/>
      <c r="PGL11" s="35"/>
      <c r="PGM11" s="35"/>
      <c r="PGN11" s="35"/>
      <c r="PGO11" s="35"/>
      <c r="PGP11" s="35"/>
      <c r="PGQ11" s="35"/>
      <c r="PGR11" s="35"/>
      <c r="PGS11" s="35"/>
      <c r="PGT11" s="35"/>
      <c r="PGU11" s="35"/>
      <c r="PGV11" s="35"/>
      <c r="PGW11" s="35"/>
      <c r="PGX11" s="35"/>
      <c r="PGY11" s="35"/>
      <c r="PGZ11" s="35"/>
      <c r="PHA11" s="35"/>
      <c r="PHB11" s="35"/>
      <c r="PHC11" s="35"/>
      <c r="PHD11" s="35"/>
      <c r="PHE11" s="35"/>
      <c r="PHF11" s="35"/>
      <c r="PHG11" s="35"/>
      <c r="PHH11" s="35"/>
      <c r="PHI11" s="35"/>
      <c r="PHJ11" s="35"/>
      <c r="PHK11" s="35"/>
      <c r="PHL11" s="35"/>
      <c r="PHM11" s="35"/>
      <c r="PHN11" s="35"/>
      <c r="PHO11" s="35"/>
      <c r="PHP11" s="35"/>
      <c r="PHQ11" s="35"/>
      <c r="PHR11" s="35"/>
      <c r="PHS11" s="35"/>
      <c r="PHT11" s="35"/>
      <c r="PHU11" s="35"/>
      <c r="PHV11" s="35"/>
      <c r="PHW11" s="35"/>
      <c r="PHX11" s="35"/>
      <c r="PHY11" s="35"/>
      <c r="PHZ11" s="35"/>
      <c r="PIA11" s="35"/>
      <c r="PIB11" s="35"/>
      <c r="PIC11" s="35"/>
      <c r="PID11" s="35"/>
      <c r="PIE11" s="35"/>
      <c r="PIF11" s="35"/>
      <c r="PIG11" s="35"/>
      <c r="PIH11" s="35"/>
      <c r="PII11" s="35"/>
      <c r="PIJ11" s="35"/>
      <c r="PIK11" s="35"/>
      <c r="PIL11" s="35"/>
      <c r="PIM11" s="35"/>
      <c r="PIN11" s="35"/>
      <c r="PIO11" s="35"/>
      <c r="PIP11" s="35"/>
      <c r="PIQ11" s="35"/>
      <c r="PIR11" s="35"/>
      <c r="PIS11" s="35"/>
      <c r="PIT11" s="35"/>
      <c r="PIU11" s="35"/>
      <c r="PIV11" s="35"/>
      <c r="PIW11" s="35"/>
      <c r="PIX11" s="35"/>
      <c r="PIY11" s="35"/>
      <c r="PIZ11" s="35"/>
      <c r="PJA11" s="35"/>
      <c r="PJB11" s="35"/>
      <c r="PJC11" s="35"/>
      <c r="PJD11" s="35"/>
      <c r="PJE11" s="35"/>
      <c r="PJF11" s="35"/>
      <c r="PJG11" s="35"/>
      <c r="PJH11" s="35"/>
      <c r="PJI11" s="35"/>
      <c r="PJJ11" s="35"/>
      <c r="PJK11" s="35"/>
      <c r="PJL11" s="35"/>
      <c r="PJM11" s="35"/>
      <c r="PJN11" s="35"/>
      <c r="PJO11" s="35"/>
      <c r="PJP11" s="35"/>
      <c r="PJQ11" s="35"/>
      <c r="PJR11" s="35"/>
      <c r="PJS11" s="35"/>
      <c r="PJT11" s="35"/>
      <c r="PJU11" s="35"/>
      <c r="PJV11" s="35"/>
      <c r="PJW11" s="35"/>
      <c r="PJX11" s="35"/>
      <c r="PJY11" s="35"/>
      <c r="PJZ11" s="35"/>
      <c r="PKA11" s="35"/>
      <c r="PKB11" s="35"/>
      <c r="PKC11" s="35"/>
      <c r="PKD11" s="35"/>
      <c r="PKE11" s="35"/>
      <c r="PKF11" s="35"/>
      <c r="PKG11" s="35"/>
      <c r="PKH11" s="35"/>
      <c r="PKI11" s="35"/>
      <c r="PKJ11" s="35"/>
      <c r="PKK11" s="35"/>
      <c r="PKL11" s="35"/>
      <c r="PKM11" s="35"/>
      <c r="PKN11" s="35"/>
      <c r="PKO11" s="35"/>
      <c r="PKP11" s="35"/>
      <c r="PKQ11" s="35"/>
      <c r="PKR11" s="35"/>
      <c r="PKS11" s="35"/>
      <c r="PKT11" s="35"/>
      <c r="PKU11" s="35"/>
      <c r="PKV11" s="35"/>
      <c r="PKW11" s="35"/>
      <c r="PKX11" s="35"/>
      <c r="PKY11" s="35"/>
      <c r="PKZ11" s="35"/>
      <c r="PLA11" s="35"/>
      <c r="PLB11" s="35"/>
      <c r="PLC11" s="35"/>
      <c r="PLD11" s="35"/>
      <c r="PLE11" s="35"/>
      <c r="PLF11" s="35"/>
      <c r="PLG11" s="35"/>
      <c r="PLH11" s="35"/>
      <c r="PLI11" s="35"/>
      <c r="PLJ11" s="35"/>
      <c r="PLK11" s="35"/>
      <c r="PLL11" s="35"/>
      <c r="PLM11" s="35"/>
      <c r="PLN11" s="35"/>
      <c r="PLO11" s="35"/>
      <c r="PLP11" s="35"/>
      <c r="PLQ11" s="35"/>
      <c r="PLR11" s="35"/>
      <c r="PLS11" s="35"/>
      <c r="PLT11" s="35"/>
      <c r="PLU11" s="35"/>
      <c r="PLV11" s="35"/>
      <c r="PLW11" s="35"/>
      <c r="PLX11" s="35"/>
      <c r="PLY11" s="35"/>
      <c r="PLZ11" s="35"/>
      <c r="PMA11" s="35"/>
      <c r="PMB11" s="35"/>
      <c r="PMC11" s="35"/>
      <c r="PMD11" s="35"/>
      <c r="PME11" s="35"/>
      <c r="PMF11" s="35"/>
      <c r="PMG11" s="35"/>
      <c r="PMH11" s="35"/>
      <c r="PMI11" s="35"/>
      <c r="PMJ11" s="35"/>
      <c r="PMK11" s="35"/>
      <c r="PML11" s="35"/>
      <c r="PMM11" s="35"/>
      <c r="PMN11" s="35"/>
      <c r="PMO11" s="35"/>
      <c r="PMP11" s="35"/>
      <c r="PMQ11" s="35"/>
      <c r="PMR11" s="35"/>
      <c r="PMS11" s="35"/>
      <c r="PMT11" s="35"/>
      <c r="PMU11" s="35"/>
      <c r="PMV11" s="35"/>
      <c r="PMW11" s="35"/>
      <c r="PMX11" s="35"/>
      <c r="PMY11" s="35"/>
      <c r="PMZ11" s="35"/>
      <c r="PNA11" s="35"/>
      <c r="PNB11" s="35"/>
      <c r="PNC11" s="35"/>
      <c r="PND11" s="35"/>
      <c r="PNE11" s="35"/>
      <c r="PNF11" s="35"/>
      <c r="PNG11" s="35"/>
      <c r="PNH11" s="35"/>
      <c r="PNI11" s="35"/>
      <c r="PNJ11" s="35"/>
      <c r="PNK11" s="35"/>
      <c r="PNL11" s="35"/>
      <c r="PNM11" s="35"/>
      <c r="PNN11" s="35"/>
      <c r="PNO11" s="35"/>
      <c r="PNP11" s="35"/>
      <c r="PNQ11" s="35"/>
      <c r="PNR11" s="35"/>
      <c r="PNS11" s="35"/>
      <c r="PNT11" s="35"/>
      <c r="PNU11" s="35"/>
      <c r="PNV11" s="35"/>
      <c r="PNW11" s="35"/>
      <c r="PNX11" s="35"/>
      <c r="PNY11" s="35"/>
      <c r="PNZ11" s="35"/>
      <c r="POA11" s="35"/>
      <c r="POB11" s="35"/>
      <c r="POC11" s="35"/>
      <c r="POD11" s="35"/>
      <c r="POE11" s="35"/>
      <c r="POF11" s="35"/>
      <c r="POG11" s="35"/>
      <c r="POH11" s="35"/>
      <c r="POI11" s="35"/>
      <c r="POJ11" s="35"/>
      <c r="POK11" s="35"/>
      <c r="POL11" s="35"/>
      <c r="POM11" s="35"/>
      <c r="PON11" s="35"/>
      <c r="POO11" s="35"/>
      <c r="POP11" s="35"/>
      <c r="POQ11" s="35"/>
      <c r="POR11" s="35"/>
      <c r="POS11" s="35"/>
      <c r="POT11" s="35"/>
      <c r="POU11" s="35"/>
      <c r="POV11" s="35"/>
      <c r="POW11" s="35"/>
      <c r="POX11" s="35"/>
      <c r="POY11" s="35"/>
      <c r="POZ11" s="35"/>
      <c r="PPA11" s="35"/>
      <c r="PPB11" s="35"/>
      <c r="PPC11" s="35"/>
      <c r="PPD11" s="35"/>
      <c r="PPE11" s="35"/>
      <c r="PPF11" s="35"/>
      <c r="PPG11" s="35"/>
      <c r="PPH11" s="35"/>
      <c r="PPI11" s="35"/>
      <c r="PPJ11" s="35"/>
      <c r="PPK11" s="35"/>
      <c r="PPL11" s="35"/>
      <c r="PPM11" s="35"/>
      <c r="PPN11" s="35"/>
      <c r="PPO11" s="35"/>
      <c r="PPP11" s="35"/>
      <c r="PPQ11" s="35"/>
      <c r="PPR11" s="35"/>
      <c r="PPS11" s="35"/>
      <c r="PPT11" s="35"/>
      <c r="PPU11" s="35"/>
      <c r="PPV11" s="35"/>
      <c r="PPW11" s="35"/>
      <c r="PPX11" s="35"/>
      <c r="PPY11" s="35"/>
      <c r="PPZ11" s="35"/>
      <c r="PQA11" s="35"/>
      <c r="PQB11" s="35"/>
      <c r="PQC11" s="35"/>
      <c r="PQD11" s="35"/>
      <c r="PQE11" s="35"/>
      <c r="PQF11" s="35"/>
      <c r="PQG11" s="35"/>
      <c r="PQH11" s="35"/>
      <c r="PQI11" s="35"/>
      <c r="PQJ11" s="35"/>
      <c r="PQK11" s="35"/>
      <c r="PQL11" s="35"/>
      <c r="PQM11" s="35"/>
      <c r="PQN11" s="35"/>
      <c r="PQO11" s="35"/>
      <c r="PQP11" s="35"/>
      <c r="PQQ11" s="35"/>
      <c r="PQR11" s="35"/>
      <c r="PQS11" s="35"/>
      <c r="PQT11" s="35"/>
      <c r="PQU11" s="35"/>
      <c r="PQV11" s="35"/>
      <c r="PQW11" s="35"/>
      <c r="PQX11" s="35"/>
      <c r="PQY11" s="35"/>
      <c r="PQZ11" s="35"/>
      <c r="PRA11" s="35"/>
      <c r="PRB11" s="35"/>
      <c r="PRC11" s="35"/>
      <c r="PRD11" s="35"/>
      <c r="PRE11" s="35"/>
      <c r="PRF11" s="35"/>
      <c r="PRG11" s="35"/>
      <c r="PRH11" s="35"/>
      <c r="PRI11" s="35"/>
      <c r="PRJ11" s="35"/>
      <c r="PRK11" s="35"/>
      <c r="PRL11" s="35"/>
      <c r="PRM11" s="35"/>
      <c r="PRN11" s="35"/>
      <c r="PRO11" s="35"/>
      <c r="PRP11" s="35"/>
      <c r="PRQ11" s="35"/>
      <c r="PRR11" s="35"/>
      <c r="PRS11" s="35"/>
      <c r="PRT11" s="35"/>
      <c r="PRU11" s="35"/>
      <c r="PRV11" s="35"/>
      <c r="PRW11" s="35"/>
      <c r="PRX11" s="35"/>
      <c r="PRY11" s="35"/>
      <c r="PRZ11" s="35"/>
      <c r="PSA11" s="35"/>
      <c r="PSB11" s="35"/>
      <c r="PSC11" s="35"/>
      <c r="PSD11" s="35"/>
      <c r="PSE11" s="35"/>
      <c r="PSF11" s="35"/>
      <c r="PSG11" s="35"/>
      <c r="PSH11" s="35"/>
      <c r="PSI11" s="35"/>
      <c r="PSJ11" s="35"/>
      <c r="PSK11" s="35"/>
      <c r="PSL11" s="35"/>
      <c r="PSM11" s="35"/>
      <c r="PSN11" s="35"/>
      <c r="PSO11" s="35"/>
      <c r="PSP11" s="35"/>
      <c r="PSQ11" s="35"/>
      <c r="PSR11" s="35"/>
      <c r="PSS11" s="35"/>
      <c r="PST11" s="35"/>
      <c r="PSU11" s="35"/>
      <c r="PSV11" s="35"/>
      <c r="PSW11" s="35"/>
      <c r="PSX11" s="35"/>
      <c r="PSY11" s="35"/>
      <c r="PSZ11" s="35"/>
      <c r="PTA11" s="35"/>
      <c r="PTB11" s="35"/>
      <c r="PTC11" s="35"/>
      <c r="PTD11" s="35"/>
      <c r="PTE11" s="35"/>
      <c r="PTF11" s="35"/>
      <c r="PTG11" s="35"/>
      <c r="PTH11" s="35"/>
      <c r="PTI11" s="35"/>
      <c r="PTJ11" s="35"/>
      <c r="PTK11" s="35"/>
      <c r="PTL11" s="35"/>
      <c r="PTM11" s="35"/>
      <c r="PTN11" s="35"/>
      <c r="PTO11" s="35"/>
      <c r="PTP11" s="35"/>
      <c r="PTQ11" s="35"/>
      <c r="PTR11" s="35"/>
      <c r="PTS11" s="35"/>
      <c r="PTT11" s="35"/>
      <c r="PTU11" s="35"/>
      <c r="PTV11" s="35"/>
      <c r="PTW11" s="35"/>
      <c r="PTX11" s="35"/>
      <c r="PTY11" s="35"/>
      <c r="PTZ11" s="35"/>
      <c r="PUA11" s="35"/>
      <c r="PUB11" s="35"/>
      <c r="PUC11" s="35"/>
      <c r="PUD11" s="35"/>
      <c r="PUE11" s="35"/>
      <c r="PUF11" s="35"/>
      <c r="PUG11" s="35"/>
      <c r="PUH11" s="35"/>
      <c r="PUI11" s="35"/>
      <c r="PUJ11" s="35"/>
      <c r="PUK11" s="35"/>
      <c r="PUL11" s="35"/>
      <c r="PUM11" s="35"/>
      <c r="PUN11" s="35"/>
      <c r="PUO11" s="35"/>
      <c r="PUP11" s="35"/>
      <c r="PUQ11" s="35"/>
      <c r="PUR11" s="35"/>
      <c r="PUS11" s="35"/>
      <c r="PUT11" s="35"/>
      <c r="PUU11" s="35"/>
      <c r="PUV11" s="35"/>
      <c r="PUW11" s="35"/>
      <c r="PUX11" s="35"/>
      <c r="PUY11" s="35"/>
      <c r="PUZ11" s="35"/>
      <c r="PVA11" s="35"/>
      <c r="PVB11" s="35"/>
      <c r="PVC11" s="35"/>
      <c r="PVD11" s="35"/>
      <c r="PVE11" s="35"/>
      <c r="PVF11" s="35"/>
      <c r="PVG11" s="35"/>
      <c r="PVH11" s="35"/>
      <c r="PVI11" s="35"/>
      <c r="PVJ11" s="35"/>
      <c r="PVK11" s="35"/>
      <c r="PVL11" s="35"/>
      <c r="PVM11" s="35"/>
      <c r="PVN11" s="35"/>
      <c r="PVO11" s="35"/>
      <c r="PVP11" s="35"/>
      <c r="PVQ11" s="35"/>
      <c r="PVR11" s="35"/>
      <c r="PVS11" s="35"/>
      <c r="PVT11" s="35"/>
      <c r="PVU11" s="35"/>
      <c r="PVV11" s="35"/>
      <c r="PVW11" s="35"/>
      <c r="PVX11" s="35"/>
      <c r="PVY11" s="35"/>
      <c r="PVZ11" s="35"/>
      <c r="PWA11" s="35"/>
      <c r="PWB11" s="35"/>
      <c r="PWC11" s="35"/>
      <c r="PWD11" s="35"/>
      <c r="PWE11" s="35"/>
      <c r="PWF11" s="35"/>
      <c r="PWG11" s="35"/>
      <c r="PWH11" s="35"/>
      <c r="PWI11" s="35"/>
      <c r="PWJ11" s="35"/>
      <c r="PWK11" s="35"/>
      <c r="PWL11" s="35"/>
      <c r="PWM11" s="35"/>
      <c r="PWN11" s="35"/>
      <c r="PWO11" s="35"/>
      <c r="PWP11" s="35"/>
      <c r="PWQ11" s="35"/>
      <c r="PWR11" s="35"/>
      <c r="PWS11" s="35"/>
      <c r="PWT11" s="35"/>
      <c r="PWU11" s="35"/>
      <c r="PWV11" s="35"/>
      <c r="PWW11" s="35"/>
      <c r="PWX11" s="35"/>
      <c r="PWY11" s="35"/>
      <c r="PWZ11" s="35"/>
      <c r="PXA11" s="35"/>
      <c r="PXB11" s="35"/>
      <c r="PXC11" s="35"/>
      <c r="PXD11" s="35"/>
      <c r="PXE11" s="35"/>
      <c r="PXF11" s="35"/>
      <c r="PXG11" s="35"/>
      <c r="PXH11" s="35"/>
      <c r="PXI11" s="35"/>
      <c r="PXJ11" s="35"/>
      <c r="PXK11" s="35"/>
      <c r="PXL11" s="35"/>
      <c r="PXM11" s="35"/>
      <c r="PXN11" s="35"/>
      <c r="PXO11" s="35"/>
      <c r="PXP11" s="35"/>
      <c r="PXQ11" s="35"/>
      <c r="PXR11" s="35"/>
      <c r="PXS11" s="35"/>
      <c r="PXT11" s="35"/>
      <c r="PXU11" s="35"/>
      <c r="PXV11" s="35"/>
      <c r="PXW11" s="35"/>
      <c r="PXX11" s="35"/>
      <c r="PXY11" s="35"/>
      <c r="PXZ11" s="35"/>
      <c r="PYA11" s="35"/>
      <c r="PYB11" s="35"/>
      <c r="PYC11" s="35"/>
      <c r="PYD11" s="35"/>
      <c r="PYE11" s="35"/>
      <c r="PYF11" s="35"/>
      <c r="PYG11" s="35"/>
      <c r="PYH11" s="35"/>
      <c r="PYI11" s="35"/>
      <c r="PYJ11" s="35"/>
      <c r="PYK11" s="35"/>
      <c r="PYL11" s="35"/>
      <c r="PYM11" s="35"/>
      <c r="PYN11" s="35"/>
      <c r="PYO11" s="35"/>
      <c r="PYP11" s="35"/>
      <c r="PYQ11" s="35"/>
      <c r="PYR11" s="35"/>
      <c r="PYS11" s="35"/>
      <c r="PYT11" s="35"/>
      <c r="PYU11" s="35"/>
      <c r="PYV11" s="35"/>
      <c r="PYW11" s="35"/>
      <c r="PYX11" s="35"/>
      <c r="PYY11" s="35"/>
      <c r="PYZ11" s="35"/>
      <c r="PZA11" s="35"/>
      <c r="PZB11" s="35"/>
      <c r="PZC11" s="35"/>
      <c r="PZD11" s="35"/>
      <c r="PZE11" s="35"/>
      <c r="PZF11" s="35"/>
      <c r="PZG11" s="35"/>
      <c r="PZH11" s="35"/>
      <c r="PZI11" s="35"/>
      <c r="PZJ11" s="35"/>
      <c r="PZK11" s="35"/>
      <c r="PZL11" s="35"/>
      <c r="PZM11" s="35"/>
      <c r="PZN11" s="35"/>
      <c r="PZO11" s="35"/>
      <c r="PZP11" s="35"/>
      <c r="PZQ11" s="35"/>
      <c r="PZR11" s="35"/>
      <c r="PZS11" s="35"/>
      <c r="PZT11" s="35"/>
      <c r="PZU11" s="35"/>
      <c r="PZV11" s="35"/>
      <c r="PZW11" s="35"/>
      <c r="PZX11" s="35"/>
      <c r="PZY11" s="35"/>
      <c r="PZZ11" s="35"/>
      <c r="QAA11" s="35"/>
      <c r="QAB11" s="35"/>
      <c r="QAC11" s="35"/>
      <c r="QAD11" s="35"/>
      <c r="QAE11" s="35"/>
      <c r="QAF11" s="35"/>
      <c r="QAG11" s="35"/>
      <c r="QAH11" s="35"/>
      <c r="QAI11" s="35"/>
      <c r="QAJ11" s="35"/>
      <c r="QAK11" s="35"/>
      <c r="QAL11" s="35"/>
      <c r="QAM11" s="35"/>
      <c r="QAN11" s="35"/>
      <c r="QAO11" s="35"/>
      <c r="QAP11" s="35"/>
      <c r="QAQ11" s="35"/>
      <c r="QAR11" s="35"/>
      <c r="QAS11" s="35"/>
      <c r="QAT11" s="35"/>
      <c r="QAU11" s="35"/>
      <c r="QAV11" s="35"/>
      <c r="QAW11" s="35"/>
      <c r="QAX11" s="35"/>
      <c r="QAY11" s="35"/>
      <c r="QAZ11" s="35"/>
      <c r="QBA11" s="35"/>
      <c r="QBB11" s="35"/>
      <c r="QBC11" s="35"/>
      <c r="QBD11" s="35"/>
      <c r="QBE11" s="35"/>
      <c r="QBF11" s="35"/>
      <c r="QBG11" s="35"/>
      <c r="QBH11" s="35"/>
      <c r="QBI11" s="35"/>
      <c r="QBJ11" s="35"/>
      <c r="QBK11" s="35"/>
      <c r="QBL11" s="35"/>
      <c r="QBM11" s="35"/>
      <c r="QBN11" s="35"/>
      <c r="QBO11" s="35"/>
      <c r="QBP11" s="35"/>
      <c r="QBQ11" s="35"/>
      <c r="QBR11" s="35"/>
      <c r="QBS11" s="35"/>
      <c r="QBT11" s="35"/>
      <c r="QBU11" s="35"/>
      <c r="QBV11" s="35"/>
      <c r="QBW11" s="35"/>
      <c r="QBX11" s="35"/>
      <c r="QBY11" s="35"/>
      <c r="QBZ11" s="35"/>
      <c r="QCA11" s="35"/>
      <c r="QCB11" s="35"/>
      <c r="QCC11" s="35"/>
      <c r="QCD11" s="35"/>
      <c r="QCE11" s="35"/>
      <c r="QCF11" s="35"/>
      <c r="QCG11" s="35"/>
      <c r="QCH11" s="35"/>
      <c r="QCI11" s="35"/>
      <c r="QCJ11" s="35"/>
      <c r="QCK11" s="35"/>
      <c r="QCL11" s="35"/>
      <c r="QCM11" s="35"/>
      <c r="QCN11" s="35"/>
      <c r="QCO11" s="35"/>
      <c r="QCP11" s="35"/>
      <c r="QCQ11" s="35"/>
      <c r="QCR11" s="35"/>
      <c r="QCS11" s="35"/>
      <c r="QCT11" s="35"/>
      <c r="QCU11" s="35"/>
      <c r="QCV11" s="35"/>
      <c r="QCW11" s="35"/>
      <c r="QCX11" s="35"/>
      <c r="QCY11" s="35"/>
      <c r="QCZ11" s="35"/>
      <c r="QDA11" s="35"/>
      <c r="QDB11" s="35"/>
      <c r="QDC11" s="35"/>
      <c r="QDD11" s="35"/>
      <c r="QDE11" s="35"/>
      <c r="QDF11" s="35"/>
      <c r="QDG11" s="35"/>
      <c r="QDH11" s="35"/>
      <c r="QDI11" s="35"/>
      <c r="QDJ11" s="35"/>
      <c r="QDK11" s="35"/>
      <c r="QDL11" s="35"/>
      <c r="QDM11" s="35"/>
      <c r="QDN11" s="35"/>
      <c r="QDO11" s="35"/>
      <c r="QDP11" s="35"/>
      <c r="QDQ11" s="35"/>
      <c r="QDR11" s="35"/>
      <c r="QDS11" s="35"/>
      <c r="QDT11" s="35"/>
      <c r="QDU11" s="35"/>
      <c r="QDV11" s="35"/>
      <c r="QDW11" s="35"/>
      <c r="QDX11" s="35"/>
      <c r="QDY11" s="35"/>
      <c r="QDZ11" s="35"/>
      <c r="QEA11" s="35"/>
      <c r="QEB11" s="35"/>
      <c r="QEC11" s="35"/>
      <c r="QED11" s="35"/>
      <c r="QEE11" s="35"/>
      <c r="QEF11" s="35"/>
      <c r="QEG11" s="35"/>
      <c r="QEH11" s="35"/>
      <c r="QEI11" s="35"/>
      <c r="QEJ11" s="35"/>
      <c r="QEK11" s="35"/>
      <c r="QEL11" s="35"/>
      <c r="QEM11" s="35"/>
      <c r="QEN11" s="35"/>
      <c r="QEO11" s="35"/>
      <c r="QEP11" s="35"/>
      <c r="QEQ11" s="35"/>
      <c r="QER11" s="35"/>
      <c r="QES11" s="35"/>
      <c r="QET11" s="35"/>
      <c r="QEU11" s="35"/>
      <c r="QEV11" s="35"/>
      <c r="QEW11" s="35"/>
      <c r="QEX11" s="35"/>
      <c r="QEY11" s="35"/>
      <c r="QEZ11" s="35"/>
      <c r="QFA11" s="35"/>
      <c r="QFB11" s="35"/>
      <c r="QFC11" s="35"/>
      <c r="QFD11" s="35"/>
      <c r="QFE11" s="35"/>
      <c r="QFF11" s="35"/>
      <c r="QFG11" s="35"/>
      <c r="QFH11" s="35"/>
      <c r="QFI11" s="35"/>
      <c r="QFJ11" s="35"/>
      <c r="QFK11" s="35"/>
      <c r="QFL11" s="35"/>
      <c r="QFM11" s="35"/>
      <c r="QFN11" s="35"/>
      <c r="QFO11" s="35"/>
      <c r="QFP11" s="35"/>
      <c r="QFQ11" s="35"/>
      <c r="QFR11" s="35"/>
      <c r="QFS11" s="35"/>
      <c r="QFT11" s="35"/>
      <c r="QFU11" s="35"/>
      <c r="QFV11" s="35"/>
      <c r="QFW11" s="35"/>
      <c r="QFX11" s="35"/>
      <c r="QFY11" s="35"/>
      <c r="QFZ11" s="35"/>
      <c r="QGA11" s="35"/>
      <c r="QGB11" s="35"/>
      <c r="QGC11" s="35"/>
      <c r="QGD11" s="35"/>
      <c r="QGE11" s="35"/>
      <c r="QGF11" s="35"/>
      <c r="QGG11" s="35"/>
      <c r="QGH11" s="35"/>
      <c r="QGI11" s="35"/>
      <c r="QGJ11" s="35"/>
      <c r="QGK11" s="35"/>
      <c r="QGL11" s="35"/>
      <c r="QGM11" s="35"/>
      <c r="QGN11" s="35"/>
      <c r="QGO11" s="35"/>
      <c r="QGP11" s="35"/>
      <c r="QGQ11" s="35"/>
      <c r="QGR11" s="35"/>
      <c r="QGS11" s="35"/>
      <c r="QGT11" s="35"/>
      <c r="QGU11" s="35"/>
      <c r="QGV11" s="35"/>
      <c r="QGW11" s="35"/>
      <c r="QGX11" s="35"/>
      <c r="QGY11" s="35"/>
      <c r="QGZ11" s="35"/>
      <c r="QHA11" s="35"/>
      <c r="QHB11" s="35"/>
      <c r="QHC11" s="35"/>
      <c r="QHD11" s="35"/>
      <c r="QHE11" s="35"/>
      <c r="QHF11" s="35"/>
      <c r="QHG11" s="35"/>
      <c r="QHH11" s="35"/>
      <c r="QHI11" s="35"/>
      <c r="QHJ11" s="35"/>
      <c r="QHK11" s="35"/>
      <c r="QHL11" s="35"/>
      <c r="QHM11" s="35"/>
      <c r="QHN11" s="35"/>
      <c r="QHO11" s="35"/>
      <c r="QHP11" s="35"/>
      <c r="QHQ11" s="35"/>
      <c r="QHR11" s="35"/>
      <c r="QHS11" s="35"/>
      <c r="QHT11" s="35"/>
      <c r="QHU11" s="35"/>
      <c r="QHV11" s="35"/>
      <c r="QHW11" s="35"/>
      <c r="QHX11" s="35"/>
      <c r="QHY11" s="35"/>
      <c r="QHZ11" s="35"/>
      <c r="QIA11" s="35"/>
      <c r="QIB11" s="35"/>
      <c r="QIC11" s="35"/>
      <c r="QID11" s="35"/>
      <c r="QIE11" s="35"/>
      <c r="QIF11" s="35"/>
      <c r="QIG11" s="35"/>
      <c r="QIH11" s="35"/>
      <c r="QII11" s="35"/>
      <c r="QIJ11" s="35"/>
      <c r="QIK11" s="35"/>
      <c r="QIL11" s="35"/>
      <c r="QIM11" s="35"/>
      <c r="QIN11" s="35"/>
      <c r="QIO11" s="35"/>
      <c r="QIP11" s="35"/>
      <c r="QIQ11" s="35"/>
      <c r="QIR11" s="35"/>
      <c r="QIS11" s="35"/>
      <c r="QIT11" s="35"/>
      <c r="QIU11" s="35"/>
      <c r="QIV11" s="35"/>
      <c r="QIW11" s="35"/>
      <c r="QIX11" s="35"/>
      <c r="QIY11" s="35"/>
      <c r="QIZ11" s="35"/>
      <c r="QJA11" s="35"/>
      <c r="QJB11" s="35"/>
      <c r="QJC11" s="35"/>
      <c r="QJD11" s="35"/>
      <c r="QJE11" s="35"/>
      <c r="QJF11" s="35"/>
      <c r="QJG11" s="35"/>
      <c r="QJH11" s="35"/>
      <c r="QJI11" s="35"/>
      <c r="QJJ11" s="35"/>
      <c r="QJK11" s="35"/>
      <c r="QJL11" s="35"/>
      <c r="QJM11" s="35"/>
      <c r="QJN11" s="35"/>
      <c r="QJO11" s="35"/>
      <c r="QJP11" s="35"/>
      <c r="QJQ11" s="35"/>
      <c r="QJR11" s="35"/>
      <c r="QJS11" s="35"/>
      <c r="QJT11" s="35"/>
      <c r="QJU11" s="35"/>
      <c r="QJV11" s="35"/>
      <c r="QJW11" s="35"/>
      <c r="QJX11" s="35"/>
      <c r="QJY11" s="35"/>
      <c r="QJZ11" s="35"/>
      <c r="QKA11" s="35"/>
      <c r="QKB11" s="35"/>
      <c r="QKC11" s="35"/>
      <c r="QKD11" s="35"/>
      <c r="QKE11" s="35"/>
      <c r="QKF11" s="35"/>
      <c r="QKG11" s="35"/>
      <c r="QKH11" s="35"/>
      <c r="QKI11" s="35"/>
      <c r="QKJ11" s="35"/>
      <c r="QKK11" s="35"/>
      <c r="QKL11" s="35"/>
      <c r="QKM11" s="35"/>
      <c r="QKN11" s="35"/>
      <c r="QKO11" s="35"/>
      <c r="QKP11" s="35"/>
      <c r="QKQ11" s="35"/>
      <c r="QKR11" s="35"/>
      <c r="QKS11" s="35"/>
      <c r="QKT11" s="35"/>
      <c r="QKU11" s="35"/>
      <c r="QKV11" s="35"/>
      <c r="QKW11" s="35"/>
      <c r="QKX11" s="35"/>
      <c r="QKY11" s="35"/>
      <c r="QKZ11" s="35"/>
      <c r="QLA11" s="35"/>
      <c r="QLB11" s="35"/>
      <c r="QLC11" s="35"/>
      <c r="QLD11" s="35"/>
      <c r="QLE11" s="35"/>
      <c r="QLF11" s="35"/>
      <c r="QLG11" s="35"/>
      <c r="QLH11" s="35"/>
      <c r="QLI11" s="35"/>
      <c r="QLJ11" s="35"/>
      <c r="QLK11" s="35"/>
      <c r="QLL11" s="35"/>
      <c r="QLM11" s="35"/>
      <c r="QLN11" s="35"/>
      <c r="QLO11" s="35"/>
      <c r="QLP11" s="35"/>
      <c r="QLQ11" s="35"/>
      <c r="QLR11" s="35"/>
      <c r="QLS11" s="35"/>
      <c r="QLT11" s="35"/>
      <c r="QLU11" s="35"/>
      <c r="QLV11" s="35"/>
      <c r="QLW11" s="35"/>
      <c r="QLX11" s="35"/>
      <c r="QLY11" s="35"/>
      <c r="QLZ11" s="35"/>
      <c r="QMA11" s="35"/>
      <c r="QMB11" s="35"/>
      <c r="QMC11" s="35"/>
      <c r="QMD11" s="35"/>
      <c r="QME11" s="35"/>
      <c r="QMF11" s="35"/>
      <c r="QMG11" s="35"/>
      <c r="QMH11" s="35"/>
      <c r="QMI11" s="35"/>
      <c r="QMJ11" s="35"/>
      <c r="QMK11" s="35"/>
      <c r="QML11" s="35"/>
      <c r="QMM11" s="35"/>
      <c r="QMN11" s="35"/>
      <c r="QMO11" s="35"/>
      <c r="QMP11" s="35"/>
      <c r="QMQ11" s="35"/>
      <c r="QMR11" s="35"/>
      <c r="QMS11" s="35"/>
      <c r="QMT11" s="35"/>
      <c r="QMU11" s="35"/>
      <c r="QMV11" s="35"/>
      <c r="QMW11" s="35"/>
      <c r="QMX11" s="35"/>
      <c r="QMY11" s="35"/>
      <c r="QMZ11" s="35"/>
      <c r="QNA11" s="35"/>
      <c r="QNB11" s="35"/>
      <c r="QNC11" s="35"/>
      <c r="QND11" s="35"/>
      <c r="QNE11" s="35"/>
      <c r="QNF11" s="35"/>
      <c r="QNG11" s="35"/>
      <c r="QNH11" s="35"/>
      <c r="QNI11" s="35"/>
      <c r="QNJ11" s="35"/>
      <c r="QNK11" s="35"/>
      <c r="QNL11" s="35"/>
      <c r="QNM11" s="35"/>
      <c r="QNN11" s="35"/>
      <c r="QNO11" s="35"/>
      <c r="QNP11" s="35"/>
      <c r="QNQ11" s="35"/>
      <c r="QNR11" s="35"/>
      <c r="QNS11" s="35"/>
      <c r="QNT11" s="35"/>
      <c r="QNU11" s="35"/>
      <c r="QNV11" s="35"/>
      <c r="QNW11" s="35"/>
      <c r="QNX11" s="35"/>
      <c r="QNY11" s="35"/>
      <c r="QNZ11" s="35"/>
      <c r="QOA11" s="35"/>
      <c r="QOB11" s="35"/>
      <c r="QOC11" s="35"/>
      <c r="QOD11" s="35"/>
      <c r="QOE11" s="35"/>
      <c r="QOF11" s="35"/>
      <c r="QOG11" s="35"/>
      <c r="QOH11" s="35"/>
      <c r="QOI11" s="35"/>
      <c r="QOJ11" s="35"/>
      <c r="QOK11" s="35"/>
      <c r="QOL11" s="35"/>
      <c r="QOM11" s="35"/>
      <c r="QON11" s="35"/>
      <c r="QOO11" s="35"/>
      <c r="QOP11" s="35"/>
      <c r="QOQ11" s="35"/>
      <c r="QOR11" s="35"/>
      <c r="QOS11" s="35"/>
      <c r="QOT11" s="35"/>
      <c r="QOU11" s="35"/>
      <c r="QOV11" s="35"/>
      <c r="QOW11" s="35"/>
      <c r="QOX11" s="35"/>
      <c r="QOY11" s="35"/>
      <c r="QOZ11" s="35"/>
      <c r="QPA11" s="35"/>
      <c r="QPB11" s="35"/>
      <c r="QPC11" s="35"/>
      <c r="QPD11" s="35"/>
      <c r="QPE11" s="35"/>
      <c r="QPF11" s="35"/>
      <c r="QPG11" s="35"/>
      <c r="QPH11" s="35"/>
      <c r="QPI11" s="35"/>
      <c r="QPJ11" s="35"/>
      <c r="QPK11" s="35"/>
      <c r="QPL11" s="35"/>
      <c r="QPM11" s="35"/>
      <c r="QPN11" s="35"/>
      <c r="QPO11" s="35"/>
      <c r="QPP11" s="35"/>
      <c r="QPQ11" s="35"/>
      <c r="QPR11" s="35"/>
      <c r="QPS11" s="35"/>
      <c r="QPT11" s="35"/>
      <c r="QPU11" s="35"/>
      <c r="QPV11" s="35"/>
      <c r="QPW11" s="35"/>
      <c r="QPX11" s="35"/>
      <c r="QPY11" s="35"/>
      <c r="QPZ11" s="35"/>
      <c r="QQA11" s="35"/>
      <c r="QQB11" s="35"/>
      <c r="QQC11" s="35"/>
      <c r="QQD11" s="35"/>
      <c r="QQE11" s="35"/>
      <c r="QQF11" s="35"/>
      <c r="QQG11" s="35"/>
      <c r="QQH11" s="35"/>
      <c r="QQI11" s="35"/>
      <c r="QQJ11" s="35"/>
      <c r="QQK11" s="35"/>
      <c r="QQL11" s="35"/>
      <c r="QQM11" s="35"/>
      <c r="QQN11" s="35"/>
      <c r="QQO11" s="35"/>
      <c r="QQP11" s="35"/>
      <c r="QQQ11" s="35"/>
      <c r="QQR11" s="35"/>
      <c r="QQS11" s="35"/>
      <c r="QQT11" s="35"/>
      <c r="QQU11" s="35"/>
      <c r="QQV11" s="35"/>
      <c r="QQW11" s="35"/>
      <c r="QQX11" s="35"/>
      <c r="QQY11" s="35"/>
      <c r="QQZ11" s="35"/>
      <c r="QRA11" s="35"/>
      <c r="QRB11" s="35"/>
      <c r="QRC11" s="35"/>
      <c r="QRD11" s="35"/>
      <c r="QRE11" s="35"/>
      <c r="QRF11" s="35"/>
      <c r="QRG11" s="35"/>
      <c r="QRH11" s="35"/>
      <c r="QRI11" s="35"/>
      <c r="QRJ11" s="35"/>
      <c r="QRK11" s="35"/>
      <c r="QRL11" s="35"/>
      <c r="QRM11" s="35"/>
      <c r="QRN11" s="35"/>
      <c r="QRO11" s="35"/>
      <c r="QRP11" s="35"/>
      <c r="QRQ11" s="35"/>
      <c r="QRR11" s="35"/>
      <c r="QRS11" s="35"/>
      <c r="QRT11" s="35"/>
      <c r="QRU11" s="35"/>
      <c r="QRV11" s="35"/>
      <c r="QRW11" s="35"/>
      <c r="QRX11" s="35"/>
      <c r="QRY11" s="35"/>
      <c r="QRZ11" s="35"/>
      <c r="QSA11" s="35"/>
      <c r="QSB11" s="35"/>
      <c r="QSC11" s="35"/>
      <c r="QSD11" s="35"/>
      <c r="QSE11" s="35"/>
      <c r="QSF11" s="35"/>
      <c r="QSG11" s="35"/>
      <c r="QSH11" s="35"/>
      <c r="QSI11" s="35"/>
      <c r="QSJ11" s="35"/>
      <c r="QSK11" s="35"/>
      <c r="QSL11" s="35"/>
      <c r="QSM11" s="35"/>
      <c r="QSN11" s="35"/>
      <c r="QSO11" s="35"/>
      <c r="QSP11" s="35"/>
      <c r="QSQ11" s="35"/>
      <c r="QSR11" s="35"/>
      <c r="QSS11" s="35"/>
      <c r="QST11" s="35"/>
      <c r="QSU11" s="35"/>
      <c r="QSV11" s="35"/>
      <c r="QSW11" s="35"/>
      <c r="QSX11" s="35"/>
      <c r="QSY11" s="35"/>
      <c r="QSZ11" s="35"/>
      <c r="QTA11" s="35"/>
      <c r="QTB11" s="35"/>
      <c r="QTC11" s="35"/>
      <c r="QTD11" s="35"/>
      <c r="QTE11" s="35"/>
      <c r="QTF11" s="35"/>
      <c r="QTG11" s="35"/>
      <c r="QTH11" s="35"/>
      <c r="QTI11" s="35"/>
      <c r="QTJ11" s="35"/>
      <c r="QTK11" s="35"/>
      <c r="QTL11" s="35"/>
      <c r="QTM11" s="35"/>
      <c r="QTN11" s="35"/>
      <c r="QTO11" s="35"/>
      <c r="QTP11" s="35"/>
      <c r="QTQ11" s="35"/>
      <c r="QTR11" s="35"/>
      <c r="QTS11" s="35"/>
      <c r="QTT11" s="35"/>
      <c r="QTU11" s="35"/>
      <c r="QTV11" s="35"/>
      <c r="QTW11" s="35"/>
      <c r="QTX11" s="35"/>
      <c r="QTY11" s="35"/>
      <c r="QTZ11" s="35"/>
      <c r="QUA11" s="35"/>
      <c r="QUB11" s="35"/>
      <c r="QUC11" s="35"/>
      <c r="QUD11" s="35"/>
      <c r="QUE11" s="35"/>
      <c r="QUF11" s="35"/>
      <c r="QUG11" s="35"/>
      <c r="QUH11" s="35"/>
      <c r="QUI11" s="35"/>
      <c r="QUJ11" s="35"/>
      <c r="QUK11" s="35"/>
      <c r="QUL11" s="35"/>
      <c r="QUM11" s="35"/>
      <c r="QUN11" s="35"/>
      <c r="QUO11" s="35"/>
      <c r="QUP11" s="35"/>
      <c r="QUQ11" s="35"/>
      <c r="QUR11" s="35"/>
      <c r="QUS11" s="35"/>
      <c r="QUT11" s="35"/>
      <c r="QUU11" s="35"/>
      <c r="QUV11" s="35"/>
      <c r="QUW11" s="35"/>
      <c r="QUX11" s="35"/>
      <c r="QUY11" s="35"/>
      <c r="QUZ11" s="35"/>
      <c r="QVA11" s="35"/>
      <c r="QVB11" s="35"/>
      <c r="QVC11" s="35"/>
      <c r="QVD11" s="35"/>
      <c r="QVE11" s="35"/>
      <c r="QVF11" s="35"/>
      <c r="QVG11" s="35"/>
      <c r="QVH11" s="35"/>
      <c r="QVI11" s="35"/>
      <c r="QVJ11" s="35"/>
      <c r="QVK11" s="35"/>
      <c r="QVL11" s="35"/>
      <c r="QVM11" s="35"/>
      <c r="QVN11" s="35"/>
      <c r="QVO11" s="35"/>
      <c r="QVP11" s="35"/>
      <c r="QVQ11" s="35"/>
      <c r="QVR11" s="35"/>
      <c r="QVS11" s="35"/>
      <c r="QVT11" s="35"/>
      <c r="QVU11" s="35"/>
      <c r="QVV11" s="35"/>
      <c r="QVW11" s="35"/>
      <c r="QVX11" s="35"/>
      <c r="QVY11" s="35"/>
      <c r="QVZ11" s="35"/>
      <c r="QWA11" s="35"/>
      <c r="QWB11" s="35"/>
      <c r="QWC11" s="35"/>
      <c r="QWD11" s="35"/>
      <c r="QWE11" s="35"/>
      <c r="QWF11" s="35"/>
      <c r="QWG11" s="35"/>
      <c r="QWH11" s="35"/>
      <c r="QWI11" s="35"/>
      <c r="QWJ11" s="35"/>
      <c r="QWK11" s="35"/>
      <c r="QWL11" s="35"/>
      <c r="QWM11" s="35"/>
      <c r="QWN11" s="35"/>
      <c r="QWO11" s="35"/>
      <c r="QWP11" s="35"/>
      <c r="QWQ11" s="35"/>
      <c r="QWR11" s="35"/>
      <c r="QWS11" s="35"/>
      <c r="QWT11" s="35"/>
      <c r="QWU11" s="35"/>
      <c r="QWV11" s="35"/>
      <c r="QWW11" s="35"/>
      <c r="QWX11" s="35"/>
      <c r="QWY11" s="35"/>
      <c r="QWZ11" s="35"/>
      <c r="QXA11" s="35"/>
      <c r="QXB11" s="35"/>
      <c r="QXC11" s="35"/>
      <c r="QXD11" s="35"/>
      <c r="QXE11" s="35"/>
      <c r="QXF11" s="35"/>
      <c r="QXG11" s="35"/>
      <c r="QXH11" s="35"/>
      <c r="QXI11" s="35"/>
      <c r="QXJ11" s="35"/>
      <c r="QXK11" s="35"/>
      <c r="QXL11" s="35"/>
      <c r="QXM11" s="35"/>
      <c r="QXN11" s="35"/>
      <c r="QXO11" s="35"/>
      <c r="QXP11" s="35"/>
      <c r="QXQ11" s="35"/>
      <c r="QXR11" s="35"/>
      <c r="QXS11" s="35"/>
      <c r="QXT11" s="35"/>
      <c r="QXU11" s="35"/>
      <c r="QXV11" s="35"/>
      <c r="QXW11" s="35"/>
      <c r="QXX11" s="35"/>
      <c r="QXY11" s="35"/>
      <c r="QXZ11" s="35"/>
      <c r="QYA11" s="35"/>
      <c r="QYB11" s="35"/>
      <c r="QYC11" s="35"/>
      <c r="QYD11" s="35"/>
      <c r="QYE11" s="35"/>
      <c r="QYF11" s="35"/>
      <c r="QYG11" s="35"/>
      <c r="QYH11" s="35"/>
      <c r="QYI11" s="35"/>
      <c r="QYJ11" s="35"/>
      <c r="QYK11" s="35"/>
      <c r="QYL11" s="35"/>
      <c r="QYM11" s="35"/>
      <c r="QYN11" s="35"/>
      <c r="QYO11" s="35"/>
      <c r="QYP11" s="35"/>
      <c r="QYQ11" s="35"/>
      <c r="QYR11" s="35"/>
      <c r="QYS11" s="35"/>
      <c r="QYT11" s="35"/>
      <c r="QYU11" s="35"/>
      <c r="QYV11" s="35"/>
      <c r="QYW11" s="35"/>
      <c r="QYX11" s="35"/>
      <c r="QYY11" s="35"/>
      <c r="QYZ11" s="35"/>
      <c r="QZA11" s="35"/>
      <c r="QZB11" s="35"/>
      <c r="QZC11" s="35"/>
      <c r="QZD11" s="35"/>
      <c r="QZE11" s="35"/>
      <c r="QZF11" s="35"/>
      <c r="QZG11" s="35"/>
      <c r="QZH11" s="35"/>
      <c r="QZI11" s="35"/>
      <c r="QZJ11" s="35"/>
      <c r="QZK11" s="35"/>
      <c r="QZL11" s="35"/>
      <c r="QZM11" s="35"/>
      <c r="QZN11" s="35"/>
      <c r="QZO11" s="35"/>
      <c r="QZP11" s="35"/>
      <c r="QZQ11" s="35"/>
      <c r="QZR11" s="35"/>
      <c r="QZS11" s="35"/>
      <c r="QZT11" s="35"/>
      <c r="QZU11" s="35"/>
      <c r="QZV11" s="35"/>
      <c r="QZW11" s="35"/>
      <c r="QZX11" s="35"/>
      <c r="QZY11" s="35"/>
      <c r="QZZ11" s="35"/>
      <c r="RAA11" s="35"/>
      <c r="RAB11" s="35"/>
      <c r="RAC11" s="35"/>
      <c r="RAD11" s="35"/>
      <c r="RAE11" s="35"/>
      <c r="RAF11" s="35"/>
      <c r="RAG11" s="35"/>
      <c r="RAH11" s="35"/>
      <c r="RAI11" s="35"/>
      <c r="RAJ11" s="35"/>
      <c r="RAK11" s="35"/>
      <c r="RAL11" s="35"/>
      <c r="RAM11" s="35"/>
      <c r="RAN11" s="35"/>
      <c r="RAO11" s="35"/>
      <c r="RAP11" s="35"/>
      <c r="RAQ11" s="35"/>
      <c r="RAR11" s="35"/>
      <c r="RAS11" s="35"/>
      <c r="RAT11" s="35"/>
      <c r="RAU11" s="35"/>
      <c r="RAV11" s="35"/>
      <c r="RAW11" s="35"/>
      <c r="RAX11" s="35"/>
      <c r="RAY11" s="35"/>
      <c r="RAZ11" s="35"/>
      <c r="RBA11" s="35"/>
      <c r="RBB11" s="35"/>
      <c r="RBC11" s="35"/>
      <c r="RBD11" s="35"/>
      <c r="RBE11" s="35"/>
      <c r="RBF11" s="35"/>
      <c r="RBG11" s="35"/>
      <c r="RBH11" s="35"/>
      <c r="RBI11" s="35"/>
      <c r="RBJ11" s="35"/>
      <c r="RBK11" s="35"/>
      <c r="RBL11" s="35"/>
      <c r="RBM11" s="35"/>
      <c r="RBN11" s="35"/>
      <c r="RBO11" s="35"/>
      <c r="RBP11" s="35"/>
      <c r="RBQ11" s="35"/>
      <c r="RBR11" s="35"/>
      <c r="RBS11" s="35"/>
      <c r="RBT11" s="35"/>
      <c r="RBU11" s="35"/>
      <c r="RBV11" s="35"/>
      <c r="RBW11" s="35"/>
      <c r="RBX11" s="35"/>
      <c r="RBY11" s="35"/>
      <c r="RBZ11" s="35"/>
      <c r="RCA11" s="35"/>
      <c r="RCB11" s="35"/>
      <c r="RCC11" s="35"/>
      <c r="RCD11" s="35"/>
      <c r="RCE11" s="35"/>
      <c r="RCF11" s="35"/>
      <c r="RCG11" s="35"/>
      <c r="RCH11" s="35"/>
      <c r="RCI11" s="35"/>
      <c r="RCJ11" s="35"/>
      <c r="RCK11" s="35"/>
      <c r="RCL11" s="35"/>
      <c r="RCM11" s="35"/>
      <c r="RCN11" s="35"/>
      <c r="RCO11" s="35"/>
      <c r="RCP11" s="35"/>
      <c r="RCQ11" s="35"/>
      <c r="RCR11" s="35"/>
      <c r="RCS11" s="35"/>
      <c r="RCT11" s="35"/>
      <c r="RCU11" s="35"/>
      <c r="RCV11" s="35"/>
      <c r="RCW11" s="35"/>
      <c r="RCX11" s="35"/>
      <c r="RCY11" s="35"/>
      <c r="RCZ11" s="35"/>
      <c r="RDA11" s="35"/>
      <c r="RDB11" s="35"/>
      <c r="RDC11" s="35"/>
      <c r="RDD11" s="35"/>
      <c r="RDE11" s="35"/>
      <c r="RDF11" s="35"/>
      <c r="RDG11" s="35"/>
      <c r="RDH11" s="35"/>
      <c r="RDI11" s="35"/>
      <c r="RDJ11" s="35"/>
      <c r="RDK11" s="35"/>
      <c r="RDL11" s="35"/>
      <c r="RDM11" s="35"/>
      <c r="RDN11" s="35"/>
      <c r="RDO11" s="35"/>
      <c r="RDP11" s="35"/>
      <c r="RDQ11" s="35"/>
      <c r="RDR11" s="35"/>
      <c r="RDS11" s="35"/>
      <c r="RDT11" s="35"/>
      <c r="RDU11" s="35"/>
      <c r="RDV11" s="35"/>
      <c r="RDW11" s="35"/>
      <c r="RDX11" s="35"/>
      <c r="RDY11" s="35"/>
      <c r="RDZ11" s="35"/>
      <c r="REA11" s="35"/>
      <c r="REB11" s="35"/>
      <c r="REC11" s="35"/>
      <c r="RED11" s="35"/>
      <c r="REE11" s="35"/>
      <c r="REF11" s="35"/>
      <c r="REG11" s="35"/>
      <c r="REH11" s="35"/>
      <c r="REI11" s="35"/>
      <c r="REJ11" s="35"/>
      <c r="REK11" s="35"/>
      <c r="REL11" s="35"/>
      <c r="REM11" s="35"/>
      <c r="REN11" s="35"/>
      <c r="REO11" s="35"/>
      <c r="REP11" s="35"/>
      <c r="REQ11" s="35"/>
      <c r="RER11" s="35"/>
      <c r="RES11" s="35"/>
      <c r="RET11" s="35"/>
      <c r="REU11" s="35"/>
      <c r="REV11" s="35"/>
      <c r="REW11" s="35"/>
      <c r="REX11" s="35"/>
      <c r="REY11" s="35"/>
      <c r="REZ11" s="35"/>
      <c r="RFA11" s="35"/>
      <c r="RFB11" s="35"/>
      <c r="RFC11" s="35"/>
      <c r="RFD11" s="35"/>
      <c r="RFE11" s="35"/>
      <c r="RFF11" s="35"/>
      <c r="RFG11" s="35"/>
      <c r="RFH11" s="35"/>
      <c r="RFI11" s="35"/>
      <c r="RFJ11" s="35"/>
      <c r="RFK11" s="35"/>
      <c r="RFL11" s="35"/>
      <c r="RFM11" s="35"/>
      <c r="RFN11" s="35"/>
      <c r="RFO11" s="35"/>
      <c r="RFP11" s="35"/>
      <c r="RFQ11" s="35"/>
      <c r="RFR11" s="35"/>
      <c r="RFS11" s="35"/>
      <c r="RFT11" s="35"/>
      <c r="RFU11" s="35"/>
      <c r="RFV11" s="35"/>
      <c r="RFW11" s="35"/>
      <c r="RFX11" s="35"/>
      <c r="RFY11" s="35"/>
      <c r="RFZ11" s="35"/>
      <c r="RGA11" s="35"/>
      <c r="RGB11" s="35"/>
      <c r="RGC11" s="35"/>
      <c r="RGD11" s="35"/>
      <c r="RGE11" s="35"/>
      <c r="RGF11" s="35"/>
      <c r="RGG11" s="35"/>
      <c r="RGH11" s="35"/>
      <c r="RGI11" s="35"/>
      <c r="RGJ11" s="35"/>
      <c r="RGK11" s="35"/>
      <c r="RGL11" s="35"/>
      <c r="RGM11" s="35"/>
      <c r="RGN11" s="35"/>
      <c r="RGO11" s="35"/>
      <c r="RGP11" s="35"/>
      <c r="RGQ11" s="35"/>
      <c r="RGR11" s="35"/>
      <c r="RGS11" s="35"/>
      <c r="RGT11" s="35"/>
      <c r="RGU11" s="35"/>
      <c r="RGV11" s="35"/>
      <c r="RGW11" s="35"/>
      <c r="RGX11" s="35"/>
      <c r="RGY11" s="35"/>
      <c r="RGZ11" s="35"/>
      <c r="RHA11" s="35"/>
      <c r="RHB11" s="35"/>
      <c r="RHC11" s="35"/>
      <c r="RHD11" s="35"/>
      <c r="RHE11" s="35"/>
      <c r="RHF11" s="35"/>
      <c r="RHG11" s="35"/>
      <c r="RHH11" s="35"/>
      <c r="RHI11" s="35"/>
      <c r="RHJ11" s="35"/>
      <c r="RHK11" s="35"/>
      <c r="RHL11" s="35"/>
      <c r="RHM11" s="35"/>
      <c r="RHN11" s="35"/>
      <c r="RHO11" s="35"/>
      <c r="RHP11" s="35"/>
      <c r="RHQ11" s="35"/>
      <c r="RHR11" s="35"/>
      <c r="RHS11" s="35"/>
      <c r="RHT11" s="35"/>
      <c r="RHU11" s="35"/>
      <c r="RHV11" s="35"/>
      <c r="RHW11" s="35"/>
      <c r="RHX11" s="35"/>
      <c r="RHY11" s="35"/>
      <c r="RHZ11" s="35"/>
      <c r="RIA11" s="35"/>
      <c r="RIB11" s="35"/>
      <c r="RIC11" s="35"/>
      <c r="RID11" s="35"/>
      <c r="RIE11" s="35"/>
      <c r="RIF11" s="35"/>
      <c r="RIG11" s="35"/>
      <c r="RIH11" s="35"/>
      <c r="RII11" s="35"/>
      <c r="RIJ11" s="35"/>
      <c r="RIK11" s="35"/>
      <c r="RIL11" s="35"/>
      <c r="RIM11" s="35"/>
      <c r="RIN11" s="35"/>
      <c r="RIO11" s="35"/>
      <c r="RIP11" s="35"/>
      <c r="RIQ11" s="35"/>
      <c r="RIR11" s="35"/>
      <c r="RIS11" s="35"/>
      <c r="RIT11" s="35"/>
      <c r="RIU11" s="35"/>
      <c r="RIV11" s="35"/>
      <c r="RIW11" s="35"/>
      <c r="RIX11" s="35"/>
      <c r="RIY11" s="35"/>
      <c r="RIZ11" s="35"/>
      <c r="RJA11" s="35"/>
      <c r="RJB11" s="35"/>
      <c r="RJC11" s="35"/>
      <c r="RJD11" s="35"/>
      <c r="RJE11" s="35"/>
      <c r="RJF11" s="35"/>
      <c r="RJG11" s="35"/>
      <c r="RJH11" s="35"/>
      <c r="RJI11" s="35"/>
      <c r="RJJ11" s="35"/>
      <c r="RJK11" s="35"/>
      <c r="RJL11" s="35"/>
      <c r="RJM11" s="35"/>
      <c r="RJN11" s="35"/>
      <c r="RJO11" s="35"/>
      <c r="RJP11" s="35"/>
      <c r="RJQ11" s="35"/>
      <c r="RJR11" s="35"/>
      <c r="RJS11" s="35"/>
      <c r="RJT11" s="35"/>
      <c r="RJU11" s="35"/>
      <c r="RJV11" s="35"/>
      <c r="RJW11" s="35"/>
      <c r="RJX11" s="35"/>
      <c r="RJY11" s="35"/>
      <c r="RJZ11" s="35"/>
      <c r="RKA11" s="35"/>
      <c r="RKB11" s="35"/>
      <c r="RKC11" s="35"/>
      <c r="RKD11" s="35"/>
      <c r="RKE11" s="35"/>
      <c r="RKF11" s="35"/>
      <c r="RKG11" s="35"/>
      <c r="RKH11" s="35"/>
      <c r="RKI11" s="35"/>
      <c r="RKJ11" s="35"/>
      <c r="RKK11" s="35"/>
      <c r="RKL11" s="35"/>
      <c r="RKM11" s="35"/>
      <c r="RKN11" s="35"/>
      <c r="RKO11" s="35"/>
      <c r="RKP11" s="35"/>
      <c r="RKQ11" s="35"/>
      <c r="RKR11" s="35"/>
      <c r="RKS11" s="35"/>
      <c r="RKT11" s="35"/>
      <c r="RKU11" s="35"/>
      <c r="RKV11" s="35"/>
      <c r="RKW11" s="35"/>
      <c r="RKX11" s="35"/>
      <c r="RKY11" s="35"/>
      <c r="RKZ11" s="35"/>
      <c r="RLA11" s="35"/>
      <c r="RLB11" s="35"/>
      <c r="RLC11" s="35"/>
      <c r="RLD11" s="35"/>
      <c r="RLE11" s="35"/>
      <c r="RLF11" s="35"/>
      <c r="RLG11" s="35"/>
      <c r="RLH11" s="35"/>
      <c r="RLI11" s="35"/>
      <c r="RLJ11" s="35"/>
      <c r="RLK11" s="35"/>
      <c r="RLL11" s="35"/>
      <c r="RLM11" s="35"/>
      <c r="RLN11" s="35"/>
      <c r="RLO11" s="35"/>
      <c r="RLP11" s="35"/>
      <c r="RLQ11" s="35"/>
      <c r="RLR11" s="35"/>
      <c r="RLS11" s="35"/>
      <c r="RLT11" s="35"/>
      <c r="RLU11" s="35"/>
      <c r="RLV11" s="35"/>
      <c r="RLW11" s="35"/>
      <c r="RLX11" s="35"/>
      <c r="RLY11" s="35"/>
      <c r="RLZ11" s="35"/>
      <c r="RMA11" s="35"/>
      <c r="RMB11" s="35"/>
      <c r="RMC11" s="35"/>
      <c r="RMD11" s="35"/>
      <c r="RME11" s="35"/>
      <c r="RMF11" s="35"/>
      <c r="RMG11" s="35"/>
      <c r="RMH11" s="35"/>
      <c r="RMI11" s="35"/>
      <c r="RMJ11" s="35"/>
      <c r="RMK11" s="35"/>
      <c r="RML11" s="35"/>
      <c r="RMM11" s="35"/>
      <c r="RMN11" s="35"/>
      <c r="RMO11" s="35"/>
      <c r="RMP11" s="35"/>
      <c r="RMQ11" s="35"/>
      <c r="RMR11" s="35"/>
      <c r="RMS11" s="35"/>
      <c r="RMT11" s="35"/>
      <c r="RMU11" s="35"/>
      <c r="RMV11" s="35"/>
      <c r="RMW11" s="35"/>
      <c r="RMX11" s="35"/>
      <c r="RMY11" s="35"/>
      <c r="RMZ11" s="35"/>
      <c r="RNA11" s="35"/>
      <c r="RNB11" s="35"/>
      <c r="RNC11" s="35"/>
      <c r="RND11" s="35"/>
      <c r="RNE11" s="35"/>
      <c r="RNF11" s="35"/>
      <c r="RNG11" s="35"/>
      <c r="RNH11" s="35"/>
      <c r="RNI11" s="35"/>
      <c r="RNJ11" s="35"/>
      <c r="RNK11" s="35"/>
      <c r="RNL11" s="35"/>
      <c r="RNM11" s="35"/>
      <c r="RNN11" s="35"/>
      <c r="RNO11" s="35"/>
      <c r="RNP11" s="35"/>
      <c r="RNQ11" s="35"/>
      <c r="RNR11" s="35"/>
      <c r="RNS11" s="35"/>
      <c r="RNT11" s="35"/>
      <c r="RNU11" s="35"/>
      <c r="RNV11" s="35"/>
      <c r="RNW11" s="35"/>
      <c r="RNX11" s="35"/>
      <c r="RNY11" s="35"/>
      <c r="RNZ11" s="35"/>
      <c r="ROA11" s="35"/>
      <c r="ROB11" s="35"/>
      <c r="ROC11" s="35"/>
      <c r="ROD11" s="35"/>
      <c r="ROE11" s="35"/>
      <c r="ROF11" s="35"/>
      <c r="ROG11" s="35"/>
      <c r="ROH11" s="35"/>
      <c r="ROI11" s="35"/>
      <c r="ROJ11" s="35"/>
      <c r="ROK11" s="35"/>
      <c r="ROL11" s="35"/>
      <c r="ROM11" s="35"/>
      <c r="RON11" s="35"/>
      <c r="ROO11" s="35"/>
      <c r="ROP11" s="35"/>
      <c r="ROQ11" s="35"/>
      <c r="ROR11" s="35"/>
      <c r="ROS11" s="35"/>
      <c r="ROT11" s="35"/>
      <c r="ROU11" s="35"/>
      <c r="ROV11" s="35"/>
      <c r="ROW11" s="35"/>
      <c r="ROX11" s="35"/>
      <c r="ROY11" s="35"/>
      <c r="ROZ11" s="35"/>
      <c r="RPA11" s="35"/>
      <c r="RPB11" s="35"/>
      <c r="RPC11" s="35"/>
      <c r="RPD11" s="35"/>
      <c r="RPE11" s="35"/>
      <c r="RPF11" s="35"/>
      <c r="RPG11" s="35"/>
      <c r="RPH11" s="35"/>
      <c r="RPI11" s="35"/>
      <c r="RPJ11" s="35"/>
      <c r="RPK11" s="35"/>
      <c r="RPL11" s="35"/>
      <c r="RPM11" s="35"/>
      <c r="RPN11" s="35"/>
      <c r="RPO11" s="35"/>
      <c r="RPP11" s="35"/>
      <c r="RPQ11" s="35"/>
      <c r="RPR11" s="35"/>
      <c r="RPS11" s="35"/>
      <c r="RPT11" s="35"/>
      <c r="RPU11" s="35"/>
      <c r="RPV11" s="35"/>
      <c r="RPW11" s="35"/>
      <c r="RPX11" s="35"/>
      <c r="RPY11" s="35"/>
      <c r="RPZ11" s="35"/>
      <c r="RQA11" s="35"/>
      <c r="RQB11" s="35"/>
      <c r="RQC11" s="35"/>
      <c r="RQD11" s="35"/>
      <c r="RQE11" s="35"/>
      <c r="RQF11" s="35"/>
      <c r="RQG11" s="35"/>
      <c r="RQH11" s="35"/>
      <c r="RQI11" s="35"/>
      <c r="RQJ11" s="35"/>
      <c r="RQK11" s="35"/>
      <c r="RQL11" s="35"/>
      <c r="RQM11" s="35"/>
      <c r="RQN11" s="35"/>
      <c r="RQO11" s="35"/>
      <c r="RQP11" s="35"/>
      <c r="RQQ11" s="35"/>
      <c r="RQR11" s="35"/>
      <c r="RQS11" s="35"/>
      <c r="RQT11" s="35"/>
      <c r="RQU11" s="35"/>
      <c r="RQV11" s="35"/>
      <c r="RQW11" s="35"/>
      <c r="RQX11" s="35"/>
      <c r="RQY11" s="35"/>
      <c r="RQZ11" s="35"/>
      <c r="RRA11" s="35"/>
      <c r="RRB11" s="35"/>
      <c r="RRC11" s="35"/>
      <c r="RRD11" s="35"/>
      <c r="RRE11" s="35"/>
      <c r="RRF11" s="35"/>
      <c r="RRG11" s="35"/>
      <c r="RRH11" s="35"/>
      <c r="RRI11" s="35"/>
      <c r="RRJ11" s="35"/>
      <c r="RRK11" s="35"/>
      <c r="RRL11" s="35"/>
      <c r="RRM11" s="35"/>
      <c r="RRN11" s="35"/>
      <c r="RRO11" s="35"/>
      <c r="RRP11" s="35"/>
      <c r="RRQ11" s="35"/>
      <c r="RRR11" s="35"/>
      <c r="RRS11" s="35"/>
      <c r="RRT11" s="35"/>
      <c r="RRU11" s="35"/>
      <c r="RRV11" s="35"/>
      <c r="RRW11" s="35"/>
      <c r="RRX11" s="35"/>
      <c r="RRY11" s="35"/>
      <c r="RRZ11" s="35"/>
      <c r="RSA11" s="35"/>
      <c r="RSB11" s="35"/>
      <c r="RSC11" s="35"/>
      <c r="RSD11" s="35"/>
      <c r="RSE11" s="35"/>
      <c r="RSF11" s="35"/>
      <c r="RSG11" s="35"/>
      <c r="RSH11" s="35"/>
      <c r="RSI11" s="35"/>
      <c r="RSJ11" s="35"/>
      <c r="RSK11" s="35"/>
      <c r="RSL11" s="35"/>
      <c r="RSM11" s="35"/>
      <c r="RSN11" s="35"/>
      <c r="RSO11" s="35"/>
      <c r="RSP11" s="35"/>
      <c r="RSQ11" s="35"/>
      <c r="RSR11" s="35"/>
      <c r="RSS11" s="35"/>
      <c r="RST11" s="35"/>
      <c r="RSU11" s="35"/>
      <c r="RSV11" s="35"/>
      <c r="RSW11" s="35"/>
      <c r="RSX11" s="35"/>
      <c r="RSY11" s="35"/>
      <c r="RSZ11" s="35"/>
      <c r="RTA11" s="35"/>
      <c r="RTB11" s="35"/>
      <c r="RTC11" s="35"/>
      <c r="RTD11" s="35"/>
      <c r="RTE11" s="35"/>
      <c r="RTF11" s="35"/>
      <c r="RTG11" s="35"/>
      <c r="RTH11" s="35"/>
      <c r="RTI11" s="35"/>
      <c r="RTJ11" s="35"/>
      <c r="RTK11" s="35"/>
      <c r="RTL11" s="35"/>
      <c r="RTM11" s="35"/>
      <c r="RTN11" s="35"/>
      <c r="RTO11" s="35"/>
      <c r="RTP11" s="35"/>
      <c r="RTQ11" s="35"/>
      <c r="RTR11" s="35"/>
      <c r="RTS11" s="35"/>
      <c r="RTT11" s="35"/>
      <c r="RTU11" s="35"/>
      <c r="RTV11" s="35"/>
      <c r="RTW11" s="35"/>
      <c r="RTX11" s="35"/>
      <c r="RTY11" s="35"/>
      <c r="RTZ11" s="35"/>
      <c r="RUA11" s="35"/>
      <c r="RUB11" s="35"/>
      <c r="RUC11" s="35"/>
      <c r="RUD11" s="35"/>
      <c r="RUE11" s="35"/>
      <c r="RUF11" s="35"/>
      <c r="RUG11" s="35"/>
      <c r="RUH11" s="35"/>
      <c r="RUI11" s="35"/>
      <c r="RUJ11" s="35"/>
      <c r="RUK11" s="35"/>
      <c r="RUL11" s="35"/>
      <c r="RUM11" s="35"/>
      <c r="RUN11" s="35"/>
      <c r="RUO11" s="35"/>
      <c r="RUP11" s="35"/>
      <c r="RUQ11" s="35"/>
      <c r="RUR11" s="35"/>
      <c r="RUS11" s="35"/>
      <c r="RUT11" s="35"/>
      <c r="RUU11" s="35"/>
      <c r="RUV11" s="35"/>
      <c r="RUW11" s="35"/>
      <c r="RUX11" s="35"/>
      <c r="RUY11" s="35"/>
      <c r="RUZ11" s="35"/>
      <c r="RVA11" s="35"/>
      <c r="RVB11" s="35"/>
      <c r="RVC11" s="35"/>
      <c r="RVD11" s="35"/>
      <c r="RVE11" s="35"/>
      <c r="RVF11" s="35"/>
      <c r="RVG11" s="35"/>
      <c r="RVH11" s="35"/>
      <c r="RVI11" s="35"/>
      <c r="RVJ11" s="35"/>
      <c r="RVK11" s="35"/>
      <c r="RVL11" s="35"/>
      <c r="RVM11" s="35"/>
      <c r="RVN11" s="35"/>
      <c r="RVO11" s="35"/>
      <c r="RVP11" s="35"/>
      <c r="RVQ11" s="35"/>
      <c r="RVR11" s="35"/>
      <c r="RVS11" s="35"/>
      <c r="RVT11" s="35"/>
      <c r="RVU11" s="35"/>
      <c r="RVV11" s="35"/>
      <c r="RVW11" s="35"/>
      <c r="RVX11" s="35"/>
      <c r="RVY11" s="35"/>
      <c r="RVZ11" s="35"/>
      <c r="RWA11" s="35"/>
      <c r="RWB11" s="35"/>
      <c r="RWC11" s="35"/>
      <c r="RWD11" s="35"/>
      <c r="RWE11" s="35"/>
      <c r="RWF11" s="35"/>
      <c r="RWG11" s="35"/>
      <c r="RWH11" s="35"/>
      <c r="RWI11" s="35"/>
      <c r="RWJ11" s="35"/>
      <c r="RWK11" s="35"/>
      <c r="RWL11" s="35"/>
      <c r="RWM11" s="35"/>
      <c r="RWN11" s="35"/>
      <c r="RWO11" s="35"/>
      <c r="RWP11" s="35"/>
      <c r="RWQ11" s="35"/>
      <c r="RWR11" s="35"/>
      <c r="RWS11" s="35"/>
      <c r="RWT11" s="35"/>
      <c r="RWU11" s="35"/>
      <c r="RWV11" s="35"/>
      <c r="RWW11" s="35"/>
      <c r="RWX11" s="35"/>
      <c r="RWY11" s="35"/>
      <c r="RWZ11" s="35"/>
      <c r="RXA11" s="35"/>
      <c r="RXB11" s="35"/>
      <c r="RXC11" s="35"/>
      <c r="RXD11" s="35"/>
      <c r="RXE11" s="35"/>
      <c r="RXF11" s="35"/>
      <c r="RXG11" s="35"/>
      <c r="RXH11" s="35"/>
      <c r="RXI11" s="35"/>
      <c r="RXJ11" s="35"/>
      <c r="RXK11" s="35"/>
      <c r="RXL11" s="35"/>
      <c r="RXM11" s="35"/>
      <c r="RXN11" s="35"/>
      <c r="RXO11" s="35"/>
      <c r="RXP11" s="35"/>
      <c r="RXQ11" s="35"/>
      <c r="RXR11" s="35"/>
      <c r="RXS11" s="35"/>
      <c r="RXT11" s="35"/>
      <c r="RXU11" s="35"/>
      <c r="RXV11" s="35"/>
      <c r="RXW11" s="35"/>
      <c r="RXX11" s="35"/>
      <c r="RXY11" s="35"/>
      <c r="RXZ11" s="35"/>
      <c r="RYA11" s="35"/>
      <c r="RYB11" s="35"/>
      <c r="RYC11" s="35"/>
      <c r="RYD11" s="35"/>
      <c r="RYE11" s="35"/>
      <c r="RYF11" s="35"/>
      <c r="RYG11" s="35"/>
      <c r="RYH11" s="35"/>
      <c r="RYI11" s="35"/>
      <c r="RYJ11" s="35"/>
      <c r="RYK11" s="35"/>
      <c r="RYL11" s="35"/>
      <c r="RYM11" s="35"/>
      <c r="RYN11" s="35"/>
      <c r="RYO11" s="35"/>
      <c r="RYP11" s="35"/>
      <c r="RYQ11" s="35"/>
      <c r="RYR11" s="35"/>
      <c r="RYS11" s="35"/>
      <c r="RYT11" s="35"/>
      <c r="RYU11" s="35"/>
      <c r="RYV11" s="35"/>
      <c r="RYW11" s="35"/>
      <c r="RYX11" s="35"/>
      <c r="RYY11" s="35"/>
      <c r="RYZ11" s="35"/>
      <c r="RZA11" s="35"/>
      <c r="RZB11" s="35"/>
      <c r="RZC11" s="35"/>
      <c r="RZD11" s="35"/>
      <c r="RZE11" s="35"/>
      <c r="RZF11" s="35"/>
      <c r="RZG11" s="35"/>
      <c r="RZH11" s="35"/>
      <c r="RZI11" s="35"/>
      <c r="RZJ11" s="35"/>
      <c r="RZK11" s="35"/>
      <c r="RZL11" s="35"/>
      <c r="RZM11" s="35"/>
      <c r="RZN11" s="35"/>
      <c r="RZO11" s="35"/>
      <c r="RZP11" s="35"/>
      <c r="RZQ11" s="35"/>
      <c r="RZR11" s="35"/>
      <c r="RZS11" s="35"/>
      <c r="RZT11" s="35"/>
      <c r="RZU11" s="35"/>
      <c r="RZV11" s="35"/>
      <c r="RZW11" s="35"/>
      <c r="RZX11" s="35"/>
      <c r="RZY11" s="35"/>
      <c r="RZZ11" s="35"/>
      <c r="SAA11" s="35"/>
      <c r="SAB11" s="35"/>
      <c r="SAC11" s="35"/>
      <c r="SAD11" s="35"/>
      <c r="SAE11" s="35"/>
      <c r="SAF11" s="35"/>
      <c r="SAG11" s="35"/>
      <c r="SAH11" s="35"/>
      <c r="SAI11" s="35"/>
      <c r="SAJ11" s="35"/>
      <c r="SAK11" s="35"/>
      <c r="SAL11" s="35"/>
      <c r="SAM11" s="35"/>
      <c r="SAN11" s="35"/>
      <c r="SAO11" s="35"/>
      <c r="SAP11" s="35"/>
      <c r="SAQ11" s="35"/>
      <c r="SAR11" s="35"/>
      <c r="SAS11" s="35"/>
      <c r="SAT11" s="35"/>
      <c r="SAU11" s="35"/>
      <c r="SAV11" s="35"/>
      <c r="SAW11" s="35"/>
      <c r="SAX11" s="35"/>
      <c r="SAY11" s="35"/>
      <c r="SAZ11" s="35"/>
      <c r="SBA11" s="35"/>
      <c r="SBB11" s="35"/>
      <c r="SBC11" s="35"/>
      <c r="SBD11" s="35"/>
      <c r="SBE11" s="35"/>
      <c r="SBF11" s="35"/>
      <c r="SBG11" s="35"/>
      <c r="SBH11" s="35"/>
      <c r="SBI11" s="35"/>
      <c r="SBJ11" s="35"/>
      <c r="SBK11" s="35"/>
      <c r="SBL11" s="35"/>
      <c r="SBM11" s="35"/>
      <c r="SBN11" s="35"/>
      <c r="SBO11" s="35"/>
      <c r="SBP11" s="35"/>
      <c r="SBQ11" s="35"/>
      <c r="SBR11" s="35"/>
      <c r="SBS11" s="35"/>
      <c r="SBT11" s="35"/>
      <c r="SBU11" s="35"/>
      <c r="SBV11" s="35"/>
      <c r="SBW11" s="35"/>
      <c r="SBX11" s="35"/>
      <c r="SBY11" s="35"/>
      <c r="SBZ11" s="35"/>
      <c r="SCA11" s="35"/>
      <c r="SCB11" s="35"/>
      <c r="SCC11" s="35"/>
      <c r="SCD11" s="35"/>
      <c r="SCE11" s="35"/>
      <c r="SCF11" s="35"/>
      <c r="SCG11" s="35"/>
      <c r="SCH11" s="35"/>
      <c r="SCI11" s="35"/>
      <c r="SCJ11" s="35"/>
      <c r="SCK11" s="35"/>
      <c r="SCL11" s="35"/>
      <c r="SCM11" s="35"/>
      <c r="SCN11" s="35"/>
      <c r="SCO11" s="35"/>
      <c r="SCP11" s="35"/>
      <c r="SCQ11" s="35"/>
      <c r="SCR11" s="35"/>
      <c r="SCS11" s="35"/>
      <c r="SCT11" s="35"/>
      <c r="SCU11" s="35"/>
      <c r="SCV11" s="35"/>
      <c r="SCW11" s="35"/>
      <c r="SCX11" s="35"/>
      <c r="SCY11" s="35"/>
      <c r="SCZ11" s="35"/>
      <c r="SDA11" s="35"/>
      <c r="SDB11" s="35"/>
      <c r="SDC11" s="35"/>
      <c r="SDD11" s="35"/>
      <c r="SDE11" s="35"/>
      <c r="SDF11" s="35"/>
      <c r="SDG11" s="35"/>
      <c r="SDH11" s="35"/>
      <c r="SDI11" s="35"/>
      <c r="SDJ11" s="35"/>
      <c r="SDK11" s="35"/>
      <c r="SDL11" s="35"/>
      <c r="SDM11" s="35"/>
      <c r="SDN11" s="35"/>
      <c r="SDO11" s="35"/>
      <c r="SDP11" s="35"/>
      <c r="SDQ11" s="35"/>
      <c r="SDR11" s="35"/>
      <c r="SDS11" s="35"/>
      <c r="SDT11" s="35"/>
      <c r="SDU11" s="35"/>
      <c r="SDV11" s="35"/>
      <c r="SDW11" s="35"/>
      <c r="SDX11" s="35"/>
      <c r="SDY11" s="35"/>
      <c r="SDZ11" s="35"/>
      <c r="SEA11" s="35"/>
      <c r="SEB11" s="35"/>
      <c r="SEC11" s="35"/>
      <c r="SED11" s="35"/>
      <c r="SEE11" s="35"/>
      <c r="SEF11" s="35"/>
      <c r="SEG11" s="35"/>
      <c r="SEH11" s="35"/>
      <c r="SEI11" s="35"/>
      <c r="SEJ11" s="35"/>
      <c r="SEK11" s="35"/>
      <c r="SEL11" s="35"/>
      <c r="SEM11" s="35"/>
      <c r="SEN11" s="35"/>
      <c r="SEO11" s="35"/>
      <c r="SEP11" s="35"/>
      <c r="SEQ11" s="35"/>
      <c r="SER11" s="35"/>
      <c r="SES11" s="35"/>
      <c r="SET11" s="35"/>
      <c r="SEU11" s="35"/>
      <c r="SEV11" s="35"/>
      <c r="SEW11" s="35"/>
      <c r="SEX11" s="35"/>
      <c r="SEY11" s="35"/>
      <c r="SEZ11" s="35"/>
      <c r="SFA11" s="35"/>
      <c r="SFB11" s="35"/>
      <c r="SFC11" s="35"/>
      <c r="SFD11" s="35"/>
      <c r="SFE11" s="35"/>
      <c r="SFF11" s="35"/>
      <c r="SFG11" s="35"/>
      <c r="SFH11" s="35"/>
      <c r="SFI11" s="35"/>
      <c r="SFJ11" s="35"/>
      <c r="SFK11" s="35"/>
      <c r="SFL11" s="35"/>
      <c r="SFM11" s="35"/>
      <c r="SFN11" s="35"/>
      <c r="SFO11" s="35"/>
      <c r="SFP11" s="35"/>
      <c r="SFQ11" s="35"/>
      <c r="SFR11" s="35"/>
      <c r="SFS11" s="35"/>
      <c r="SFT11" s="35"/>
      <c r="SFU11" s="35"/>
      <c r="SFV11" s="35"/>
      <c r="SFW11" s="35"/>
      <c r="SFX11" s="35"/>
      <c r="SFY11" s="35"/>
      <c r="SFZ11" s="35"/>
      <c r="SGA11" s="35"/>
      <c r="SGB11" s="35"/>
      <c r="SGC11" s="35"/>
      <c r="SGD11" s="35"/>
      <c r="SGE11" s="35"/>
      <c r="SGF11" s="35"/>
      <c r="SGG11" s="35"/>
      <c r="SGH11" s="35"/>
      <c r="SGI11" s="35"/>
      <c r="SGJ11" s="35"/>
      <c r="SGK11" s="35"/>
      <c r="SGL11" s="35"/>
      <c r="SGM11" s="35"/>
      <c r="SGN11" s="35"/>
      <c r="SGO11" s="35"/>
      <c r="SGP11" s="35"/>
      <c r="SGQ11" s="35"/>
      <c r="SGR11" s="35"/>
      <c r="SGS11" s="35"/>
      <c r="SGT11" s="35"/>
      <c r="SGU11" s="35"/>
      <c r="SGV11" s="35"/>
      <c r="SGW11" s="35"/>
      <c r="SGX11" s="35"/>
      <c r="SGY11" s="35"/>
      <c r="SGZ11" s="35"/>
      <c r="SHA11" s="35"/>
      <c r="SHB11" s="35"/>
      <c r="SHC11" s="35"/>
      <c r="SHD11" s="35"/>
      <c r="SHE11" s="35"/>
      <c r="SHF11" s="35"/>
      <c r="SHG11" s="35"/>
      <c r="SHH11" s="35"/>
      <c r="SHI11" s="35"/>
      <c r="SHJ11" s="35"/>
      <c r="SHK11" s="35"/>
      <c r="SHL11" s="35"/>
      <c r="SHM11" s="35"/>
      <c r="SHN11" s="35"/>
      <c r="SHO11" s="35"/>
      <c r="SHP11" s="35"/>
      <c r="SHQ11" s="35"/>
      <c r="SHR11" s="35"/>
      <c r="SHS11" s="35"/>
      <c r="SHT11" s="35"/>
      <c r="SHU11" s="35"/>
      <c r="SHV11" s="35"/>
      <c r="SHW11" s="35"/>
      <c r="SHX11" s="35"/>
      <c r="SHY11" s="35"/>
      <c r="SHZ11" s="35"/>
      <c r="SIA11" s="35"/>
      <c r="SIB11" s="35"/>
      <c r="SIC11" s="35"/>
      <c r="SID11" s="35"/>
      <c r="SIE11" s="35"/>
      <c r="SIF11" s="35"/>
      <c r="SIG11" s="35"/>
      <c r="SIH11" s="35"/>
      <c r="SII11" s="35"/>
      <c r="SIJ11" s="35"/>
      <c r="SIK11" s="35"/>
      <c r="SIL11" s="35"/>
      <c r="SIM11" s="35"/>
      <c r="SIN11" s="35"/>
      <c r="SIO11" s="35"/>
      <c r="SIP11" s="35"/>
      <c r="SIQ11" s="35"/>
      <c r="SIR11" s="35"/>
      <c r="SIS11" s="35"/>
      <c r="SIT11" s="35"/>
      <c r="SIU11" s="35"/>
      <c r="SIV11" s="35"/>
      <c r="SIW11" s="35"/>
      <c r="SIX11" s="35"/>
      <c r="SIY11" s="35"/>
      <c r="SIZ11" s="35"/>
      <c r="SJA11" s="35"/>
      <c r="SJB11" s="35"/>
      <c r="SJC11" s="35"/>
      <c r="SJD11" s="35"/>
      <c r="SJE11" s="35"/>
      <c r="SJF11" s="35"/>
      <c r="SJG11" s="35"/>
      <c r="SJH11" s="35"/>
      <c r="SJI11" s="35"/>
      <c r="SJJ11" s="35"/>
      <c r="SJK11" s="35"/>
      <c r="SJL11" s="35"/>
      <c r="SJM11" s="35"/>
      <c r="SJN11" s="35"/>
      <c r="SJO11" s="35"/>
      <c r="SJP11" s="35"/>
      <c r="SJQ11" s="35"/>
      <c r="SJR11" s="35"/>
      <c r="SJS11" s="35"/>
      <c r="SJT11" s="35"/>
      <c r="SJU11" s="35"/>
      <c r="SJV11" s="35"/>
      <c r="SJW11" s="35"/>
      <c r="SJX11" s="35"/>
      <c r="SJY11" s="35"/>
      <c r="SJZ11" s="35"/>
      <c r="SKA11" s="35"/>
      <c r="SKB11" s="35"/>
      <c r="SKC11" s="35"/>
      <c r="SKD11" s="35"/>
      <c r="SKE11" s="35"/>
      <c r="SKF11" s="35"/>
      <c r="SKG11" s="35"/>
      <c r="SKH11" s="35"/>
      <c r="SKI11" s="35"/>
      <c r="SKJ11" s="35"/>
      <c r="SKK11" s="35"/>
      <c r="SKL11" s="35"/>
      <c r="SKM11" s="35"/>
      <c r="SKN11" s="35"/>
      <c r="SKO11" s="35"/>
      <c r="SKP11" s="35"/>
      <c r="SKQ11" s="35"/>
      <c r="SKR11" s="35"/>
      <c r="SKS11" s="35"/>
      <c r="SKT11" s="35"/>
      <c r="SKU11" s="35"/>
      <c r="SKV11" s="35"/>
      <c r="SKW11" s="35"/>
      <c r="SKX11" s="35"/>
      <c r="SKY11" s="35"/>
      <c r="SKZ11" s="35"/>
      <c r="SLA11" s="35"/>
      <c r="SLB11" s="35"/>
      <c r="SLC11" s="35"/>
      <c r="SLD11" s="35"/>
      <c r="SLE11" s="35"/>
      <c r="SLF11" s="35"/>
      <c r="SLG11" s="35"/>
      <c r="SLH11" s="35"/>
      <c r="SLI11" s="35"/>
      <c r="SLJ11" s="35"/>
      <c r="SLK11" s="35"/>
      <c r="SLL11" s="35"/>
      <c r="SLM11" s="35"/>
      <c r="SLN11" s="35"/>
      <c r="SLO11" s="35"/>
      <c r="SLP11" s="35"/>
      <c r="SLQ11" s="35"/>
      <c r="SLR11" s="35"/>
      <c r="SLS11" s="35"/>
      <c r="SLT11" s="35"/>
      <c r="SLU11" s="35"/>
      <c r="SLV11" s="35"/>
      <c r="SLW11" s="35"/>
      <c r="SLX11" s="35"/>
      <c r="SLY11" s="35"/>
      <c r="SLZ11" s="35"/>
      <c r="SMA11" s="35"/>
      <c r="SMB11" s="35"/>
      <c r="SMC11" s="35"/>
      <c r="SMD11" s="35"/>
      <c r="SME11" s="35"/>
      <c r="SMF11" s="35"/>
      <c r="SMG11" s="35"/>
      <c r="SMH11" s="35"/>
      <c r="SMI11" s="35"/>
      <c r="SMJ11" s="35"/>
      <c r="SMK11" s="35"/>
      <c r="SML11" s="35"/>
      <c r="SMM11" s="35"/>
      <c r="SMN11" s="35"/>
      <c r="SMO11" s="35"/>
      <c r="SMP11" s="35"/>
      <c r="SMQ11" s="35"/>
      <c r="SMR11" s="35"/>
      <c r="SMS11" s="35"/>
      <c r="SMT11" s="35"/>
      <c r="SMU11" s="35"/>
      <c r="SMV11" s="35"/>
      <c r="SMW11" s="35"/>
      <c r="SMX11" s="35"/>
      <c r="SMY11" s="35"/>
      <c r="SMZ11" s="35"/>
      <c r="SNA11" s="35"/>
      <c r="SNB11" s="35"/>
      <c r="SNC11" s="35"/>
      <c r="SND11" s="35"/>
      <c r="SNE11" s="35"/>
      <c r="SNF11" s="35"/>
      <c r="SNG11" s="35"/>
      <c r="SNH11" s="35"/>
      <c r="SNI11" s="35"/>
      <c r="SNJ11" s="35"/>
      <c r="SNK11" s="35"/>
      <c r="SNL11" s="35"/>
      <c r="SNM11" s="35"/>
      <c r="SNN11" s="35"/>
      <c r="SNO11" s="35"/>
      <c r="SNP11" s="35"/>
      <c r="SNQ11" s="35"/>
      <c r="SNR11" s="35"/>
      <c r="SNS11" s="35"/>
      <c r="SNT11" s="35"/>
      <c r="SNU11" s="35"/>
      <c r="SNV11" s="35"/>
      <c r="SNW11" s="35"/>
      <c r="SNX11" s="35"/>
      <c r="SNY11" s="35"/>
      <c r="SNZ11" s="35"/>
      <c r="SOA11" s="35"/>
      <c r="SOB11" s="35"/>
      <c r="SOC11" s="35"/>
      <c r="SOD11" s="35"/>
      <c r="SOE11" s="35"/>
      <c r="SOF11" s="35"/>
      <c r="SOG11" s="35"/>
      <c r="SOH11" s="35"/>
      <c r="SOI11" s="35"/>
      <c r="SOJ11" s="35"/>
      <c r="SOK11" s="35"/>
      <c r="SOL11" s="35"/>
      <c r="SOM11" s="35"/>
      <c r="SON11" s="35"/>
      <c r="SOO11" s="35"/>
      <c r="SOP11" s="35"/>
      <c r="SOQ11" s="35"/>
      <c r="SOR11" s="35"/>
      <c r="SOS11" s="35"/>
      <c r="SOT11" s="35"/>
      <c r="SOU11" s="35"/>
      <c r="SOV11" s="35"/>
      <c r="SOW11" s="35"/>
      <c r="SOX11" s="35"/>
      <c r="SOY11" s="35"/>
      <c r="SOZ11" s="35"/>
      <c r="SPA11" s="35"/>
      <c r="SPB11" s="35"/>
      <c r="SPC11" s="35"/>
      <c r="SPD11" s="35"/>
      <c r="SPE11" s="35"/>
      <c r="SPF11" s="35"/>
      <c r="SPG11" s="35"/>
      <c r="SPH11" s="35"/>
      <c r="SPI11" s="35"/>
      <c r="SPJ11" s="35"/>
      <c r="SPK11" s="35"/>
      <c r="SPL11" s="35"/>
      <c r="SPM11" s="35"/>
      <c r="SPN11" s="35"/>
      <c r="SPO11" s="35"/>
      <c r="SPP11" s="35"/>
      <c r="SPQ11" s="35"/>
      <c r="SPR11" s="35"/>
      <c r="SPS11" s="35"/>
      <c r="SPT11" s="35"/>
      <c r="SPU11" s="35"/>
      <c r="SPV11" s="35"/>
      <c r="SPW11" s="35"/>
      <c r="SPX11" s="35"/>
      <c r="SPY11" s="35"/>
      <c r="SPZ11" s="35"/>
      <c r="SQA11" s="35"/>
      <c r="SQB11" s="35"/>
      <c r="SQC11" s="35"/>
      <c r="SQD11" s="35"/>
      <c r="SQE11" s="35"/>
      <c r="SQF11" s="35"/>
      <c r="SQG11" s="35"/>
      <c r="SQH11" s="35"/>
      <c r="SQI11" s="35"/>
      <c r="SQJ11" s="35"/>
      <c r="SQK11" s="35"/>
      <c r="SQL11" s="35"/>
      <c r="SQM11" s="35"/>
      <c r="SQN11" s="35"/>
      <c r="SQO11" s="35"/>
      <c r="SQP11" s="35"/>
      <c r="SQQ11" s="35"/>
      <c r="SQR11" s="35"/>
      <c r="SQS11" s="35"/>
      <c r="SQT11" s="35"/>
      <c r="SQU11" s="35"/>
      <c r="SQV11" s="35"/>
      <c r="SQW11" s="35"/>
      <c r="SQX11" s="35"/>
      <c r="SQY11" s="35"/>
      <c r="SQZ11" s="35"/>
      <c r="SRA11" s="35"/>
      <c r="SRB11" s="35"/>
      <c r="SRC11" s="35"/>
      <c r="SRD11" s="35"/>
      <c r="SRE11" s="35"/>
      <c r="SRF11" s="35"/>
      <c r="SRG11" s="35"/>
      <c r="SRH11" s="35"/>
      <c r="SRI11" s="35"/>
      <c r="SRJ11" s="35"/>
      <c r="SRK11" s="35"/>
      <c r="SRL11" s="35"/>
      <c r="SRM11" s="35"/>
      <c r="SRN11" s="35"/>
      <c r="SRO11" s="35"/>
      <c r="SRP11" s="35"/>
      <c r="SRQ11" s="35"/>
      <c r="SRR11" s="35"/>
      <c r="SRS11" s="35"/>
      <c r="SRT11" s="35"/>
      <c r="SRU11" s="35"/>
      <c r="SRV11" s="35"/>
      <c r="SRW11" s="35"/>
      <c r="SRX11" s="35"/>
      <c r="SRY11" s="35"/>
      <c r="SRZ11" s="35"/>
      <c r="SSA11" s="35"/>
      <c r="SSB11" s="35"/>
      <c r="SSC11" s="35"/>
      <c r="SSD11" s="35"/>
      <c r="SSE11" s="35"/>
      <c r="SSF11" s="35"/>
      <c r="SSG11" s="35"/>
      <c r="SSH11" s="35"/>
      <c r="SSI11" s="35"/>
      <c r="SSJ11" s="35"/>
      <c r="SSK11" s="35"/>
      <c r="SSL11" s="35"/>
      <c r="SSM11" s="35"/>
      <c r="SSN11" s="35"/>
      <c r="SSO11" s="35"/>
      <c r="SSP11" s="35"/>
      <c r="SSQ11" s="35"/>
      <c r="SSR11" s="35"/>
      <c r="SSS11" s="35"/>
      <c r="SST11" s="35"/>
      <c r="SSU11" s="35"/>
      <c r="SSV11" s="35"/>
      <c r="SSW11" s="35"/>
      <c r="SSX11" s="35"/>
      <c r="SSY11" s="35"/>
      <c r="SSZ11" s="35"/>
      <c r="STA11" s="35"/>
      <c r="STB11" s="35"/>
      <c r="STC11" s="35"/>
      <c r="STD11" s="35"/>
      <c r="STE11" s="35"/>
      <c r="STF11" s="35"/>
      <c r="STG11" s="35"/>
      <c r="STH11" s="35"/>
      <c r="STI11" s="35"/>
      <c r="STJ11" s="35"/>
      <c r="STK11" s="35"/>
      <c r="STL11" s="35"/>
      <c r="STM11" s="35"/>
      <c r="STN11" s="35"/>
      <c r="STO11" s="35"/>
      <c r="STP11" s="35"/>
      <c r="STQ11" s="35"/>
      <c r="STR11" s="35"/>
      <c r="STS11" s="35"/>
      <c r="STT11" s="35"/>
      <c r="STU11" s="35"/>
      <c r="STV11" s="35"/>
      <c r="STW11" s="35"/>
      <c r="STX11" s="35"/>
      <c r="STY11" s="35"/>
      <c r="STZ11" s="35"/>
      <c r="SUA11" s="35"/>
      <c r="SUB11" s="35"/>
      <c r="SUC11" s="35"/>
      <c r="SUD11" s="35"/>
      <c r="SUE11" s="35"/>
      <c r="SUF11" s="35"/>
      <c r="SUG11" s="35"/>
      <c r="SUH11" s="35"/>
      <c r="SUI11" s="35"/>
      <c r="SUJ11" s="35"/>
      <c r="SUK11" s="35"/>
      <c r="SUL11" s="35"/>
      <c r="SUM11" s="35"/>
      <c r="SUN11" s="35"/>
      <c r="SUO11" s="35"/>
      <c r="SUP11" s="35"/>
      <c r="SUQ11" s="35"/>
      <c r="SUR11" s="35"/>
      <c r="SUS11" s="35"/>
      <c r="SUT11" s="35"/>
      <c r="SUU11" s="35"/>
      <c r="SUV11" s="35"/>
      <c r="SUW11" s="35"/>
      <c r="SUX11" s="35"/>
      <c r="SUY11" s="35"/>
      <c r="SUZ11" s="35"/>
      <c r="SVA11" s="35"/>
      <c r="SVB11" s="35"/>
      <c r="SVC11" s="35"/>
      <c r="SVD11" s="35"/>
      <c r="SVE11" s="35"/>
      <c r="SVF11" s="35"/>
      <c r="SVG11" s="35"/>
      <c r="SVH11" s="35"/>
      <c r="SVI11" s="35"/>
      <c r="SVJ11" s="35"/>
      <c r="SVK11" s="35"/>
      <c r="SVL11" s="35"/>
      <c r="SVM11" s="35"/>
      <c r="SVN11" s="35"/>
      <c r="SVO11" s="35"/>
      <c r="SVP11" s="35"/>
      <c r="SVQ11" s="35"/>
      <c r="SVR11" s="35"/>
      <c r="SVS11" s="35"/>
      <c r="SVT11" s="35"/>
      <c r="SVU11" s="35"/>
      <c r="SVV11" s="35"/>
      <c r="SVW11" s="35"/>
      <c r="SVX11" s="35"/>
      <c r="SVY11" s="35"/>
      <c r="SVZ11" s="35"/>
      <c r="SWA11" s="35"/>
      <c r="SWB11" s="35"/>
      <c r="SWC11" s="35"/>
      <c r="SWD11" s="35"/>
      <c r="SWE11" s="35"/>
      <c r="SWF11" s="35"/>
      <c r="SWG11" s="35"/>
      <c r="SWH11" s="35"/>
      <c r="SWI11" s="35"/>
      <c r="SWJ11" s="35"/>
      <c r="SWK11" s="35"/>
      <c r="SWL11" s="35"/>
      <c r="SWM11" s="35"/>
      <c r="SWN11" s="35"/>
      <c r="SWO11" s="35"/>
      <c r="SWP11" s="35"/>
      <c r="SWQ11" s="35"/>
      <c r="SWR11" s="35"/>
      <c r="SWS11" s="35"/>
      <c r="SWT11" s="35"/>
      <c r="SWU11" s="35"/>
      <c r="SWV11" s="35"/>
      <c r="SWW11" s="35"/>
      <c r="SWX11" s="35"/>
      <c r="SWY11" s="35"/>
      <c r="SWZ11" s="35"/>
      <c r="SXA11" s="35"/>
      <c r="SXB11" s="35"/>
      <c r="SXC11" s="35"/>
      <c r="SXD11" s="35"/>
      <c r="SXE11" s="35"/>
      <c r="SXF11" s="35"/>
      <c r="SXG11" s="35"/>
      <c r="SXH11" s="35"/>
      <c r="SXI11" s="35"/>
      <c r="SXJ11" s="35"/>
      <c r="SXK11" s="35"/>
      <c r="SXL11" s="35"/>
      <c r="SXM11" s="35"/>
      <c r="SXN11" s="35"/>
      <c r="SXO11" s="35"/>
      <c r="SXP11" s="35"/>
      <c r="SXQ11" s="35"/>
      <c r="SXR11" s="35"/>
      <c r="SXS11" s="35"/>
      <c r="SXT11" s="35"/>
      <c r="SXU11" s="35"/>
      <c r="SXV11" s="35"/>
      <c r="SXW11" s="35"/>
      <c r="SXX11" s="35"/>
      <c r="SXY11" s="35"/>
      <c r="SXZ11" s="35"/>
      <c r="SYA11" s="35"/>
      <c r="SYB11" s="35"/>
      <c r="SYC11" s="35"/>
      <c r="SYD11" s="35"/>
      <c r="SYE11" s="35"/>
      <c r="SYF11" s="35"/>
      <c r="SYG11" s="35"/>
      <c r="SYH11" s="35"/>
      <c r="SYI11" s="35"/>
      <c r="SYJ11" s="35"/>
      <c r="SYK11" s="35"/>
      <c r="SYL11" s="35"/>
      <c r="SYM11" s="35"/>
      <c r="SYN11" s="35"/>
      <c r="SYO11" s="35"/>
      <c r="SYP11" s="35"/>
      <c r="SYQ11" s="35"/>
      <c r="SYR11" s="35"/>
      <c r="SYS11" s="35"/>
      <c r="SYT11" s="35"/>
      <c r="SYU11" s="35"/>
      <c r="SYV11" s="35"/>
      <c r="SYW11" s="35"/>
      <c r="SYX11" s="35"/>
      <c r="SYY11" s="35"/>
      <c r="SYZ11" s="35"/>
      <c r="SZA11" s="35"/>
      <c r="SZB11" s="35"/>
      <c r="SZC11" s="35"/>
      <c r="SZD11" s="35"/>
      <c r="SZE11" s="35"/>
      <c r="SZF11" s="35"/>
      <c r="SZG11" s="35"/>
      <c r="SZH11" s="35"/>
      <c r="SZI11" s="35"/>
      <c r="SZJ11" s="35"/>
      <c r="SZK11" s="35"/>
      <c r="SZL11" s="35"/>
      <c r="SZM11" s="35"/>
      <c r="SZN11" s="35"/>
      <c r="SZO11" s="35"/>
      <c r="SZP11" s="35"/>
      <c r="SZQ11" s="35"/>
      <c r="SZR11" s="35"/>
      <c r="SZS11" s="35"/>
      <c r="SZT11" s="35"/>
      <c r="SZU11" s="35"/>
      <c r="SZV11" s="35"/>
      <c r="SZW11" s="35"/>
      <c r="SZX11" s="35"/>
      <c r="SZY11" s="35"/>
      <c r="SZZ11" s="35"/>
      <c r="TAA11" s="35"/>
      <c r="TAB11" s="35"/>
      <c r="TAC11" s="35"/>
      <c r="TAD11" s="35"/>
      <c r="TAE11" s="35"/>
      <c r="TAF11" s="35"/>
      <c r="TAG11" s="35"/>
      <c r="TAH11" s="35"/>
      <c r="TAI11" s="35"/>
      <c r="TAJ11" s="35"/>
      <c r="TAK11" s="35"/>
      <c r="TAL11" s="35"/>
      <c r="TAM11" s="35"/>
      <c r="TAN11" s="35"/>
      <c r="TAO11" s="35"/>
      <c r="TAP11" s="35"/>
      <c r="TAQ11" s="35"/>
      <c r="TAR11" s="35"/>
      <c r="TAS11" s="35"/>
      <c r="TAT11" s="35"/>
      <c r="TAU11" s="35"/>
      <c r="TAV11" s="35"/>
      <c r="TAW11" s="35"/>
      <c r="TAX11" s="35"/>
      <c r="TAY11" s="35"/>
      <c r="TAZ11" s="35"/>
      <c r="TBA11" s="35"/>
      <c r="TBB11" s="35"/>
      <c r="TBC11" s="35"/>
      <c r="TBD11" s="35"/>
      <c r="TBE11" s="35"/>
      <c r="TBF11" s="35"/>
      <c r="TBG11" s="35"/>
      <c r="TBH11" s="35"/>
      <c r="TBI11" s="35"/>
      <c r="TBJ11" s="35"/>
      <c r="TBK11" s="35"/>
      <c r="TBL11" s="35"/>
      <c r="TBM11" s="35"/>
      <c r="TBN11" s="35"/>
      <c r="TBO11" s="35"/>
      <c r="TBP11" s="35"/>
      <c r="TBQ11" s="35"/>
      <c r="TBR11" s="35"/>
      <c r="TBS11" s="35"/>
      <c r="TBT11" s="35"/>
      <c r="TBU11" s="35"/>
      <c r="TBV11" s="35"/>
      <c r="TBW11" s="35"/>
      <c r="TBX11" s="35"/>
      <c r="TBY11" s="35"/>
      <c r="TBZ11" s="35"/>
      <c r="TCA11" s="35"/>
      <c r="TCB11" s="35"/>
      <c r="TCC11" s="35"/>
      <c r="TCD11" s="35"/>
      <c r="TCE11" s="35"/>
      <c r="TCF11" s="35"/>
      <c r="TCG11" s="35"/>
      <c r="TCH11" s="35"/>
      <c r="TCI11" s="35"/>
      <c r="TCJ11" s="35"/>
      <c r="TCK11" s="35"/>
      <c r="TCL11" s="35"/>
      <c r="TCM11" s="35"/>
      <c r="TCN11" s="35"/>
      <c r="TCO11" s="35"/>
      <c r="TCP11" s="35"/>
      <c r="TCQ11" s="35"/>
      <c r="TCR11" s="35"/>
      <c r="TCS11" s="35"/>
      <c r="TCT11" s="35"/>
      <c r="TCU11" s="35"/>
      <c r="TCV11" s="35"/>
      <c r="TCW11" s="35"/>
      <c r="TCX11" s="35"/>
      <c r="TCY11" s="35"/>
      <c r="TCZ11" s="35"/>
      <c r="TDA11" s="35"/>
      <c r="TDB11" s="35"/>
      <c r="TDC11" s="35"/>
      <c r="TDD11" s="35"/>
      <c r="TDE11" s="35"/>
      <c r="TDF11" s="35"/>
      <c r="TDG11" s="35"/>
      <c r="TDH11" s="35"/>
      <c r="TDI11" s="35"/>
      <c r="TDJ11" s="35"/>
      <c r="TDK11" s="35"/>
      <c r="TDL11" s="35"/>
      <c r="TDM11" s="35"/>
      <c r="TDN11" s="35"/>
      <c r="TDO11" s="35"/>
      <c r="TDP11" s="35"/>
      <c r="TDQ11" s="35"/>
      <c r="TDR11" s="35"/>
      <c r="TDS11" s="35"/>
      <c r="TDT11" s="35"/>
      <c r="TDU11" s="35"/>
      <c r="TDV11" s="35"/>
      <c r="TDW11" s="35"/>
      <c r="TDX11" s="35"/>
      <c r="TDY11" s="35"/>
      <c r="TDZ11" s="35"/>
      <c r="TEA11" s="35"/>
      <c r="TEB11" s="35"/>
      <c r="TEC11" s="35"/>
      <c r="TED11" s="35"/>
      <c r="TEE11" s="35"/>
      <c r="TEF11" s="35"/>
      <c r="TEG11" s="35"/>
      <c r="TEH11" s="35"/>
      <c r="TEI11" s="35"/>
      <c r="TEJ11" s="35"/>
      <c r="TEK11" s="35"/>
      <c r="TEL11" s="35"/>
      <c r="TEM11" s="35"/>
      <c r="TEN11" s="35"/>
      <c r="TEO11" s="35"/>
      <c r="TEP11" s="35"/>
      <c r="TEQ11" s="35"/>
      <c r="TER11" s="35"/>
      <c r="TES11" s="35"/>
      <c r="TET11" s="35"/>
      <c r="TEU11" s="35"/>
      <c r="TEV11" s="35"/>
      <c r="TEW11" s="35"/>
      <c r="TEX11" s="35"/>
      <c r="TEY11" s="35"/>
      <c r="TEZ11" s="35"/>
      <c r="TFA11" s="35"/>
      <c r="TFB11" s="35"/>
      <c r="TFC11" s="35"/>
      <c r="TFD11" s="35"/>
      <c r="TFE11" s="35"/>
      <c r="TFF11" s="35"/>
      <c r="TFG11" s="35"/>
      <c r="TFH11" s="35"/>
      <c r="TFI11" s="35"/>
      <c r="TFJ11" s="35"/>
      <c r="TFK11" s="35"/>
      <c r="TFL11" s="35"/>
      <c r="TFM11" s="35"/>
      <c r="TFN11" s="35"/>
      <c r="TFO11" s="35"/>
      <c r="TFP11" s="35"/>
      <c r="TFQ11" s="35"/>
      <c r="TFR11" s="35"/>
      <c r="TFS11" s="35"/>
      <c r="TFT11" s="35"/>
      <c r="TFU11" s="35"/>
      <c r="TFV11" s="35"/>
      <c r="TFW11" s="35"/>
      <c r="TFX11" s="35"/>
      <c r="TFY11" s="35"/>
      <c r="TFZ11" s="35"/>
      <c r="TGA11" s="35"/>
      <c r="TGB11" s="35"/>
      <c r="TGC11" s="35"/>
      <c r="TGD11" s="35"/>
      <c r="TGE11" s="35"/>
      <c r="TGF11" s="35"/>
      <c r="TGG11" s="35"/>
      <c r="TGH11" s="35"/>
      <c r="TGI11" s="35"/>
      <c r="TGJ11" s="35"/>
      <c r="TGK11" s="35"/>
      <c r="TGL11" s="35"/>
      <c r="TGM11" s="35"/>
      <c r="TGN11" s="35"/>
      <c r="TGO11" s="35"/>
      <c r="TGP11" s="35"/>
      <c r="TGQ11" s="35"/>
      <c r="TGR11" s="35"/>
      <c r="TGS11" s="35"/>
      <c r="TGT11" s="35"/>
      <c r="TGU11" s="35"/>
      <c r="TGV11" s="35"/>
      <c r="TGW11" s="35"/>
      <c r="TGX11" s="35"/>
      <c r="TGY11" s="35"/>
      <c r="TGZ11" s="35"/>
      <c r="THA11" s="35"/>
      <c r="THB11" s="35"/>
      <c r="THC11" s="35"/>
      <c r="THD11" s="35"/>
      <c r="THE11" s="35"/>
      <c r="THF11" s="35"/>
      <c r="THG11" s="35"/>
      <c r="THH11" s="35"/>
      <c r="THI11" s="35"/>
      <c r="THJ11" s="35"/>
      <c r="THK11" s="35"/>
      <c r="THL11" s="35"/>
      <c r="THM11" s="35"/>
      <c r="THN11" s="35"/>
      <c r="THO11" s="35"/>
      <c r="THP11" s="35"/>
      <c r="THQ11" s="35"/>
      <c r="THR11" s="35"/>
      <c r="THS11" s="35"/>
      <c r="THT11" s="35"/>
      <c r="THU11" s="35"/>
      <c r="THV11" s="35"/>
      <c r="THW11" s="35"/>
      <c r="THX11" s="35"/>
      <c r="THY11" s="35"/>
      <c r="THZ11" s="35"/>
      <c r="TIA11" s="35"/>
      <c r="TIB11" s="35"/>
      <c r="TIC11" s="35"/>
      <c r="TID11" s="35"/>
      <c r="TIE11" s="35"/>
      <c r="TIF11" s="35"/>
      <c r="TIG11" s="35"/>
      <c r="TIH11" s="35"/>
      <c r="TII11" s="35"/>
      <c r="TIJ11" s="35"/>
      <c r="TIK11" s="35"/>
      <c r="TIL11" s="35"/>
      <c r="TIM11" s="35"/>
      <c r="TIN11" s="35"/>
      <c r="TIO11" s="35"/>
      <c r="TIP11" s="35"/>
      <c r="TIQ11" s="35"/>
      <c r="TIR11" s="35"/>
      <c r="TIS11" s="35"/>
      <c r="TIT11" s="35"/>
      <c r="TIU11" s="35"/>
      <c r="TIV11" s="35"/>
      <c r="TIW11" s="35"/>
      <c r="TIX11" s="35"/>
      <c r="TIY11" s="35"/>
      <c r="TIZ11" s="35"/>
      <c r="TJA11" s="35"/>
      <c r="TJB11" s="35"/>
      <c r="TJC11" s="35"/>
      <c r="TJD11" s="35"/>
      <c r="TJE11" s="35"/>
      <c r="TJF11" s="35"/>
      <c r="TJG11" s="35"/>
      <c r="TJH11" s="35"/>
      <c r="TJI11" s="35"/>
      <c r="TJJ11" s="35"/>
      <c r="TJK11" s="35"/>
      <c r="TJL11" s="35"/>
      <c r="TJM11" s="35"/>
      <c r="TJN11" s="35"/>
      <c r="TJO11" s="35"/>
      <c r="TJP11" s="35"/>
      <c r="TJQ11" s="35"/>
      <c r="TJR11" s="35"/>
      <c r="TJS11" s="35"/>
      <c r="TJT11" s="35"/>
      <c r="TJU11" s="35"/>
      <c r="TJV11" s="35"/>
      <c r="TJW11" s="35"/>
      <c r="TJX11" s="35"/>
      <c r="TJY11" s="35"/>
      <c r="TJZ11" s="35"/>
      <c r="TKA11" s="35"/>
      <c r="TKB11" s="35"/>
      <c r="TKC11" s="35"/>
      <c r="TKD11" s="35"/>
      <c r="TKE11" s="35"/>
      <c r="TKF11" s="35"/>
      <c r="TKG11" s="35"/>
      <c r="TKH11" s="35"/>
      <c r="TKI11" s="35"/>
      <c r="TKJ11" s="35"/>
      <c r="TKK11" s="35"/>
      <c r="TKL11" s="35"/>
      <c r="TKM11" s="35"/>
      <c r="TKN11" s="35"/>
      <c r="TKO11" s="35"/>
      <c r="TKP11" s="35"/>
      <c r="TKQ11" s="35"/>
      <c r="TKR11" s="35"/>
      <c r="TKS11" s="35"/>
      <c r="TKT11" s="35"/>
      <c r="TKU11" s="35"/>
      <c r="TKV11" s="35"/>
      <c r="TKW11" s="35"/>
      <c r="TKX11" s="35"/>
      <c r="TKY11" s="35"/>
      <c r="TKZ11" s="35"/>
      <c r="TLA11" s="35"/>
      <c r="TLB11" s="35"/>
      <c r="TLC11" s="35"/>
      <c r="TLD11" s="35"/>
      <c r="TLE11" s="35"/>
      <c r="TLF11" s="35"/>
      <c r="TLG11" s="35"/>
      <c r="TLH11" s="35"/>
      <c r="TLI11" s="35"/>
      <c r="TLJ11" s="35"/>
      <c r="TLK11" s="35"/>
      <c r="TLL11" s="35"/>
      <c r="TLM11" s="35"/>
      <c r="TLN11" s="35"/>
      <c r="TLO11" s="35"/>
      <c r="TLP11" s="35"/>
      <c r="TLQ11" s="35"/>
      <c r="TLR11" s="35"/>
      <c r="TLS11" s="35"/>
      <c r="TLT11" s="35"/>
      <c r="TLU11" s="35"/>
      <c r="TLV11" s="35"/>
      <c r="TLW11" s="35"/>
      <c r="TLX11" s="35"/>
      <c r="TLY11" s="35"/>
      <c r="TLZ11" s="35"/>
      <c r="TMA11" s="35"/>
      <c r="TMB11" s="35"/>
      <c r="TMC11" s="35"/>
      <c r="TMD11" s="35"/>
      <c r="TME11" s="35"/>
      <c r="TMF11" s="35"/>
      <c r="TMG11" s="35"/>
      <c r="TMH11" s="35"/>
      <c r="TMI11" s="35"/>
      <c r="TMJ11" s="35"/>
      <c r="TMK11" s="35"/>
      <c r="TML11" s="35"/>
      <c r="TMM11" s="35"/>
      <c r="TMN11" s="35"/>
      <c r="TMO11" s="35"/>
      <c r="TMP11" s="35"/>
      <c r="TMQ11" s="35"/>
      <c r="TMR11" s="35"/>
      <c r="TMS11" s="35"/>
      <c r="TMT11" s="35"/>
      <c r="TMU11" s="35"/>
      <c r="TMV11" s="35"/>
      <c r="TMW11" s="35"/>
      <c r="TMX11" s="35"/>
      <c r="TMY11" s="35"/>
      <c r="TMZ11" s="35"/>
      <c r="TNA11" s="35"/>
      <c r="TNB11" s="35"/>
      <c r="TNC11" s="35"/>
      <c r="TND11" s="35"/>
      <c r="TNE11" s="35"/>
      <c r="TNF11" s="35"/>
      <c r="TNG11" s="35"/>
      <c r="TNH11" s="35"/>
      <c r="TNI11" s="35"/>
      <c r="TNJ11" s="35"/>
      <c r="TNK11" s="35"/>
      <c r="TNL11" s="35"/>
      <c r="TNM11" s="35"/>
      <c r="TNN11" s="35"/>
      <c r="TNO11" s="35"/>
      <c r="TNP11" s="35"/>
      <c r="TNQ11" s="35"/>
      <c r="TNR11" s="35"/>
      <c r="TNS11" s="35"/>
      <c r="TNT11" s="35"/>
      <c r="TNU11" s="35"/>
      <c r="TNV11" s="35"/>
      <c r="TNW11" s="35"/>
      <c r="TNX11" s="35"/>
      <c r="TNY11" s="35"/>
      <c r="TNZ11" s="35"/>
      <c r="TOA11" s="35"/>
      <c r="TOB11" s="35"/>
      <c r="TOC11" s="35"/>
      <c r="TOD11" s="35"/>
      <c r="TOE11" s="35"/>
      <c r="TOF11" s="35"/>
      <c r="TOG11" s="35"/>
      <c r="TOH11" s="35"/>
      <c r="TOI11" s="35"/>
      <c r="TOJ11" s="35"/>
      <c r="TOK11" s="35"/>
      <c r="TOL11" s="35"/>
      <c r="TOM11" s="35"/>
      <c r="TON11" s="35"/>
      <c r="TOO11" s="35"/>
      <c r="TOP11" s="35"/>
      <c r="TOQ11" s="35"/>
      <c r="TOR11" s="35"/>
      <c r="TOS11" s="35"/>
      <c r="TOT11" s="35"/>
      <c r="TOU11" s="35"/>
      <c r="TOV11" s="35"/>
      <c r="TOW11" s="35"/>
      <c r="TOX11" s="35"/>
      <c r="TOY11" s="35"/>
      <c r="TOZ11" s="35"/>
      <c r="TPA11" s="35"/>
      <c r="TPB11" s="35"/>
      <c r="TPC11" s="35"/>
      <c r="TPD11" s="35"/>
      <c r="TPE11" s="35"/>
      <c r="TPF11" s="35"/>
      <c r="TPG11" s="35"/>
      <c r="TPH11" s="35"/>
      <c r="TPI11" s="35"/>
      <c r="TPJ11" s="35"/>
      <c r="TPK11" s="35"/>
      <c r="TPL11" s="35"/>
      <c r="TPM11" s="35"/>
      <c r="TPN11" s="35"/>
      <c r="TPO11" s="35"/>
      <c r="TPP11" s="35"/>
      <c r="TPQ11" s="35"/>
      <c r="TPR11" s="35"/>
      <c r="TPS11" s="35"/>
      <c r="TPT11" s="35"/>
      <c r="TPU11" s="35"/>
      <c r="TPV11" s="35"/>
      <c r="TPW11" s="35"/>
      <c r="TPX11" s="35"/>
      <c r="TPY11" s="35"/>
      <c r="TPZ11" s="35"/>
      <c r="TQA11" s="35"/>
      <c r="TQB11" s="35"/>
      <c r="TQC11" s="35"/>
      <c r="TQD11" s="35"/>
      <c r="TQE11" s="35"/>
      <c r="TQF11" s="35"/>
      <c r="TQG11" s="35"/>
      <c r="TQH11" s="35"/>
      <c r="TQI11" s="35"/>
      <c r="TQJ11" s="35"/>
      <c r="TQK11" s="35"/>
      <c r="TQL11" s="35"/>
      <c r="TQM11" s="35"/>
      <c r="TQN11" s="35"/>
      <c r="TQO11" s="35"/>
      <c r="TQP11" s="35"/>
      <c r="TQQ11" s="35"/>
      <c r="TQR11" s="35"/>
      <c r="TQS11" s="35"/>
      <c r="TQT11" s="35"/>
      <c r="TQU11" s="35"/>
      <c r="TQV11" s="35"/>
      <c r="TQW11" s="35"/>
      <c r="TQX11" s="35"/>
      <c r="TQY11" s="35"/>
      <c r="TQZ11" s="35"/>
      <c r="TRA11" s="35"/>
      <c r="TRB11" s="35"/>
      <c r="TRC11" s="35"/>
      <c r="TRD11" s="35"/>
      <c r="TRE11" s="35"/>
      <c r="TRF11" s="35"/>
      <c r="TRG11" s="35"/>
      <c r="TRH11" s="35"/>
      <c r="TRI11" s="35"/>
      <c r="TRJ11" s="35"/>
      <c r="TRK11" s="35"/>
      <c r="TRL11" s="35"/>
      <c r="TRM11" s="35"/>
      <c r="TRN11" s="35"/>
      <c r="TRO11" s="35"/>
      <c r="TRP11" s="35"/>
      <c r="TRQ11" s="35"/>
      <c r="TRR11" s="35"/>
      <c r="TRS11" s="35"/>
      <c r="TRT11" s="35"/>
      <c r="TRU11" s="35"/>
      <c r="TRV11" s="35"/>
      <c r="TRW11" s="35"/>
      <c r="TRX11" s="35"/>
      <c r="TRY11" s="35"/>
      <c r="TRZ11" s="35"/>
      <c r="TSA11" s="35"/>
      <c r="TSB11" s="35"/>
      <c r="TSC11" s="35"/>
      <c r="TSD11" s="35"/>
      <c r="TSE11" s="35"/>
      <c r="TSF11" s="35"/>
      <c r="TSG11" s="35"/>
      <c r="TSH11" s="35"/>
      <c r="TSI11" s="35"/>
      <c r="TSJ11" s="35"/>
      <c r="TSK11" s="35"/>
      <c r="TSL11" s="35"/>
      <c r="TSM11" s="35"/>
      <c r="TSN11" s="35"/>
      <c r="TSO11" s="35"/>
      <c r="TSP11" s="35"/>
      <c r="TSQ11" s="35"/>
      <c r="TSR11" s="35"/>
      <c r="TSS11" s="35"/>
      <c r="TST11" s="35"/>
      <c r="TSU11" s="35"/>
      <c r="TSV11" s="35"/>
      <c r="TSW11" s="35"/>
      <c r="TSX11" s="35"/>
      <c r="TSY11" s="35"/>
      <c r="TSZ11" s="35"/>
      <c r="TTA11" s="35"/>
      <c r="TTB11" s="35"/>
      <c r="TTC11" s="35"/>
      <c r="TTD11" s="35"/>
      <c r="TTE11" s="35"/>
      <c r="TTF11" s="35"/>
      <c r="TTG11" s="35"/>
      <c r="TTH11" s="35"/>
      <c r="TTI11" s="35"/>
      <c r="TTJ11" s="35"/>
      <c r="TTK11" s="35"/>
      <c r="TTL11" s="35"/>
      <c r="TTM11" s="35"/>
      <c r="TTN11" s="35"/>
      <c r="TTO11" s="35"/>
      <c r="TTP11" s="35"/>
      <c r="TTQ11" s="35"/>
      <c r="TTR11" s="35"/>
      <c r="TTS11" s="35"/>
      <c r="TTT11" s="35"/>
      <c r="TTU11" s="35"/>
      <c r="TTV11" s="35"/>
      <c r="TTW11" s="35"/>
      <c r="TTX11" s="35"/>
      <c r="TTY11" s="35"/>
      <c r="TTZ11" s="35"/>
      <c r="TUA11" s="35"/>
      <c r="TUB11" s="35"/>
      <c r="TUC11" s="35"/>
      <c r="TUD11" s="35"/>
      <c r="TUE11" s="35"/>
      <c r="TUF11" s="35"/>
      <c r="TUG11" s="35"/>
      <c r="TUH11" s="35"/>
      <c r="TUI11" s="35"/>
      <c r="TUJ11" s="35"/>
      <c r="TUK11" s="35"/>
      <c r="TUL11" s="35"/>
      <c r="TUM11" s="35"/>
      <c r="TUN11" s="35"/>
      <c r="TUO11" s="35"/>
      <c r="TUP11" s="35"/>
      <c r="TUQ11" s="35"/>
      <c r="TUR11" s="35"/>
      <c r="TUS11" s="35"/>
      <c r="TUT11" s="35"/>
      <c r="TUU11" s="35"/>
      <c r="TUV11" s="35"/>
      <c r="TUW11" s="35"/>
      <c r="TUX11" s="35"/>
      <c r="TUY11" s="35"/>
      <c r="TUZ11" s="35"/>
      <c r="TVA11" s="35"/>
      <c r="TVB11" s="35"/>
      <c r="TVC11" s="35"/>
      <c r="TVD11" s="35"/>
      <c r="TVE11" s="35"/>
      <c r="TVF11" s="35"/>
      <c r="TVG11" s="35"/>
      <c r="TVH11" s="35"/>
      <c r="TVI11" s="35"/>
      <c r="TVJ11" s="35"/>
      <c r="TVK11" s="35"/>
      <c r="TVL11" s="35"/>
      <c r="TVM11" s="35"/>
      <c r="TVN11" s="35"/>
      <c r="TVO11" s="35"/>
      <c r="TVP11" s="35"/>
      <c r="TVQ11" s="35"/>
      <c r="TVR11" s="35"/>
      <c r="TVS11" s="35"/>
      <c r="TVT11" s="35"/>
      <c r="TVU11" s="35"/>
      <c r="TVV11" s="35"/>
      <c r="TVW11" s="35"/>
      <c r="TVX11" s="35"/>
      <c r="TVY11" s="35"/>
      <c r="TVZ11" s="35"/>
      <c r="TWA11" s="35"/>
      <c r="TWB11" s="35"/>
      <c r="TWC11" s="35"/>
      <c r="TWD11" s="35"/>
      <c r="TWE11" s="35"/>
      <c r="TWF11" s="35"/>
      <c r="TWG11" s="35"/>
      <c r="TWH11" s="35"/>
      <c r="TWI11" s="35"/>
      <c r="TWJ11" s="35"/>
      <c r="TWK11" s="35"/>
      <c r="TWL11" s="35"/>
      <c r="TWM11" s="35"/>
      <c r="TWN11" s="35"/>
      <c r="TWO11" s="35"/>
      <c r="TWP11" s="35"/>
      <c r="TWQ11" s="35"/>
      <c r="TWR11" s="35"/>
      <c r="TWS11" s="35"/>
      <c r="TWT11" s="35"/>
      <c r="TWU11" s="35"/>
      <c r="TWV11" s="35"/>
      <c r="TWW11" s="35"/>
      <c r="TWX11" s="35"/>
      <c r="TWY11" s="35"/>
      <c r="TWZ11" s="35"/>
      <c r="TXA11" s="35"/>
      <c r="TXB11" s="35"/>
      <c r="TXC11" s="35"/>
      <c r="TXD11" s="35"/>
      <c r="TXE11" s="35"/>
      <c r="TXF11" s="35"/>
      <c r="TXG11" s="35"/>
      <c r="TXH11" s="35"/>
      <c r="TXI11" s="35"/>
      <c r="TXJ11" s="35"/>
      <c r="TXK11" s="35"/>
      <c r="TXL11" s="35"/>
      <c r="TXM11" s="35"/>
      <c r="TXN11" s="35"/>
      <c r="TXO11" s="35"/>
      <c r="TXP11" s="35"/>
      <c r="TXQ11" s="35"/>
      <c r="TXR11" s="35"/>
      <c r="TXS11" s="35"/>
      <c r="TXT11" s="35"/>
      <c r="TXU11" s="35"/>
      <c r="TXV11" s="35"/>
      <c r="TXW11" s="35"/>
      <c r="TXX11" s="35"/>
      <c r="TXY11" s="35"/>
      <c r="TXZ11" s="35"/>
      <c r="TYA11" s="35"/>
      <c r="TYB11" s="35"/>
      <c r="TYC11" s="35"/>
      <c r="TYD11" s="35"/>
      <c r="TYE11" s="35"/>
      <c r="TYF11" s="35"/>
      <c r="TYG11" s="35"/>
      <c r="TYH11" s="35"/>
      <c r="TYI11" s="35"/>
      <c r="TYJ11" s="35"/>
      <c r="TYK11" s="35"/>
      <c r="TYL11" s="35"/>
      <c r="TYM11" s="35"/>
      <c r="TYN11" s="35"/>
      <c r="TYO11" s="35"/>
      <c r="TYP11" s="35"/>
      <c r="TYQ11" s="35"/>
      <c r="TYR11" s="35"/>
      <c r="TYS11" s="35"/>
      <c r="TYT11" s="35"/>
      <c r="TYU11" s="35"/>
      <c r="TYV11" s="35"/>
      <c r="TYW11" s="35"/>
      <c r="TYX11" s="35"/>
      <c r="TYY11" s="35"/>
      <c r="TYZ11" s="35"/>
      <c r="TZA11" s="35"/>
      <c r="TZB11" s="35"/>
      <c r="TZC11" s="35"/>
      <c r="TZD11" s="35"/>
      <c r="TZE11" s="35"/>
      <c r="TZF11" s="35"/>
      <c r="TZG11" s="35"/>
      <c r="TZH11" s="35"/>
      <c r="TZI11" s="35"/>
      <c r="TZJ11" s="35"/>
      <c r="TZK11" s="35"/>
      <c r="TZL11" s="35"/>
      <c r="TZM11" s="35"/>
      <c r="TZN11" s="35"/>
      <c r="TZO11" s="35"/>
      <c r="TZP11" s="35"/>
      <c r="TZQ11" s="35"/>
      <c r="TZR11" s="35"/>
      <c r="TZS11" s="35"/>
      <c r="TZT11" s="35"/>
      <c r="TZU11" s="35"/>
      <c r="TZV11" s="35"/>
      <c r="TZW11" s="35"/>
      <c r="TZX11" s="35"/>
      <c r="TZY11" s="35"/>
      <c r="TZZ11" s="35"/>
      <c r="UAA11" s="35"/>
      <c r="UAB11" s="35"/>
      <c r="UAC11" s="35"/>
      <c r="UAD11" s="35"/>
      <c r="UAE11" s="35"/>
      <c r="UAF11" s="35"/>
      <c r="UAG11" s="35"/>
      <c r="UAH11" s="35"/>
      <c r="UAI11" s="35"/>
      <c r="UAJ11" s="35"/>
      <c r="UAK11" s="35"/>
      <c r="UAL11" s="35"/>
      <c r="UAM11" s="35"/>
      <c r="UAN11" s="35"/>
      <c r="UAO11" s="35"/>
      <c r="UAP11" s="35"/>
      <c r="UAQ11" s="35"/>
      <c r="UAR11" s="35"/>
      <c r="UAS11" s="35"/>
      <c r="UAT11" s="35"/>
      <c r="UAU11" s="35"/>
      <c r="UAV11" s="35"/>
      <c r="UAW11" s="35"/>
      <c r="UAX11" s="35"/>
      <c r="UAY11" s="35"/>
      <c r="UAZ11" s="35"/>
      <c r="UBA11" s="35"/>
      <c r="UBB11" s="35"/>
      <c r="UBC11" s="35"/>
      <c r="UBD11" s="35"/>
      <c r="UBE11" s="35"/>
      <c r="UBF11" s="35"/>
      <c r="UBG11" s="35"/>
      <c r="UBH11" s="35"/>
      <c r="UBI11" s="35"/>
      <c r="UBJ11" s="35"/>
      <c r="UBK11" s="35"/>
      <c r="UBL11" s="35"/>
      <c r="UBM11" s="35"/>
      <c r="UBN11" s="35"/>
      <c r="UBO11" s="35"/>
      <c r="UBP11" s="35"/>
      <c r="UBQ11" s="35"/>
      <c r="UBR11" s="35"/>
      <c r="UBS11" s="35"/>
      <c r="UBT11" s="35"/>
      <c r="UBU11" s="35"/>
      <c r="UBV11" s="35"/>
      <c r="UBW11" s="35"/>
      <c r="UBX11" s="35"/>
      <c r="UBY11" s="35"/>
      <c r="UBZ11" s="35"/>
      <c r="UCA11" s="35"/>
      <c r="UCB11" s="35"/>
      <c r="UCC11" s="35"/>
      <c r="UCD11" s="35"/>
      <c r="UCE11" s="35"/>
      <c r="UCF11" s="35"/>
      <c r="UCG11" s="35"/>
      <c r="UCH11" s="35"/>
      <c r="UCI11" s="35"/>
      <c r="UCJ11" s="35"/>
      <c r="UCK11" s="35"/>
      <c r="UCL11" s="35"/>
      <c r="UCM11" s="35"/>
      <c r="UCN11" s="35"/>
      <c r="UCO11" s="35"/>
      <c r="UCP11" s="35"/>
      <c r="UCQ11" s="35"/>
      <c r="UCR11" s="35"/>
      <c r="UCS11" s="35"/>
      <c r="UCT11" s="35"/>
      <c r="UCU11" s="35"/>
      <c r="UCV11" s="35"/>
      <c r="UCW11" s="35"/>
      <c r="UCX11" s="35"/>
      <c r="UCY11" s="35"/>
      <c r="UCZ11" s="35"/>
      <c r="UDA11" s="35"/>
      <c r="UDB11" s="35"/>
      <c r="UDC11" s="35"/>
      <c r="UDD11" s="35"/>
      <c r="UDE11" s="35"/>
      <c r="UDF11" s="35"/>
      <c r="UDG11" s="35"/>
      <c r="UDH11" s="35"/>
      <c r="UDI11" s="35"/>
      <c r="UDJ11" s="35"/>
      <c r="UDK11" s="35"/>
      <c r="UDL11" s="35"/>
      <c r="UDM11" s="35"/>
      <c r="UDN11" s="35"/>
      <c r="UDO11" s="35"/>
      <c r="UDP11" s="35"/>
      <c r="UDQ11" s="35"/>
      <c r="UDR11" s="35"/>
      <c r="UDS11" s="35"/>
      <c r="UDT11" s="35"/>
      <c r="UDU11" s="35"/>
      <c r="UDV11" s="35"/>
      <c r="UDW11" s="35"/>
      <c r="UDX11" s="35"/>
      <c r="UDY11" s="35"/>
      <c r="UDZ11" s="35"/>
      <c r="UEA11" s="35"/>
      <c r="UEB11" s="35"/>
      <c r="UEC11" s="35"/>
      <c r="UED11" s="35"/>
      <c r="UEE11" s="35"/>
      <c r="UEF11" s="35"/>
      <c r="UEG11" s="35"/>
      <c r="UEH11" s="35"/>
      <c r="UEI11" s="35"/>
      <c r="UEJ11" s="35"/>
      <c r="UEK11" s="35"/>
      <c r="UEL11" s="35"/>
      <c r="UEM11" s="35"/>
      <c r="UEN11" s="35"/>
      <c r="UEO11" s="35"/>
      <c r="UEP11" s="35"/>
      <c r="UEQ11" s="35"/>
      <c r="UER11" s="35"/>
      <c r="UES11" s="35"/>
      <c r="UET11" s="35"/>
      <c r="UEU11" s="35"/>
      <c r="UEV11" s="35"/>
      <c r="UEW11" s="35"/>
      <c r="UEX11" s="35"/>
      <c r="UEY11" s="35"/>
      <c r="UEZ11" s="35"/>
      <c r="UFA11" s="35"/>
      <c r="UFB11" s="35"/>
      <c r="UFC11" s="35"/>
      <c r="UFD11" s="35"/>
      <c r="UFE11" s="35"/>
      <c r="UFF11" s="35"/>
      <c r="UFG11" s="35"/>
      <c r="UFH11" s="35"/>
      <c r="UFI11" s="35"/>
      <c r="UFJ11" s="35"/>
      <c r="UFK11" s="35"/>
      <c r="UFL11" s="35"/>
      <c r="UFM11" s="35"/>
      <c r="UFN11" s="35"/>
      <c r="UFO11" s="35"/>
      <c r="UFP11" s="35"/>
      <c r="UFQ11" s="35"/>
      <c r="UFR11" s="35"/>
      <c r="UFS11" s="35"/>
      <c r="UFT11" s="35"/>
      <c r="UFU11" s="35"/>
      <c r="UFV11" s="35"/>
      <c r="UFW11" s="35"/>
      <c r="UFX11" s="35"/>
      <c r="UFY11" s="35"/>
      <c r="UFZ11" s="35"/>
      <c r="UGA11" s="35"/>
      <c r="UGB11" s="35"/>
      <c r="UGC11" s="35"/>
      <c r="UGD11" s="35"/>
      <c r="UGE11" s="35"/>
      <c r="UGF11" s="35"/>
      <c r="UGG11" s="35"/>
      <c r="UGH11" s="35"/>
      <c r="UGI11" s="35"/>
      <c r="UGJ11" s="35"/>
      <c r="UGK11" s="35"/>
      <c r="UGL11" s="35"/>
      <c r="UGM11" s="35"/>
      <c r="UGN11" s="35"/>
      <c r="UGO11" s="35"/>
      <c r="UGP11" s="35"/>
      <c r="UGQ11" s="35"/>
      <c r="UGR11" s="35"/>
      <c r="UGS11" s="35"/>
      <c r="UGT11" s="35"/>
      <c r="UGU11" s="35"/>
      <c r="UGV11" s="35"/>
      <c r="UGW11" s="35"/>
      <c r="UGX11" s="35"/>
      <c r="UGY11" s="35"/>
      <c r="UGZ11" s="35"/>
      <c r="UHA11" s="35"/>
      <c r="UHB11" s="35"/>
      <c r="UHC11" s="35"/>
      <c r="UHD11" s="35"/>
      <c r="UHE11" s="35"/>
      <c r="UHF11" s="35"/>
      <c r="UHG11" s="35"/>
      <c r="UHH11" s="35"/>
      <c r="UHI11" s="35"/>
      <c r="UHJ11" s="35"/>
      <c r="UHK11" s="35"/>
      <c r="UHL11" s="35"/>
      <c r="UHM11" s="35"/>
      <c r="UHN11" s="35"/>
      <c r="UHO11" s="35"/>
      <c r="UHP11" s="35"/>
      <c r="UHQ11" s="35"/>
      <c r="UHR11" s="35"/>
      <c r="UHS11" s="35"/>
      <c r="UHT11" s="35"/>
      <c r="UHU11" s="35"/>
      <c r="UHV11" s="35"/>
      <c r="UHW11" s="35"/>
      <c r="UHX11" s="35"/>
      <c r="UHY11" s="35"/>
      <c r="UHZ11" s="35"/>
      <c r="UIA11" s="35"/>
      <c r="UIB11" s="35"/>
      <c r="UIC11" s="35"/>
      <c r="UID11" s="35"/>
      <c r="UIE11" s="35"/>
      <c r="UIF11" s="35"/>
      <c r="UIG11" s="35"/>
      <c r="UIH11" s="35"/>
      <c r="UII11" s="35"/>
      <c r="UIJ11" s="35"/>
      <c r="UIK11" s="35"/>
      <c r="UIL11" s="35"/>
      <c r="UIM11" s="35"/>
      <c r="UIN11" s="35"/>
      <c r="UIO11" s="35"/>
      <c r="UIP11" s="35"/>
      <c r="UIQ11" s="35"/>
      <c r="UIR11" s="35"/>
      <c r="UIS11" s="35"/>
      <c r="UIT11" s="35"/>
      <c r="UIU11" s="35"/>
      <c r="UIV11" s="35"/>
      <c r="UIW11" s="35"/>
      <c r="UIX11" s="35"/>
      <c r="UIY11" s="35"/>
      <c r="UIZ11" s="35"/>
      <c r="UJA11" s="35"/>
      <c r="UJB11" s="35"/>
      <c r="UJC11" s="35"/>
      <c r="UJD11" s="35"/>
      <c r="UJE11" s="35"/>
      <c r="UJF11" s="35"/>
      <c r="UJG11" s="35"/>
      <c r="UJH11" s="35"/>
      <c r="UJI11" s="35"/>
      <c r="UJJ11" s="35"/>
      <c r="UJK11" s="35"/>
      <c r="UJL11" s="35"/>
      <c r="UJM11" s="35"/>
      <c r="UJN11" s="35"/>
      <c r="UJO11" s="35"/>
      <c r="UJP11" s="35"/>
      <c r="UJQ11" s="35"/>
      <c r="UJR11" s="35"/>
      <c r="UJS11" s="35"/>
      <c r="UJT11" s="35"/>
      <c r="UJU11" s="35"/>
      <c r="UJV11" s="35"/>
      <c r="UJW11" s="35"/>
      <c r="UJX11" s="35"/>
      <c r="UJY11" s="35"/>
      <c r="UJZ11" s="35"/>
      <c r="UKA11" s="35"/>
      <c r="UKB11" s="35"/>
      <c r="UKC11" s="35"/>
      <c r="UKD11" s="35"/>
      <c r="UKE11" s="35"/>
      <c r="UKF11" s="35"/>
      <c r="UKG11" s="35"/>
      <c r="UKH11" s="35"/>
      <c r="UKI11" s="35"/>
      <c r="UKJ11" s="35"/>
      <c r="UKK11" s="35"/>
      <c r="UKL11" s="35"/>
      <c r="UKM11" s="35"/>
      <c r="UKN11" s="35"/>
      <c r="UKO11" s="35"/>
      <c r="UKP11" s="35"/>
      <c r="UKQ11" s="35"/>
      <c r="UKR11" s="35"/>
      <c r="UKS11" s="35"/>
      <c r="UKT11" s="35"/>
      <c r="UKU11" s="35"/>
      <c r="UKV11" s="35"/>
      <c r="UKW11" s="35"/>
      <c r="UKX11" s="35"/>
      <c r="UKY11" s="35"/>
      <c r="UKZ11" s="35"/>
      <c r="ULA11" s="35"/>
      <c r="ULB11" s="35"/>
      <c r="ULC11" s="35"/>
      <c r="ULD11" s="35"/>
      <c r="ULE11" s="35"/>
      <c r="ULF11" s="35"/>
      <c r="ULG11" s="35"/>
      <c r="ULH11" s="35"/>
      <c r="ULI11" s="35"/>
      <c r="ULJ11" s="35"/>
      <c r="ULK11" s="35"/>
      <c r="ULL11" s="35"/>
      <c r="ULM11" s="35"/>
      <c r="ULN11" s="35"/>
      <c r="ULO11" s="35"/>
      <c r="ULP11" s="35"/>
      <c r="ULQ11" s="35"/>
      <c r="ULR11" s="35"/>
      <c r="ULS11" s="35"/>
      <c r="ULT11" s="35"/>
      <c r="ULU11" s="35"/>
      <c r="ULV11" s="35"/>
      <c r="ULW11" s="35"/>
      <c r="ULX11" s="35"/>
      <c r="ULY11" s="35"/>
      <c r="ULZ11" s="35"/>
      <c r="UMA11" s="35"/>
      <c r="UMB11" s="35"/>
      <c r="UMC11" s="35"/>
      <c r="UMD11" s="35"/>
      <c r="UME11" s="35"/>
      <c r="UMF11" s="35"/>
      <c r="UMG11" s="35"/>
      <c r="UMH11" s="35"/>
      <c r="UMI11" s="35"/>
      <c r="UMJ11" s="35"/>
      <c r="UMK11" s="35"/>
      <c r="UML11" s="35"/>
      <c r="UMM11" s="35"/>
      <c r="UMN11" s="35"/>
      <c r="UMO11" s="35"/>
      <c r="UMP11" s="35"/>
      <c r="UMQ11" s="35"/>
      <c r="UMR11" s="35"/>
      <c r="UMS11" s="35"/>
      <c r="UMT11" s="35"/>
      <c r="UMU11" s="35"/>
      <c r="UMV11" s="35"/>
      <c r="UMW11" s="35"/>
      <c r="UMX11" s="35"/>
      <c r="UMY11" s="35"/>
      <c r="UMZ11" s="35"/>
      <c r="UNA11" s="35"/>
      <c r="UNB11" s="35"/>
      <c r="UNC11" s="35"/>
      <c r="UND11" s="35"/>
      <c r="UNE11" s="35"/>
      <c r="UNF11" s="35"/>
      <c r="UNG11" s="35"/>
      <c r="UNH11" s="35"/>
      <c r="UNI11" s="35"/>
      <c r="UNJ11" s="35"/>
      <c r="UNK11" s="35"/>
      <c r="UNL11" s="35"/>
      <c r="UNM11" s="35"/>
      <c r="UNN11" s="35"/>
      <c r="UNO11" s="35"/>
      <c r="UNP11" s="35"/>
      <c r="UNQ11" s="35"/>
      <c r="UNR11" s="35"/>
      <c r="UNS11" s="35"/>
      <c r="UNT11" s="35"/>
      <c r="UNU11" s="35"/>
      <c r="UNV11" s="35"/>
      <c r="UNW11" s="35"/>
      <c r="UNX11" s="35"/>
      <c r="UNY11" s="35"/>
      <c r="UNZ11" s="35"/>
      <c r="UOA11" s="35"/>
      <c r="UOB11" s="35"/>
      <c r="UOC11" s="35"/>
      <c r="UOD11" s="35"/>
      <c r="UOE11" s="35"/>
      <c r="UOF11" s="35"/>
      <c r="UOG11" s="35"/>
      <c r="UOH11" s="35"/>
      <c r="UOI11" s="35"/>
      <c r="UOJ11" s="35"/>
      <c r="UOK11" s="35"/>
      <c r="UOL11" s="35"/>
      <c r="UOM11" s="35"/>
      <c r="UON11" s="35"/>
      <c r="UOO11" s="35"/>
      <c r="UOP11" s="35"/>
      <c r="UOQ11" s="35"/>
      <c r="UOR11" s="35"/>
      <c r="UOS11" s="35"/>
      <c r="UOT11" s="35"/>
      <c r="UOU11" s="35"/>
      <c r="UOV11" s="35"/>
      <c r="UOW11" s="35"/>
      <c r="UOX11" s="35"/>
      <c r="UOY11" s="35"/>
      <c r="UOZ11" s="35"/>
      <c r="UPA11" s="35"/>
      <c r="UPB11" s="35"/>
      <c r="UPC11" s="35"/>
      <c r="UPD11" s="35"/>
      <c r="UPE11" s="35"/>
      <c r="UPF11" s="35"/>
      <c r="UPG11" s="35"/>
      <c r="UPH11" s="35"/>
      <c r="UPI11" s="35"/>
      <c r="UPJ11" s="35"/>
      <c r="UPK11" s="35"/>
      <c r="UPL11" s="35"/>
      <c r="UPM11" s="35"/>
      <c r="UPN11" s="35"/>
      <c r="UPO11" s="35"/>
      <c r="UPP11" s="35"/>
      <c r="UPQ11" s="35"/>
      <c r="UPR11" s="35"/>
      <c r="UPS11" s="35"/>
      <c r="UPT11" s="35"/>
      <c r="UPU11" s="35"/>
      <c r="UPV11" s="35"/>
      <c r="UPW11" s="35"/>
      <c r="UPX11" s="35"/>
      <c r="UPY11" s="35"/>
      <c r="UPZ11" s="35"/>
      <c r="UQA11" s="35"/>
      <c r="UQB11" s="35"/>
      <c r="UQC11" s="35"/>
      <c r="UQD11" s="35"/>
      <c r="UQE11" s="35"/>
      <c r="UQF11" s="35"/>
      <c r="UQG11" s="35"/>
      <c r="UQH11" s="35"/>
      <c r="UQI11" s="35"/>
      <c r="UQJ11" s="35"/>
      <c r="UQK11" s="35"/>
      <c r="UQL11" s="35"/>
      <c r="UQM11" s="35"/>
      <c r="UQN11" s="35"/>
      <c r="UQO11" s="35"/>
      <c r="UQP11" s="35"/>
      <c r="UQQ11" s="35"/>
      <c r="UQR11" s="35"/>
      <c r="UQS11" s="35"/>
      <c r="UQT11" s="35"/>
      <c r="UQU11" s="35"/>
      <c r="UQV11" s="35"/>
      <c r="UQW11" s="35"/>
      <c r="UQX11" s="35"/>
      <c r="UQY11" s="35"/>
      <c r="UQZ11" s="35"/>
      <c r="URA11" s="35"/>
      <c r="URB11" s="35"/>
      <c r="URC11" s="35"/>
      <c r="URD11" s="35"/>
      <c r="URE11" s="35"/>
      <c r="URF11" s="35"/>
      <c r="URG11" s="35"/>
      <c r="URH11" s="35"/>
      <c r="URI11" s="35"/>
      <c r="URJ11" s="35"/>
      <c r="URK11" s="35"/>
      <c r="URL11" s="35"/>
      <c r="URM11" s="35"/>
      <c r="URN11" s="35"/>
      <c r="URO11" s="35"/>
      <c r="URP11" s="35"/>
      <c r="URQ11" s="35"/>
      <c r="URR11" s="35"/>
      <c r="URS11" s="35"/>
      <c r="URT11" s="35"/>
      <c r="URU11" s="35"/>
      <c r="URV11" s="35"/>
      <c r="URW11" s="35"/>
      <c r="URX11" s="35"/>
      <c r="URY11" s="35"/>
      <c r="URZ11" s="35"/>
      <c r="USA11" s="35"/>
      <c r="USB11" s="35"/>
      <c r="USC11" s="35"/>
      <c r="USD11" s="35"/>
      <c r="USE11" s="35"/>
      <c r="USF11" s="35"/>
      <c r="USG11" s="35"/>
      <c r="USH11" s="35"/>
      <c r="USI11" s="35"/>
      <c r="USJ11" s="35"/>
      <c r="USK11" s="35"/>
      <c r="USL11" s="35"/>
      <c r="USM11" s="35"/>
      <c r="USN11" s="35"/>
      <c r="USO11" s="35"/>
      <c r="USP11" s="35"/>
      <c r="USQ11" s="35"/>
      <c r="USR11" s="35"/>
      <c r="USS11" s="35"/>
      <c r="UST11" s="35"/>
      <c r="USU11" s="35"/>
      <c r="USV11" s="35"/>
      <c r="USW11" s="35"/>
      <c r="USX11" s="35"/>
      <c r="USY11" s="35"/>
      <c r="USZ11" s="35"/>
      <c r="UTA11" s="35"/>
      <c r="UTB11" s="35"/>
      <c r="UTC11" s="35"/>
      <c r="UTD11" s="35"/>
      <c r="UTE11" s="35"/>
      <c r="UTF11" s="35"/>
      <c r="UTG11" s="35"/>
      <c r="UTH11" s="35"/>
      <c r="UTI11" s="35"/>
      <c r="UTJ11" s="35"/>
      <c r="UTK11" s="35"/>
      <c r="UTL11" s="35"/>
      <c r="UTM11" s="35"/>
      <c r="UTN11" s="35"/>
      <c r="UTO11" s="35"/>
      <c r="UTP11" s="35"/>
      <c r="UTQ11" s="35"/>
      <c r="UTR11" s="35"/>
      <c r="UTS11" s="35"/>
      <c r="UTT11" s="35"/>
      <c r="UTU11" s="35"/>
      <c r="UTV11" s="35"/>
      <c r="UTW11" s="35"/>
      <c r="UTX11" s="35"/>
      <c r="UTY11" s="35"/>
      <c r="UTZ11" s="35"/>
      <c r="UUA11" s="35"/>
      <c r="UUB11" s="35"/>
      <c r="UUC11" s="35"/>
      <c r="UUD11" s="35"/>
      <c r="UUE11" s="35"/>
      <c r="UUF11" s="35"/>
      <c r="UUG11" s="35"/>
      <c r="UUH11" s="35"/>
      <c r="UUI11" s="35"/>
      <c r="UUJ11" s="35"/>
      <c r="UUK11" s="35"/>
      <c r="UUL11" s="35"/>
      <c r="UUM11" s="35"/>
      <c r="UUN11" s="35"/>
      <c r="UUO11" s="35"/>
      <c r="UUP11" s="35"/>
      <c r="UUQ11" s="35"/>
      <c r="UUR11" s="35"/>
      <c r="UUS11" s="35"/>
      <c r="UUT11" s="35"/>
      <c r="UUU11" s="35"/>
      <c r="UUV11" s="35"/>
      <c r="UUW11" s="35"/>
      <c r="UUX11" s="35"/>
      <c r="UUY11" s="35"/>
      <c r="UUZ11" s="35"/>
      <c r="UVA11" s="35"/>
      <c r="UVB11" s="35"/>
      <c r="UVC11" s="35"/>
      <c r="UVD11" s="35"/>
      <c r="UVE11" s="35"/>
      <c r="UVF11" s="35"/>
      <c r="UVG11" s="35"/>
      <c r="UVH11" s="35"/>
      <c r="UVI11" s="35"/>
      <c r="UVJ11" s="35"/>
      <c r="UVK11" s="35"/>
      <c r="UVL11" s="35"/>
      <c r="UVM11" s="35"/>
      <c r="UVN11" s="35"/>
      <c r="UVO11" s="35"/>
      <c r="UVP11" s="35"/>
      <c r="UVQ11" s="35"/>
      <c r="UVR11" s="35"/>
      <c r="UVS11" s="35"/>
      <c r="UVT11" s="35"/>
      <c r="UVU11" s="35"/>
      <c r="UVV11" s="35"/>
      <c r="UVW11" s="35"/>
      <c r="UVX11" s="35"/>
      <c r="UVY11" s="35"/>
      <c r="UVZ11" s="35"/>
      <c r="UWA11" s="35"/>
      <c r="UWB11" s="35"/>
      <c r="UWC11" s="35"/>
      <c r="UWD11" s="35"/>
      <c r="UWE11" s="35"/>
      <c r="UWF11" s="35"/>
      <c r="UWG11" s="35"/>
      <c r="UWH11" s="35"/>
      <c r="UWI11" s="35"/>
      <c r="UWJ11" s="35"/>
      <c r="UWK11" s="35"/>
      <c r="UWL11" s="35"/>
      <c r="UWM11" s="35"/>
      <c r="UWN11" s="35"/>
      <c r="UWO11" s="35"/>
      <c r="UWP11" s="35"/>
      <c r="UWQ11" s="35"/>
      <c r="UWR11" s="35"/>
      <c r="UWS11" s="35"/>
      <c r="UWT11" s="35"/>
      <c r="UWU11" s="35"/>
      <c r="UWV11" s="35"/>
      <c r="UWW11" s="35"/>
      <c r="UWX11" s="35"/>
      <c r="UWY11" s="35"/>
      <c r="UWZ11" s="35"/>
      <c r="UXA11" s="35"/>
      <c r="UXB11" s="35"/>
      <c r="UXC11" s="35"/>
      <c r="UXD11" s="35"/>
      <c r="UXE11" s="35"/>
      <c r="UXF11" s="35"/>
      <c r="UXG11" s="35"/>
      <c r="UXH11" s="35"/>
      <c r="UXI11" s="35"/>
      <c r="UXJ11" s="35"/>
      <c r="UXK11" s="35"/>
      <c r="UXL11" s="35"/>
      <c r="UXM11" s="35"/>
      <c r="UXN11" s="35"/>
      <c r="UXO11" s="35"/>
      <c r="UXP11" s="35"/>
      <c r="UXQ11" s="35"/>
      <c r="UXR11" s="35"/>
      <c r="UXS11" s="35"/>
      <c r="UXT11" s="35"/>
      <c r="UXU11" s="35"/>
      <c r="UXV11" s="35"/>
      <c r="UXW11" s="35"/>
      <c r="UXX11" s="35"/>
      <c r="UXY11" s="35"/>
      <c r="UXZ11" s="35"/>
      <c r="UYA11" s="35"/>
      <c r="UYB11" s="35"/>
      <c r="UYC11" s="35"/>
      <c r="UYD11" s="35"/>
      <c r="UYE11" s="35"/>
      <c r="UYF11" s="35"/>
      <c r="UYG11" s="35"/>
      <c r="UYH11" s="35"/>
      <c r="UYI11" s="35"/>
      <c r="UYJ11" s="35"/>
      <c r="UYK11" s="35"/>
      <c r="UYL11" s="35"/>
      <c r="UYM11" s="35"/>
      <c r="UYN11" s="35"/>
      <c r="UYO11" s="35"/>
      <c r="UYP11" s="35"/>
      <c r="UYQ11" s="35"/>
      <c r="UYR11" s="35"/>
      <c r="UYS11" s="35"/>
      <c r="UYT11" s="35"/>
      <c r="UYU11" s="35"/>
      <c r="UYV11" s="35"/>
      <c r="UYW11" s="35"/>
      <c r="UYX11" s="35"/>
      <c r="UYY11" s="35"/>
      <c r="UYZ11" s="35"/>
      <c r="UZA11" s="35"/>
      <c r="UZB11" s="35"/>
      <c r="UZC11" s="35"/>
      <c r="UZD11" s="35"/>
      <c r="UZE11" s="35"/>
      <c r="UZF11" s="35"/>
      <c r="UZG11" s="35"/>
      <c r="UZH11" s="35"/>
      <c r="UZI11" s="35"/>
      <c r="UZJ11" s="35"/>
      <c r="UZK11" s="35"/>
      <c r="UZL11" s="35"/>
      <c r="UZM11" s="35"/>
      <c r="UZN11" s="35"/>
      <c r="UZO11" s="35"/>
      <c r="UZP11" s="35"/>
      <c r="UZQ11" s="35"/>
      <c r="UZR11" s="35"/>
      <c r="UZS11" s="35"/>
      <c r="UZT11" s="35"/>
      <c r="UZU11" s="35"/>
      <c r="UZV11" s="35"/>
      <c r="UZW11" s="35"/>
      <c r="UZX11" s="35"/>
      <c r="UZY11" s="35"/>
      <c r="UZZ11" s="35"/>
      <c r="VAA11" s="35"/>
      <c r="VAB11" s="35"/>
      <c r="VAC11" s="35"/>
      <c r="VAD11" s="35"/>
      <c r="VAE11" s="35"/>
      <c r="VAF11" s="35"/>
      <c r="VAG11" s="35"/>
      <c r="VAH11" s="35"/>
      <c r="VAI11" s="35"/>
      <c r="VAJ11" s="35"/>
      <c r="VAK11" s="35"/>
      <c r="VAL11" s="35"/>
      <c r="VAM11" s="35"/>
      <c r="VAN11" s="35"/>
      <c r="VAO11" s="35"/>
      <c r="VAP11" s="35"/>
      <c r="VAQ11" s="35"/>
      <c r="VAR11" s="35"/>
      <c r="VAS11" s="35"/>
      <c r="VAT11" s="35"/>
      <c r="VAU11" s="35"/>
      <c r="VAV11" s="35"/>
      <c r="VAW11" s="35"/>
      <c r="VAX11" s="35"/>
      <c r="VAY11" s="35"/>
      <c r="VAZ11" s="35"/>
      <c r="VBA11" s="35"/>
      <c r="VBB11" s="35"/>
      <c r="VBC11" s="35"/>
      <c r="VBD11" s="35"/>
      <c r="VBE11" s="35"/>
      <c r="VBF11" s="35"/>
      <c r="VBG11" s="35"/>
      <c r="VBH11" s="35"/>
      <c r="VBI11" s="35"/>
      <c r="VBJ11" s="35"/>
      <c r="VBK11" s="35"/>
      <c r="VBL11" s="35"/>
      <c r="VBM11" s="35"/>
      <c r="VBN11" s="35"/>
      <c r="VBO11" s="35"/>
      <c r="VBP11" s="35"/>
      <c r="VBQ11" s="35"/>
      <c r="VBR11" s="35"/>
      <c r="VBS11" s="35"/>
      <c r="VBT11" s="35"/>
      <c r="VBU11" s="35"/>
      <c r="VBV11" s="35"/>
      <c r="VBW11" s="35"/>
      <c r="VBX11" s="35"/>
      <c r="VBY11" s="35"/>
      <c r="VBZ11" s="35"/>
      <c r="VCA11" s="35"/>
      <c r="VCB11" s="35"/>
      <c r="VCC11" s="35"/>
      <c r="VCD11" s="35"/>
      <c r="VCE11" s="35"/>
      <c r="VCF11" s="35"/>
      <c r="VCG11" s="35"/>
      <c r="VCH11" s="35"/>
      <c r="VCI11" s="35"/>
      <c r="VCJ11" s="35"/>
      <c r="VCK11" s="35"/>
      <c r="VCL11" s="35"/>
      <c r="VCM11" s="35"/>
      <c r="VCN11" s="35"/>
      <c r="VCO11" s="35"/>
      <c r="VCP11" s="35"/>
      <c r="VCQ11" s="35"/>
      <c r="VCR11" s="35"/>
      <c r="VCS11" s="35"/>
      <c r="VCT11" s="35"/>
      <c r="VCU11" s="35"/>
      <c r="VCV11" s="35"/>
      <c r="VCW11" s="35"/>
      <c r="VCX11" s="35"/>
      <c r="VCY11" s="35"/>
      <c r="VCZ11" s="35"/>
      <c r="VDA11" s="35"/>
      <c r="VDB11" s="35"/>
      <c r="VDC11" s="35"/>
      <c r="VDD11" s="35"/>
      <c r="VDE11" s="35"/>
      <c r="VDF11" s="35"/>
      <c r="VDG11" s="35"/>
      <c r="VDH11" s="35"/>
      <c r="VDI11" s="35"/>
      <c r="VDJ11" s="35"/>
      <c r="VDK11" s="35"/>
      <c r="VDL11" s="35"/>
      <c r="VDM11" s="35"/>
      <c r="VDN11" s="35"/>
      <c r="VDO11" s="35"/>
      <c r="VDP11" s="35"/>
      <c r="VDQ11" s="35"/>
      <c r="VDR11" s="35"/>
      <c r="VDS11" s="35"/>
      <c r="VDT11" s="35"/>
      <c r="VDU11" s="35"/>
      <c r="VDV11" s="35"/>
      <c r="VDW11" s="35"/>
      <c r="VDX11" s="35"/>
      <c r="VDY11" s="35"/>
      <c r="VDZ11" s="35"/>
      <c r="VEA11" s="35"/>
      <c r="VEB11" s="35"/>
      <c r="VEC11" s="35"/>
      <c r="VED11" s="35"/>
      <c r="VEE11" s="35"/>
      <c r="VEF11" s="35"/>
      <c r="VEG11" s="35"/>
      <c r="VEH11" s="35"/>
      <c r="VEI11" s="35"/>
      <c r="VEJ11" s="35"/>
      <c r="VEK11" s="35"/>
      <c r="VEL11" s="35"/>
      <c r="VEM11" s="35"/>
      <c r="VEN11" s="35"/>
      <c r="VEO11" s="35"/>
      <c r="VEP11" s="35"/>
      <c r="VEQ11" s="35"/>
      <c r="VER11" s="35"/>
      <c r="VES11" s="35"/>
      <c r="VET11" s="35"/>
      <c r="VEU11" s="35"/>
      <c r="VEV11" s="35"/>
      <c r="VEW11" s="35"/>
      <c r="VEX11" s="35"/>
      <c r="VEY11" s="35"/>
      <c r="VEZ11" s="35"/>
      <c r="VFA11" s="35"/>
      <c r="VFB11" s="35"/>
      <c r="VFC11" s="35"/>
      <c r="VFD11" s="35"/>
      <c r="VFE11" s="35"/>
      <c r="VFF11" s="35"/>
      <c r="VFG11" s="35"/>
      <c r="VFH11" s="35"/>
      <c r="VFI11" s="35"/>
      <c r="VFJ11" s="35"/>
      <c r="VFK11" s="35"/>
      <c r="VFL11" s="35"/>
      <c r="VFM11" s="35"/>
      <c r="VFN11" s="35"/>
      <c r="VFO11" s="35"/>
      <c r="VFP11" s="35"/>
      <c r="VFQ11" s="35"/>
      <c r="VFR11" s="35"/>
      <c r="VFS11" s="35"/>
      <c r="VFT11" s="35"/>
      <c r="VFU11" s="35"/>
      <c r="VFV11" s="35"/>
      <c r="VFW11" s="35"/>
      <c r="VFX11" s="35"/>
      <c r="VFY11" s="35"/>
      <c r="VFZ11" s="35"/>
      <c r="VGA11" s="35"/>
      <c r="VGB11" s="35"/>
      <c r="VGC11" s="35"/>
      <c r="VGD11" s="35"/>
      <c r="VGE11" s="35"/>
      <c r="VGF11" s="35"/>
      <c r="VGG11" s="35"/>
      <c r="VGH11" s="35"/>
      <c r="VGI11" s="35"/>
      <c r="VGJ11" s="35"/>
      <c r="VGK11" s="35"/>
      <c r="VGL11" s="35"/>
      <c r="VGM11" s="35"/>
      <c r="VGN11" s="35"/>
      <c r="VGO11" s="35"/>
      <c r="VGP11" s="35"/>
      <c r="VGQ11" s="35"/>
      <c r="VGR11" s="35"/>
      <c r="VGS11" s="35"/>
      <c r="VGT11" s="35"/>
      <c r="VGU11" s="35"/>
      <c r="VGV11" s="35"/>
      <c r="VGW11" s="35"/>
      <c r="VGX11" s="35"/>
      <c r="VGY11" s="35"/>
      <c r="VGZ11" s="35"/>
      <c r="VHA11" s="35"/>
      <c r="VHB11" s="35"/>
      <c r="VHC11" s="35"/>
      <c r="VHD11" s="35"/>
      <c r="VHE11" s="35"/>
      <c r="VHF11" s="35"/>
      <c r="VHG11" s="35"/>
      <c r="VHH11" s="35"/>
      <c r="VHI11" s="35"/>
      <c r="VHJ11" s="35"/>
      <c r="VHK11" s="35"/>
      <c r="VHL11" s="35"/>
      <c r="VHM11" s="35"/>
      <c r="VHN11" s="35"/>
      <c r="VHO11" s="35"/>
      <c r="VHP11" s="35"/>
      <c r="VHQ11" s="35"/>
      <c r="VHR11" s="35"/>
      <c r="VHS11" s="35"/>
      <c r="VHT11" s="35"/>
      <c r="VHU11" s="35"/>
      <c r="VHV11" s="35"/>
      <c r="VHW11" s="35"/>
      <c r="VHX11" s="35"/>
      <c r="VHY11" s="35"/>
      <c r="VHZ11" s="35"/>
      <c r="VIA11" s="35"/>
      <c r="VIB11" s="35"/>
      <c r="VIC11" s="35"/>
      <c r="VID11" s="35"/>
      <c r="VIE11" s="35"/>
      <c r="VIF11" s="35"/>
      <c r="VIG11" s="35"/>
      <c r="VIH11" s="35"/>
      <c r="VII11" s="35"/>
      <c r="VIJ11" s="35"/>
      <c r="VIK11" s="35"/>
      <c r="VIL11" s="35"/>
      <c r="VIM11" s="35"/>
      <c r="VIN11" s="35"/>
      <c r="VIO11" s="35"/>
      <c r="VIP11" s="35"/>
      <c r="VIQ11" s="35"/>
      <c r="VIR11" s="35"/>
      <c r="VIS11" s="35"/>
      <c r="VIT11" s="35"/>
      <c r="VIU11" s="35"/>
      <c r="VIV11" s="35"/>
      <c r="VIW11" s="35"/>
      <c r="VIX11" s="35"/>
      <c r="VIY11" s="35"/>
      <c r="VIZ11" s="35"/>
      <c r="VJA11" s="35"/>
      <c r="VJB11" s="35"/>
      <c r="VJC11" s="35"/>
      <c r="VJD11" s="35"/>
      <c r="VJE11" s="35"/>
      <c r="VJF11" s="35"/>
      <c r="VJG11" s="35"/>
      <c r="VJH11" s="35"/>
      <c r="VJI11" s="35"/>
      <c r="VJJ11" s="35"/>
      <c r="VJK11" s="35"/>
      <c r="VJL11" s="35"/>
      <c r="VJM11" s="35"/>
      <c r="VJN11" s="35"/>
      <c r="VJO11" s="35"/>
      <c r="VJP11" s="35"/>
      <c r="VJQ11" s="35"/>
      <c r="VJR11" s="35"/>
      <c r="VJS11" s="35"/>
      <c r="VJT11" s="35"/>
      <c r="VJU11" s="35"/>
      <c r="VJV11" s="35"/>
      <c r="VJW11" s="35"/>
      <c r="VJX11" s="35"/>
      <c r="VJY11" s="35"/>
      <c r="VJZ11" s="35"/>
      <c r="VKA11" s="35"/>
      <c r="VKB11" s="35"/>
      <c r="VKC11" s="35"/>
      <c r="VKD11" s="35"/>
      <c r="VKE11" s="35"/>
      <c r="VKF11" s="35"/>
      <c r="VKG11" s="35"/>
      <c r="VKH11" s="35"/>
      <c r="VKI11" s="35"/>
      <c r="VKJ11" s="35"/>
      <c r="VKK11" s="35"/>
      <c r="VKL11" s="35"/>
      <c r="VKM11" s="35"/>
      <c r="VKN11" s="35"/>
      <c r="VKO11" s="35"/>
      <c r="VKP11" s="35"/>
      <c r="VKQ11" s="35"/>
      <c r="VKR11" s="35"/>
      <c r="VKS11" s="35"/>
      <c r="VKT11" s="35"/>
      <c r="VKU11" s="35"/>
      <c r="VKV11" s="35"/>
      <c r="VKW11" s="35"/>
      <c r="VKX11" s="35"/>
      <c r="VKY11" s="35"/>
      <c r="VKZ11" s="35"/>
      <c r="VLA11" s="35"/>
      <c r="VLB11" s="35"/>
      <c r="VLC11" s="35"/>
      <c r="VLD11" s="35"/>
      <c r="VLE11" s="35"/>
      <c r="VLF11" s="35"/>
      <c r="VLG11" s="35"/>
      <c r="VLH11" s="35"/>
      <c r="VLI11" s="35"/>
      <c r="VLJ11" s="35"/>
      <c r="VLK11" s="35"/>
      <c r="VLL11" s="35"/>
      <c r="VLM11" s="35"/>
      <c r="VLN11" s="35"/>
      <c r="VLO11" s="35"/>
      <c r="VLP11" s="35"/>
      <c r="VLQ11" s="35"/>
      <c r="VLR11" s="35"/>
      <c r="VLS11" s="35"/>
      <c r="VLT11" s="35"/>
      <c r="VLU11" s="35"/>
      <c r="VLV11" s="35"/>
      <c r="VLW11" s="35"/>
      <c r="VLX11" s="35"/>
      <c r="VLY11" s="35"/>
      <c r="VLZ11" s="35"/>
      <c r="VMA11" s="35"/>
      <c r="VMB11" s="35"/>
      <c r="VMC11" s="35"/>
      <c r="VMD11" s="35"/>
      <c r="VME11" s="35"/>
      <c r="VMF11" s="35"/>
      <c r="VMG11" s="35"/>
      <c r="VMH11" s="35"/>
      <c r="VMI11" s="35"/>
      <c r="VMJ11" s="35"/>
      <c r="VMK11" s="35"/>
      <c r="VML11" s="35"/>
      <c r="VMM11" s="35"/>
      <c r="VMN11" s="35"/>
      <c r="VMO11" s="35"/>
      <c r="VMP11" s="35"/>
      <c r="VMQ11" s="35"/>
      <c r="VMR11" s="35"/>
      <c r="VMS11" s="35"/>
      <c r="VMT11" s="35"/>
      <c r="VMU11" s="35"/>
      <c r="VMV11" s="35"/>
      <c r="VMW11" s="35"/>
      <c r="VMX11" s="35"/>
      <c r="VMY11" s="35"/>
      <c r="VMZ11" s="35"/>
      <c r="VNA11" s="35"/>
      <c r="VNB11" s="35"/>
      <c r="VNC11" s="35"/>
      <c r="VND11" s="35"/>
      <c r="VNE11" s="35"/>
      <c r="VNF11" s="35"/>
      <c r="VNG11" s="35"/>
      <c r="VNH11" s="35"/>
      <c r="VNI11" s="35"/>
      <c r="VNJ11" s="35"/>
      <c r="VNK11" s="35"/>
      <c r="VNL11" s="35"/>
      <c r="VNM11" s="35"/>
      <c r="VNN11" s="35"/>
      <c r="VNO11" s="35"/>
      <c r="VNP11" s="35"/>
      <c r="VNQ11" s="35"/>
      <c r="VNR11" s="35"/>
      <c r="VNS11" s="35"/>
      <c r="VNT11" s="35"/>
      <c r="VNU11" s="35"/>
      <c r="VNV11" s="35"/>
      <c r="VNW11" s="35"/>
      <c r="VNX11" s="35"/>
      <c r="VNY11" s="35"/>
      <c r="VNZ11" s="35"/>
      <c r="VOA11" s="35"/>
      <c r="VOB11" s="35"/>
      <c r="VOC11" s="35"/>
      <c r="VOD11" s="35"/>
      <c r="VOE11" s="35"/>
      <c r="VOF11" s="35"/>
      <c r="VOG11" s="35"/>
      <c r="VOH11" s="35"/>
      <c r="VOI11" s="35"/>
      <c r="VOJ11" s="35"/>
      <c r="VOK11" s="35"/>
      <c r="VOL11" s="35"/>
      <c r="VOM11" s="35"/>
      <c r="VON11" s="35"/>
      <c r="VOO11" s="35"/>
      <c r="VOP11" s="35"/>
      <c r="VOQ11" s="35"/>
      <c r="VOR11" s="35"/>
      <c r="VOS11" s="35"/>
      <c r="VOT11" s="35"/>
      <c r="VOU11" s="35"/>
      <c r="VOV11" s="35"/>
      <c r="VOW11" s="35"/>
      <c r="VOX11" s="35"/>
      <c r="VOY11" s="35"/>
      <c r="VOZ11" s="35"/>
      <c r="VPA11" s="35"/>
      <c r="VPB11" s="35"/>
      <c r="VPC11" s="35"/>
      <c r="VPD11" s="35"/>
      <c r="VPE11" s="35"/>
      <c r="VPF11" s="35"/>
      <c r="VPG11" s="35"/>
      <c r="VPH11" s="35"/>
      <c r="VPI11" s="35"/>
      <c r="VPJ11" s="35"/>
      <c r="VPK11" s="35"/>
      <c r="VPL11" s="35"/>
      <c r="VPM11" s="35"/>
      <c r="VPN11" s="35"/>
      <c r="VPO11" s="35"/>
      <c r="VPP11" s="35"/>
      <c r="VPQ11" s="35"/>
      <c r="VPR11" s="35"/>
      <c r="VPS11" s="35"/>
      <c r="VPT11" s="35"/>
      <c r="VPU11" s="35"/>
      <c r="VPV11" s="35"/>
      <c r="VPW11" s="35"/>
      <c r="VPX11" s="35"/>
      <c r="VPY11" s="35"/>
      <c r="VPZ11" s="35"/>
      <c r="VQA11" s="35"/>
      <c r="VQB11" s="35"/>
      <c r="VQC11" s="35"/>
      <c r="VQD11" s="35"/>
      <c r="VQE11" s="35"/>
      <c r="VQF11" s="35"/>
      <c r="VQG11" s="35"/>
      <c r="VQH11" s="35"/>
      <c r="VQI11" s="35"/>
      <c r="VQJ11" s="35"/>
      <c r="VQK11" s="35"/>
      <c r="VQL11" s="35"/>
      <c r="VQM11" s="35"/>
      <c r="VQN11" s="35"/>
      <c r="VQO11" s="35"/>
      <c r="VQP11" s="35"/>
      <c r="VQQ11" s="35"/>
      <c r="VQR11" s="35"/>
      <c r="VQS11" s="35"/>
      <c r="VQT11" s="35"/>
      <c r="VQU11" s="35"/>
      <c r="VQV11" s="35"/>
      <c r="VQW11" s="35"/>
      <c r="VQX11" s="35"/>
      <c r="VQY11" s="35"/>
      <c r="VQZ11" s="35"/>
      <c r="VRA11" s="35"/>
      <c r="VRB11" s="35"/>
      <c r="VRC11" s="35"/>
      <c r="VRD11" s="35"/>
      <c r="VRE11" s="35"/>
      <c r="VRF11" s="35"/>
      <c r="VRG11" s="35"/>
      <c r="VRH11" s="35"/>
      <c r="VRI11" s="35"/>
      <c r="VRJ11" s="35"/>
      <c r="VRK11" s="35"/>
      <c r="VRL11" s="35"/>
      <c r="VRM11" s="35"/>
      <c r="VRN11" s="35"/>
      <c r="VRO11" s="35"/>
      <c r="VRP11" s="35"/>
      <c r="VRQ11" s="35"/>
      <c r="VRR11" s="35"/>
      <c r="VRS11" s="35"/>
      <c r="VRT11" s="35"/>
      <c r="VRU11" s="35"/>
      <c r="VRV11" s="35"/>
      <c r="VRW11" s="35"/>
      <c r="VRX11" s="35"/>
      <c r="VRY11" s="35"/>
      <c r="VRZ11" s="35"/>
      <c r="VSA11" s="35"/>
      <c r="VSB11" s="35"/>
      <c r="VSC11" s="35"/>
      <c r="VSD11" s="35"/>
      <c r="VSE11" s="35"/>
      <c r="VSF11" s="35"/>
      <c r="VSG11" s="35"/>
      <c r="VSH11" s="35"/>
      <c r="VSI11" s="35"/>
      <c r="VSJ11" s="35"/>
      <c r="VSK11" s="35"/>
      <c r="VSL11" s="35"/>
      <c r="VSM11" s="35"/>
      <c r="VSN11" s="35"/>
      <c r="VSO11" s="35"/>
      <c r="VSP11" s="35"/>
      <c r="VSQ11" s="35"/>
      <c r="VSR11" s="35"/>
      <c r="VSS11" s="35"/>
      <c r="VST11" s="35"/>
      <c r="VSU11" s="35"/>
      <c r="VSV11" s="35"/>
      <c r="VSW11" s="35"/>
      <c r="VSX11" s="35"/>
      <c r="VSY11" s="35"/>
      <c r="VSZ11" s="35"/>
      <c r="VTA11" s="35"/>
      <c r="VTB11" s="35"/>
      <c r="VTC11" s="35"/>
      <c r="VTD11" s="35"/>
      <c r="VTE11" s="35"/>
      <c r="VTF11" s="35"/>
      <c r="VTG11" s="35"/>
      <c r="VTH11" s="35"/>
      <c r="VTI11" s="35"/>
      <c r="VTJ11" s="35"/>
      <c r="VTK11" s="35"/>
      <c r="VTL11" s="35"/>
      <c r="VTM11" s="35"/>
      <c r="VTN11" s="35"/>
      <c r="VTO11" s="35"/>
      <c r="VTP11" s="35"/>
      <c r="VTQ11" s="35"/>
      <c r="VTR11" s="35"/>
      <c r="VTS11" s="35"/>
      <c r="VTT11" s="35"/>
      <c r="VTU11" s="35"/>
      <c r="VTV11" s="35"/>
      <c r="VTW11" s="35"/>
      <c r="VTX11" s="35"/>
      <c r="VTY11" s="35"/>
      <c r="VTZ11" s="35"/>
      <c r="VUA11" s="35"/>
      <c r="VUB11" s="35"/>
      <c r="VUC11" s="35"/>
      <c r="VUD11" s="35"/>
      <c r="VUE11" s="35"/>
      <c r="VUF11" s="35"/>
      <c r="VUG11" s="35"/>
      <c r="VUH11" s="35"/>
      <c r="VUI11" s="35"/>
      <c r="VUJ11" s="35"/>
      <c r="VUK11" s="35"/>
      <c r="VUL11" s="35"/>
      <c r="VUM11" s="35"/>
      <c r="VUN11" s="35"/>
      <c r="VUO11" s="35"/>
      <c r="VUP11" s="35"/>
      <c r="VUQ11" s="35"/>
      <c r="VUR11" s="35"/>
      <c r="VUS11" s="35"/>
      <c r="VUT11" s="35"/>
      <c r="VUU11" s="35"/>
      <c r="VUV11" s="35"/>
      <c r="VUW11" s="35"/>
      <c r="VUX11" s="35"/>
      <c r="VUY11" s="35"/>
      <c r="VUZ11" s="35"/>
      <c r="VVA11" s="35"/>
      <c r="VVB11" s="35"/>
      <c r="VVC11" s="35"/>
      <c r="VVD11" s="35"/>
      <c r="VVE11" s="35"/>
      <c r="VVF11" s="35"/>
      <c r="VVG11" s="35"/>
      <c r="VVH11" s="35"/>
      <c r="VVI11" s="35"/>
      <c r="VVJ11" s="35"/>
      <c r="VVK11" s="35"/>
      <c r="VVL11" s="35"/>
      <c r="VVM11" s="35"/>
      <c r="VVN11" s="35"/>
      <c r="VVO11" s="35"/>
      <c r="VVP11" s="35"/>
      <c r="VVQ11" s="35"/>
      <c r="VVR11" s="35"/>
      <c r="VVS11" s="35"/>
      <c r="VVT11" s="35"/>
      <c r="VVU11" s="35"/>
      <c r="VVV11" s="35"/>
      <c r="VVW11" s="35"/>
      <c r="VVX11" s="35"/>
      <c r="VVY11" s="35"/>
      <c r="VVZ11" s="35"/>
      <c r="VWA11" s="35"/>
      <c r="VWB11" s="35"/>
      <c r="VWC11" s="35"/>
      <c r="VWD11" s="35"/>
      <c r="VWE11" s="35"/>
      <c r="VWF11" s="35"/>
      <c r="VWG11" s="35"/>
      <c r="VWH11" s="35"/>
      <c r="VWI11" s="35"/>
      <c r="VWJ11" s="35"/>
      <c r="VWK11" s="35"/>
      <c r="VWL11" s="35"/>
      <c r="VWM11" s="35"/>
      <c r="VWN11" s="35"/>
      <c r="VWO11" s="35"/>
      <c r="VWP11" s="35"/>
      <c r="VWQ11" s="35"/>
      <c r="VWR11" s="35"/>
      <c r="VWS11" s="35"/>
      <c r="VWT11" s="35"/>
      <c r="VWU11" s="35"/>
      <c r="VWV11" s="35"/>
      <c r="VWW11" s="35"/>
      <c r="VWX11" s="35"/>
      <c r="VWY11" s="35"/>
      <c r="VWZ11" s="35"/>
      <c r="VXA11" s="35"/>
      <c r="VXB11" s="35"/>
      <c r="VXC11" s="35"/>
      <c r="VXD11" s="35"/>
      <c r="VXE11" s="35"/>
      <c r="VXF11" s="35"/>
      <c r="VXG11" s="35"/>
      <c r="VXH11" s="35"/>
      <c r="VXI11" s="35"/>
      <c r="VXJ11" s="35"/>
      <c r="VXK11" s="35"/>
      <c r="VXL11" s="35"/>
      <c r="VXM11" s="35"/>
      <c r="VXN11" s="35"/>
      <c r="VXO11" s="35"/>
      <c r="VXP11" s="35"/>
      <c r="VXQ11" s="35"/>
      <c r="VXR11" s="35"/>
      <c r="VXS11" s="35"/>
      <c r="VXT11" s="35"/>
      <c r="VXU11" s="35"/>
      <c r="VXV11" s="35"/>
      <c r="VXW11" s="35"/>
      <c r="VXX11" s="35"/>
      <c r="VXY11" s="35"/>
      <c r="VXZ11" s="35"/>
      <c r="VYA11" s="35"/>
      <c r="VYB11" s="35"/>
      <c r="VYC11" s="35"/>
      <c r="VYD11" s="35"/>
      <c r="VYE11" s="35"/>
      <c r="VYF11" s="35"/>
      <c r="VYG11" s="35"/>
      <c r="VYH11" s="35"/>
      <c r="VYI11" s="35"/>
      <c r="VYJ11" s="35"/>
      <c r="VYK11" s="35"/>
      <c r="VYL11" s="35"/>
      <c r="VYM11" s="35"/>
      <c r="VYN11" s="35"/>
      <c r="VYO11" s="35"/>
      <c r="VYP11" s="35"/>
      <c r="VYQ11" s="35"/>
      <c r="VYR11" s="35"/>
      <c r="VYS11" s="35"/>
      <c r="VYT11" s="35"/>
      <c r="VYU11" s="35"/>
      <c r="VYV11" s="35"/>
      <c r="VYW11" s="35"/>
      <c r="VYX11" s="35"/>
      <c r="VYY11" s="35"/>
      <c r="VYZ11" s="35"/>
      <c r="VZA11" s="35"/>
      <c r="VZB11" s="35"/>
      <c r="VZC11" s="35"/>
      <c r="VZD11" s="35"/>
      <c r="VZE11" s="35"/>
      <c r="VZF11" s="35"/>
      <c r="VZG11" s="35"/>
      <c r="VZH11" s="35"/>
      <c r="VZI11" s="35"/>
      <c r="VZJ11" s="35"/>
      <c r="VZK11" s="35"/>
      <c r="VZL11" s="35"/>
      <c r="VZM11" s="35"/>
      <c r="VZN11" s="35"/>
      <c r="VZO11" s="35"/>
      <c r="VZP11" s="35"/>
      <c r="VZQ11" s="35"/>
      <c r="VZR11" s="35"/>
      <c r="VZS11" s="35"/>
      <c r="VZT11" s="35"/>
      <c r="VZU11" s="35"/>
      <c r="VZV11" s="35"/>
      <c r="VZW11" s="35"/>
      <c r="VZX11" s="35"/>
      <c r="VZY11" s="35"/>
      <c r="VZZ11" s="35"/>
      <c r="WAA11" s="35"/>
      <c r="WAB11" s="35"/>
      <c r="WAC11" s="35"/>
      <c r="WAD11" s="35"/>
      <c r="WAE11" s="35"/>
      <c r="WAF11" s="35"/>
      <c r="WAG11" s="35"/>
      <c r="WAH11" s="35"/>
      <c r="WAI11" s="35"/>
      <c r="WAJ11" s="35"/>
      <c r="WAK11" s="35"/>
      <c r="WAL11" s="35"/>
      <c r="WAM11" s="35"/>
      <c r="WAN11" s="35"/>
      <c r="WAO11" s="35"/>
      <c r="WAP11" s="35"/>
      <c r="WAQ11" s="35"/>
      <c r="WAR11" s="35"/>
      <c r="WAS11" s="35"/>
      <c r="WAT11" s="35"/>
      <c r="WAU11" s="35"/>
      <c r="WAV11" s="35"/>
      <c r="WAW11" s="35"/>
      <c r="WAX11" s="35"/>
      <c r="WAY11" s="35"/>
      <c r="WAZ11" s="35"/>
      <c r="WBA11" s="35"/>
      <c r="WBB11" s="35"/>
      <c r="WBC11" s="35"/>
      <c r="WBD11" s="35"/>
      <c r="WBE11" s="35"/>
      <c r="WBF11" s="35"/>
      <c r="WBG11" s="35"/>
      <c r="WBH11" s="35"/>
      <c r="WBI11" s="35"/>
      <c r="WBJ11" s="35"/>
      <c r="WBK11" s="35"/>
      <c r="WBL11" s="35"/>
      <c r="WBM11" s="35"/>
      <c r="WBN11" s="35"/>
      <c r="WBO11" s="35"/>
      <c r="WBP11" s="35"/>
      <c r="WBQ11" s="35"/>
      <c r="WBR11" s="35"/>
      <c r="WBS11" s="35"/>
      <c r="WBT11" s="35"/>
      <c r="WBU11" s="35"/>
      <c r="WBV11" s="35"/>
      <c r="WBW11" s="35"/>
      <c r="WBX11" s="35"/>
      <c r="WBY11" s="35"/>
      <c r="WBZ11" s="35"/>
      <c r="WCA11" s="35"/>
      <c r="WCB11" s="35"/>
      <c r="WCC11" s="35"/>
      <c r="WCD11" s="35"/>
      <c r="WCE11" s="35"/>
      <c r="WCF11" s="35"/>
      <c r="WCG11" s="35"/>
      <c r="WCH11" s="35"/>
      <c r="WCI11" s="35"/>
      <c r="WCJ11" s="35"/>
      <c r="WCK11" s="35"/>
      <c r="WCL11" s="35"/>
      <c r="WCM11" s="35"/>
      <c r="WCN11" s="35"/>
      <c r="WCO11" s="35"/>
      <c r="WCP11" s="35"/>
      <c r="WCQ11" s="35"/>
      <c r="WCR11" s="35"/>
      <c r="WCS11" s="35"/>
      <c r="WCT11" s="35"/>
      <c r="WCU11" s="35"/>
      <c r="WCV11" s="35"/>
      <c r="WCW11" s="35"/>
      <c r="WCX11" s="35"/>
      <c r="WCY11" s="35"/>
      <c r="WCZ11" s="35"/>
      <c r="WDA11" s="35"/>
      <c r="WDB11" s="35"/>
      <c r="WDC11" s="35"/>
      <c r="WDD11" s="35"/>
      <c r="WDE11" s="35"/>
      <c r="WDF11" s="35"/>
      <c r="WDG11" s="35"/>
      <c r="WDH11" s="35"/>
      <c r="WDI11" s="35"/>
      <c r="WDJ11" s="35"/>
      <c r="WDK11" s="35"/>
      <c r="WDL11" s="35"/>
      <c r="WDM11" s="35"/>
      <c r="WDN11" s="35"/>
      <c r="WDO11" s="35"/>
      <c r="WDP11" s="35"/>
      <c r="WDQ11" s="35"/>
      <c r="WDR11" s="35"/>
      <c r="WDS11" s="35"/>
      <c r="WDT11" s="35"/>
      <c r="WDU11" s="35"/>
      <c r="WDV11" s="35"/>
      <c r="WDW11" s="35"/>
      <c r="WDX11" s="35"/>
      <c r="WDY11" s="35"/>
      <c r="WDZ11" s="35"/>
      <c r="WEA11" s="35"/>
      <c r="WEB11" s="35"/>
      <c r="WEC11" s="35"/>
      <c r="WED11" s="35"/>
      <c r="WEE11" s="35"/>
      <c r="WEF11" s="35"/>
      <c r="WEG11" s="35"/>
      <c r="WEH11" s="35"/>
      <c r="WEI11" s="35"/>
      <c r="WEJ11" s="35"/>
      <c r="WEK11" s="35"/>
      <c r="WEL11" s="35"/>
      <c r="WEM11" s="35"/>
      <c r="WEN11" s="35"/>
      <c r="WEO11" s="35"/>
      <c r="WEP11" s="35"/>
      <c r="WEQ11" s="35"/>
      <c r="WER11" s="35"/>
      <c r="WES11" s="35"/>
      <c r="WET11" s="35"/>
      <c r="WEU11" s="35"/>
      <c r="WEV11" s="35"/>
      <c r="WEW11" s="35"/>
      <c r="WEX11" s="35"/>
      <c r="WEY11" s="35"/>
      <c r="WEZ11" s="35"/>
      <c r="WFA11" s="35"/>
      <c r="WFB11" s="35"/>
      <c r="WFC11" s="35"/>
      <c r="WFD11" s="35"/>
      <c r="WFE11" s="35"/>
      <c r="WFF11" s="35"/>
      <c r="WFG11" s="35"/>
      <c r="WFH11" s="35"/>
      <c r="WFI11" s="35"/>
      <c r="WFJ11" s="35"/>
      <c r="WFK11" s="35"/>
      <c r="WFL11" s="35"/>
      <c r="WFM11" s="35"/>
      <c r="WFN11" s="35"/>
      <c r="WFO11" s="35"/>
      <c r="WFP11" s="35"/>
      <c r="WFQ11" s="35"/>
      <c r="WFR11" s="35"/>
      <c r="WFS11" s="35"/>
      <c r="WFT11" s="35"/>
      <c r="WFU11" s="35"/>
      <c r="WFV11" s="35"/>
      <c r="WFW11" s="35"/>
      <c r="WFX11" s="35"/>
      <c r="WFY11" s="35"/>
      <c r="WFZ11" s="35"/>
      <c r="WGA11" s="35"/>
      <c r="WGB11" s="35"/>
      <c r="WGC11" s="35"/>
      <c r="WGD11" s="35"/>
      <c r="WGE11" s="35"/>
      <c r="WGF11" s="35"/>
      <c r="WGG11" s="35"/>
      <c r="WGH11" s="35"/>
      <c r="WGI11" s="35"/>
      <c r="WGJ11" s="35"/>
      <c r="WGK11" s="35"/>
      <c r="WGL11" s="35"/>
      <c r="WGM11" s="35"/>
      <c r="WGN11" s="35"/>
      <c r="WGO11" s="35"/>
      <c r="WGP11" s="35"/>
      <c r="WGQ11" s="35"/>
      <c r="WGR11" s="35"/>
      <c r="WGS11" s="35"/>
      <c r="WGT11" s="35"/>
      <c r="WGU11" s="35"/>
      <c r="WGV11" s="35"/>
      <c r="WGW11" s="35"/>
      <c r="WGX11" s="35"/>
      <c r="WGY11" s="35"/>
      <c r="WGZ11" s="35"/>
      <c r="WHA11" s="35"/>
      <c r="WHB11" s="35"/>
      <c r="WHC11" s="35"/>
      <c r="WHD11" s="35"/>
      <c r="WHE11" s="35"/>
      <c r="WHF11" s="35"/>
      <c r="WHG11" s="35"/>
      <c r="WHH11" s="35"/>
      <c r="WHI11" s="35"/>
      <c r="WHJ11" s="35"/>
      <c r="WHK11" s="35"/>
      <c r="WHL11" s="35"/>
      <c r="WHM11" s="35"/>
      <c r="WHN11" s="35"/>
      <c r="WHO11" s="35"/>
      <c r="WHP11" s="35"/>
      <c r="WHQ11" s="35"/>
      <c r="WHR11" s="35"/>
      <c r="WHS11" s="35"/>
      <c r="WHT11" s="35"/>
      <c r="WHU11" s="35"/>
      <c r="WHV11" s="35"/>
      <c r="WHW11" s="35"/>
      <c r="WHX11" s="35"/>
      <c r="WHY11" s="35"/>
      <c r="WHZ11" s="35"/>
      <c r="WIA11" s="35"/>
      <c r="WIB11" s="35"/>
      <c r="WIC11" s="35"/>
      <c r="WID11" s="35"/>
      <c r="WIE11" s="35"/>
      <c r="WIF11" s="35"/>
      <c r="WIG11" s="35"/>
      <c r="WIH11" s="35"/>
      <c r="WII11" s="35"/>
      <c r="WIJ11" s="35"/>
      <c r="WIK11" s="35"/>
      <c r="WIL11" s="35"/>
      <c r="WIM11" s="35"/>
      <c r="WIN11" s="35"/>
      <c r="WIO11" s="35"/>
      <c r="WIP11" s="35"/>
      <c r="WIQ11" s="35"/>
      <c r="WIR11" s="35"/>
      <c r="WIS11" s="35"/>
      <c r="WIT11" s="35"/>
      <c r="WIU11" s="35"/>
      <c r="WIV11" s="35"/>
      <c r="WIW11" s="35"/>
      <c r="WIX11" s="35"/>
      <c r="WIY11" s="35"/>
      <c r="WIZ11" s="35"/>
      <c r="WJA11" s="35"/>
      <c r="WJB11" s="35"/>
      <c r="WJC11" s="35"/>
      <c r="WJD11" s="35"/>
      <c r="WJE11" s="35"/>
      <c r="WJF11" s="35"/>
      <c r="WJG11" s="35"/>
      <c r="WJH11" s="35"/>
      <c r="WJI11" s="35"/>
      <c r="WJJ11" s="35"/>
      <c r="WJK11" s="35"/>
      <c r="WJL11" s="35"/>
      <c r="WJM11" s="35"/>
      <c r="WJN11" s="35"/>
      <c r="WJO11" s="35"/>
      <c r="WJP11" s="35"/>
      <c r="WJQ11" s="35"/>
      <c r="WJR11" s="35"/>
      <c r="WJS11" s="35"/>
      <c r="WJT11" s="35"/>
      <c r="WJU11" s="35"/>
      <c r="WJV11" s="35"/>
      <c r="WJW11" s="35"/>
      <c r="WJX11" s="35"/>
      <c r="WJY11" s="35"/>
      <c r="WJZ11" s="35"/>
      <c r="WKA11" s="35"/>
      <c r="WKB11" s="35"/>
      <c r="WKC11" s="35"/>
      <c r="WKD11" s="35"/>
      <c r="WKE11" s="35"/>
      <c r="WKF11" s="35"/>
      <c r="WKG11" s="35"/>
      <c r="WKH11" s="35"/>
      <c r="WKI11" s="35"/>
      <c r="WKJ11" s="35"/>
      <c r="WKK11" s="35"/>
      <c r="WKL11" s="35"/>
      <c r="WKM11" s="35"/>
      <c r="WKN11" s="35"/>
      <c r="WKO11" s="35"/>
      <c r="WKP11" s="35"/>
      <c r="WKQ11" s="35"/>
      <c r="WKR11" s="35"/>
      <c r="WKS11" s="35"/>
      <c r="WKT11" s="35"/>
      <c r="WKU11" s="35"/>
      <c r="WKV11" s="35"/>
      <c r="WKW11" s="35"/>
      <c r="WKX11" s="35"/>
      <c r="WKY11" s="35"/>
      <c r="WKZ11" s="35"/>
      <c r="WLA11" s="35"/>
      <c r="WLB11" s="35"/>
      <c r="WLC11" s="35"/>
      <c r="WLD11" s="35"/>
      <c r="WLE11" s="35"/>
      <c r="WLF11" s="35"/>
      <c r="WLG11" s="35"/>
      <c r="WLH11" s="35"/>
      <c r="WLI11" s="35"/>
      <c r="WLJ11" s="35"/>
      <c r="WLK11" s="35"/>
      <c r="WLL11" s="35"/>
      <c r="WLM11" s="35"/>
      <c r="WLN11" s="35"/>
      <c r="WLO11" s="35"/>
      <c r="WLP11" s="35"/>
      <c r="WLQ11" s="35"/>
      <c r="WLR11" s="35"/>
      <c r="WLS11" s="35"/>
      <c r="WLT11" s="35"/>
      <c r="WLU11" s="35"/>
      <c r="WLV11" s="35"/>
      <c r="WLW11" s="35"/>
      <c r="WLX11" s="35"/>
      <c r="WLY11" s="35"/>
      <c r="WLZ11" s="35"/>
      <c r="WMA11" s="35"/>
      <c r="WMB11" s="35"/>
      <c r="WMC11" s="35"/>
      <c r="WMD11" s="35"/>
      <c r="WME11" s="35"/>
      <c r="WMF11" s="35"/>
      <c r="WMG11" s="35"/>
      <c r="WMH11" s="35"/>
      <c r="WMI11" s="35"/>
      <c r="WMJ11" s="35"/>
      <c r="WMK11" s="35"/>
      <c r="WML11" s="35"/>
      <c r="WMM11" s="35"/>
      <c r="WMN11" s="35"/>
      <c r="WMO11" s="35"/>
      <c r="WMP11" s="35"/>
      <c r="WMQ11" s="35"/>
      <c r="WMR11" s="35"/>
      <c r="WMS11" s="35"/>
      <c r="WMT11" s="35"/>
      <c r="WMU11" s="35"/>
      <c r="WMV11" s="35"/>
      <c r="WMW11" s="35"/>
      <c r="WMX11" s="35"/>
      <c r="WMY11" s="35"/>
      <c r="WMZ11" s="35"/>
      <c r="WNA11" s="35"/>
      <c r="WNB11" s="35"/>
      <c r="WNC11" s="35"/>
      <c r="WND11" s="35"/>
      <c r="WNE11" s="35"/>
      <c r="WNF11" s="35"/>
      <c r="WNG11" s="35"/>
      <c r="WNH11" s="35"/>
      <c r="WNI11" s="35"/>
      <c r="WNJ11" s="35"/>
      <c r="WNK11" s="35"/>
      <c r="WNL11" s="35"/>
      <c r="WNM11" s="35"/>
      <c r="WNN11" s="35"/>
      <c r="WNO11" s="35"/>
      <c r="WNP11" s="35"/>
      <c r="WNQ11" s="35"/>
      <c r="WNR11" s="35"/>
      <c r="WNS11" s="35"/>
      <c r="WNT11" s="35"/>
      <c r="WNU11" s="35"/>
      <c r="WNV11" s="35"/>
      <c r="WNW11" s="35"/>
      <c r="WNX11" s="35"/>
      <c r="WNY11" s="35"/>
      <c r="WNZ11" s="35"/>
      <c r="WOA11" s="35"/>
      <c r="WOB11" s="35"/>
      <c r="WOC11" s="35"/>
      <c r="WOD11" s="35"/>
      <c r="WOE11" s="35"/>
      <c r="WOF11" s="35"/>
      <c r="WOG11" s="35"/>
      <c r="WOH11" s="35"/>
      <c r="WOI11" s="35"/>
      <c r="WOJ11" s="35"/>
      <c r="WOK11" s="35"/>
      <c r="WOL11" s="35"/>
      <c r="WOM11" s="35"/>
      <c r="WON11" s="35"/>
      <c r="WOO11" s="35"/>
      <c r="WOP11" s="35"/>
      <c r="WOQ11" s="35"/>
      <c r="WOR11" s="35"/>
      <c r="WOS11" s="35"/>
      <c r="WOT11" s="35"/>
      <c r="WOU11" s="35"/>
      <c r="WOV11" s="35"/>
      <c r="WOW11" s="35"/>
      <c r="WOX11" s="35"/>
      <c r="WOY11" s="35"/>
      <c r="WOZ11" s="35"/>
      <c r="WPA11" s="35"/>
      <c r="WPB11" s="35"/>
      <c r="WPC11" s="35"/>
      <c r="WPD11" s="35"/>
      <c r="WPE11" s="35"/>
      <c r="WPF11" s="35"/>
      <c r="WPG11" s="35"/>
      <c r="WPH11" s="35"/>
      <c r="WPI11" s="35"/>
      <c r="WPJ11" s="35"/>
      <c r="WPK11" s="35"/>
      <c r="WPL11" s="35"/>
      <c r="WPM11" s="35"/>
      <c r="WPN11" s="35"/>
      <c r="WPO11" s="35"/>
      <c r="WPP11" s="35"/>
      <c r="WPQ11" s="35"/>
      <c r="WPR11" s="35"/>
      <c r="WPS11" s="35"/>
      <c r="WPT11" s="35"/>
      <c r="WPU11" s="35"/>
      <c r="WPV11" s="35"/>
      <c r="WPW11" s="35"/>
      <c r="WPX11" s="35"/>
      <c r="WPY11" s="35"/>
      <c r="WPZ11" s="35"/>
      <c r="WQA11" s="35"/>
      <c r="WQB11" s="35"/>
      <c r="WQC11" s="35"/>
      <c r="WQD11" s="35"/>
      <c r="WQE11" s="35"/>
      <c r="WQF11" s="35"/>
      <c r="WQG11" s="35"/>
      <c r="WQH11" s="35"/>
      <c r="WQI11" s="35"/>
      <c r="WQJ11" s="35"/>
      <c r="WQK11" s="35"/>
      <c r="WQL11" s="35"/>
      <c r="WQM11" s="35"/>
      <c r="WQN11" s="35"/>
      <c r="WQO11" s="35"/>
      <c r="WQP11" s="35"/>
      <c r="WQQ11" s="35"/>
      <c r="WQR11" s="35"/>
      <c r="WQS11" s="35"/>
      <c r="WQT11" s="35"/>
      <c r="WQU11" s="35"/>
      <c r="WQV11" s="35"/>
      <c r="WQW11" s="35"/>
      <c r="WQX11" s="35"/>
      <c r="WQY11" s="35"/>
      <c r="WQZ11" s="35"/>
      <c r="WRA11" s="35"/>
      <c r="WRB11" s="35"/>
      <c r="WRC11" s="35"/>
      <c r="WRD11" s="35"/>
      <c r="WRE11" s="35"/>
      <c r="WRF11" s="35"/>
      <c r="WRG11" s="35"/>
      <c r="WRH11" s="35"/>
      <c r="WRI11" s="35"/>
      <c r="WRJ11" s="35"/>
      <c r="WRK11" s="35"/>
      <c r="WRL11" s="35"/>
      <c r="WRM11" s="35"/>
      <c r="WRN11" s="35"/>
      <c r="WRO11" s="35"/>
      <c r="WRP11" s="35"/>
      <c r="WRQ11" s="35"/>
      <c r="WRR11" s="35"/>
      <c r="WRS11" s="35"/>
      <c r="WRT11" s="35"/>
      <c r="WRU11" s="35"/>
      <c r="WRV11" s="35"/>
      <c r="WRW11" s="35"/>
      <c r="WRX11" s="35"/>
      <c r="WRY11" s="35"/>
      <c r="WRZ11" s="35"/>
      <c r="WSA11" s="35"/>
      <c r="WSB11" s="35"/>
      <c r="WSC11" s="35"/>
      <c r="WSD11" s="35"/>
      <c r="WSE11" s="35"/>
      <c r="WSF11" s="35"/>
      <c r="WSG11" s="35"/>
      <c r="WSH11" s="35"/>
      <c r="WSI11" s="35"/>
      <c r="WSJ11" s="35"/>
      <c r="WSK11" s="35"/>
      <c r="WSL11" s="35"/>
      <c r="WSM11" s="35"/>
      <c r="WSN11" s="35"/>
      <c r="WSO11" s="35"/>
      <c r="WSP11" s="35"/>
      <c r="WSQ11" s="35"/>
      <c r="WSR11" s="35"/>
      <c r="WSS11" s="35"/>
      <c r="WST11" s="35"/>
      <c r="WSU11" s="35"/>
      <c r="WSV11" s="35"/>
      <c r="WSW11" s="35"/>
      <c r="WSX11" s="35"/>
      <c r="WSY11" s="35"/>
      <c r="WSZ11" s="35"/>
      <c r="WTA11" s="35"/>
      <c r="WTB11" s="35"/>
      <c r="WTC11" s="35"/>
      <c r="WTD11" s="35"/>
      <c r="WTE11" s="35"/>
      <c r="WTF11" s="35"/>
      <c r="WTG11" s="35"/>
      <c r="WTH11" s="35"/>
      <c r="WTI11" s="35"/>
      <c r="WTJ11" s="35"/>
      <c r="WTK11" s="35"/>
      <c r="WTL11" s="35"/>
      <c r="WTM11" s="35"/>
      <c r="WTN11" s="35"/>
      <c r="WTO11" s="35"/>
      <c r="WTP11" s="35"/>
      <c r="WTQ11" s="35"/>
      <c r="WTR11" s="35"/>
      <c r="WTS11" s="35"/>
      <c r="WTT11" s="35"/>
      <c r="WTU11" s="35"/>
      <c r="WTV11" s="35"/>
      <c r="WTW11" s="35"/>
      <c r="WTX11" s="35"/>
      <c r="WTY11" s="35"/>
      <c r="WTZ11" s="35"/>
      <c r="WUA11" s="35"/>
      <c r="WUB11" s="35"/>
      <c r="WUC11" s="35"/>
      <c r="WUD11" s="35"/>
      <c r="WUE11" s="35"/>
      <c r="WUF11" s="35"/>
      <c r="WUG11" s="35"/>
      <c r="WUH11" s="35"/>
      <c r="WUI11" s="35"/>
      <c r="WUJ11" s="35"/>
      <c r="WUK11" s="35"/>
      <c r="WUL11" s="35"/>
      <c r="WUM11" s="35"/>
      <c r="WUN11" s="35"/>
      <c r="WUO11" s="35"/>
      <c r="WUP11" s="35"/>
      <c r="WUQ11" s="35"/>
      <c r="WUR11" s="35"/>
      <c r="WUS11" s="35"/>
      <c r="WUT11" s="35"/>
      <c r="WUU11" s="35"/>
      <c r="WUV11" s="35"/>
      <c r="WUW11" s="35"/>
      <c r="WUX11" s="35"/>
      <c r="WUY11" s="35"/>
      <c r="WUZ11" s="35"/>
      <c r="WVA11" s="35"/>
      <c r="WVB11" s="35"/>
      <c r="WVC11" s="35"/>
      <c r="WVD11" s="35"/>
      <c r="WVE11" s="35"/>
      <c r="WVF11" s="35"/>
      <c r="WVG11" s="35"/>
      <c r="WVH11" s="35"/>
      <c r="WVI11" s="35"/>
      <c r="WVJ11" s="35"/>
      <c r="WVK11" s="35"/>
      <c r="WVL11" s="35"/>
      <c r="WVM11" s="35"/>
      <c r="WVN11" s="35"/>
      <c r="WVO11" s="35"/>
      <c r="WVP11" s="35"/>
      <c r="WVQ11" s="35"/>
      <c r="WVR11" s="35"/>
      <c r="WVS11" s="35"/>
      <c r="WVT11" s="35"/>
      <c r="WVU11" s="35"/>
      <c r="WVV11" s="35"/>
      <c r="WVW11" s="35"/>
      <c r="WVX11" s="35"/>
      <c r="WVY11" s="35"/>
      <c r="WVZ11" s="35"/>
      <c r="WWA11" s="35"/>
      <c r="WWB11" s="35"/>
      <c r="WWC11" s="35"/>
      <c r="WWD11" s="35"/>
      <c r="WWE11" s="35"/>
      <c r="WWF11" s="35"/>
      <c r="WWG11" s="35"/>
      <c r="WWH11" s="35"/>
      <c r="WWI11" s="35"/>
      <c r="WWJ11" s="35"/>
      <c r="WWK11" s="35"/>
      <c r="WWL11" s="35"/>
      <c r="WWM11" s="35"/>
      <c r="WWN11" s="35"/>
      <c r="WWO11" s="35"/>
      <c r="WWP11" s="35"/>
      <c r="WWQ11" s="35"/>
      <c r="WWR11" s="35"/>
      <c r="WWS11" s="35"/>
      <c r="WWT11" s="35"/>
      <c r="WWU11" s="35"/>
      <c r="WWV11" s="35"/>
      <c r="WWW11" s="35"/>
      <c r="WWX11" s="35"/>
      <c r="WWY11" s="35"/>
      <c r="WWZ11" s="35"/>
      <c r="WXA11" s="35"/>
      <c r="WXB11" s="35"/>
      <c r="WXC11" s="35"/>
      <c r="WXD11" s="35"/>
      <c r="WXE11" s="35"/>
      <c r="WXF11" s="35"/>
      <c r="WXG11" s="35"/>
      <c r="WXH11" s="35"/>
      <c r="WXI11" s="35"/>
      <c r="WXJ11" s="35"/>
      <c r="WXK11" s="35"/>
      <c r="WXL11" s="35"/>
      <c r="WXM11" s="35"/>
      <c r="WXN11" s="35"/>
      <c r="WXO11" s="35"/>
      <c r="WXP11" s="35"/>
      <c r="WXQ11" s="35"/>
      <c r="WXR11" s="35"/>
      <c r="WXS11" s="35"/>
      <c r="WXT11" s="35"/>
      <c r="WXU11" s="35"/>
      <c r="WXV11" s="35"/>
      <c r="WXW11" s="35"/>
      <c r="WXX11" s="35"/>
      <c r="WXY11" s="35"/>
      <c r="WXZ11" s="35"/>
      <c r="WYA11" s="35"/>
      <c r="WYB11" s="35"/>
      <c r="WYC11" s="35"/>
      <c r="WYD11" s="35"/>
      <c r="WYE11" s="35"/>
      <c r="WYF11" s="35"/>
      <c r="WYG11" s="35"/>
      <c r="WYH11" s="35"/>
      <c r="WYI11" s="35"/>
      <c r="WYJ11" s="35"/>
      <c r="WYK11" s="35"/>
      <c r="WYL11" s="35"/>
      <c r="WYM11" s="35"/>
      <c r="WYN11" s="35"/>
      <c r="WYO11" s="35"/>
      <c r="WYP11" s="35"/>
      <c r="WYQ11" s="35"/>
      <c r="WYR11" s="35"/>
      <c r="WYS11" s="35"/>
      <c r="WYT11" s="35"/>
      <c r="WYU11" s="35"/>
      <c r="WYV11" s="35"/>
      <c r="WYW11" s="35"/>
      <c r="WYX11" s="35"/>
      <c r="WYY11" s="35"/>
      <c r="WYZ11" s="35"/>
      <c r="WZA11" s="35"/>
      <c r="WZB11" s="35"/>
      <c r="WZC11" s="35"/>
      <c r="WZD11" s="35"/>
      <c r="WZE11" s="35"/>
      <c r="WZF11" s="35"/>
      <c r="WZG11" s="35"/>
      <c r="WZH11" s="35"/>
      <c r="WZI11" s="35"/>
      <c r="WZJ11" s="35"/>
      <c r="WZK11" s="35"/>
      <c r="WZL11" s="35"/>
      <c r="WZM11" s="35"/>
      <c r="WZN11" s="35"/>
      <c r="WZO11" s="35"/>
      <c r="WZP11" s="35"/>
      <c r="WZQ11" s="35"/>
      <c r="WZR11" s="35"/>
      <c r="WZS11" s="35"/>
      <c r="WZT11" s="35"/>
      <c r="WZU11" s="35"/>
      <c r="WZV11" s="35"/>
      <c r="WZW11" s="35"/>
      <c r="WZX11" s="35"/>
      <c r="WZY11" s="35"/>
      <c r="WZZ11" s="35"/>
      <c r="XAA11" s="35"/>
      <c r="XAB11" s="35"/>
      <c r="XAC11" s="35"/>
      <c r="XAD11" s="35"/>
      <c r="XAE11" s="35"/>
      <c r="XAF11" s="35"/>
      <c r="XAG11" s="35"/>
      <c r="XAH11" s="35"/>
      <c r="XAI11" s="35"/>
      <c r="XAJ11" s="35"/>
      <c r="XAK11" s="35"/>
      <c r="XAL11" s="35"/>
      <c r="XAM11" s="35"/>
      <c r="XAN11" s="35"/>
      <c r="XAO11" s="35"/>
      <c r="XAP11" s="35"/>
      <c r="XAQ11" s="35"/>
      <c r="XAR11" s="35"/>
      <c r="XAS11" s="35"/>
      <c r="XAT11" s="35"/>
      <c r="XAU11" s="35"/>
      <c r="XAV11" s="35"/>
      <c r="XAW11" s="35"/>
      <c r="XAX11" s="35"/>
      <c r="XAY11" s="35"/>
      <c r="XAZ11" s="35"/>
      <c r="XBA11" s="35"/>
      <c r="XBB11" s="35"/>
      <c r="XBC11" s="35"/>
      <c r="XBD11" s="35"/>
      <c r="XBE11" s="35"/>
      <c r="XBF11" s="35"/>
      <c r="XBG11" s="35"/>
      <c r="XBH11" s="35"/>
      <c r="XBI11" s="35"/>
      <c r="XBJ11" s="35"/>
      <c r="XBK11" s="35"/>
      <c r="XBL11" s="35"/>
      <c r="XBM11" s="35"/>
      <c r="XBN11" s="35"/>
      <c r="XBO11" s="35"/>
      <c r="XBP11" s="35"/>
      <c r="XBQ11" s="35"/>
      <c r="XBR11" s="35"/>
      <c r="XBS11" s="35"/>
      <c r="XBT11" s="35"/>
      <c r="XBU11" s="35"/>
      <c r="XBV11" s="35"/>
      <c r="XBW11" s="35"/>
      <c r="XBX11" s="35"/>
      <c r="XBY11" s="35"/>
      <c r="XBZ11" s="35"/>
      <c r="XCA11" s="35"/>
      <c r="XCB11" s="35"/>
      <c r="XCC11" s="35"/>
      <c r="XCD11" s="35"/>
      <c r="XCE11" s="35"/>
      <c r="XCF11" s="35"/>
      <c r="XCG11" s="35"/>
      <c r="XCH11" s="35"/>
      <c r="XCI11" s="35"/>
      <c r="XCJ11" s="35"/>
      <c r="XCK11" s="35"/>
      <c r="XCL11" s="35"/>
      <c r="XCM11" s="35"/>
      <c r="XCN11" s="35"/>
      <c r="XCO11" s="35"/>
      <c r="XCP11" s="35"/>
      <c r="XCQ11" s="35"/>
      <c r="XCR11" s="35"/>
      <c r="XCS11" s="35"/>
      <c r="XCT11" s="35"/>
      <c r="XCU11" s="35"/>
      <c r="XCV11" s="35"/>
      <c r="XCW11" s="35"/>
      <c r="XCX11" s="35"/>
      <c r="XCY11" s="35"/>
      <c r="XCZ11" s="35"/>
      <c r="XDA11" s="35"/>
      <c r="XDB11" s="35"/>
      <c r="XDC11" s="35"/>
      <c r="XDD11" s="35"/>
      <c r="XDE11" s="35"/>
      <c r="XDF11" s="35"/>
      <c r="XDG11" s="35"/>
      <c r="XDH11" s="35"/>
      <c r="XDI11" s="35"/>
      <c r="XDJ11" s="35"/>
      <c r="XDK11" s="35"/>
      <c r="XDL11" s="35"/>
      <c r="XDM11" s="35"/>
      <c r="XDN11" s="35"/>
      <c r="XDO11" s="35"/>
      <c r="XDP11" s="35"/>
      <c r="XDQ11" s="35"/>
      <c r="XDR11" s="35"/>
      <c r="XDS11" s="35"/>
      <c r="XDT11" s="35"/>
      <c r="XDU11" s="35"/>
      <c r="XDV11" s="35"/>
      <c r="XDW11" s="35"/>
      <c r="XDX11" s="35"/>
      <c r="XDY11" s="35"/>
      <c r="XDZ11" s="35"/>
      <c r="XEA11" s="35"/>
      <c r="XEB11" s="35"/>
      <c r="XEC11" s="35"/>
      <c r="XED11" s="35"/>
      <c r="XEE11" s="35"/>
      <c r="XEF11" s="35"/>
      <c r="XEG11" s="35"/>
      <c r="XEH11" s="35"/>
      <c r="XEI11" s="35"/>
      <c r="XEJ11" s="35"/>
    </row>
    <row r="12" spans="1:16364" s="69" customFormat="1">
      <c r="A12" s="56">
        <v>10</v>
      </c>
      <c r="B12" s="43" t="s">
        <v>47</v>
      </c>
      <c r="C12" s="44">
        <v>5850</v>
      </c>
      <c r="D12" s="43"/>
      <c r="E12" s="43"/>
      <c r="F12" s="43"/>
      <c r="G12" s="43"/>
      <c r="H12" s="43"/>
      <c r="I12" s="43"/>
      <c r="J12" s="43"/>
      <c r="K12" s="43"/>
      <c r="L12" s="35"/>
      <c r="M12" s="35"/>
      <c r="N12" s="35"/>
      <c r="O12" s="35"/>
      <c r="P12" s="35"/>
      <c r="Q12" s="35"/>
      <c r="R12" s="35"/>
      <c r="S12" s="35"/>
      <c r="T12" s="35"/>
    </row>
    <row r="13" spans="1:16364" s="45" customFormat="1">
      <c r="A13" s="56">
        <v>11</v>
      </c>
      <c r="B13" s="43" t="s">
        <v>25</v>
      </c>
      <c r="C13" s="44">
        <f t="shared" ref="C13" si="4">SUM(D13:K13)</f>
        <v>1596</v>
      </c>
      <c r="D13" s="43"/>
      <c r="E13" s="43"/>
      <c r="F13" s="43">
        <v>1596</v>
      </c>
      <c r="G13" s="43"/>
      <c r="H13" s="43"/>
      <c r="I13" s="43"/>
      <c r="J13" s="43"/>
      <c r="K13" s="43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  <c r="QR13" s="35"/>
      <c r="QS13" s="35"/>
      <c r="QT13" s="35"/>
      <c r="QU13" s="35"/>
      <c r="QV13" s="35"/>
      <c r="QW13" s="35"/>
      <c r="QX13" s="35"/>
      <c r="QY13" s="35"/>
      <c r="QZ13" s="35"/>
      <c r="RA13" s="35"/>
      <c r="RB13" s="35"/>
      <c r="RC13" s="35"/>
      <c r="RD13" s="35"/>
      <c r="RE13" s="35"/>
      <c r="RF13" s="35"/>
      <c r="RG13" s="35"/>
      <c r="RH13" s="35"/>
      <c r="RI13" s="35"/>
      <c r="RJ13" s="35"/>
      <c r="RK13" s="35"/>
      <c r="RL13" s="35"/>
      <c r="RM13" s="35"/>
      <c r="RN13" s="35"/>
      <c r="RO13" s="35"/>
      <c r="RP13" s="35"/>
      <c r="RQ13" s="35"/>
      <c r="RR13" s="35"/>
      <c r="RS13" s="35"/>
      <c r="RT13" s="35"/>
      <c r="RU13" s="35"/>
      <c r="RV13" s="35"/>
      <c r="RW13" s="35"/>
      <c r="RX13" s="35"/>
      <c r="RY13" s="35"/>
      <c r="RZ13" s="35"/>
      <c r="SA13" s="35"/>
      <c r="SB13" s="35"/>
      <c r="SC13" s="35"/>
      <c r="SD13" s="35"/>
      <c r="SE13" s="35"/>
      <c r="SF13" s="35"/>
      <c r="SG13" s="35"/>
      <c r="SH13" s="35"/>
      <c r="SI13" s="35"/>
      <c r="SJ13" s="35"/>
      <c r="SK13" s="35"/>
      <c r="SL13" s="35"/>
      <c r="SM13" s="35"/>
      <c r="SN13" s="35"/>
      <c r="SO13" s="35"/>
      <c r="SP13" s="35"/>
      <c r="SQ13" s="35"/>
      <c r="SR13" s="35"/>
      <c r="SS13" s="35"/>
      <c r="ST13" s="35"/>
      <c r="SU13" s="35"/>
      <c r="SV13" s="35"/>
      <c r="SW13" s="35"/>
      <c r="SX13" s="35"/>
      <c r="SY13" s="35"/>
      <c r="SZ13" s="35"/>
      <c r="TA13" s="35"/>
      <c r="TB13" s="35"/>
      <c r="TC13" s="35"/>
      <c r="TD13" s="35"/>
      <c r="TE13" s="35"/>
      <c r="TF13" s="35"/>
      <c r="TG13" s="35"/>
      <c r="TH13" s="35"/>
      <c r="TI13" s="35"/>
      <c r="TJ13" s="35"/>
      <c r="TK13" s="35"/>
      <c r="TL13" s="35"/>
      <c r="TM13" s="35"/>
      <c r="TN13" s="35"/>
      <c r="TO13" s="35"/>
      <c r="TP13" s="35"/>
      <c r="TQ13" s="35"/>
      <c r="TR13" s="35"/>
      <c r="TS13" s="35"/>
      <c r="TT13" s="35"/>
      <c r="TU13" s="35"/>
      <c r="TV13" s="35"/>
      <c r="TW13" s="35"/>
      <c r="TX13" s="35"/>
      <c r="TY13" s="35"/>
      <c r="TZ13" s="35"/>
      <c r="UA13" s="35"/>
      <c r="UB13" s="35"/>
      <c r="UC13" s="35"/>
      <c r="UD13" s="35"/>
      <c r="UE13" s="35"/>
      <c r="UF13" s="35"/>
      <c r="UG13" s="35"/>
      <c r="UH13" s="35"/>
      <c r="UI13" s="35"/>
      <c r="UJ13" s="35"/>
      <c r="UK13" s="35"/>
      <c r="UL13" s="35"/>
      <c r="UM13" s="35"/>
      <c r="UN13" s="35"/>
      <c r="UO13" s="35"/>
      <c r="UP13" s="35"/>
      <c r="UQ13" s="35"/>
      <c r="UR13" s="35"/>
      <c r="US13" s="35"/>
      <c r="UT13" s="35"/>
      <c r="UU13" s="35"/>
      <c r="UV13" s="35"/>
      <c r="UW13" s="35"/>
      <c r="UX13" s="35"/>
      <c r="UY13" s="35"/>
      <c r="UZ13" s="35"/>
      <c r="VA13" s="35"/>
      <c r="VB13" s="35"/>
      <c r="VC13" s="35"/>
      <c r="VD13" s="35"/>
      <c r="VE13" s="35"/>
      <c r="VF13" s="35"/>
      <c r="VG13" s="35"/>
      <c r="VH13" s="35"/>
      <c r="VI13" s="35"/>
      <c r="VJ13" s="35"/>
      <c r="VK13" s="35"/>
      <c r="VL13" s="35"/>
      <c r="VM13" s="35"/>
      <c r="VN13" s="35"/>
      <c r="VO13" s="35"/>
      <c r="VP13" s="35"/>
      <c r="VQ13" s="35"/>
      <c r="VR13" s="35"/>
      <c r="VS13" s="35"/>
      <c r="VT13" s="35"/>
      <c r="VU13" s="35"/>
      <c r="VV13" s="35"/>
      <c r="VW13" s="35"/>
      <c r="VX13" s="35"/>
      <c r="VY13" s="35"/>
      <c r="VZ13" s="35"/>
      <c r="WA13" s="35"/>
      <c r="WB13" s="35"/>
      <c r="WC13" s="35"/>
      <c r="WD13" s="35"/>
      <c r="WE13" s="35"/>
      <c r="WF13" s="35"/>
      <c r="WG13" s="35"/>
      <c r="WH13" s="35"/>
      <c r="WI13" s="35"/>
      <c r="WJ13" s="35"/>
      <c r="WK13" s="35"/>
      <c r="WL13" s="35"/>
      <c r="WM13" s="35"/>
      <c r="WN13" s="35"/>
      <c r="WO13" s="35"/>
      <c r="WP13" s="35"/>
      <c r="WQ13" s="35"/>
      <c r="WR13" s="35"/>
      <c r="WS13" s="35"/>
      <c r="WT13" s="35"/>
      <c r="WU13" s="35"/>
      <c r="WV13" s="35"/>
      <c r="WW13" s="35"/>
      <c r="WX13" s="35"/>
      <c r="WY13" s="35"/>
      <c r="WZ13" s="35"/>
      <c r="XA13" s="35"/>
      <c r="XB13" s="35"/>
      <c r="XC13" s="35"/>
      <c r="XD13" s="35"/>
      <c r="XE13" s="35"/>
      <c r="XF13" s="35"/>
      <c r="XG13" s="35"/>
      <c r="XH13" s="35"/>
      <c r="XI13" s="35"/>
      <c r="XJ13" s="35"/>
      <c r="XK13" s="35"/>
      <c r="XL13" s="35"/>
      <c r="XM13" s="35"/>
      <c r="XN13" s="35"/>
      <c r="XO13" s="35"/>
      <c r="XP13" s="35"/>
      <c r="XQ13" s="35"/>
      <c r="XR13" s="35"/>
      <c r="XS13" s="35"/>
      <c r="XT13" s="35"/>
      <c r="XU13" s="35"/>
      <c r="XV13" s="35"/>
      <c r="XW13" s="35"/>
      <c r="XX13" s="35"/>
      <c r="XY13" s="35"/>
      <c r="XZ13" s="35"/>
      <c r="YA13" s="35"/>
      <c r="YB13" s="35"/>
      <c r="YC13" s="35"/>
      <c r="YD13" s="35"/>
      <c r="YE13" s="35"/>
      <c r="YF13" s="35"/>
      <c r="YG13" s="35"/>
      <c r="YH13" s="35"/>
      <c r="YI13" s="35"/>
      <c r="YJ13" s="35"/>
      <c r="YK13" s="35"/>
      <c r="YL13" s="35"/>
      <c r="YM13" s="35"/>
      <c r="YN13" s="35"/>
      <c r="YO13" s="35"/>
      <c r="YP13" s="35"/>
      <c r="YQ13" s="35"/>
      <c r="YR13" s="35"/>
      <c r="YS13" s="35"/>
      <c r="YT13" s="35"/>
      <c r="YU13" s="35"/>
      <c r="YV13" s="35"/>
      <c r="YW13" s="35"/>
      <c r="YX13" s="35"/>
      <c r="YY13" s="35"/>
      <c r="YZ13" s="35"/>
      <c r="ZA13" s="35"/>
      <c r="ZB13" s="35"/>
      <c r="ZC13" s="35"/>
      <c r="ZD13" s="35"/>
      <c r="ZE13" s="35"/>
      <c r="ZF13" s="35"/>
      <c r="ZG13" s="35"/>
      <c r="ZH13" s="35"/>
      <c r="ZI13" s="35"/>
      <c r="ZJ13" s="35"/>
      <c r="ZK13" s="35"/>
      <c r="ZL13" s="35"/>
      <c r="ZM13" s="35"/>
      <c r="ZN13" s="35"/>
      <c r="ZO13" s="35"/>
      <c r="ZP13" s="35"/>
      <c r="ZQ13" s="35"/>
      <c r="ZR13" s="35"/>
      <c r="ZS13" s="35"/>
      <c r="ZT13" s="35"/>
      <c r="ZU13" s="35"/>
      <c r="ZV13" s="35"/>
      <c r="ZW13" s="35"/>
      <c r="ZX13" s="35"/>
      <c r="ZY13" s="35"/>
      <c r="ZZ13" s="35"/>
      <c r="AAA13" s="35"/>
      <c r="AAB13" s="35"/>
      <c r="AAC13" s="35"/>
      <c r="AAD13" s="35"/>
      <c r="AAE13" s="35"/>
      <c r="AAF13" s="35"/>
      <c r="AAG13" s="35"/>
      <c r="AAH13" s="35"/>
      <c r="AAI13" s="35"/>
      <c r="AAJ13" s="35"/>
      <c r="AAK13" s="35"/>
      <c r="AAL13" s="35"/>
      <c r="AAM13" s="35"/>
      <c r="AAN13" s="35"/>
      <c r="AAO13" s="35"/>
      <c r="AAP13" s="35"/>
      <c r="AAQ13" s="35"/>
      <c r="AAR13" s="35"/>
      <c r="AAS13" s="35"/>
      <c r="AAT13" s="35"/>
      <c r="AAU13" s="35"/>
      <c r="AAV13" s="35"/>
      <c r="AAW13" s="35"/>
      <c r="AAX13" s="35"/>
      <c r="AAY13" s="35"/>
      <c r="AAZ13" s="35"/>
      <c r="ABA13" s="35"/>
      <c r="ABB13" s="35"/>
      <c r="ABC13" s="35"/>
      <c r="ABD13" s="35"/>
      <c r="ABE13" s="35"/>
      <c r="ABF13" s="35"/>
      <c r="ABG13" s="35"/>
      <c r="ABH13" s="35"/>
      <c r="ABI13" s="35"/>
      <c r="ABJ13" s="35"/>
      <c r="ABK13" s="35"/>
      <c r="ABL13" s="35"/>
      <c r="ABM13" s="35"/>
      <c r="ABN13" s="35"/>
      <c r="ABO13" s="35"/>
      <c r="ABP13" s="35"/>
      <c r="ABQ13" s="35"/>
      <c r="ABR13" s="35"/>
      <c r="ABS13" s="35"/>
      <c r="ABT13" s="35"/>
      <c r="ABU13" s="35"/>
      <c r="ABV13" s="35"/>
      <c r="ABW13" s="35"/>
      <c r="ABX13" s="35"/>
      <c r="ABY13" s="35"/>
      <c r="ABZ13" s="35"/>
      <c r="ACA13" s="35"/>
      <c r="ACB13" s="35"/>
      <c r="ACC13" s="35"/>
      <c r="ACD13" s="35"/>
      <c r="ACE13" s="35"/>
      <c r="ACF13" s="35"/>
      <c r="ACG13" s="35"/>
      <c r="ACH13" s="35"/>
      <c r="ACI13" s="35"/>
      <c r="ACJ13" s="35"/>
      <c r="ACK13" s="35"/>
      <c r="ACL13" s="35"/>
      <c r="ACM13" s="35"/>
      <c r="ACN13" s="35"/>
      <c r="ACO13" s="35"/>
      <c r="ACP13" s="35"/>
      <c r="ACQ13" s="35"/>
      <c r="ACR13" s="35"/>
      <c r="ACS13" s="35"/>
      <c r="ACT13" s="35"/>
      <c r="ACU13" s="35"/>
      <c r="ACV13" s="35"/>
      <c r="ACW13" s="35"/>
      <c r="ACX13" s="35"/>
      <c r="ACY13" s="35"/>
      <c r="ACZ13" s="35"/>
      <c r="ADA13" s="35"/>
      <c r="ADB13" s="35"/>
      <c r="ADC13" s="35"/>
      <c r="ADD13" s="35"/>
      <c r="ADE13" s="35"/>
      <c r="ADF13" s="35"/>
      <c r="ADG13" s="35"/>
      <c r="ADH13" s="35"/>
      <c r="ADI13" s="35"/>
      <c r="ADJ13" s="35"/>
      <c r="ADK13" s="35"/>
      <c r="ADL13" s="35"/>
      <c r="ADM13" s="35"/>
      <c r="ADN13" s="35"/>
      <c r="ADO13" s="35"/>
      <c r="ADP13" s="35"/>
      <c r="ADQ13" s="35"/>
      <c r="ADR13" s="35"/>
      <c r="ADS13" s="35"/>
      <c r="ADT13" s="35"/>
      <c r="ADU13" s="35"/>
      <c r="ADV13" s="35"/>
      <c r="ADW13" s="35"/>
      <c r="ADX13" s="35"/>
      <c r="ADY13" s="35"/>
      <c r="ADZ13" s="35"/>
      <c r="AEA13" s="35"/>
      <c r="AEB13" s="35"/>
      <c r="AEC13" s="35"/>
      <c r="AED13" s="35"/>
      <c r="AEE13" s="35"/>
      <c r="AEF13" s="35"/>
      <c r="AEG13" s="35"/>
      <c r="AEH13" s="35"/>
      <c r="AEI13" s="35"/>
      <c r="AEJ13" s="35"/>
      <c r="AEK13" s="35"/>
      <c r="AEL13" s="35"/>
      <c r="AEM13" s="35"/>
      <c r="AEN13" s="35"/>
      <c r="AEO13" s="35"/>
      <c r="AEP13" s="35"/>
      <c r="AEQ13" s="35"/>
      <c r="AER13" s="35"/>
      <c r="AES13" s="35"/>
      <c r="AET13" s="35"/>
      <c r="AEU13" s="35"/>
      <c r="AEV13" s="35"/>
      <c r="AEW13" s="35"/>
      <c r="AEX13" s="35"/>
      <c r="AEY13" s="35"/>
      <c r="AEZ13" s="35"/>
      <c r="AFA13" s="35"/>
      <c r="AFB13" s="35"/>
      <c r="AFC13" s="35"/>
      <c r="AFD13" s="35"/>
      <c r="AFE13" s="35"/>
      <c r="AFF13" s="35"/>
      <c r="AFG13" s="35"/>
      <c r="AFH13" s="35"/>
      <c r="AFI13" s="35"/>
      <c r="AFJ13" s="35"/>
      <c r="AFK13" s="35"/>
      <c r="AFL13" s="35"/>
      <c r="AFM13" s="35"/>
      <c r="AFN13" s="35"/>
      <c r="AFO13" s="35"/>
      <c r="AFP13" s="35"/>
      <c r="AFQ13" s="35"/>
      <c r="AFR13" s="35"/>
      <c r="AFS13" s="35"/>
      <c r="AFT13" s="35"/>
      <c r="AFU13" s="35"/>
      <c r="AFV13" s="35"/>
      <c r="AFW13" s="35"/>
      <c r="AFX13" s="35"/>
      <c r="AFY13" s="35"/>
      <c r="AFZ13" s="35"/>
      <c r="AGA13" s="35"/>
      <c r="AGB13" s="35"/>
      <c r="AGC13" s="35"/>
      <c r="AGD13" s="35"/>
      <c r="AGE13" s="35"/>
      <c r="AGF13" s="35"/>
      <c r="AGG13" s="35"/>
      <c r="AGH13" s="35"/>
      <c r="AGI13" s="35"/>
      <c r="AGJ13" s="35"/>
      <c r="AGK13" s="35"/>
      <c r="AGL13" s="35"/>
      <c r="AGM13" s="35"/>
      <c r="AGN13" s="35"/>
      <c r="AGO13" s="35"/>
      <c r="AGP13" s="35"/>
      <c r="AGQ13" s="35"/>
      <c r="AGR13" s="35"/>
      <c r="AGS13" s="35"/>
      <c r="AGT13" s="35"/>
      <c r="AGU13" s="35"/>
      <c r="AGV13" s="35"/>
      <c r="AGW13" s="35"/>
      <c r="AGX13" s="35"/>
      <c r="AGY13" s="35"/>
      <c r="AGZ13" s="35"/>
      <c r="AHA13" s="35"/>
      <c r="AHB13" s="35"/>
      <c r="AHC13" s="35"/>
      <c r="AHD13" s="35"/>
      <c r="AHE13" s="35"/>
      <c r="AHF13" s="35"/>
      <c r="AHG13" s="35"/>
      <c r="AHH13" s="35"/>
      <c r="AHI13" s="35"/>
      <c r="AHJ13" s="35"/>
      <c r="AHK13" s="35"/>
      <c r="AHL13" s="35"/>
      <c r="AHM13" s="35"/>
      <c r="AHN13" s="35"/>
      <c r="AHO13" s="35"/>
      <c r="AHP13" s="35"/>
      <c r="AHQ13" s="35"/>
      <c r="AHR13" s="35"/>
      <c r="AHS13" s="35"/>
      <c r="AHT13" s="35"/>
      <c r="AHU13" s="35"/>
      <c r="AHV13" s="35"/>
      <c r="AHW13" s="35"/>
      <c r="AHX13" s="35"/>
      <c r="AHY13" s="35"/>
      <c r="AHZ13" s="35"/>
      <c r="AIA13" s="35"/>
      <c r="AIB13" s="35"/>
      <c r="AIC13" s="35"/>
      <c r="AID13" s="35"/>
      <c r="AIE13" s="35"/>
      <c r="AIF13" s="35"/>
      <c r="AIG13" s="35"/>
      <c r="AIH13" s="35"/>
      <c r="AII13" s="35"/>
      <c r="AIJ13" s="35"/>
      <c r="AIK13" s="35"/>
      <c r="AIL13" s="35"/>
      <c r="AIM13" s="35"/>
      <c r="AIN13" s="35"/>
      <c r="AIO13" s="35"/>
      <c r="AIP13" s="35"/>
      <c r="AIQ13" s="35"/>
      <c r="AIR13" s="35"/>
      <c r="AIS13" s="35"/>
      <c r="AIT13" s="35"/>
      <c r="AIU13" s="35"/>
      <c r="AIV13" s="35"/>
      <c r="AIW13" s="35"/>
      <c r="AIX13" s="35"/>
      <c r="AIY13" s="35"/>
      <c r="AIZ13" s="35"/>
      <c r="AJA13" s="35"/>
      <c r="AJB13" s="35"/>
      <c r="AJC13" s="35"/>
      <c r="AJD13" s="35"/>
      <c r="AJE13" s="35"/>
      <c r="AJF13" s="35"/>
      <c r="AJG13" s="35"/>
      <c r="AJH13" s="35"/>
      <c r="AJI13" s="35"/>
      <c r="AJJ13" s="35"/>
      <c r="AJK13" s="35"/>
      <c r="AJL13" s="35"/>
      <c r="AJM13" s="35"/>
      <c r="AJN13" s="35"/>
      <c r="AJO13" s="35"/>
      <c r="AJP13" s="35"/>
      <c r="AJQ13" s="35"/>
      <c r="AJR13" s="35"/>
      <c r="AJS13" s="35"/>
      <c r="AJT13" s="35"/>
      <c r="AJU13" s="35"/>
      <c r="AJV13" s="35"/>
      <c r="AJW13" s="35"/>
      <c r="AJX13" s="35"/>
      <c r="AJY13" s="35"/>
      <c r="AJZ13" s="35"/>
      <c r="AKA13" s="35"/>
      <c r="AKB13" s="35"/>
      <c r="AKC13" s="35"/>
      <c r="AKD13" s="35"/>
      <c r="AKE13" s="35"/>
      <c r="AKF13" s="35"/>
      <c r="AKG13" s="35"/>
      <c r="AKH13" s="35"/>
      <c r="AKI13" s="35"/>
      <c r="AKJ13" s="35"/>
      <c r="AKK13" s="35"/>
      <c r="AKL13" s="35"/>
      <c r="AKM13" s="35"/>
      <c r="AKN13" s="35"/>
      <c r="AKO13" s="35"/>
      <c r="AKP13" s="35"/>
      <c r="AKQ13" s="35"/>
      <c r="AKR13" s="35"/>
      <c r="AKS13" s="35"/>
      <c r="AKT13" s="35"/>
      <c r="AKU13" s="35"/>
      <c r="AKV13" s="35"/>
      <c r="AKW13" s="35"/>
      <c r="AKX13" s="35"/>
      <c r="AKY13" s="35"/>
      <c r="AKZ13" s="35"/>
      <c r="ALA13" s="35"/>
      <c r="ALB13" s="35"/>
      <c r="ALC13" s="35"/>
      <c r="ALD13" s="35"/>
      <c r="ALE13" s="35"/>
      <c r="ALF13" s="35"/>
      <c r="ALG13" s="35"/>
      <c r="ALH13" s="35"/>
      <c r="ALI13" s="35"/>
      <c r="ALJ13" s="35"/>
      <c r="ALK13" s="35"/>
      <c r="ALL13" s="35"/>
      <c r="ALM13" s="35"/>
      <c r="ALN13" s="35"/>
      <c r="ALO13" s="35"/>
      <c r="ALP13" s="35"/>
      <c r="ALQ13" s="35"/>
      <c r="ALR13" s="35"/>
      <c r="ALS13" s="35"/>
      <c r="ALT13" s="35"/>
      <c r="ALU13" s="35"/>
      <c r="ALV13" s="35"/>
      <c r="ALW13" s="35"/>
      <c r="ALX13" s="35"/>
      <c r="ALY13" s="35"/>
      <c r="ALZ13" s="35"/>
      <c r="AMA13" s="35"/>
      <c r="AMB13" s="35"/>
      <c r="AMC13" s="35"/>
      <c r="AMD13" s="35"/>
      <c r="AME13" s="35"/>
      <c r="AMF13" s="35"/>
      <c r="AMG13" s="35"/>
      <c r="AMH13" s="35"/>
      <c r="AMI13" s="35"/>
      <c r="AMJ13" s="35"/>
      <c r="AMK13" s="35"/>
      <c r="AML13" s="35"/>
      <c r="AMM13" s="35"/>
      <c r="AMN13" s="35"/>
      <c r="AMO13" s="35"/>
      <c r="AMP13" s="35"/>
      <c r="AMQ13" s="35"/>
      <c r="AMR13" s="35"/>
      <c r="AMS13" s="35"/>
      <c r="AMT13" s="35"/>
      <c r="AMU13" s="35"/>
      <c r="AMV13" s="35"/>
      <c r="AMW13" s="35"/>
      <c r="AMX13" s="35"/>
      <c r="AMY13" s="35"/>
      <c r="AMZ13" s="35"/>
      <c r="ANA13" s="35"/>
      <c r="ANB13" s="35"/>
      <c r="ANC13" s="35"/>
      <c r="AND13" s="35"/>
      <c r="ANE13" s="35"/>
      <c r="ANF13" s="35"/>
      <c r="ANG13" s="35"/>
      <c r="ANH13" s="35"/>
      <c r="ANI13" s="35"/>
      <c r="ANJ13" s="35"/>
      <c r="ANK13" s="35"/>
      <c r="ANL13" s="35"/>
      <c r="ANM13" s="35"/>
      <c r="ANN13" s="35"/>
      <c r="ANO13" s="35"/>
      <c r="ANP13" s="35"/>
      <c r="ANQ13" s="35"/>
      <c r="ANR13" s="35"/>
      <c r="ANS13" s="35"/>
      <c r="ANT13" s="35"/>
      <c r="ANU13" s="35"/>
      <c r="ANV13" s="35"/>
      <c r="ANW13" s="35"/>
      <c r="ANX13" s="35"/>
      <c r="ANY13" s="35"/>
      <c r="ANZ13" s="35"/>
      <c r="AOA13" s="35"/>
      <c r="AOB13" s="35"/>
      <c r="AOC13" s="35"/>
      <c r="AOD13" s="35"/>
      <c r="AOE13" s="35"/>
      <c r="AOF13" s="35"/>
      <c r="AOG13" s="35"/>
      <c r="AOH13" s="35"/>
      <c r="AOI13" s="35"/>
      <c r="AOJ13" s="35"/>
      <c r="AOK13" s="35"/>
      <c r="AOL13" s="35"/>
      <c r="AOM13" s="35"/>
      <c r="AON13" s="35"/>
      <c r="AOO13" s="35"/>
      <c r="AOP13" s="35"/>
      <c r="AOQ13" s="35"/>
      <c r="AOR13" s="35"/>
      <c r="AOS13" s="35"/>
      <c r="AOT13" s="35"/>
      <c r="AOU13" s="35"/>
      <c r="AOV13" s="35"/>
      <c r="AOW13" s="35"/>
      <c r="AOX13" s="35"/>
      <c r="AOY13" s="35"/>
      <c r="AOZ13" s="35"/>
      <c r="APA13" s="35"/>
      <c r="APB13" s="35"/>
      <c r="APC13" s="35"/>
      <c r="APD13" s="35"/>
      <c r="APE13" s="35"/>
      <c r="APF13" s="35"/>
      <c r="APG13" s="35"/>
      <c r="APH13" s="35"/>
      <c r="API13" s="35"/>
      <c r="APJ13" s="35"/>
      <c r="APK13" s="35"/>
      <c r="APL13" s="35"/>
      <c r="APM13" s="35"/>
      <c r="APN13" s="35"/>
      <c r="APO13" s="35"/>
      <c r="APP13" s="35"/>
      <c r="APQ13" s="35"/>
      <c r="APR13" s="35"/>
      <c r="APS13" s="35"/>
      <c r="APT13" s="35"/>
      <c r="APU13" s="35"/>
      <c r="APV13" s="35"/>
      <c r="APW13" s="35"/>
      <c r="APX13" s="35"/>
      <c r="APY13" s="35"/>
      <c r="APZ13" s="35"/>
      <c r="AQA13" s="35"/>
      <c r="AQB13" s="35"/>
      <c r="AQC13" s="35"/>
      <c r="AQD13" s="35"/>
      <c r="AQE13" s="35"/>
      <c r="AQF13" s="35"/>
      <c r="AQG13" s="35"/>
      <c r="AQH13" s="35"/>
      <c r="AQI13" s="35"/>
      <c r="AQJ13" s="35"/>
      <c r="AQK13" s="35"/>
      <c r="AQL13" s="35"/>
      <c r="AQM13" s="35"/>
      <c r="AQN13" s="35"/>
      <c r="AQO13" s="35"/>
      <c r="AQP13" s="35"/>
      <c r="AQQ13" s="35"/>
      <c r="AQR13" s="35"/>
      <c r="AQS13" s="35"/>
      <c r="AQT13" s="35"/>
      <c r="AQU13" s="35"/>
      <c r="AQV13" s="35"/>
      <c r="AQW13" s="35"/>
      <c r="AQX13" s="35"/>
      <c r="AQY13" s="35"/>
      <c r="AQZ13" s="35"/>
      <c r="ARA13" s="35"/>
      <c r="ARB13" s="35"/>
      <c r="ARC13" s="35"/>
      <c r="ARD13" s="35"/>
      <c r="ARE13" s="35"/>
      <c r="ARF13" s="35"/>
      <c r="ARG13" s="35"/>
      <c r="ARH13" s="35"/>
      <c r="ARI13" s="35"/>
      <c r="ARJ13" s="35"/>
      <c r="ARK13" s="35"/>
      <c r="ARL13" s="35"/>
      <c r="ARM13" s="35"/>
      <c r="ARN13" s="35"/>
      <c r="ARO13" s="35"/>
      <c r="ARP13" s="35"/>
      <c r="ARQ13" s="35"/>
      <c r="ARR13" s="35"/>
      <c r="ARS13" s="35"/>
      <c r="ART13" s="35"/>
      <c r="ARU13" s="35"/>
      <c r="ARV13" s="35"/>
      <c r="ARW13" s="35"/>
      <c r="ARX13" s="35"/>
      <c r="ARY13" s="35"/>
      <c r="ARZ13" s="35"/>
      <c r="ASA13" s="35"/>
      <c r="ASB13" s="35"/>
      <c r="ASC13" s="35"/>
      <c r="ASD13" s="35"/>
      <c r="ASE13" s="35"/>
      <c r="ASF13" s="35"/>
      <c r="ASG13" s="35"/>
      <c r="ASH13" s="35"/>
      <c r="ASI13" s="35"/>
      <c r="ASJ13" s="35"/>
      <c r="ASK13" s="35"/>
      <c r="ASL13" s="35"/>
      <c r="ASM13" s="35"/>
      <c r="ASN13" s="35"/>
      <c r="ASO13" s="35"/>
      <c r="ASP13" s="35"/>
      <c r="ASQ13" s="35"/>
      <c r="ASR13" s="35"/>
      <c r="ASS13" s="35"/>
      <c r="AST13" s="35"/>
      <c r="ASU13" s="35"/>
      <c r="ASV13" s="35"/>
      <c r="ASW13" s="35"/>
      <c r="ASX13" s="35"/>
      <c r="ASY13" s="35"/>
      <c r="ASZ13" s="35"/>
      <c r="ATA13" s="35"/>
      <c r="ATB13" s="35"/>
      <c r="ATC13" s="35"/>
      <c r="ATD13" s="35"/>
      <c r="ATE13" s="35"/>
      <c r="ATF13" s="35"/>
      <c r="ATG13" s="35"/>
      <c r="ATH13" s="35"/>
      <c r="ATI13" s="35"/>
      <c r="ATJ13" s="35"/>
      <c r="ATK13" s="35"/>
      <c r="ATL13" s="35"/>
      <c r="ATM13" s="35"/>
      <c r="ATN13" s="35"/>
      <c r="ATO13" s="35"/>
      <c r="ATP13" s="35"/>
      <c r="ATQ13" s="35"/>
      <c r="ATR13" s="35"/>
      <c r="ATS13" s="35"/>
      <c r="ATT13" s="35"/>
      <c r="ATU13" s="35"/>
      <c r="ATV13" s="35"/>
      <c r="ATW13" s="35"/>
      <c r="ATX13" s="35"/>
      <c r="ATY13" s="35"/>
      <c r="ATZ13" s="35"/>
      <c r="AUA13" s="35"/>
      <c r="AUB13" s="35"/>
      <c r="AUC13" s="35"/>
      <c r="AUD13" s="35"/>
      <c r="AUE13" s="35"/>
      <c r="AUF13" s="35"/>
      <c r="AUG13" s="35"/>
      <c r="AUH13" s="35"/>
      <c r="AUI13" s="35"/>
      <c r="AUJ13" s="35"/>
      <c r="AUK13" s="35"/>
      <c r="AUL13" s="35"/>
      <c r="AUM13" s="35"/>
      <c r="AUN13" s="35"/>
      <c r="AUO13" s="35"/>
      <c r="AUP13" s="35"/>
      <c r="AUQ13" s="35"/>
      <c r="AUR13" s="35"/>
      <c r="AUS13" s="35"/>
      <c r="AUT13" s="35"/>
      <c r="AUU13" s="35"/>
      <c r="AUV13" s="35"/>
      <c r="AUW13" s="35"/>
      <c r="AUX13" s="35"/>
      <c r="AUY13" s="35"/>
      <c r="AUZ13" s="35"/>
      <c r="AVA13" s="35"/>
      <c r="AVB13" s="35"/>
      <c r="AVC13" s="35"/>
      <c r="AVD13" s="35"/>
      <c r="AVE13" s="35"/>
      <c r="AVF13" s="35"/>
      <c r="AVG13" s="35"/>
      <c r="AVH13" s="35"/>
      <c r="AVI13" s="35"/>
      <c r="AVJ13" s="35"/>
      <c r="AVK13" s="35"/>
      <c r="AVL13" s="35"/>
      <c r="AVM13" s="35"/>
      <c r="AVN13" s="35"/>
      <c r="AVO13" s="35"/>
      <c r="AVP13" s="35"/>
      <c r="AVQ13" s="35"/>
      <c r="AVR13" s="35"/>
      <c r="AVS13" s="35"/>
      <c r="AVT13" s="35"/>
      <c r="AVU13" s="35"/>
      <c r="AVV13" s="35"/>
      <c r="AVW13" s="35"/>
      <c r="AVX13" s="35"/>
      <c r="AVY13" s="35"/>
      <c r="AVZ13" s="35"/>
      <c r="AWA13" s="35"/>
      <c r="AWB13" s="35"/>
      <c r="AWC13" s="35"/>
      <c r="AWD13" s="35"/>
      <c r="AWE13" s="35"/>
      <c r="AWF13" s="35"/>
      <c r="AWG13" s="35"/>
      <c r="AWH13" s="35"/>
      <c r="AWI13" s="35"/>
      <c r="AWJ13" s="35"/>
      <c r="AWK13" s="35"/>
      <c r="AWL13" s="35"/>
      <c r="AWM13" s="35"/>
      <c r="AWN13" s="35"/>
      <c r="AWO13" s="35"/>
      <c r="AWP13" s="35"/>
      <c r="AWQ13" s="35"/>
      <c r="AWR13" s="35"/>
      <c r="AWS13" s="35"/>
      <c r="AWT13" s="35"/>
      <c r="AWU13" s="35"/>
      <c r="AWV13" s="35"/>
      <c r="AWW13" s="35"/>
      <c r="AWX13" s="35"/>
      <c r="AWY13" s="35"/>
      <c r="AWZ13" s="35"/>
      <c r="AXA13" s="35"/>
      <c r="AXB13" s="35"/>
      <c r="AXC13" s="35"/>
      <c r="AXD13" s="35"/>
      <c r="AXE13" s="35"/>
      <c r="AXF13" s="35"/>
      <c r="AXG13" s="35"/>
      <c r="AXH13" s="35"/>
      <c r="AXI13" s="35"/>
      <c r="AXJ13" s="35"/>
      <c r="AXK13" s="35"/>
      <c r="AXL13" s="35"/>
      <c r="AXM13" s="35"/>
      <c r="AXN13" s="35"/>
      <c r="AXO13" s="35"/>
      <c r="AXP13" s="35"/>
      <c r="AXQ13" s="35"/>
      <c r="AXR13" s="35"/>
      <c r="AXS13" s="35"/>
      <c r="AXT13" s="35"/>
      <c r="AXU13" s="35"/>
      <c r="AXV13" s="35"/>
      <c r="AXW13" s="35"/>
      <c r="AXX13" s="35"/>
      <c r="AXY13" s="35"/>
      <c r="AXZ13" s="35"/>
      <c r="AYA13" s="35"/>
      <c r="AYB13" s="35"/>
      <c r="AYC13" s="35"/>
      <c r="AYD13" s="35"/>
      <c r="AYE13" s="35"/>
      <c r="AYF13" s="35"/>
      <c r="AYG13" s="35"/>
      <c r="AYH13" s="35"/>
      <c r="AYI13" s="35"/>
      <c r="AYJ13" s="35"/>
      <c r="AYK13" s="35"/>
      <c r="AYL13" s="35"/>
      <c r="AYM13" s="35"/>
      <c r="AYN13" s="35"/>
      <c r="AYO13" s="35"/>
      <c r="AYP13" s="35"/>
      <c r="AYQ13" s="35"/>
      <c r="AYR13" s="35"/>
      <c r="AYS13" s="35"/>
      <c r="AYT13" s="35"/>
      <c r="AYU13" s="35"/>
      <c r="AYV13" s="35"/>
      <c r="AYW13" s="35"/>
      <c r="AYX13" s="35"/>
      <c r="AYY13" s="35"/>
      <c r="AYZ13" s="35"/>
      <c r="AZA13" s="35"/>
      <c r="AZB13" s="35"/>
      <c r="AZC13" s="35"/>
      <c r="AZD13" s="35"/>
      <c r="AZE13" s="35"/>
      <c r="AZF13" s="35"/>
      <c r="AZG13" s="35"/>
      <c r="AZH13" s="35"/>
      <c r="AZI13" s="35"/>
      <c r="AZJ13" s="35"/>
      <c r="AZK13" s="35"/>
      <c r="AZL13" s="35"/>
      <c r="AZM13" s="35"/>
      <c r="AZN13" s="35"/>
      <c r="AZO13" s="35"/>
      <c r="AZP13" s="35"/>
      <c r="AZQ13" s="35"/>
      <c r="AZR13" s="35"/>
      <c r="AZS13" s="35"/>
      <c r="AZT13" s="35"/>
      <c r="AZU13" s="35"/>
      <c r="AZV13" s="35"/>
      <c r="AZW13" s="35"/>
      <c r="AZX13" s="35"/>
      <c r="AZY13" s="35"/>
      <c r="AZZ13" s="35"/>
      <c r="BAA13" s="35"/>
      <c r="BAB13" s="35"/>
      <c r="BAC13" s="35"/>
      <c r="BAD13" s="35"/>
      <c r="BAE13" s="35"/>
      <c r="BAF13" s="35"/>
      <c r="BAG13" s="35"/>
      <c r="BAH13" s="35"/>
      <c r="BAI13" s="35"/>
      <c r="BAJ13" s="35"/>
      <c r="BAK13" s="35"/>
      <c r="BAL13" s="35"/>
      <c r="BAM13" s="35"/>
      <c r="BAN13" s="35"/>
      <c r="BAO13" s="35"/>
      <c r="BAP13" s="35"/>
      <c r="BAQ13" s="35"/>
      <c r="BAR13" s="35"/>
      <c r="BAS13" s="35"/>
      <c r="BAT13" s="35"/>
      <c r="BAU13" s="35"/>
      <c r="BAV13" s="35"/>
      <c r="BAW13" s="35"/>
      <c r="BAX13" s="35"/>
      <c r="BAY13" s="35"/>
      <c r="BAZ13" s="35"/>
      <c r="BBA13" s="35"/>
      <c r="BBB13" s="35"/>
      <c r="BBC13" s="35"/>
      <c r="BBD13" s="35"/>
      <c r="BBE13" s="35"/>
      <c r="BBF13" s="35"/>
      <c r="BBG13" s="35"/>
      <c r="BBH13" s="35"/>
      <c r="BBI13" s="35"/>
      <c r="BBJ13" s="35"/>
      <c r="BBK13" s="35"/>
      <c r="BBL13" s="35"/>
      <c r="BBM13" s="35"/>
      <c r="BBN13" s="35"/>
      <c r="BBO13" s="35"/>
      <c r="BBP13" s="35"/>
      <c r="BBQ13" s="35"/>
      <c r="BBR13" s="35"/>
      <c r="BBS13" s="35"/>
      <c r="BBT13" s="35"/>
      <c r="BBU13" s="35"/>
      <c r="BBV13" s="35"/>
      <c r="BBW13" s="35"/>
      <c r="BBX13" s="35"/>
      <c r="BBY13" s="35"/>
      <c r="BBZ13" s="35"/>
      <c r="BCA13" s="35"/>
      <c r="BCB13" s="35"/>
      <c r="BCC13" s="35"/>
      <c r="BCD13" s="35"/>
      <c r="BCE13" s="35"/>
      <c r="BCF13" s="35"/>
      <c r="BCG13" s="35"/>
      <c r="BCH13" s="35"/>
      <c r="BCI13" s="35"/>
      <c r="BCJ13" s="35"/>
      <c r="BCK13" s="35"/>
      <c r="BCL13" s="35"/>
      <c r="BCM13" s="35"/>
      <c r="BCN13" s="35"/>
      <c r="BCO13" s="35"/>
      <c r="BCP13" s="35"/>
      <c r="BCQ13" s="35"/>
      <c r="BCR13" s="35"/>
      <c r="BCS13" s="35"/>
      <c r="BCT13" s="35"/>
      <c r="BCU13" s="35"/>
      <c r="BCV13" s="35"/>
      <c r="BCW13" s="35"/>
      <c r="BCX13" s="35"/>
      <c r="BCY13" s="35"/>
      <c r="BCZ13" s="35"/>
      <c r="BDA13" s="35"/>
      <c r="BDB13" s="35"/>
      <c r="BDC13" s="35"/>
      <c r="BDD13" s="35"/>
      <c r="BDE13" s="35"/>
      <c r="BDF13" s="35"/>
      <c r="BDG13" s="35"/>
      <c r="BDH13" s="35"/>
      <c r="BDI13" s="35"/>
      <c r="BDJ13" s="35"/>
      <c r="BDK13" s="35"/>
      <c r="BDL13" s="35"/>
      <c r="BDM13" s="35"/>
      <c r="BDN13" s="35"/>
      <c r="BDO13" s="35"/>
      <c r="BDP13" s="35"/>
      <c r="BDQ13" s="35"/>
      <c r="BDR13" s="35"/>
      <c r="BDS13" s="35"/>
      <c r="BDT13" s="35"/>
      <c r="BDU13" s="35"/>
      <c r="BDV13" s="35"/>
      <c r="BDW13" s="35"/>
      <c r="BDX13" s="35"/>
      <c r="BDY13" s="35"/>
      <c r="BDZ13" s="35"/>
      <c r="BEA13" s="35"/>
      <c r="BEB13" s="35"/>
      <c r="BEC13" s="35"/>
      <c r="BED13" s="35"/>
      <c r="BEE13" s="35"/>
      <c r="BEF13" s="35"/>
      <c r="BEG13" s="35"/>
      <c r="BEH13" s="35"/>
      <c r="BEI13" s="35"/>
      <c r="BEJ13" s="35"/>
      <c r="BEK13" s="35"/>
      <c r="BEL13" s="35"/>
      <c r="BEM13" s="35"/>
      <c r="BEN13" s="35"/>
      <c r="BEO13" s="35"/>
      <c r="BEP13" s="35"/>
      <c r="BEQ13" s="35"/>
      <c r="BER13" s="35"/>
      <c r="BES13" s="35"/>
      <c r="BET13" s="35"/>
      <c r="BEU13" s="35"/>
      <c r="BEV13" s="35"/>
      <c r="BEW13" s="35"/>
      <c r="BEX13" s="35"/>
      <c r="BEY13" s="35"/>
      <c r="BEZ13" s="35"/>
      <c r="BFA13" s="35"/>
      <c r="BFB13" s="35"/>
      <c r="BFC13" s="35"/>
      <c r="BFD13" s="35"/>
      <c r="BFE13" s="35"/>
      <c r="BFF13" s="35"/>
      <c r="BFG13" s="35"/>
      <c r="BFH13" s="35"/>
      <c r="BFI13" s="35"/>
      <c r="BFJ13" s="35"/>
      <c r="BFK13" s="35"/>
      <c r="BFL13" s="35"/>
      <c r="BFM13" s="35"/>
      <c r="BFN13" s="35"/>
      <c r="BFO13" s="35"/>
      <c r="BFP13" s="35"/>
      <c r="BFQ13" s="35"/>
      <c r="BFR13" s="35"/>
      <c r="BFS13" s="35"/>
      <c r="BFT13" s="35"/>
      <c r="BFU13" s="35"/>
      <c r="BFV13" s="35"/>
      <c r="BFW13" s="35"/>
      <c r="BFX13" s="35"/>
      <c r="BFY13" s="35"/>
      <c r="BFZ13" s="35"/>
      <c r="BGA13" s="35"/>
      <c r="BGB13" s="35"/>
      <c r="BGC13" s="35"/>
      <c r="BGD13" s="35"/>
      <c r="BGE13" s="35"/>
      <c r="BGF13" s="35"/>
      <c r="BGG13" s="35"/>
      <c r="BGH13" s="35"/>
      <c r="BGI13" s="35"/>
      <c r="BGJ13" s="35"/>
      <c r="BGK13" s="35"/>
      <c r="BGL13" s="35"/>
      <c r="BGM13" s="35"/>
      <c r="BGN13" s="35"/>
      <c r="BGO13" s="35"/>
      <c r="BGP13" s="35"/>
      <c r="BGQ13" s="35"/>
      <c r="BGR13" s="35"/>
      <c r="BGS13" s="35"/>
      <c r="BGT13" s="35"/>
      <c r="BGU13" s="35"/>
      <c r="BGV13" s="35"/>
      <c r="BGW13" s="35"/>
      <c r="BGX13" s="35"/>
      <c r="BGY13" s="35"/>
      <c r="BGZ13" s="35"/>
      <c r="BHA13" s="35"/>
      <c r="BHB13" s="35"/>
      <c r="BHC13" s="35"/>
      <c r="BHD13" s="35"/>
      <c r="BHE13" s="35"/>
      <c r="BHF13" s="35"/>
      <c r="BHG13" s="35"/>
      <c r="BHH13" s="35"/>
      <c r="BHI13" s="35"/>
      <c r="BHJ13" s="35"/>
      <c r="BHK13" s="35"/>
      <c r="BHL13" s="35"/>
      <c r="BHM13" s="35"/>
      <c r="BHN13" s="35"/>
      <c r="BHO13" s="35"/>
      <c r="BHP13" s="35"/>
      <c r="BHQ13" s="35"/>
      <c r="BHR13" s="35"/>
      <c r="BHS13" s="35"/>
      <c r="BHT13" s="35"/>
      <c r="BHU13" s="35"/>
      <c r="BHV13" s="35"/>
      <c r="BHW13" s="35"/>
      <c r="BHX13" s="35"/>
      <c r="BHY13" s="35"/>
      <c r="BHZ13" s="35"/>
      <c r="BIA13" s="35"/>
      <c r="BIB13" s="35"/>
      <c r="BIC13" s="35"/>
      <c r="BID13" s="35"/>
      <c r="BIE13" s="35"/>
      <c r="BIF13" s="35"/>
      <c r="BIG13" s="35"/>
      <c r="BIH13" s="35"/>
      <c r="BII13" s="35"/>
      <c r="BIJ13" s="35"/>
      <c r="BIK13" s="35"/>
      <c r="BIL13" s="35"/>
      <c r="BIM13" s="35"/>
      <c r="BIN13" s="35"/>
      <c r="BIO13" s="35"/>
      <c r="BIP13" s="35"/>
      <c r="BIQ13" s="35"/>
      <c r="BIR13" s="35"/>
      <c r="BIS13" s="35"/>
      <c r="BIT13" s="35"/>
      <c r="BIU13" s="35"/>
      <c r="BIV13" s="35"/>
      <c r="BIW13" s="35"/>
      <c r="BIX13" s="35"/>
      <c r="BIY13" s="35"/>
      <c r="BIZ13" s="35"/>
      <c r="BJA13" s="35"/>
      <c r="BJB13" s="35"/>
      <c r="BJC13" s="35"/>
      <c r="BJD13" s="35"/>
      <c r="BJE13" s="35"/>
      <c r="BJF13" s="35"/>
      <c r="BJG13" s="35"/>
      <c r="BJH13" s="35"/>
      <c r="BJI13" s="35"/>
      <c r="BJJ13" s="35"/>
      <c r="BJK13" s="35"/>
      <c r="BJL13" s="35"/>
      <c r="BJM13" s="35"/>
      <c r="BJN13" s="35"/>
      <c r="BJO13" s="35"/>
      <c r="BJP13" s="35"/>
      <c r="BJQ13" s="35"/>
      <c r="BJR13" s="35"/>
      <c r="BJS13" s="35"/>
      <c r="BJT13" s="35"/>
      <c r="BJU13" s="35"/>
      <c r="BJV13" s="35"/>
      <c r="BJW13" s="35"/>
      <c r="BJX13" s="35"/>
      <c r="BJY13" s="35"/>
      <c r="BJZ13" s="35"/>
      <c r="BKA13" s="35"/>
      <c r="BKB13" s="35"/>
      <c r="BKC13" s="35"/>
      <c r="BKD13" s="35"/>
      <c r="BKE13" s="35"/>
      <c r="BKF13" s="35"/>
      <c r="BKG13" s="35"/>
      <c r="BKH13" s="35"/>
      <c r="BKI13" s="35"/>
      <c r="BKJ13" s="35"/>
      <c r="BKK13" s="35"/>
      <c r="BKL13" s="35"/>
      <c r="BKM13" s="35"/>
      <c r="BKN13" s="35"/>
      <c r="BKO13" s="35"/>
      <c r="BKP13" s="35"/>
      <c r="BKQ13" s="35"/>
      <c r="BKR13" s="35"/>
      <c r="BKS13" s="35"/>
      <c r="BKT13" s="35"/>
      <c r="BKU13" s="35"/>
      <c r="BKV13" s="35"/>
      <c r="BKW13" s="35"/>
      <c r="BKX13" s="35"/>
      <c r="BKY13" s="35"/>
      <c r="BKZ13" s="35"/>
      <c r="BLA13" s="35"/>
      <c r="BLB13" s="35"/>
      <c r="BLC13" s="35"/>
      <c r="BLD13" s="35"/>
      <c r="BLE13" s="35"/>
      <c r="BLF13" s="35"/>
      <c r="BLG13" s="35"/>
      <c r="BLH13" s="35"/>
      <c r="BLI13" s="35"/>
      <c r="BLJ13" s="35"/>
      <c r="BLK13" s="35"/>
      <c r="BLL13" s="35"/>
      <c r="BLM13" s="35"/>
      <c r="BLN13" s="35"/>
      <c r="BLO13" s="35"/>
      <c r="BLP13" s="35"/>
      <c r="BLQ13" s="35"/>
      <c r="BLR13" s="35"/>
      <c r="BLS13" s="35"/>
      <c r="BLT13" s="35"/>
      <c r="BLU13" s="35"/>
      <c r="BLV13" s="35"/>
      <c r="BLW13" s="35"/>
      <c r="BLX13" s="35"/>
      <c r="BLY13" s="35"/>
      <c r="BLZ13" s="35"/>
      <c r="BMA13" s="35"/>
      <c r="BMB13" s="35"/>
      <c r="BMC13" s="35"/>
      <c r="BMD13" s="35"/>
      <c r="BME13" s="35"/>
      <c r="BMF13" s="35"/>
      <c r="BMG13" s="35"/>
      <c r="BMH13" s="35"/>
      <c r="BMI13" s="35"/>
      <c r="BMJ13" s="35"/>
      <c r="BMK13" s="35"/>
      <c r="BML13" s="35"/>
      <c r="BMM13" s="35"/>
      <c r="BMN13" s="35"/>
      <c r="BMO13" s="35"/>
      <c r="BMP13" s="35"/>
      <c r="BMQ13" s="35"/>
      <c r="BMR13" s="35"/>
      <c r="BMS13" s="35"/>
      <c r="BMT13" s="35"/>
      <c r="BMU13" s="35"/>
      <c r="BMV13" s="35"/>
      <c r="BMW13" s="35"/>
      <c r="BMX13" s="35"/>
      <c r="BMY13" s="35"/>
      <c r="BMZ13" s="35"/>
      <c r="BNA13" s="35"/>
      <c r="BNB13" s="35"/>
      <c r="BNC13" s="35"/>
      <c r="BND13" s="35"/>
      <c r="BNE13" s="35"/>
      <c r="BNF13" s="35"/>
      <c r="BNG13" s="35"/>
      <c r="BNH13" s="35"/>
      <c r="BNI13" s="35"/>
      <c r="BNJ13" s="35"/>
      <c r="BNK13" s="35"/>
      <c r="BNL13" s="35"/>
      <c r="BNM13" s="35"/>
      <c r="BNN13" s="35"/>
      <c r="BNO13" s="35"/>
      <c r="BNP13" s="35"/>
      <c r="BNQ13" s="35"/>
      <c r="BNR13" s="35"/>
      <c r="BNS13" s="35"/>
      <c r="BNT13" s="35"/>
      <c r="BNU13" s="35"/>
      <c r="BNV13" s="35"/>
      <c r="BNW13" s="35"/>
      <c r="BNX13" s="35"/>
      <c r="BNY13" s="35"/>
      <c r="BNZ13" s="35"/>
      <c r="BOA13" s="35"/>
      <c r="BOB13" s="35"/>
      <c r="BOC13" s="35"/>
      <c r="BOD13" s="35"/>
      <c r="BOE13" s="35"/>
      <c r="BOF13" s="35"/>
      <c r="BOG13" s="35"/>
      <c r="BOH13" s="35"/>
      <c r="BOI13" s="35"/>
      <c r="BOJ13" s="35"/>
      <c r="BOK13" s="35"/>
      <c r="BOL13" s="35"/>
      <c r="BOM13" s="35"/>
      <c r="BON13" s="35"/>
      <c r="BOO13" s="35"/>
      <c r="BOP13" s="35"/>
      <c r="BOQ13" s="35"/>
      <c r="BOR13" s="35"/>
      <c r="BOS13" s="35"/>
      <c r="BOT13" s="35"/>
      <c r="BOU13" s="35"/>
      <c r="BOV13" s="35"/>
      <c r="BOW13" s="35"/>
      <c r="BOX13" s="35"/>
      <c r="BOY13" s="35"/>
      <c r="BOZ13" s="35"/>
      <c r="BPA13" s="35"/>
      <c r="BPB13" s="35"/>
      <c r="BPC13" s="35"/>
      <c r="BPD13" s="35"/>
      <c r="BPE13" s="35"/>
      <c r="BPF13" s="35"/>
      <c r="BPG13" s="35"/>
      <c r="BPH13" s="35"/>
      <c r="BPI13" s="35"/>
      <c r="BPJ13" s="35"/>
      <c r="BPK13" s="35"/>
      <c r="BPL13" s="35"/>
      <c r="BPM13" s="35"/>
      <c r="BPN13" s="35"/>
      <c r="BPO13" s="35"/>
      <c r="BPP13" s="35"/>
      <c r="BPQ13" s="35"/>
      <c r="BPR13" s="35"/>
      <c r="BPS13" s="35"/>
      <c r="BPT13" s="35"/>
      <c r="BPU13" s="35"/>
      <c r="BPV13" s="35"/>
      <c r="BPW13" s="35"/>
      <c r="BPX13" s="35"/>
      <c r="BPY13" s="35"/>
      <c r="BPZ13" s="35"/>
      <c r="BQA13" s="35"/>
      <c r="BQB13" s="35"/>
      <c r="BQC13" s="35"/>
      <c r="BQD13" s="35"/>
      <c r="BQE13" s="35"/>
      <c r="BQF13" s="35"/>
      <c r="BQG13" s="35"/>
      <c r="BQH13" s="35"/>
      <c r="BQI13" s="35"/>
      <c r="BQJ13" s="35"/>
      <c r="BQK13" s="35"/>
      <c r="BQL13" s="35"/>
      <c r="BQM13" s="35"/>
      <c r="BQN13" s="35"/>
      <c r="BQO13" s="35"/>
      <c r="BQP13" s="35"/>
      <c r="BQQ13" s="35"/>
      <c r="BQR13" s="35"/>
      <c r="BQS13" s="35"/>
      <c r="BQT13" s="35"/>
      <c r="BQU13" s="35"/>
      <c r="BQV13" s="35"/>
      <c r="BQW13" s="35"/>
      <c r="BQX13" s="35"/>
      <c r="BQY13" s="35"/>
      <c r="BQZ13" s="35"/>
      <c r="BRA13" s="35"/>
      <c r="BRB13" s="35"/>
      <c r="BRC13" s="35"/>
      <c r="BRD13" s="35"/>
      <c r="BRE13" s="35"/>
      <c r="BRF13" s="35"/>
      <c r="BRG13" s="35"/>
      <c r="BRH13" s="35"/>
      <c r="BRI13" s="35"/>
      <c r="BRJ13" s="35"/>
      <c r="BRK13" s="35"/>
      <c r="BRL13" s="35"/>
      <c r="BRM13" s="35"/>
      <c r="BRN13" s="35"/>
      <c r="BRO13" s="35"/>
      <c r="BRP13" s="35"/>
      <c r="BRQ13" s="35"/>
      <c r="BRR13" s="35"/>
      <c r="BRS13" s="35"/>
      <c r="BRT13" s="35"/>
      <c r="BRU13" s="35"/>
      <c r="BRV13" s="35"/>
      <c r="BRW13" s="35"/>
      <c r="BRX13" s="35"/>
      <c r="BRY13" s="35"/>
      <c r="BRZ13" s="35"/>
      <c r="BSA13" s="35"/>
      <c r="BSB13" s="35"/>
      <c r="BSC13" s="35"/>
      <c r="BSD13" s="35"/>
      <c r="BSE13" s="35"/>
      <c r="BSF13" s="35"/>
      <c r="BSG13" s="35"/>
      <c r="BSH13" s="35"/>
      <c r="BSI13" s="35"/>
      <c r="BSJ13" s="35"/>
      <c r="BSK13" s="35"/>
      <c r="BSL13" s="35"/>
      <c r="BSM13" s="35"/>
      <c r="BSN13" s="35"/>
      <c r="BSO13" s="35"/>
      <c r="BSP13" s="35"/>
      <c r="BSQ13" s="35"/>
      <c r="BSR13" s="35"/>
      <c r="BSS13" s="35"/>
      <c r="BST13" s="35"/>
      <c r="BSU13" s="35"/>
      <c r="BSV13" s="35"/>
      <c r="BSW13" s="35"/>
      <c r="BSX13" s="35"/>
      <c r="BSY13" s="35"/>
      <c r="BSZ13" s="35"/>
      <c r="BTA13" s="35"/>
      <c r="BTB13" s="35"/>
      <c r="BTC13" s="35"/>
      <c r="BTD13" s="35"/>
      <c r="BTE13" s="35"/>
      <c r="BTF13" s="35"/>
      <c r="BTG13" s="35"/>
      <c r="BTH13" s="35"/>
      <c r="BTI13" s="35"/>
      <c r="BTJ13" s="35"/>
      <c r="BTK13" s="35"/>
      <c r="BTL13" s="35"/>
      <c r="BTM13" s="35"/>
      <c r="BTN13" s="35"/>
      <c r="BTO13" s="35"/>
      <c r="BTP13" s="35"/>
      <c r="BTQ13" s="35"/>
      <c r="BTR13" s="35"/>
      <c r="BTS13" s="35"/>
      <c r="BTT13" s="35"/>
      <c r="BTU13" s="35"/>
      <c r="BTV13" s="35"/>
      <c r="BTW13" s="35"/>
      <c r="BTX13" s="35"/>
      <c r="BTY13" s="35"/>
      <c r="BTZ13" s="35"/>
      <c r="BUA13" s="35"/>
      <c r="BUB13" s="35"/>
      <c r="BUC13" s="35"/>
      <c r="BUD13" s="35"/>
      <c r="BUE13" s="35"/>
      <c r="BUF13" s="35"/>
      <c r="BUG13" s="35"/>
      <c r="BUH13" s="35"/>
      <c r="BUI13" s="35"/>
      <c r="BUJ13" s="35"/>
      <c r="BUK13" s="35"/>
      <c r="BUL13" s="35"/>
      <c r="BUM13" s="35"/>
      <c r="BUN13" s="35"/>
      <c r="BUO13" s="35"/>
      <c r="BUP13" s="35"/>
      <c r="BUQ13" s="35"/>
      <c r="BUR13" s="35"/>
      <c r="BUS13" s="35"/>
      <c r="BUT13" s="35"/>
      <c r="BUU13" s="35"/>
      <c r="BUV13" s="35"/>
      <c r="BUW13" s="35"/>
      <c r="BUX13" s="35"/>
      <c r="BUY13" s="35"/>
      <c r="BUZ13" s="35"/>
      <c r="BVA13" s="35"/>
      <c r="BVB13" s="35"/>
      <c r="BVC13" s="35"/>
      <c r="BVD13" s="35"/>
      <c r="BVE13" s="35"/>
      <c r="BVF13" s="35"/>
      <c r="BVG13" s="35"/>
      <c r="BVH13" s="35"/>
      <c r="BVI13" s="35"/>
      <c r="BVJ13" s="35"/>
      <c r="BVK13" s="35"/>
      <c r="BVL13" s="35"/>
      <c r="BVM13" s="35"/>
      <c r="BVN13" s="35"/>
      <c r="BVO13" s="35"/>
      <c r="BVP13" s="35"/>
      <c r="BVQ13" s="35"/>
      <c r="BVR13" s="35"/>
      <c r="BVS13" s="35"/>
      <c r="BVT13" s="35"/>
      <c r="BVU13" s="35"/>
      <c r="BVV13" s="35"/>
      <c r="BVW13" s="35"/>
      <c r="BVX13" s="35"/>
      <c r="BVY13" s="35"/>
      <c r="BVZ13" s="35"/>
      <c r="BWA13" s="35"/>
      <c r="BWB13" s="35"/>
      <c r="BWC13" s="35"/>
      <c r="BWD13" s="35"/>
      <c r="BWE13" s="35"/>
      <c r="BWF13" s="35"/>
      <c r="BWG13" s="35"/>
      <c r="BWH13" s="35"/>
      <c r="BWI13" s="35"/>
      <c r="BWJ13" s="35"/>
      <c r="BWK13" s="35"/>
      <c r="BWL13" s="35"/>
      <c r="BWM13" s="35"/>
      <c r="BWN13" s="35"/>
      <c r="BWO13" s="35"/>
      <c r="BWP13" s="35"/>
      <c r="BWQ13" s="35"/>
      <c r="BWR13" s="35"/>
      <c r="BWS13" s="35"/>
      <c r="BWT13" s="35"/>
      <c r="BWU13" s="35"/>
      <c r="BWV13" s="35"/>
      <c r="BWW13" s="35"/>
      <c r="BWX13" s="35"/>
      <c r="BWY13" s="35"/>
      <c r="BWZ13" s="35"/>
      <c r="BXA13" s="35"/>
      <c r="BXB13" s="35"/>
      <c r="BXC13" s="35"/>
      <c r="BXD13" s="35"/>
      <c r="BXE13" s="35"/>
      <c r="BXF13" s="35"/>
      <c r="BXG13" s="35"/>
      <c r="BXH13" s="35"/>
      <c r="BXI13" s="35"/>
      <c r="BXJ13" s="35"/>
      <c r="BXK13" s="35"/>
      <c r="BXL13" s="35"/>
      <c r="BXM13" s="35"/>
      <c r="BXN13" s="35"/>
      <c r="BXO13" s="35"/>
      <c r="BXP13" s="35"/>
      <c r="BXQ13" s="35"/>
      <c r="BXR13" s="35"/>
      <c r="BXS13" s="35"/>
      <c r="BXT13" s="35"/>
      <c r="BXU13" s="35"/>
      <c r="BXV13" s="35"/>
      <c r="BXW13" s="35"/>
      <c r="BXX13" s="35"/>
      <c r="BXY13" s="35"/>
      <c r="BXZ13" s="35"/>
      <c r="BYA13" s="35"/>
      <c r="BYB13" s="35"/>
      <c r="BYC13" s="35"/>
      <c r="BYD13" s="35"/>
      <c r="BYE13" s="35"/>
      <c r="BYF13" s="35"/>
      <c r="BYG13" s="35"/>
      <c r="BYH13" s="35"/>
      <c r="BYI13" s="35"/>
      <c r="BYJ13" s="35"/>
      <c r="BYK13" s="35"/>
      <c r="BYL13" s="35"/>
      <c r="BYM13" s="35"/>
      <c r="BYN13" s="35"/>
      <c r="BYO13" s="35"/>
      <c r="BYP13" s="35"/>
      <c r="BYQ13" s="35"/>
      <c r="BYR13" s="35"/>
      <c r="BYS13" s="35"/>
      <c r="BYT13" s="35"/>
      <c r="BYU13" s="35"/>
      <c r="BYV13" s="35"/>
      <c r="BYW13" s="35"/>
      <c r="BYX13" s="35"/>
      <c r="BYY13" s="35"/>
      <c r="BYZ13" s="35"/>
      <c r="BZA13" s="35"/>
      <c r="BZB13" s="35"/>
      <c r="BZC13" s="35"/>
      <c r="BZD13" s="35"/>
      <c r="BZE13" s="35"/>
      <c r="BZF13" s="35"/>
      <c r="BZG13" s="35"/>
      <c r="BZH13" s="35"/>
      <c r="BZI13" s="35"/>
      <c r="BZJ13" s="35"/>
      <c r="BZK13" s="35"/>
      <c r="BZL13" s="35"/>
      <c r="BZM13" s="35"/>
      <c r="BZN13" s="35"/>
      <c r="BZO13" s="35"/>
      <c r="BZP13" s="35"/>
      <c r="BZQ13" s="35"/>
      <c r="BZR13" s="35"/>
      <c r="BZS13" s="35"/>
      <c r="BZT13" s="35"/>
      <c r="BZU13" s="35"/>
      <c r="BZV13" s="35"/>
      <c r="BZW13" s="35"/>
      <c r="BZX13" s="35"/>
      <c r="BZY13" s="35"/>
      <c r="BZZ13" s="35"/>
      <c r="CAA13" s="35"/>
      <c r="CAB13" s="35"/>
      <c r="CAC13" s="35"/>
      <c r="CAD13" s="35"/>
      <c r="CAE13" s="35"/>
      <c r="CAF13" s="35"/>
      <c r="CAG13" s="35"/>
      <c r="CAH13" s="35"/>
      <c r="CAI13" s="35"/>
      <c r="CAJ13" s="35"/>
      <c r="CAK13" s="35"/>
      <c r="CAL13" s="35"/>
      <c r="CAM13" s="35"/>
      <c r="CAN13" s="35"/>
      <c r="CAO13" s="35"/>
      <c r="CAP13" s="35"/>
      <c r="CAQ13" s="35"/>
      <c r="CAR13" s="35"/>
      <c r="CAS13" s="35"/>
      <c r="CAT13" s="35"/>
      <c r="CAU13" s="35"/>
      <c r="CAV13" s="35"/>
      <c r="CAW13" s="35"/>
      <c r="CAX13" s="35"/>
      <c r="CAY13" s="35"/>
      <c r="CAZ13" s="35"/>
      <c r="CBA13" s="35"/>
      <c r="CBB13" s="35"/>
      <c r="CBC13" s="35"/>
      <c r="CBD13" s="35"/>
      <c r="CBE13" s="35"/>
      <c r="CBF13" s="35"/>
      <c r="CBG13" s="35"/>
      <c r="CBH13" s="35"/>
      <c r="CBI13" s="35"/>
      <c r="CBJ13" s="35"/>
      <c r="CBK13" s="35"/>
      <c r="CBL13" s="35"/>
      <c r="CBM13" s="35"/>
      <c r="CBN13" s="35"/>
      <c r="CBO13" s="35"/>
      <c r="CBP13" s="35"/>
      <c r="CBQ13" s="35"/>
      <c r="CBR13" s="35"/>
      <c r="CBS13" s="35"/>
      <c r="CBT13" s="35"/>
      <c r="CBU13" s="35"/>
      <c r="CBV13" s="35"/>
      <c r="CBW13" s="35"/>
      <c r="CBX13" s="35"/>
      <c r="CBY13" s="35"/>
      <c r="CBZ13" s="35"/>
      <c r="CCA13" s="35"/>
      <c r="CCB13" s="35"/>
      <c r="CCC13" s="35"/>
      <c r="CCD13" s="35"/>
      <c r="CCE13" s="35"/>
      <c r="CCF13" s="35"/>
      <c r="CCG13" s="35"/>
      <c r="CCH13" s="35"/>
      <c r="CCI13" s="35"/>
      <c r="CCJ13" s="35"/>
      <c r="CCK13" s="35"/>
      <c r="CCL13" s="35"/>
      <c r="CCM13" s="35"/>
      <c r="CCN13" s="35"/>
      <c r="CCO13" s="35"/>
      <c r="CCP13" s="35"/>
      <c r="CCQ13" s="35"/>
      <c r="CCR13" s="35"/>
      <c r="CCS13" s="35"/>
      <c r="CCT13" s="35"/>
      <c r="CCU13" s="35"/>
      <c r="CCV13" s="35"/>
      <c r="CCW13" s="35"/>
      <c r="CCX13" s="35"/>
      <c r="CCY13" s="35"/>
      <c r="CCZ13" s="35"/>
      <c r="CDA13" s="35"/>
      <c r="CDB13" s="35"/>
      <c r="CDC13" s="35"/>
      <c r="CDD13" s="35"/>
      <c r="CDE13" s="35"/>
      <c r="CDF13" s="35"/>
      <c r="CDG13" s="35"/>
      <c r="CDH13" s="35"/>
      <c r="CDI13" s="35"/>
      <c r="CDJ13" s="35"/>
      <c r="CDK13" s="35"/>
      <c r="CDL13" s="35"/>
      <c r="CDM13" s="35"/>
      <c r="CDN13" s="35"/>
      <c r="CDO13" s="35"/>
      <c r="CDP13" s="35"/>
      <c r="CDQ13" s="35"/>
      <c r="CDR13" s="35"/>
      <c r="CDS13" s="35"/>
      <c r="CDT13" s="35"/>
      <c r="CDU13" s="35"/>
      <c r="CDV13" s="35"/>
      <c r="CDW13" s="35"/>
      <c r="CDX13" s="35"/>
      <c r="CDY13" s="35"/>
      <c r="CDZ13" s="35"/>
      <c r="CEA13" s="35"/>
      <c r="CEB13" s="35"/>
      <c r="CEC13" s="35"/>
      <c r="CED13" s="35"/>
      <c r="CEE13" s="35"/>
      <c r="CEF13" s="35"/>
      <c r="CEG13" s="35"/>
      <c r="CEH13" s="35"/>
      <c r="CEI13" s="35"/>
      <c r="CEJ13" s="35"/>
      <c r="CEK13" s="35"/>
      <c r="CEL13" s="35"/>
      <c r="CEM13" s="35"/>
      <c r="CEN13" s="35"/>
      <c r="CEO13" s="35"/>
      <c r="CEP13" s="35"/>
      <c r="CEQ13" s="35"/>
      <c r="CER13" s="35"/>
      <c r="CES13" s="35"/>
      <c r="CET13" s="35"/>
      <c r="CEU13" s="35"/>
      <c r="CEV13" s="35"/>
      <c r="CEW13" s="35"/>
      <c r="CEX13" s="35"/>
      <c r="CEY13" s="35"/>
      <c r="CEZ13" s="35"/>
      <c r="CFA13" s="35"/>
      <c r="CFB13" s="35"/>
      <c r="CFC13" s="35"/>
      <c r="CFD13" s="35"/>
      <c r="CFE13" s="35"/>
      <c r="CFF13" s="35"/>
      <c r="CFG13" s="35"/>
      <c r="CFH13" s="35"/>
      <c r="CFI13" s="35"/>
      <c r="CFJ13" s="35"/>
      <c r="CFK13" s="35"/>
      <c r="CFL13" s="35"/>
      <c r="CFM13" s="35"/>
      <c r="CFN13" s="35"/>
      <c r="CFO13" s="35"/>
      <c r="CFP13" s="35"/>
      <c r="CFQ13" s="35"/>
      <c r="CFR13" s="35"/>
      <c r="CFS13" s="35"/>
      <c r="CFT13" s="35"/>
      <c r="CFU13" s="35"/>
      <c r="CFV13" s="35"/>
      <c r="CFW13" s="35"/>
      <c r="CFX13" s="35"/>
      <c r="CFY13" s="35"/>
      <c r="CFZ13" s="35"/>
      <c r="CGA13" s="35"/>
      <c r="CGB13" s="35"/>
      <c r="CGC13" s="35"/>
      <c r="CGD13" s="35"/>
      <c r="CGE13" s="35"/>
      <c r="CGF13" s="35"/>
      <c r="CGG13" s="35"/>
      <c r="CGH13" s="35"/>
      <c r="CGI13" s="35"/>
      <c r="CGJ13" s="35"/>
      <c r="CGK13" s="35"/>
      <c r="CGL13" s="35"/>
      <c r="CGM13" s="35"/>
      <c r="CGN13" s="35"/>
      <c r="CGO13" s="35"/>
      <c r="CGP13" s="35"/>
      <c r="CGQ13" s="35"/>
      <c r="CGR13" s="35"/>
      <c r="CGS13" s="35"/>
      <c r="CGT13" s="35"/>
      <c r="CGU13" s="35"/>
      <c r="CGV13" s="35"/>
      <c r="CGW13" s="35"/>
      <c r="CGX13" s="35"/>
      <c r="CGY13" s="35"/>
      <c r="CGZ13" s="35"/>
      <c r="CHA13" s="35"/>
      <c r="CHB13" s="35"/>
      <c r="CHC13" s="35"/>
      <c r="CHD13" s="35"/>
      <c r="CHE13" s="35"/>
      <c r="CHF13" s="35"/>
      <c r="CHG13" s="35"/>
      <c r="CHH13" s="35"/>
      <c r="CHI13" s="35"/>
      <c r="CHJ13" s="35"/>
      <c r="CHK13" s="35"/>
      <c r="CHL13" s="35"/>
      <c r="CHM13" s="35"/>
      <c r="CHN13" s="35"/>
      <c r="CHO13" s="35"/>
      <c r="CHP13" s="35"/>
      <c r="CHQ13" s="35"/>
      <c r="CHR13" s="35"/>
      <c r="CHS13" s="35"/>
      <c r="CHT13" s="35"/>
      <c r="CHU13" s="35"/>
      <c r="CHV13" s="35"/>
      <c r="CHW13" s="35"/>
      <c r="CHX13" s="35"/>
      <c r="CHY13" s="35"/>
      <c r="CHZ13" s="35"/>
      <c r="CIA13" s="35"/>
      <c r="CIB13" s="35"/>
      <c r="CIC13" s="35"/>
      <c r="CID13" s="35"/>
      <c r="CIE13" s="35"/>
      <c r="CIF13" s="35"/>
      <c r="CIG13" s="35"/>
      <c r="CIH13" s="35"/>
      <c r="CII13" s="35"/>
      <c r="CIJ13" s="35"/>
      <c r="CIK13" s="35"/>
      <c r="CIL13" s="35"/>
      <c r="CIM13" s="35"/>
      <c r="CIN13" s="35"/>
      <c r="CIO13" s="35"/>
      <c r="CIP13" s="35"/>
      <c r="CIQ13" s="35"/>
      <c r="CIR13" s="35"/>
      <c r="CIS13" s="35"/>
      <c r="CIT13" s="35"/>
      <c r="CIU13" s="35"/>
      <c r="CIV13" s="35"/>
      <c r="CIW13" s="35"/>
      <c r="CIX13" s="35"/>
      <c r="CIY13" s="35"/>
      <c r="CIZ13" s="35"/>
      <c r="CJA13" s="35"/>
      <c r="CJB13" s="35"/>
      <c r="CJC13" s="35"/>
      <c r="CJD13" s="35"/>
      <c r="CJE13" s="35"/>
      <c r="CJF13" s="35"/>
      <c r="CJG13" s="35"/>
      <c r="CJH13" s="35"/>
      <c r="CJI13" s="35"/>
      <c r="CJJ13" s="35"/>
      <c r="CJK13" s="35"/>
      <c r="CJL13" s="35"/>
      <c r="CJM13" s="35"/>
      <c r="CJN13" s="35"/>
      <c r="CJO13" s="35"/>
      <c r="CJP13" s="35"/>
      <c r="CJQ13" s="35"/>
      <c r="CJR13" s="35"/>
      <c r="CJS13" s="35"/>
      <c r="CJT13" s="35"/>
      <c r="CJU13" s="35"/>
      <c r="CJV13" s="35"/>
      <c r="CJW13" s="35"/>
      <c r="CJX13" s="35"/>
      <c r="CJY13" s="35"/>
      <c r="CJZ13" s="35"/>
      <c r="CKA13" s="35"/>
      <c r="CKB13" s="35"/>
      <c r="CKC13" s="35"/>
      <c r="CKD13" s="35"/>
      <c r="CKE13" s="35"/>
      <c r="CKF13" s="35"/>
      <c r="CKG13" s="35"/>
      <c r="CKH13" s="35"/>
      <c r="CKI13" s="35"/>
      <c r="CKJ13" s="35"/>
      <c r="CKK13" s="35"/>
      <c r="CKL13" s="35"/>
      <c r="CKM13" s="35"/>
      <c r="CKN13" s="35"/>
      <c r="CKO13" s="35"/>
      <c r="CKP13" s="35"/>
      <c r="CKQ13" s="35"/>
      <c r="CKR13" s="35"/>
      <c r="CKS13" s="35"/>
      <c r="CKT13" s="35"/>
      <c r="CKU13" s="35"/>
      <c r="CKV13" s="35"/>
      <c r="CKW13" s="35"/>
      <c r="CKX13" s="35"/>
      <c r="CKY13" s="35"/>
      <c r="CKZ13" s="35"/>
      <c r="CLA13" s="35"/>
      <c r="CLB13" s="35"/>
      <c r="CLC13" s="35"/>
      <c r="CLD13" s="35"/>
      <c r="CLE13" s="35"/>
      <c r="CLF13" s="35"/>
      <c r="CLG13" s="35"/>
      <c r="CLH13" s="35"/>
      <c r="CLI13" s="35"/>
      <c r="CLJ13" s="35"/>
      <c r="CLK13" s="35"/>
      <c r="CLL13" s="35"/>
      <c r="CLM13" s="35"/>
      <c r="CLN13" s="35"/>
      <c r="CLO13" s="35"/>
      <c r="CLP13" s="35"/>
      <c r="CLQ13" s="35"/>
      <c r="CLR13" s="35"/>
      <c r="CLS13" s="35"/>
      <c r="CLT13" s="35"/>
      <c r="CLU13" s="35"/>
      <c r="CLV13" s="35"/>
      <c r="CLW13" s="35"/>
      <c r="CLX13" s="35"/>
      <c r="CLY13" s="35"/>
      <c r="CLZ13" s="35"/>
      <c r="CMA13" s="35"/>
      <c r="CMB13" s="35"/>
      <c r="CMC13" s="35"/>
      <c r="CMD13" s="35"/>
      <c r="CME13" s="35"/>
      <c r="CMF13" s="35"/>
      <c r="CMG13" s="35"/>
      <c r="CMH13" s="35"/>
      <c r="CMI13" s="35"/>
      <c r="CMJ13" s="35"/>
      <c r="CMK13" s="35"/>
      <c r="CML13" s="35"/>
      <c r="CMM13" s="35"/>
      <c r="CMN13" s="35"/>
      <c r="CMO13" s="35"/>
      <c r="CMP13" s="35"/>
      <c r="CMQ13" s="35"/>
      <c r="CMR13" s="35"/>
      <c r="CMS13" s="35"/>
      <c r="CMT13" s="35"/>
      <c r="CMU13" s="35"/>
      <c r="CMV13" s="35"/>
      <c r="CMW13" s="35"/>
      <c r="CMX13" s="35"/>
      <c r="CMY13" s="35"/>
      <c r="CMZ13" s="35"/>
      <c r="CNA13" s="35"/>
      <c r="CNB13" s="35"/>
      <c r="CNC13" s="35"/>
      <c r="CND13" s="35"/>
      <c r="CNE13" s="35"/>
      <c r="CNF13" s="35"/>
      <c r="CNG13" s="35"/>
      <c r="CNH13" s="35"/>
      <c r="CNI13" s="35"/>
      <c r="CNJ13" s="35"/>
      <c r="CNK13" s="35"/>
      <c r="CNL13" s="35"/>
      <c r="CNM13" s="35"/>
      <c r="CNN13" s="35"/>
      <c r="CNO13" s="35"/>
      <c r="CNP13" s="35"/>
      <c r="CNQ13" s="35"/>
      <c r="CNR13" s="35"/>
      <c r="CNS13" s="35"/>
      <c r="CNT13" s="35"/>
      <c r="CNU13" s="35"/>
      <c r="CNV13" s="35"/>
      <c r="CNW13" s="35"/>
      <c r="CNX13" s="35"/>
      <c r="CNY13" s="35"/>
      <c r="CNZ13" s="35"/>
      <c r="COA13" s="35"/>
      <c r="COB13" s="35"/>
      <c r="COC13" s="35"/>
      <c r="COD13" s="35"/>
      <c r="COE13" s="35"/>
      <c r="COF13" s="35"/>
      <c r="COG13" s="35"/>
      <c r="COH13" s="35"/>
      <c r="COI13" s="35"/>
      <c r="COJ13" s="35"/>
      <c r="COK13" s="35"/>
      <c r="COL13" s="35"/>
      <c r="COM13" s="35"/>
      <c r="CON13" s="35"/>
      <c r="COO13" s="35"/>
      <c r="COP13" s="35"/>
      <c r="COQ13" s="35"/>
      <c r="COR13" s="35"/>
      <c r="COS13" s="35"/>
      <c r="COT13" s="35"/>
      <c r="COU13" s="35"/>
      <c r="COV13" s="35"/>
      <c r="COW13" s="35"/>
      <c r="COX13" s="35"/>
      <c r="COY13" s="35"/>
      <c r="COZ13" s="35"/>
      <c r="CPA13" s="35"/>
      <c r="CPB13" s="35"/>
      <c r="CPC13" s="35"/>
      <c r="CPD13" s="35"/>
      <c r="CPE13" s="35"/>
      <c r="CPF13" s="35"/>
      <c r="CPG13" s="35"/>
      <c r="CPH13" s="35"/>
      <c r="CPI13" s="35"/>
      <c r="CPJ13" s="35"/>
      <c r="CPK13" s="35"/>
      <c r="CPL13" s="35"/>
      <c r="CPM13" s="35"/>
      <c r="CPN13" s="35"/>
      <c r="CPO13" s="35"/>
      <c r="CPP13" s="35"/>
      <c r="CPQ13" s="35"/>
      <c r="CPR13" s="35"/>
      <c r="CPS13" s="35"/>
      <c r="CPT13" s="35"/>
      <c r="CPU13" s="35"/>
      <c r="CPV13" s="35"/>
      <c r="CPW13" s="35"/>
      <c r="CPX13" s="35"/>
      <c r="CPY13" s="35"/>
      <c r="CPZ13" s="35"/>
      <c r="CQA13" s="35"/>
      <c r="CQB13" s="35"/>
      <c r="CQC13" s="35"/>
      <c r="CQD13" s="35"/>
      <c r="CQE13" s="35"/>
      <c r="CQF13" s="35"/>
      <c r="CQG13" s="35"/>
      <c r="CQH13" s="35"/>
      <c r="CQI13" s="35"/>
      <c r="CQJ13" s="35"/>
      <c r="CQK13" s="35"/>
      <c r="CQL13" s="35"/>
      <c r="CQM13" s="35"/>
      <c r="CQN13" s="35"/>
      <c r="CQO13" s="35"/>
      <c r="CQP13" s="35"/>
      <c r="CQQ13" s="35"/>
      <c r="CQR13" s="35"/>
      <c r="CQS13" s="35"/>
      <c r="CQT13" s="35"/>
      <c r="CQU13" s="35"/>
      <c r="CQV13" s="35"/>
      <c r="CQW13" s="35"/>
      <c r="CQX13" s="35"/>
      <c r="CQY13" s="35"/>
      <c r="CQZ13" s="35"/>
      <c r="CRA13" s="35"/>
      <c r="CRB13" s="35"/>
      <c r="CRC13" s="35"/>
      <c r="CRD13" s="35"/>
      <c r="CRE13" s="35"/>
      <c r="CRF13" s="35"/>
      <c r="CRG13" s="35"/>
      <c r="CRH13" s="35"/>
      <c r="CRI13" s="35"/>
      <c r="CRJ13" s="35"/>
      <c r="CRK13" s="35"/>
      <c r="CRL13" s="35"/>
      <c r="CRM13" s="35"/>
      <c r="CRN13" s="35"/>
      <c r="CRO13" s="35"/>
      <c r="CRP13" s="35"/>
      <c r="CRQ13" s="35"/>
      <c r="CRR13" s="35"/>
      <c r="CRS13" s="35"/>
      <c r="CRT13" s="35"/>
      <c r="CRU13" s="35"/>
      <c r="CRV13" s="35"/>
      <c r="CRW13" s="35"/>
      <c r="CRX13" s="35"/>
      <c r="CRY13" s="35"/>
      <c r="CRZ13" s="35"/>
      <c r="CSA13" s="35"/>
      <c r="CSB13" s="35"/>
      <c r="CSC13" s="35"/>
      <c r="CSD13" s="35"/>
      <c r="CSE13" s="35"/>
      <c r="CSF13" s="35"/>
      <c r="CSG13" s="35"/>
      <c r="CSH13" s="35"/>
      <c r="CSI13" s="35"/>
      <c r="CSJ13" s="35"/>
      <c r="CSK13" s="35"/>
      <c r="CSL13" s="35"/>
      <c r="CSM13" s="35"/>
      <c r="CSN13" s="35"/>
      <c r="CSO13" s="35"/>
      <c r="CSP13" s="35"/>
      <c r="CSQ13" s="35"/>
      <c r="CSR13" s="35"/>
      <c r="CSS13" s="35"/>
      <c r="CST13" s="35"/>
      <c r="CSU13" s="35"/>
      <c r="CSV13" s="35"/>
      <c r="CSW13" s="35"/>
      <c r="CSX13" s="35"/>
      <c r="CSY13" s="35"/>
      <c r="CSZ13" s="35"/>
      <c r="CTA13" s="35"/>
      <c r="CTB13" s="35"/>
      <c r="CTC13" s="35"/>
      <c r="CTD13" s="35"/>
      <c r="CTE13" s="35"/>
      <c r="CTF13" s="35"/>
      <c r="CTG13" s="35"/>
      <c r="CTH13" s="35"/>
      <c r="CTI13" s="35"/>
      <c r="CTJ13" s="35"/>
      <c r="CTK13" s="35"/>
      <c r="CTL13" s="35"/>
      <c r="CTM13" s="35"/>
      <c r="CTN13" s="35"/>
      <c r="CTO13" s="35"/>
      <c r="CTP13" s="35"/>
      <c r="CTQ13" s="35"/>
      <c r="CTR13" s="35"/>
      <c r="CTS13" s="35"/>
      <c r="CTT13" s="35"/>
      <c r="CTU13" s="35"/>
      <c r="CTV13" s="35"/>
      <c r="CTW13" s="35"/>
      <c r="CTX13" s="35"/>
      <c r="CTY13" s="35"/>
      <c r="CTZ13" s="35"/>
      <c r="CUA13" s="35"/>
      <c r="CUB13" s="35"/>
      <c r="CUC13" s="35"/>
      <c r="CUD13" s="35"/>
      <c r="CUE13" s="35"/>
      <c r="CUF13" s="35"/>
      <c r="CUG13" s="35"/>
      <c r="CUH13" s="35"/>
      <c r="CUI13" s="35"/>
      <c r="CUJ13" s="35"/>
      <c r="CUK13" s="35"/>
      <c r="CUL13" s="35"/>
      <c r="CUM13" s="35"/>
      <c r="CUN13" s="35"/>
      <c r="CUO13" s="35"/>
      <c r="CUP13" s="35"/>
      <c r="CUQ13" s="35"/>
      <c r="CUR13" s="35"/>
      <c r="CUS13" s="35"/>
      <c r="CUT13" s="35"/>
      <c r="CUU13" s="35"/>
      <c r="CUV13" s="35"/>
      <c r="CUW13" s="35"/>
      <c r="CUX13" s="35"/>
      <c r="CUY13" s="35"/>
      <c r="CUZ13" s="35"/>
      <c r="CVA13" s="35"/>
      <c r="CVB13" s="35"/>
      <c r="CVC13" s="35"/>
      <c r="CVD13" s="35"/>
      <c r="CVE13" s="35"/>
      <c r="CVF13" s="35"/>
      <c r="CVG13" s="35"/>
      <c r="CVH13" s="35"/>
      <c r="CVI13" s="35"/>
      <c r="CVJ13" s="35"/>
      <c r="CVK13" s="35"/>
      <c r="CVL13" s="35"/>
      <c r="CVM13" s="35"/>
      <c r="CVN13" s="35"/>
      <c r="CVO13" s="35"/>
      <c r="CVP13" s="35"/>
      <c r="CVQ13" s="35"/>
      <c r="CVR13" s="35"/>
      <c r="CVS13" s="35"/>
      <c r="CVT13" s="35"/>
      <c r="CVU13" s="35"/>
      <c r="CVV13" s="35"/>
      <c r="CVW13" s="35"/>
      <c r="CVX13" s="35"/>
      <c r="CVY13" s="35"/>
      <c r="CVZ13" s="35"/>
      <c r="CWA13" s="35"/>
      <c r="CWB13" s="35"/>
      <c r="CWC13" s="35"/>
      <c r="CWD13" s="35"/>
      <c r="CWE13" s="35"/>
      <c r="CWF13" s="35"/>
      <c r="CWG13" s="35"/>
      <c r="CWH13" s="35"/>
      <c r="CWI13" s="35"/>
      <c r="CWJ13" s="35"/>
      <c r="CWK13" s="35"/>
      <c r="CWL13" s="35"/>
      <c r="CWM13" s="35"/>
      <c r="CWN13" s="35"/>
      <c r="CWO13" s="35"/>
      <c r="CWP13" s="35"/>
      <c r="CWQ13" s="35"/>
      <c r="CWR13" s="35"/>
      <c r="CWS13" s="35"/>
      <c r="CWT13" s="35"/>
      <c r="CWU13" s="35"/>
      <c r="CWV13" s="35"/>
      <c r="CWW13" s="35"/>
      <c r="CWX13" s="35"/>
      <c r="CWY13" s="35"/>
      <c r="CWZ13" s="35"/>
      <c r="CXA13" s="35"/>
      <c r="CXB13" s="35"/>
      <c r="CXC13" s="35"/>
      <c r="CXD13" s="35"/>
      <c r="CXE13" s="35"/>
      <c r="CXF13" s="35"/>
      <c r="CXG13" s="35"/>
      <c r="CXH13" s="35"/>
      <c r="CXI13" s="35"/>
      <c r="CXJ13" s="35"/>
      <c r="CXK13" s="35"/>
      <c r="CXL13" s="35"/>
      <c r="CXM13" s="35"/>
      <c r="CXN13" s="35"/>
      <c r="CXO13" s="35"/>
      <c r="CXP13" s="35"/>
      <c r="CXQ13" s="35"/>
      <c r="CXR13" s="35"/>
      <c r="CXS13" s="35"/>
      <c r="CXT13" s="35"/>
      <c r="CXU13" s="35"/>
      <c r="CXV13" s="35"/>
      <c r="CXW13" s="35"/>
      <c r="CXX13" s="35"/>
      <c r="CXY13" s="35"/>
      <c r="CXZ13" s="35"/>
      <c r="CYA13" s="35"/>
      <c r="CYB13" s="35"/>
      <c r="CYC13" s="35"/>
      <c r="CYD13" s="35"/>
      <c r="CYE13" s="35"/>
      <c r="CYF13" s="35"/>
      <c r="CYG13" s="35"/>
      <c r="CYH13" s="35"/>
      <c r="CYI13" s="35"/>
      <c r="CYJ13" s="35"/>
      <c r="CYK13" s="35"/>
      <c r="CYL13" s="35"/>
      <c r="CYM13" s="35"/>
      <c r="CYN13" s="35"/>
      <c r="CYO13" s="35"/>
      <c r="CYP13" s="35"/>
      <c r="CYQ13" s="35"/>
      <c r="CYR13" s="35"/>
      <c r="CYS13" s="35"/>
      <c r="CYT13" s="35"/>
      <c r="CYU13" s="35"/>
      <c r="CYV13" s="35"/>
      <c r="CYW13" s="35"/>
      <c r="CYX13" s="35"/>
      <c r="CYY13" s="35"/>
      <c r="CYZ13" s="35"/>
      <c r="CZA13" s="35"/>
      <c r="CZB13" s="35"/>
      <c r="CZC13" s="35"/>
      <c r="CZD13" s="35"/>
      <c r="CZE13" s="35"/>
      <c r="CZF13" s="35"/>
      <c r="CZG13" s="35"/>
      <c r="CZH13" s="35"/>
      <c r="CZI13" s="35"/>
      <c r="CZJ13" s="35"/>
      <c r="CZK13" s="35"/>
      <c r="CZL13" s="35"/>
      <c r="CZM13" s="35"/>
      <c r="CZN13" s="35"/>
      <c r="CZO13" s="35"/>
      <c r="CZP13" s="35"/>
      <c r="CZQ13" s="35"/>
      <c r="CZR13" s="35"/>
      <c r="CZS13" s="35"/>
      <c r="CZT13" s="35"/>
      <c r="CZU13" s="35"/>
      <c r="CZV13" s="35"/>
      <c r="CZW13" s="35"/>
      <c r="CZX13" s="35"/>
      <c r="CZY13" s="35"/>
      <c r="CZZ13" s="35"/>
      <c r="DAA13" s="35"/>
      <c r="DAB13" s="35"/>
      <c r="DAC13" s="35"/>
      <c r="DAD13" s="35"/>
      <c r="DAE13" s="35"/>
      <c r="DAF13" s="35"/>
      <c r="DAG13" s="35"/>
      <c r="DAH13" s="35"/>
      <c r="DAI13" s="35"/>
      <c r="DAJ13" s="35"/>
      <c r="DAK13" s="35"/>
      <c r="DAL13" s="35"/>
      <c r="DAM13" s="35"/>
      <c r="DAN13" s="35"/>
      <c r="DAO13" s="35"/>
      <c r="DAP13" s="35"/>
      <c r="DAQ13" s="35"/>
      <c r="DAR13" s="35"/>
      <c r="DAS13" s="35"/>
      <c r="DAT13" s="35"/>
      <c r="DAU13" s="35"/>
      <c r="DAV13" s="35"/>
      <c r="DAW13" s="35"/>
      <c r="DAX13" s="35"/>
      <c r="DAY13" s="35"/>
      <c r="DAZ13" s="35"/>
      <c r="DBA13" s="35"/>
      <c r="DBB13" s="35"/>
      <c r="DBC13" s="35"/>
      <c r="DBD13" s="35"/>
      <c r="DBE13" s="35"/>
      <c r="DBF13" s="35"/>
      <c r="DBG13" s="35"/>
      <c r="DBH13" s="35"/>
      <c r="DBI13" s="35"/>
      <c r="DBJ13" s="35"/>
      <c r="DBK13" s="35"/>
      <c r="DBL13" s="35"/>
      <c r="DBM13" s="35"/>
      <c r="DBN13" s="35"/>
      <c r="DBO13" s="35"/>
      <c r="DBP13" s="35"/>
      <c r="DBQ13" s="35"/>
      <c r="DBR13" s="35"/>
      <c r="DBS13" s="35"/>
      <c r="DBT13" s="35"/>
      <c r="DBU13" s="35"/>
      <c r="DBV13" s="35"/>
      <c r="DBW13" s="35"/>
      <c r="DBX13" s="35"/>
      <c r="DBY13" s="35"/>
      <c r="DBZ13" s="35"/>
      <c r="DCA13" s="35"/>
      <c r="DCB13" s="35"/>
      <c r="DCC13" s="35"/>
      <c r="DCD13" s="35"/>
      <c r="DCE13" s="35"/>
      <c r="DCF13" s="35"/>
      <c r="DCG13" s="35"/>
      <c r="DCH13" s="35"/>
      <c r="DCI13" s="35"/>
      <c r="DCJ13" s="35"/>
      <c r="DCK13" s="35"/>
      <c r="DCL13" s="35"/>
      <c r="DCM13" s="35"/>
      <c r="DCN13" s="35"/>
      <c r="DCO13" s="35"/>
      <c r="DCP13" s="35"/>
      <c r="DCQ13" s="35"/>
      <c r="DCR13" s="35"/>
      <c r="DCS13" s="35"/>
      <c r="DCT13" s="35"/>
      <c r="DCU13" s="35"/>
      <c r="DCV13" s="35"/>
      <c r="DCW13" s="35"/>
      <c r="DCX13" s="35"/>
      <c r="DCY13" s="35"/>
      <c r="DCZ13" s="35"/>
      <c r="DDA13" s="35"/>
      <c r="DDB13" s="35"/>
      <c r="DDC13" s="35"/>
      <c r="DDD13" s="35"/>
      <c r="DDE13" s="35"/>
      <c r="DDF13" s="35"/>
      <c r="DDG13" s="35"/>
      <c r="DDH13" s="35"/>
      <c r="DDI13" s="35"/>
      <c r="DDJ13" s="35"/>
      <c r="DDK13" s="35"/>
      <c r="DDL13" s="35"/>
      <c r="DDM13" s="35"/>
      <c r="DDN13" s="35"/>
      <c r="DDO13" s="35"/>
      <c r="DDP13" s="35"/>
      <c r="DDQ13" s="35"/>
      <c r="DDR13" s="35"/>
      <c r="DDS13" s="35"/>
      <c r="DDT13" s="35"/>
      <c r="DDU13" s="35"/>
      <c r="DDV13" s="35"/>
      <c r="DDW13" s="35"/>
      <c r="DDX13" s="35"/>
      <c r="DDY13" s="35"/>
      <c r="DDZ13" s="35"/>
      <c r="DEA13" s="35"/>
      <c r="DEB13" s="35"/>
      <c r="DEC13" s="35"/>
      <c r="DED13" s="35"/>
      <c r="DEE13" s="35"/>
      <c r="DEF13" s="35"/>
      <c r="DEG13" s="35"/>
      <c r="DEH13" s="35"/>
      <c r="DEI13" s="35"/>
      <c r="DEJ13" s="35"/>
      <c r="DEK13" s="35"/>
      <c r="DEL13" s="35"/>
      <c r="DEM13" s="35"/>
      <c r="DEN13" s="35"/>
      <c r="DEO13" s="35"/>
      <c r="DEP13" s="35"/>
      <c r="DEQ13" s="35"/>
      <c r="DER13" s="35"/>
      <c r="DES13" s="35"/>
      <c r="DET13" s="35"/>
      <c r="DEU13" s="35"/>
      <c r="DEV13" s="35"/>
      <c r="DEW13" s="35"/>
      <c r="DEX13" s="35"/>
      <c r="DEY13" s="35"/>
      <c r="DEZ13" s="35"/>
      <c r="DFA13" s="35"/>
      <c r="DFB13" s="35"/>
      <c r="DFC13" s="35"/>
      <c r="DFD13" s="35"/>
      <c r="DFE13" s="35"/>
      <c r="DFF13" s="35"/>
      <c r="DFG13" s="35"/>
      <c r="DFH13" s="35"/>
      <c r="DFI13" s="35"/>
      <c r="DFJ13" s="35"/>
      <c r="DFK13" s="35"/>
      <c r="DFL13" s="35"/>
      <c r="DFM13" s="35"/>
      <c r="DFN13" s="35"/>
      <c r="DFO13" s="35"/>
      <c r="DFP13" s="35"/>
      <c r="DFQ13" s="35"/>
      <c r="DFR13" s="35"/>
      <c r="DFS13" s="35"/>
      <c r="DFT13" s="35"/>
      <c r="DFU13" s="35"/>
      <c r="DFV13" s="35"/>
      <c r="DFW13" s="35"/>
      <c r="DFX13" s="35"/>
      <c r="DFY13" s="35"/>
      <c r="DFZ13" s="35"/>
      <c r="DGA13" s="35"/>
      <c r="DGB13" s="35"/>
      <c r="DGC13" s="35"/>
      <c r="DGD13" s="35"/>
      <c r="DGE13" s="35"/>
      <c r="DGF13" s="35"/>
      <c r="DGG13" s="35"/>
      <c r="DGH13" s="35"/>
      <c r="DGI13" s="35"/>
      <c r="DGJ13" s="35"/>
      <c r="DGK13" s="35"/>
      <c r="DGL13" s="35"/>
      <c r="DGM13" s="35"/>
      <c r="DGN13" s="35"/>
      <c r="DGO13" s="35"/>
      <c r="DGP13" s="35"/>
      <c r="DGQ13" s="35"/>
      <c r="DGR13" s="35"/>
      <c r="DGS13" s="35"/>
      <c r="DGT13" s="35"/>
      <c r="DGU13" s="35"/>
      <c r="DGV13" s="35"/>
      <c r="DGW13" s="35"/>
      <c r="DGX13" s="35"/>
      <c r="DGY13" s="35"/>
      <c r="DGZ13" s="35"/>
      <c r="DHA13" s="35"/>
      <c r="DHB13" s="35"/>
      <c r="DHC13" s="35"/>
      <c r="DHD13" s="35"/>
      <c r="DHE13" s="35"/>
      <c r="DHF13" s="35"/>
      <c r="DHG13" s="35"/>
      <c r="DHH13" s="35"/>
      <c r="DHI13" s="35"/>
      <c r="DHJ13" s="35"/>
      <c r="DHK13" s="35"/>
      <c r="DHL13" s="35"/>
      <c r="DHM13" s="35"/>
      <c r="DHN13" s="35"/>
      <c r="DHO13" s="35"/>
      <c r="DHP13" s="35"/>
      <c r="DHQ13" s="35"/>
      <c r="DHR13" s="35"/>
      <c r="DHS13" s="35"/>
      <c r="DHT13" s="35"/>
      <c r="DHU13" s="35"/>
      <c r="DHV13" s="35"/>
      <c r="DHW13" s="35"/>
      <c r="DHX13" s="35"/>
      <c r="DHY13" s="35"/>
      <c r="DHZ13" s="35"/>
      <c r="DIA13" s="35"/>
      <c r="DIB13" s="35"/>
      <c r="DIC13" s="35"/>
      <c r="DID13" s="35"/>
      <c r="DIE13" s="35"/>
      <c r="DIF13" s="35"/>
      <c r="DIG13" s="35"/>
      <c r="DIH13" s="35"/>
      <c r="DII13" s="35"/>
      <c r="DIJ13" s="35"/>
      <c r="DIK13" s="35"/>
      <c r="DIL13" s="35"/>
      <c r="DIM13" s="35"/>
      <c r="DIN13" s="35"/>
      <c r="DIO13" s="35"/>
      <c r="DIP13" s="35"/>
      <c r="DIQ13" s="35"/>
      <c r="DIR13" s="35"/>
      <c r="DIS13" s="35"/>
      <c r="DIT13" s="35"/>
      <c r="DIU13" s="35"/>
      <c r="DIV13" s="35"/>
      <c r="DIW13" s="35"/>
      <c r="DIX13" s="35"/>
      <c r="DIY13" s="35"/>
      <c r="DIZ13" s="35"/>
      <c r="DJA13" s="35"/>
      <c r="DJB13" s="35"/>
      <c r="DJC13" s="35"/>
      <c r="DJD13" s="35"/>
      <c r="DJE13" s="35"/>
      <c r="DJF13" s="35"/>
      <c r="DJG13" s="35"/>
      <c r="DJH13" s="35"/>
      <c r="DJI13" s="35"/>
      <c r="DJJ13" s="35"/>
      <c r="DJK13" s="35"/>
      <c r="DJL13" s="35"/>
      <c r="DJM13" s="35"/>
      <c r="DJN13" s="35"/>
      <c r="DJO13" s="35"/>
      <c r="DJP13" s="35"/>
      <c r="DJQ13" s="35"/>
      <c r="DJR13" s="35"/>
      <c r="DJS13" s="35"/>
      <c r="DJT13" s="35"/>
      <c r="DJU13" s="35"/>
      <c r="DJV13" s="35"/>
      <c r="DJW13" s="35"/>
      <c r="DJX13" s="35"/>
      <c r="DJY13" s="35"/>
      <c r="DJZ13" s="35"/>
      <c r="DKA13" s="35"/>
      <c r="DKB13" s="35"/>
      <c r="DKC13" s="35"/>
      <c r="DKD13" s="35"/>
      <c r="DKE13" s="35"/>
      <c r="DKF13" s="35"/>
      <c r="DKG13" s="35"/>
      <c r="DKH13" s="35"/>
      <c r="DKI13" s="35"/>
      <c r="DKJ13" s="35"/>
      <c r="DKK13" s="35"/>
      <c r="DKL13" s="35"/>
      <c r="DKM13" s="35"/>
      <c r="DKN13" s="35"/>
      <c r="DKO13" s="35"/>
      <c r="DKP13" s="35"/>
      <c r="DKQ13" s="35"/>
      <c r="DKR13" s="35"/>
      <c r="DKS13" s="35"/>
      <c r="DKT13" s="35"/>
      <c r="DKU13" s="35"/>
      <c r="DKV13" s="35"/>
      <c r="DKW13" s="35"/>
      <c r="DKX13" s="35"/>
      <c r="DKY13" s="35"/>
      <c r="DKZ13" s="35"/>
      <c r="DLA13" s="35"/>
      <c r="DLB13" s="35"/>
      <c r="DLC13" s="35"/>
      <c r="DLD13" s="35"/>
      <c r="DLE13" s="35"/>
      <c r="DLF13" s="35"/>
      <c r="DLG13" s="35"/>
      <c r="DLH13" s="35"/>
      <c r="DLI13" s="35"/>
      <c r="DLJ13" s="35"/>
      <c r="DLK13" s="35"/>
      <c r="DLL13" s="35"/>
      <c r="DLM13" s="35"/>
      <c r="DLN13" s="35"/>
      <c r="DLO13" s="35"/>
      <c r="DLP13" s="35"/>
      <c r="DLQ13" s="35"/>
      <c r="DLR13" s="35"/>
      <c r="DLS13" s="35"/>
      <c r="DLT13" s="35"/>
      <c r="DLU13" s="35"/>
      <c r="DLV13" s="35"/>
      <c r="DLW13" s="35"/>
      <c r="DLX13" s="35"/>
      <c r="DLY13" s="35"/>
      <c r="DLZ13" s="35"/>
      <c r="DMA13" s="35"/>
      <c r="DMB13" s="35"/>
      <c r="DMC13" s="35"/>
      <c r="DMD13" s="35"/>
      <c r="DME13" s="35"/>
      <c r="DMF13" s="35"/>
      <c r="DMG13" s="35"/>
      <c r="DMH13" s="35"/>
      <c r="DMI13" s="35"/>
      <c r="DMJ13" s="35"/>
      <c r="DMK13" s="35"/>
      <c r="DML13" s="35"/>
      <c r="DMM13" s="35"/>
      <c r="DMN13" s="35"/>
      <c r="DMO13" s="35"/>
      <c r="DMP13" s="35"/>
      <c r="DMQ13" s="35"/>
      <c r="DMR13" s="35"/>
      <c r="DMS13" s="35"/>
      <c r="DMT13" s="35"/>
      <c r="DMU13" s="35"/>
      <c r="DMV13" s="35"/>
      <c r="DMW13" s="35"/>
      <c r="DMX13" s="35"/>
      <c r="DMY13" s="35"/>
      <c r="DMZ13" s="35"/>
      <c r="DNA13" s="35"/>
      <c r="DNB13" s="35"/>
      <c r="DNC13" s="35"/>
      <c r="DND13" s="35"/>
      <c r="DNE13" s="35"/>
      <c r="DNF13" s="35"/>
      <c r="DNG13" s="35"/>
      <c r="DNH13" s="35"/>
      <c r="DNI13" s="35"/>
      <c r="DNJ13" s="35"/>
      <c r="DNK13" s="35"/>
      <c r="DNL13" s="35"/>
      <c r="DNM13" s="35"/>
      <c r="DNN13" s="35"/>
      <c r="DNO13" s="35"/>
      <c r="DNP13" s="35"/>
      <c r="DNQ13" s="35"/>
      <c r="DNR13" s="35"/>
      <c r="DNS13" s="35"/>
      <c r="DNT13" s="35"/>
      <c r="DNU13" s="35"/>
      <c r="DNV13" s="35"/>
      <c r="DNW13" s="35"/>
      <c r="DNX13" s="35"/>
      <c r="DNY13" s="35"/>
      <c r="DNZ13" s="35"/>
      <c r="DOA13" s="35"/>
      <c r="DOB13" s="35"/>
      <c r="DOC13" s="35"/>
      <c r="DOD13" s="35"/>
      <c r="DOE13" s="35"/>
      <c r="DOF13" s="35"/>
      <c r="DOG13" s="35"/>
      <c r="DOH13" s="35"/>
      <c r="DOI13" s="35"/>
      <c r="DOJ13" s="35"/>
      <c r="DOK13" s="35"/>
      <c r="DOL13" s="35"/>
      <c r="DOM13" s="35"/>
      <c r="DON13" s="35"/>
      <c r="DOO13" s="35"/>
      <c r="DOP13" s="35"/>
      <c r="DOQ13" s="35"/>
      <c r="DOR13" s="35"/>
      <c r="DOS13" s="35"/>
      <c r="DOT13" s="35"/>
      <c r="DOU13" s="35"/>
      <c r="DOV13" s="35"/>
      <c r="DOW13" s="35"/>
      <c r="DOX13" s="35"/>
      <c r="DOY13" s="35"/>
      <c r="DOZ13" s="35"/>
      <c r="DPA13" s="35"/>
      <c r="DPB13" s="35"/>
      <c r="DPC13" s="35"/>
      <c r="DPD13" s="35"/>
      <c r="DPE13" s="35"/>
      <c r="DPF13" s="35"/>
      <c r="DPG13" s="35"/>
      <c r="DPH13" s="35"/>
      <c r="DPI13" s="35"/>
      <c r="DPJ13" s="35"/>
      <c r="DPK13" s="35"/>
      <c r="DPL13" s="35"/>
      <c r="DPM13" s="35"/>
      <c r="DPN13" s="35"/>
      <c r="DPO13" s="35"/>
      <c r="DPP13" s="35"/>
      <c r="DPQ13" s="35"/>
      <c r="DPR13" s="35"/>
      <c r="DPS13" s="35"/>
      <c r="DPT13" s="35"/>
      <c r="DPU13" s="35"/>
      <c r="DPV13" s="35"/>
      <c r="DPW13" s="35"/>
      <c r="DPX13" s="35"/>
      <c r="DPY13" s="35"/>
      <c r="DPZ13" s="35"/>
      <c r="DQA13" s="35"/>
      <c r="DQB13" s="35"/>
      <c r="DQC13" s="35"/>
      <c r="DQD13" s="35"/>
      <c r="DQE13" s="35"/>
      <c r="DQF13" s="35"/>
      <c r="DQG13" s="35"/>
      <c r="DQH13" s="35"/>
      <c r="DQI13" s="35"/>
      <c r="DQJ13" s="35"/>
      <c r="DQK13" s="35"/>
      <c r="DQL13" s="35"/>
      <c r="DQM13" s="35"/>
      <c r="DQN13" s="35"/>
      <c r="DQO13" s="35"/>
      <c r="DQP13" s="35"/>
      <c r="DQQ13" s="35"/>
      <c r="DQR13" s="35"/>
      <c r="DQS13" s="35"/>
      <c r="DQT13" s="35"/>
      <c r="DQU13" s="35"/>
      <c r="DQV13" s="35"/>
      <c r="DQW13" s="35"/>
      <c r="DQX13" s="35"/>
      <c r="DQY13" s="35"/>
      <c r="DQZ13" s="35"/>
      <c r="DRA13" s="35"/>
      <c r="DRB13" s="35"/>
      <c r="DRC13" s="35"/>
      <c r="DRD13" s="35"/>
      <c r="DRE13" s="35"/>
      <c r="DRF13" s="35"/>
      <c r="DRG13" s="35"/>
      <c r="DRH13" s="35"/>
      <c r="DRI13" s="35"/>
      <c r="DRJ13" s="35"/>
      <c r="DRK13" s="35"/>
      <c r="DRL13" s="35"/>
      <c r="DRM13" s="35"/>
      <c r="DRN13" s="35"/>
      <c r="DRO13" s="35"/>
      <c r="DRP13" s="35"/>
      <c r="DRQ13" s="35"/>
      <c r="DRR13" s="35"/>
      <c r="DRS13" s="35"/>
      <c r="DRT13" s="35"/>
      <c r="DRU13" s="35"/>
      <c r="DRV13" s="35"/>
      <c r="DRW13" s="35"/>
      <c r="DRX13" s="35"/>
      <c r="DRY13" s="35"/>
      <c r="DRZ13" s="35"/>
      <c r="DSA13" s="35"/>
      <c r="DSB13" s="35"/>
      <c r="DSC13" s="35"/>
      <c r="DSD13" s="35"/>
      <c r="DSE13" s="35"/>
      <c r="DSF13" s="35"/>
      <c r="DSG13" s="35"/>
      <c r="DSH13" s="35"/>
      <c r="DSI13" s="35"/>
      <c r="DSJ13" s="35"/>
      <c r="DSK13" s="35"/>
      <c r="DSL13" s="35"/>
      <c r="DSM13" s="35"/>
      <c r="DSN13" s="35"/>
      <c r="DSO13" s="35"/>
      <c r="DSP13" s="35"/>
      <c r="DSQ13" s="35"/>
      <c r="DSR13" s="35"/>
      <c r="DSS13" s="35"/>
      <c r="DST13" s="35"/>
      <c r="DSU13" s="35"/>
      <c r="DSV13" s="35"/>
      <c r="DSW13" s="35"/>
      <c r="DSX13" s="35"/>
      <c r="DSY13" s="35"/>
      <c r="DSZ13" s="35"/>
      <c r="DTA13" s="35"/>
      <c r="DTB13" s="35"/>
      <c r="DTC13" s="35"/>
      <c r="DTD13" s="35"/>
      <c r="DTE13" s="35"/>
      <c r="DTF13" s="35"/>
      <c r="DTG13" s="35"/>
      <c r="DTH13" s="35"/>
      <c r="DTI13" s="35"/>
      <c r="DTJ13" s="35"/>
      <c r="DTK13" s="35"/>
      <c r="DTL13" s="35"/>
      <c r="DTM13" s="35"/>
      <c r="DTN13" s="35"/>
      <c r="DTO13" s="35"/>
      <c r="DTP13" s="35"/>
      <c r="DTQ13" s="35"/>
      <c r="DTR13" s="35"/>
      <c r="DTS13" s="35"/>
      <c r="DTT13" s="35"/>
      <c r="DTU13" s="35"/>
      <c r="DTV13" s="35"/>
      <c r="DTW13" s="35"/>
      <c r="DTX13" s="35"/>
      <c r="DTY13" s="35"/>
      <c r="DTZ13" s="35"/>
      <c r="DUA13" s="35"/>
      <c r="DUB13" s="35"/>
      <c r="DUC13" s="35"/>
      <c r="DUD13" s="35"/>
      <c r="DUE13" s="35"/>
      <c r="DUF13" s="35"/>
      <c r="DUG13" s="35"/>
      <c r="DUH13" s="35"/>
      <c r="DUI13" s="35"/>
      <c r="DUJ13" s="35"/>
      <c r="DUK13" s="35"/>
      <c r="DUL13" s="35"/>
      <c r="DUM13" s="35"/>
      <c r="DUN13" s="35"/>
      <c r="DUO13" s="35"/>
      <c r="DUP13" s="35"/>
      <c r="DUQ13" s="35"/>
      <c r="DUR13" s="35"/>
      <c r="DUS13" s="35"/>
      <c r="DUT13" s="35"/>
      <c r="DUU13" s="35"/>
      <c r="DUV13" s="35"/>
      <c r="DUW13" s="35"/>
      <c r="DUX13" s="35"/>
      <c r="DUY13" s="35"/>
      <c r="DUZ13" s="35"/>
      <c r="DVA13" s="35"/>
      <c r="DVB13" s="35"/>
      <c r="DVC13" s="35"/>
      <c r="DVD13" s="35"/>
      <c r="DVE13" s="35"/>
      <c r="DVF13" s="35"/>
      <c r="DVG13" s="35"/>
      <c r="DVH13" s="35"/>
      <c r="DVI13" s="35"/>
      <c r="DVJ13" s="35"/>
      <c r="DVK13" s="35"/>
      <c r="DVL13" s="35"/>
      <c r="DVM13" s="35"/>
      <c r="DVN13" s="35"/>
      <c r="DVO13" s="35"/>
      <c r="DVP13" s="35"/>
      <c r="DVQ13" s="35"/>
      <c r="DVR13" s="35"/>
      <c r="DVS13" s="35"/>
      <c r="DVT13" s="35"/>
      <c r="DVU13" s="35"/>
      <c r="DVV13" s="35"/>
      <c r="DVW13" s="35"/>
      <c r="DVX13" s="35"/>
      <c r="DVY13" s="35"/>
      <c r="DVZ13" s="35"/>
      <c r="DWA13" s="35"/>
      <c r="DWB13" s="35"/>
      <c r="DWC13" s="35"/>
      <c r="DWD13" s="35"/>
      <c r="DWE13" s="35"/>
      <c r="DWF13" s="35"/>
      <c r="DWG13" s="35"/>
      <c r="DWH13" s="35"/>
      <c r="DWI13" s="35"/>
      <c r="DWJ13" s="35"/>
      <c r="DWK13" s="35"/>
      <c r="DWL13" s="35"/>
      <c r="DWM13" s="35"/>
      <c r="DWN13" s="35"/>
      <c r="DWO13" s="35"/>
      <c r="DWP13" s="35"/>
      <c r="DWQ13" s="35"/>
      <c r="DWR13" s="35"/>
      <c r="DWS13" s="35"/>
      <c r="DWT13" s="35"/>
      <c r="DWU13" s="35"/>
      <c r="DWV13" s="35"/>
      <c r="DWW13" s="35"/>
      <c r="DWX13" s="35"/>
      <c r="DWY13" s="35"/>
      <c r="DWZ13" s="35"/>
      <c r="DXA13" s="35"/>
      <c r="DXB13" s="35"/>
      <c r="DXC13" s="35"/>
      <c r="DXD13" s="35"/>
      <c r="DXE13" s="35"/>
      <c r="DXF13" s="35"/>
      <c r="DXG13" s="35"/>
      <c r="DXH13" s="35"/>
      <c r="DXI13" s="35"/>
      <c r="DXJ13" s="35"/>
      <c r="DXK13" s="35"/>
      <c r="DXL13" s="35"/>
      <c r="DXM13" s="35"/>
      <c r="DXN13" s="35"/>
      <c r="DXO13" s="35"/>
      <c r="DXP13" s="35"/>
      <c r="DXQ13" s="35"/>
      <c r="DXR13" s="35"/>
      <c r="DXS13" s="35"/>
      <c r="DXT13" s="35"/>
      <c r="DXU13" s="35"/>
      <c r="DXV13" s="35"/>
      <c r="DXW13" s="35"/>
      <c r="DXX13" s="35"/>
      <c r="DXY13" s="35"/>
      <c r="DXZ13" s="35"/>
      <c r="DYA13" s="35"/>
      <c r="DYB13" s="35"/>
      <c r="DYC13" s="35"/>
      <c r="DYD13" s="35"/>
      <c r="DYE13" s="35"/>
      <c r="DYF13" s="35"/>
      <c r="DYG13" s="35"/>
      <c r="DYH13" s="35"/>
      <c r="DYI13" s="35"/>
      <c r="DYJ13" s="35"/>
      <c r="DYK13" s="35"/>
      <c r="DYL13" s="35"/>
      <c r="DYM13" s="35"/>
      <c r="DYN13" s="35"/>
      <c r="DYO13" s="35"/>
      <c r="DYP13" s="35"/>
      <c r="DYQ13" s="35"/>
      <c r="DYR13" s="35"/>
      <c r="DYS13" s="35"/>
      <c r="DYT13" s="35"/>
      <c r="DYU13" s="35"/>
      <c r="DYV13" s="35"/>
      <c r="DYW13" s="35"/>
      <c r="DYX13" s="35"/>
      <c r="DYY13" s="35"/>
      <c r="DYZ13" s="35"/>
      <c r="DZA13" s="35"/>
      <c r="DZB13" s="35"/>
      <c r="DZC13" s="35"/>
      <c r="DZD13" s="35"/>
      <c r="DZE13" s="35"/>
      <c r="DZF13" s="35"/>
      <c r="DZG13" s="35"/>
      <c r="DZH13" s="35"/>
      <c r="DZI13" s="35"/>
      <c r="DZJ13" s="35"/>
      <c r="DZK13" s="35"/>
      <c r="DZL13" s="35"/>
      <c r="DZM13" s="35"/>
      <c r="DZN13" s="35"/>
      <c r="DZO13" s="35"/>
      <c r="DZP13" s="35"/>
      <c r="DZQ13" s="35"/>
      <c r="DZR13" s="35"/>
      <c r="DZS13" s="35"/>
      <c r="DZT13" s="35"/>
      <c r="DZU13" s="35"/>
      <c r="DZV13" s="35"/>
      <c r="DZW13" s="35"/>
      <c r="DZX13" s="35"/>
      <c r="DZY13" s="35"/>
      <c r="DZZ13" s="35"/>
      <c r="EAA13" s="35"/>
      <c r="EAB13" s="35"/>
      <c r="EAC13" s="35"/>
      <c r="EAD13" s="35"/>
      <c r="EAE13" s="35"/>
      <c r="EAF13" s="35"/>
      <c r="EAG13" s="35"/>
      <c r="EAH13" s="35"/>
      <c r="EAI13" s="35"/>
      <c r="EAJ13" s="35"/>
      <c r="EAK13" s="35"/>
      <c r="EAL13" s="35"/>
      <c r="EAM13" s="35"/>
      <c r="EAN13" s="35"/>
      <c r="EAO13" s="35"/>
      <c r="EAP13" s="35"/>
      <c r="EAQ13" s="35"/>
      <c r="EAR13" s="35"/>
      <c r="EAS13" s="35"/>
      <c r="EAT13" s="35"/>
      <c r="EAU13" s="35"/>
      <c r="EAV13" s="35"/>
      <c r="EAW13" s="35"/>
      <c r="EAX13" s="35"/>
      <c r="EAY13" s="35"/>
      <c r="EAZ13" s="35"/>
      <c r="EBA13" s="35"/>
      <c r="EBB13" s="35"/>
      <c r="EBC13" s="35"/>
      <c r="EBD13" s="35"/>
      <c r="EBE13" s="35"/>
      <c r="EBF13" s="35"/>
      <c r="EBG13" s="35"/>
      <c r="EBH13" s="35"/>
      <c r="EBI13" s="35"/>
      <c r="EBJ13" s="35"/>
      <c r="EBK13" s="35"/>
      <c r="EBL13" s="35"/>
      <c r="EBM13" s="35"/>
      <c r="EBN13" s="35"/>
      <c r="EBO13" s="35"/>
      <c r="EBP13" s="35"/>
      <c r="EBQ13" s="35"/>
      <c r="EBR13" s="35"/>
      <c r="EBS13" s="35"/>
      <c r="EBT13" s="35"/>
      <c r="EBU13" s="35"/>
      <c r="EBV13" s="35"/>
      <c r="EBW13" s="35"/>
      <c r="EBX13" s="35"/>
      <c r="EBY13" s="35"/>
      <c r="EBZ13" s="35"/>
      <c r="ECA13" s="35"/>
      <c r="ECB13" s="35"/>
      <c r="ECC13" s="35"/>
      <c r="ECD13" s="35"/>
      <c r="ECE13" s="35"/>
      <c r="ECF13" s="35"/>
      <c r="ECG13" s="35"/>
      <c r="ECH13" s="35"/>
      <c r="ECI13" s="35"/>
      <c r="ECJ13" s="35"/>
      <c r="ECK13" s="35"/>
      <c r="ECL13" s="35"/>
      <c r="ECM13" s="35"/>
      <c r="ECN13" s="35"/>
      <c r="ECO13" s="35"/>
      <c r="ECP13" s="35"/>
      <c r="ECQ13" s="35"/>
      <c r="ECR13" s="35"/>
      <c r="ECS13" s="35"/>
      <c r="ECT13" s="35"/>
      <c r="ECU13" s="35"/>
      <c r="ECV13" s="35"/>
      <c r="ECW13" s="35"/>
      <c r="ECX13" s="35"/>
      <c r="ECY13" s="35"/>
      <c r="ECZ13" s="35"/>
      <c r="EDA13" s="35"/>
      <c r="EDB13" s="35"/>
      <c r="EDC13" s="35"/>
      <c r="EDD13" s="35"/>
      <c r="EDE13" s="35"/>
      <c r="EDF13" s="35"/>
      <c r="EDG13" s="35"/>
      <c r="EDH13" s="35"/>
      <c r="EDI13" s="35"/>
      <c r="EDJ13" s="35"/>
      <c r="EDK13" s="35"/>
      <c r="EDL13" s="35"/>
      <c r="EDM13" s="35"/>
      <c r="EDN13" s="35"/>
      <c r="EDO13" s="35"/>
      <c r="EDP13" s="35"/>
      <c r="EDQ13" s="35"/>
      <c r="EDR13" s="35"/>
      <c r="EDS13" s="35"/>
      <c r="EDT13" s="35"/>
      <c r="EDU13" s="35"/>
      <c r="EDV13" s="35"/>
      <c r="EDW13" s="35"/>
      <c r="EDX13" s="35"/>
      <c r="EDY13" s="35"/>
      <c r="EDZ13" s="35"/>
      <c r="EEA13" s="35"/>
      <c r="EEB13" s="35"/>
      <c r="EEC13" s="35"/>
      <c r="EED13" s="35"/>
      <c r="EEE13" s="35"/>
      <c r="EEF13" s="35"/>
      <c r="EEG13" s="35"/>
      <c r="EEH13" s="35"/>
      <c r="EEI13" s="35"/>
      <c r="EEJ13" s="35"/>
      <c r="EEK13" s="35"/>
      <c r="EEL13" s="35"/>
      <c r="EEM13" s="35"/>
      <c r="EEN13" s="35"/>
      <c r="EEO13" s="35"/>
      <c r="EEP13" s="35"/>
      <c r="EEQ13" s="35"/>
      <c r="EER13" s="35"/>
      <c r="EES13" s="35"/>
      <c r="EET13" s="35"/>
      <c r="EEU13" s="35"/>
      <c r="EEV13" s="35"/>
      <c r="EEW13" s="35"/>
      <c r="EEX13" s="35"/>
      <c r="EEY13" s="35"/>
      <c r="EEZ13" s="35"/>
      <c r="EFA13" s="35"/>
      <c r="EFB13" s="35"/>
      <c r="EFC13" s="35"/>
      <c r="EFD13" s="35"/>
      <c r="EFE13" s="35"/>
      <c r="EFF13" s="35"/>
      <c r="EFG13" s="35"/>
      <c r="EFH13" s="35"/>
      <c r="EFI13" s="35"/>
      <c r="EFJ13" s="35"/>
      <c r="EFK13" s="35"/>
      <c r="EFL13" s="35"/>
      <c r="EFM13" s="35"/>
      <c r="EFN13" s="35"/>
      <c r="EFO13" s="35"/>
      <c r="EFP13" s="35"/>
      <c r="EFQ13" s="35"/>
      <c r="EFR13" s="35"/>
      <c r="EFS13" s="35"/>
      <c r="EFT13" s="35"/>
      <c r="EFU13" s="35"/>
      <c r="EFV13" s="35"/>
      <c r="EFW13" s="35"/>
      <c r="EFX13" s="35"/>
      <c r="EFY13" s="35"/>
      <c r="EFZ13" s="35"/>
      <c r="EGA13" s="35"/>
      <c r="EGB13" s="35"/>
      <c r="EGC13" s="35"/>
      <c r="EGD13" s="35"/>
      <c r="EGE13" s="35"/>
      <c r="EGF13" s="35"/>
      <c r="EGG13" s="35"/>
      <c r="EGH13" s="35"/>
      <c r="EGI13" s="35"/>
      <c r="EGJ13" s="35"/>
      <c r="EGK13" s="35"/>
      <c r="EGL13" s="35"/>
      <c r="EGM13" s="35"/>
      <c r="EGN13" s="35"/>
      <c r="EGO13" s="35"/>
      <c r="EGP13" s="35"/>
      <c r="EGQ13" s="35"/>
      <c r="EGR13" s="35"/>
      <c r="EGS13" s="35"/>
      <c r="EGT13" s="35"/>
      <c r="EGU13" s="35"/>
      <c r="EGV13" s="35"/>
      <c r="EGW13" s="35"/>
      <c r="EGX13" s="35"/>
      <c r="EGY13" s="35"/>
      <c r="EGZ13" s="35"/>
      <c r="EHA13" s="35"/>
      <c r="EHB13" s="35"/>
      <c r="EHC13" s="35"/>
      <c r="EHD13" s="35"/>
      <c r="EHE13" s="35"/>
      <c r="EHF13" s="35"/>
      <c r="EHG13" s="35"/>
      <c r="EHH13" s="35"/>
      <c r="EHI13" s="35"/>
      <c r="EHJ13" s="35"/>
      <c r="EHK13" s="35"/>
      <c r="EHL13" s="35"/>
      <c r="EHM13" s="35"/>
      <c r="EHN13" s="35"/>
      <c r="EHO13" s="35"/>
      <c r="EHP13" s="35"/>
      <c r="EHQ13" s="35"/>
      <c r="EHR13" s="35"/>
      <c r="EHS13" s="35"/>
      <c r="EHT13" s="35"/>
      <c r="EHU13" s="35"/>
      <c r="EHV13" s="35"/>
      <c r="EHW13" s="35"/>
      <c r="EHX13" s="35"/>
      <c r="EHY13" s="35"/>
      <c r="EHZ13" s="35"/>
      <c r="EIA13" s="35"/>
      <c r="EIB13" s="35"/>
      <c r="EIC13" s="35"/>
      <c r="EID13" s="35"/>
      <c r="EIE13" s="35"/>
      <c r="EIF13" s="35"/>
      <c r="EIG13" s="35"/>
      <c r="EIH13" s="35"/>
      <c r="EII13" s="35"/>
      <c r="EIJ13" s="35"/>
      <c r="EIK13" s="35"/>
      <c r="EIL13" s="35"/>
      <c r="EIM13" s="35"/>
      <c r="EIN13" s="35"/>
      <c r="EIO13" s="35"/>
      <c r="EIP13" s="35"/>
      <c r="EIQ13" s="35"/>
      <c r="EIR13" s="35"/>
      <c r="EIS13" s="35"/>
      <c r="EIT13" s="35"/>
      <c r="EIU13" s="35"/>
      <c r="EIV13" s="35"/>
      <c r="EIW13" s="35"/>
      <c r="EIX13" s="35"/>
      <c r="EIY13" s="35"/>
      <c r="EIZ13" s="35"/>
      <c r="EJA13" s="35"/>
      <c r="EJB13" s="35"/>
      <c r="EJC13" s="35"/>
      <c r="EJD13" s="35"/>
      <c r="EJE13" s="35"/>
      <c r="EJF13" s="35"/>
      <c r="EJG13" s="35"/>
      <c r="EJH13" s="35"/>
      <c r="EJI13" s="35"/>
      <c r="EJJ13" s="35"/>
      <c r="EJK13" s="35"/>
      <c r="EJL13" s="35"/>
      <c r="EJM13" s="35"/>
      <c r="EJN13" s="35"/>
      <c r="EJO13" s="35"/>
      <c r="EJP13" s="35"/>
      <c r="EJQ13" s="35"/>
      <c r="EJR13" s="35"/>
      <c r="EJS13" s="35"/>
      <c r="EJT13" s="35"/>
      <c r="EJU13" s="35"/>
      <c r="EJV13" s="35"/>
      <c r="EJW13" s="35"/>
      <c r="EJX13" s="35"/>
      <c r="EJY13" s="35"/>
      <c r="EJZ13" s="35"/>
      <c r="EKA13" s="35"/>
      <c r="EKB13" s="35"/>
      <c r="EKC13" s="35"/>
      <c r="EKD13" s="35"/>
      <c r="EKE13" s="35"/>
      <c r="EKF13" s="35"/>
      <c r="EKG13" s="35"/>
      <c r="EKH13" s="35"/>
      <c r="EKI13" s="35"/>
      <c r="EKJ13" s="35"/>
      <c r="EKK13" s="35"/>
      <c r="EKL13" s="35"/>
      <c r="EKM13" s="35"/>
      <c r="EKN13" s="35"/>
      <c r="EKO13" s="35"/>
      <c r="EKP13" s="35"/>
      <c r="EKQ13" s="35"/>
      <c r="EKR13" s="35"/>
      <c r="EKS13" s="35"/>
      <c r="EKT13" s="35"/>
      <c r="EKU13" s="35"/>
      <c r="EKV13" s="35"/>
      <c r="EKW13" s="35"/>
      <c r="EKX13" s="35"/>
      <c r="EKY13" s="35"/>
      <c r="EKZ13" s="35"/>
      <c r="ELA13" s="35"/>
      <c r="ELB13" s="35"/>
      <c r="ELC13" s="35"/>
      <c r="ELD13" s="35"/>
      <c r="ELE13" s="35"/>
      <c r="ELF13" s="35"/>
      <c r="ELG13" s="35"/>
      <c r="ELH13" s="35"/>
      <c r="ELI13" s="35"/>
      <c r="ELJ13" s="35"/>
      <c r="ELK13" s="35"/>
      <c r="ELL13" s="35"/>
      <c r="ELM13" s="35"/>
      <c r="ELN13" s="35"/>
      <c r="ELO13" s="35"/>
      <c r="ELP13" s="35"/>
      <c r="ELQ13" s="35"/>
      <c r="ELR13" s="35"/>
      <c r="ELS13" s="35"/>
      <c r="ELT13" s="35"/>
      <c r="ELU13" s="35"/>
      <c r="ELV13" s="35"/>
      <c r="ELW13" s="35"/>
      <c r="ELX13" s="35"/>
      <c r="ELY13" s="35"/>
      <c r="ELZ13" s="35"/>
      <c r="EMA13" s="35"/>
      <c r="EMB13" s="35"/>
      <c r="EMC13" s="35"/>
      <c r="EMD13" s="35"/>
      <c r="EME13" s="35"/>
      <c r="EMF13" s="35"/>
      <c r="EMG13" s="35"/>
      <c r="EMH13" s="35"/>
      <c r="EMI13" s="35"/>
      <c r="EMJ13" s="35"/>
      <c r="EMK13" s="35"/>
      <c r="EML13" s="35"/>
      <c r="EMM13" s="35"/>
      <c r="EMN13" s="35"/>
      <c r="EMO13" s="35"/>
      <c r="EMP13" s="35"/>
      <c r="EMQ13" s="35"/>
      <c r="EMR13" s="35"/>
      <c r="EMS13" s="35"/>
      <c r="EMT13" s="35"/>
      <c r="EMU13" s="35"/>
      <c r="EMV13" s="35"/>
      <c r="EMW13" s="35"/>
      <c r="EMX13" s="35"/>
      <c r="EMY13" s="35"/>
      <c r="EMZ13" s="35"/>
      <c r="ENA13" s="35"/>
      <c r="ENB13" s="35"/>
      <c r="ENC13" s="35"/>
      <c r="END13" s="35"/>
      <c r="ENE13" s="35"/>
      <c r="ENF13" s="35"/>
      <c r="ENG13" s="35"/>
      <c r="ENH13" s="35"/>
      <c r="ENI13" s="35"/>
      <c r="ENJ13" s="35"/>
      <c r="ENK13" s="35"/>
      <c r="ENL13" s="35"/>
      <c r="ENM13" s="35"/>
      <c r="ENN13" s="35"/>
      <c r="ENO13" s="35"/>
      <c r="ENP13" s="35"/>
      <c r="ENQ13" s="35"/>
      <c r="ENR13" s="35"/>
      <c r="ENS13" s="35"/>
      <c r="ENT13" s="35"/>
      <c r="ENU13" s="35"/>
      <c r="ENV13" s="35"/>
      <c r="ENW13" s="35"/>
      <c r="ENX13" s="35"/>
      <c r="ENY13" s="35"/>
      <c r="ENZ13" s="35"/>
      <c r="EOA13" s="35"/>
      <c r="EOB13" s="35"/>
      <c r="EOC13" s="35"/>
      <c r="EOD13" s="35"/>
      <c r="EOE13" s="35"/>
      <c r="EOF13" s="35"/>
      <c r="EOG13" s="35"/>
      <c r="EOH13" s="35"/>
      <c r="EOI13" s="35"/>
      <c r="EOJ13" s="35"/>
      <c r="EOK13" s="35"/>
      <c r="EOL13" s="35"/>
      <c r="EOM13" s="35"/>
      <c r="EON13" s="35"/>
      <c r="EOO13" s="35"/>
      <c r="EOP13" s="35"/>
      <c r="EOQ13" s="35"/>
      <c r="EOR13" s="35"/>
      <c r="EOS13" s="35"/>
      <c r="EOT13" s="35"/>
      <c r="EOU13" s="35"/>
      <c r="EOV13" s="35"/>
      <c r="EOW13" s="35"/>
      <c r="EOX13" s="35"/>
      <c r="EOY13" s="35"/>
      <c r="EOZ13" s="35"/>
      <c r="EPA13" s="35"/>
      <c r="EPB13" s="35"/>
      <c r="EPC13" s="35"/>
      <c r="EPD13" s="35"/>
      <c r="EPE13" s="35"/>
      <c r="EPF13" s="35"/>
      <c r="EPG13" s="35"/>
      <c r="EPH13" s="35"/>
      <c r="EPI13" s="35"/>
      <c r="EPJ13" s="35"/>
      <c r="EPK13" s="35"/>
      <c r="EPL13" s="35"/>
      <c r="EPM13" s="35"/>
      <c r="EPN13" s="35"/>
      <c r="EPO13" s="35"/>
      <c r="EPP13" s="35"/>
      <c r="EPQ13" s="35"/>
      <c r="EPR13" s="35"/>
      <c r="EPS13" s="35"/>
      <c r="EPT13" s="35"/>
      <c r="EPU13" s="35"/>
      <c r="EPV13" s="35"/>
      <c r="EPW13" s="35"/>
      <c r="EPX13" s="35"/>
      <c r="EPY13" s="35"/>
      <c r="EPZ13" s="35"/>
      <c r="EQA13" s="35"/>
      <c r="EQB13" s="35"/>
      <c r="EQC13" s="35"/>
      <c r="EQD13" s="35"/>
      <c r="EQE13" s="35"/>
      <c r="EQF13" s="35"/>
      <c r="EQG13" s="35"/>
      <c r="EQH13" s="35"/>
      <c r="EQI13" s="35"/>
      <c r="EQJ13" s="35"/>
      <c r="EQK13" s="35"/>
      <c r="EQL13" s="35"/>
      <c r="EQM13" s="35"/>
      <c r="EQN13" s="35"/>
      <c r="EQO13" s="35"/>
      <c r="EQP13" s="35"/>
      <c r="EQQ13" s="35"/>
      <c r="EQR13" s="35"/>
      <c r="EQS13" s="35"/>
      <c r="EQT13" s="35"/>
      <c r="EQU13" s="35"/>
      <c r="EQV13" s="35"/>
      <c r="EQW13" s="35"/>
      <c r="EQX13" s="35"/>
      <c r="EQY13" s="35"/>
      <c r="EQZ13" s="35"/>
      <c r="ERA13" s="35"/>
      <c r="ERB13" s="35"/>
      <c r="ERC13" s="35"/>
      <c r="ERD13" s="35"/>
      <c r="ERE13" s="35"/>
      <c r="ERF13" s="35"/>
      <c r="ERG13" s="35"/>
      <c r="ERH13" s="35"/>
      <c r="ERI13" s="35"/>
      <c r="ERJ13" s="35"/>
      <c r="ERK13" s="35"/>
      <c r="ERL13" s="35"/>
      <c r="ERM13" s="35"/>
      <c r="ERN13" s="35"/>
      <c r="ERO13" s="35"/>
      <c r="ERP13" s="35"/>
      <c r="ERQ13" s="35"/>
      <c r="ERR13" s="35"/>
      <c r="ERS13" s="35"/>
      <c r="ERT13" s="35"/>
      <c r="ERU13" s="35"/>
      <c r="ERV13" s="35"/>
      <c r="ERW13" s="35"/>
      <c r="ERX13" s="35"/>
      <c r="ERY13" s="35"/>
      <c r="ERZ13" s="35"/>
      <c r="ESA13" s="35"/>
      <c r="ESB13" s="35"/>
      <c r="ESC13" s="35"/>
      <c r="ESD13" s="35"/>
      <c r="ESE13" s="35"/>
      <c r="ESF13" s="35"/>
      <c r="ESG13" s="35"/>
      <c r="ESH13" s="35"/>
      <c r="ESI13" s="35"/>
      <c r="ESJ13" s="35"/>
      <c r="ESK13" s="35"/>
      <c r="ESL13" s="35"/>
      <c r="ESM13" s="35"/>
      <c r="ESN13" s="35"/>
      <c r="ESO13" s="35"/>
      <c r="ESP13" s="35"/>
      <c r="ESQ13" s="35"/>
      <c r="ESR13" s="35"/>
      <c r="ESS13" s="35"/>
      <c r="EST13" s="35"/>
      <c r="ESU13" s="35"/>
      <c r="ESV13" s="35"/>
      <c r="ESW13" s="35"/>
      <c r="ESX13" s="35"/>
      <c r="ESY13" s="35"/>
      <c r="ESZ13" s="35"/>
      <c r="ETA13" s="35"/>
      <c r="ETB13" s="35"/>
      <c r="ETC13" s="35"/>
      <c r="ETD13" s="35"/>
      <c r="ETE13" s="35"/>
      <c r="ETF13" s="35"/>
      <c r="ETG13" s="35"/>
      <c r="ETH13" s="35"/>
      <c r="ETI13" s="35"/>
      <c r="ETJ13" s="35"/>
      <c r="ETK13" s="35"/>
      <c r="ETL13" s="35"/>
      <c r="ETM13" s="35"/>
      <c r="ETN13" s="35"/>
      <c r="ETO13" s="35"/>
      <c r="ETP13" s="35"/>
      <c r="ETQ13" s="35"/>
      <c r="ETR13" s="35"/>
      <c r="ETS13" s="35"/>
      <c r="ETT13" s="35"/>
      <c r="ETU13" s="35"/>
      <c r="ETV13" s="35"/>
      <c r="ETW13" s="35"/>
      <c r="ETX13" s="35"/>
      <c r="ETY13" s="35"/>
      <c r="ETZ13" s="35"/>
      <c r="EUA13" s="35"/>
      <c r="EUB13" s="35"/>
      <c r="EUC13" s="35"/>
      <c r="EUD13" s="35"/>
      <c r="EUE13" s="35"/>
      <c r="EUF13" s="35"/>
      <c r="EUG13" s="35"/>
      <c r="EUH13" s="35"/>
      <c r="EUI13" s="35"/>
      <c r="EUJ13" s="35"/>
      <c r="EUK13" s="35"/>
      <c r="EUL13" s="35"/>
      <c r="EUM13" s="35"/>
      <c r="EUN13" s="35"/>
      <c r="EUO13" s="35"/>
      <c r="EUP13" s="35"/>
      <c r="EUQ13" s="35"/>
      <c r="EUR13" s="35"/>
      <c r="EUS13" s="35"/>
      <c r="EUT13" s="35"/>
      <c r="EUU13" s="35"/>
      <c r="EUV13" s="35"/>
      <c r="EUW13" s="35"/>
      <c r="EUX13" s="35"/>
      <c r="EUY13" s="35"/>
      <c r="EUZ13" s="35"/>
      <c r="EVA13" s="35"/>
      <c r="EVB13" s="35"/>
      <c r="EVC13" s="35"/>
      <c r="EVD13" s="35"/>
      <c r="EVE13" s="35"/>
      <c r="EVF13" s="35"/>
      <c r="EVG13" s="35"/>
      <c r="EVH13" s="35"/>
      <c r="EVI13" s="35"/>
      <c r="EVJ13" s="35"/>
      <c r="EVK13" s="35"/>
      <c r="EVL13" s="35"/>
      <c r="EVM13" s="35"/>
      <c r="EVN13" s="35"/>
      <c r="EVO13" s="35"/>
      <c r="EVP13" s="35"/>
      <c r="EVQ13" s="35"/>
      <c r="EVR13" s="35"/>
      <c r="EVS13" s="35"/>
      <c r="EVT13" s="35"/>
      <c r="EVU13" s="35"/>
      <c r="EVV13" s="35"/>
      <c r="EVW13" s="35"/>
      <c r="EVX13" s="35"/>
      <c r="EVY13" s="35"/>
      <c r="EVZ13" s="35"/>
      <c r="EWA13" s="35"/>
      <c r="EWB13" s="35"/>
      <c r="EWC13" s="35"/>
      <c r="EWD13" s="35"/>
      <c r="EWE13" s="35"/>
      <c r="EWF13" s="35"/>
      <c r="EWG13" s="35"/>
      <c r="EWH13" s="35"/>
      <c r="EWI13" s="35"/>
      <c r="EWJ13" s="35"/>
      <c r="EWK13" s="35"/>
      <c r="EWL13" s="35"/>
      <c r="EWM13" s="35"/>
      <c r="EWN13" s="35"/>
      <c r="EWO13" s="35"/>
      <c r="EWP13" s="35"/>
      <c r="EWQ13" s="35"/>
      <c r="EWR13" s="35"/>
      <c r="EWS13" s="35"/>
      <c r="EWT13" s="35"/>
      <c r="EWU13" s="35"/>
      <c r="EWV13" s="35"/>
      <c r="EWW13" s="35"/>
      <c r="EWX13" s="35"/>
      <c r="EWY13" s="35"/>
      <c r="EWZ13" s="35"/>
      <c r="EXA13" s="35"/>
      <c r="EXB13" s="35"/>
      <c r="EXC13" s="35"/>
      <c r="EXD13" s="35"/>
      <c r="EXE13" s="35"/>
      <c r="EXF13" s="35"/>
      <c r="EXG13" s="35"/>
      <c r="EXH13" s="35"/>
      <c r="EXI13" s="35"/>
      <c r="EXJ13" s="35"/>
      <c r="EXK13" s="35"/>
      <c r="EXL13" s="35"/>
      <c r="EXM13" s="35"/>
      <c r="EXN13" s="35"/>
      <c r="EXO13" s="35"/>
      <c r="EXP13" s="35"/>
      <c r="EXQ13" s="35"/>
      <c r="EXR13" s="35"/>
      <c r="EXS13" s="35"/>
      <c r="EXT13" s="35"/>
      <c r="EXU13" s="35"/>
      <c r="EXV13" s="35"/>
      <c r="EXW13" s="35"/>
      <c r="EXX13" s="35"/>
      <c r="EXY13" s="35"/>
      <c r="EXZ13" s="35"/>
      <c r="EYA13" s="35"/>
      <c r="EYB13" s="35"/>
      <c r="EYC13" s="35"/>
      <c r="EYD13" s="35"/>
      <c r="EYE13" s="35"/>
      <c r="EYF13" s="35"/>
      <c r="EYG13" s="35"/>
      <c r="EYH13" s="35"/>
      <c r="EYI13" s="35"/>
      <c r="EYJ13" s="35"/>
      <c r="EYK13" s="35"/>
      <c r="EYL13" s="35"/>
      <c r="EYM13" s="35"/>
      <c r="EYN13" s="35"/>
      <c r="EYO13" s="35"/>
      <c r="EYP13" s="35"/>
      <c r="EYQ13" s="35"/>
      <c r="EYR13" s="35"/>
      <c r="EYS13" s="35"/>
      <c r="EYT13" s="35"/>
      <c r="EYU13" s="35"/>
      <c r="EYV13" s="35"/>
      <c r="EYW13" s="35"/>
      <c r="EYX13" s="35"/>
      <c r="EYY13" s="35"/>
      <c r="EYZ13" s="35"/>
      <c r="EZA13" s="35"/>
      <c r="EZB13" s="35"/>
      <c r="EZC13" s="35"/>
      <c r="EZD13" s="35"/>
      <c r="EZE13" s="35"/>
      <c r="EZF13" s="35"/>
      <c r="EZG13" s="35"/>
      <c r="EZH13" s="35"/>
      <c r="EZI13" s="35"/>
      <c r="EZJ13" s="35"/>
      <c r="EZK13" s="35"/>
      <c r="EZL13" s="35"/>
      <c r="EZM13" s="35"/>
      <c r="EZN13" s="35"/>
      <c r="EZO13" s="35"/>
      <c r="EZP13" s="35"/>
      <c r="EZQ13" s="35"/>
      <c r="EZR13" s="35"/>
      <c r="EZS13" s="35"/>
      <c r="EZT13" s="35"/>
      <c r="EZU13" s="35"/>
      <c r="EZV13" s="35"/>
      <c r="EZW13" s="35"/>
      <c r="EZX13" s="35"/>
      <c r="EZY13" s="35"/>
      <c r="EZZ13" s="35"/>
      <c r="FAA13" s="35"/>
      <c r="FAB13" s="35"/>
      <c r="FAC13" s="35"/>
      <c r="FAD13" s="35"/>
      <c r="FAE13" s="35"/>
      <c r="FAF13" s="35"/>
      <c r="FAG13" s="35"/>
      <c r="FAH13" s="35"/>
      <c r="FAI13" s="35"/>
      <c r="FAJ13" s="35"/>
      <c r="FAK13" s="35"/>
      <c r="FAL13" s="35"/>
      <c r="FAM13" s="35"/>
      <c r="FAN13" s="35"/>
      <c r="FAO13" s="35"/>
      <c r="FAP13" s="35"/>
      <c r="FAQ13" s="35"/>
      <c r="FAR13" s="35"/>
      <c r="FAS13" s="35"/>
      <c r="FAT13" s="35"/>
      <c r="FAU13" s="35"/>
      <c r="FAV13" s="35"/>
      <c r="FAW13" s="35"/>
      <c r="FAX13" s="35"/>
      <c r="FAY13" s="35"/>
      <c r="FAZ13" s="35"/>
      <c r="FBA13" s="35"/>
      <c r="FBB13" s="35"/>
      <c r="FBC13" s="35"/>
      <c r="FBD13" s="35"/>
      <c r="FBE13" s="35"/>
      <c r="FBF13" s="35"/>
      <c r="FBG13" s="35"/>
      <c r="FBH13" s="35"/>
      <c r="FBI13" s="35"/>
      <c r="FBJ13" s="35"/>
      <c r="FBK13" s="35"/>
      <c r="FBL13" s="35"/>
      <c r="FBM13" s="35"/>
      <c r="FBN13" s="35"/>
      <c r="FBO13" s="35"/>
      <c r="FBP13" s="35"/>
      <c r="FBQ13" s="35"/>
      <c r="FBR13" s="35"/>
      <c r="FBS13" s="35"/>
      <c r="FBT13" s="35"/>
      <c r="FBU13" s="35"/>
      <c r="FBV13" s="35"/>
      <c r="FBW13" s="35"/>
      <c r="FBX13" s="35"/>
      <c r="FBY13" s="35"/>
      <c r="FBZ13" s="35"/>
      <c r="FCA13" s="35"/>
      <c r="FCB13" s="35"/>
      <c r="FCC13" s="35"/>
      <c r="FCD13" s="35"/>
      <c r="FCE13" s="35"/>
      <c r="FCF13" s="35"/>
      <c r="FCG13" s="35"/>
      <c r="FCH13" s="35"/>
      <c r="FCI13" s="35"/>
      <c r="FCJ13" s="35"/>
      <c r="FCK13" s="35"/>
      <c r="FCL13" s="35"/>
      <c r="FCM13" s="35"/>
      <c r="FCN13" s="35"/>
      <c r="FCO13" s="35"/>
      <c r="FCP13" s="35"/>
      <c r="FCQ13" s="35"/>
      <c r="FCR13" s="35"/>
      <c r="FCS13" s="35"/>
      <c r="FCT13" s="35"/>
      <c r="FCU13" s="35"/>
      <c r="FCV13" s="35"/>
      <c r="FCW13" s="35"/>
      <c r="FCX13" s="35"/>
      <c r="FCY13" s="35"/>
      <c r="FCZ13" s="35"/>
      <c r="FDA13" s="35"/>
      <c r="FDB13" s="35"/>
      <c r="FDC13" s="35"/>
      <c r="FDD13" s="35"/>
      <c r="FDE13" s="35"/>
      <c r="FDF13" s="35"/>
      <c r="FDG13" s="35"/>
      <c r="FDH13" s="35"/>
      <c r="FDI13" s="35"/>
      <c r="FDJ13" s="35"/>
      <c r="FDK13" s="35"/>
      <c r="FDL13" s="35"/>
      <c r="FDM13" s="35"/>
      <c r="FDN13" s="35"/>
      <c r="FDO13" s="35"/>
      <c r="FDP13" s="35"/>
      <c r="FDQ13" s="35"/>
      <c r="FDR13" s="35"/>
      <c r="FDS13" s="35"/>
      <c r="FDT13" s="35"/>
      <c r="FDU13" s="35"/>
      <c r="FDV13" s="35"/>
      <c r="FDW13" s="35"/>
      <c r="FDX13" s="35"/>
      <c r="FDY13" s="35"/>
      <c r="FDZ13" s="35"/>
      <c r="FEA13" s="35"/>
      <c r="FEB13" s="35"/>
      <c r="FEC13" s="35"/>
      <c r="FED13" s="35"/>
      <c r="FEE13" s="35"/>
      <c r="FEF13" s="35"/>
      <c r="FEG13" s="35"/>
      <c r="FEH13" s="35"/>
      <c r="FEI13" s="35"/>
      <c r="FEJ13" s="35"/>
      <c r="FEK13" s="35"/>
      <c r="FEL13" s="35"/>
      <c r="FEM13" s="35"/>
      <c r="FEN13" s="35"/>
      <c r="FEO13" s="35"/>
      <c r="FEP13" s="35"/>
      <c r="FEQ13" s="35"/>
      <c r="FER13" s="35"/>
      <c r="FES13" s="35"/>
      <c r="FET13" s="35"/>
      <c r="FEU13" s="35"/>
      <c r="FEV13" s="35"/>
      <c r="FEW13" s="35"/>
      <c r="FEX13" s="35"/>
      <c r="FEY13" s="35"/>
      <c r="FEZ13" s="35"/>
      <c r="FFA13" s="35"/>
      <c r="FFB13" s="35"/>
      <c r="FFC13" s="35"/>
      <c r="FFD13" s="35"/>
      <c r="FFE13" s="35"/>
      <c r="FFF13" s="35"/>
      <c r="FFG13" s="35"/>
      <c r="FFH13" s="35"/>
      <c r="FFI13" s="35"/>
      <c r="FFJ13" s="35"/>
      <c r="FFK13" s="35"/>
      <c r="FFL13" s="35"/>
      <c r="FFM13" s="35"/>
      <c r="FFN13" s="35"/>
      <c r="FFO13" s="35"/>
      <c r="FFP13" s="35"/>
      <c r="FFQ13" s="35"/>
      <c r="FFR13" s="35"/>
      <c r="FFS13" s="35"/>
      <c r="FFT13" s="35"/>
      <c r="FFU13" s="35"/>
      <c r="FFV13" s="35"/>
      <c r="FFW13" s="35"/>
      <c r="FFX13" s="35"/>
      <c r="FFY13" s="35"/>
      <c r="FFZ13" s="35"/>
      <c r="FGA13" s="35"/>
      <c r="FGB13" s="35"/>
      <c r="FGC13" s="35"/>
      <c r="FGD13" s="35"/>
      <c r="FGE13" s="35"/>
      <c r="FGF13" s="35"/>
      <c r="FGG13" s="35"/>
      <c r="FGH13" s="35"/>
      <c r="FGI13" s="35"/>
      <c r="FGJ13" s="35"/>
      <c r="FGK13" s="35"/>
      <c r="FGL13" s="35"/>
      <c r="FGM13" s="35"/>
      <c r="FGN13" s="35"/>
      <c r="FGO13" s="35"/>
      <c r="FGP13" s="35"/>
      <c r="FGQ13" s="35"/>
      <c r="FGR13" s="35"/>
      <c r="FGS13" s="35"/>
      <c r="FGT13" s="35"/>
      <c r="FGU13" s="35"/>
      <c r="FGV13" s="35"/>
      <c r="FGW13" s="35"/>
      <c r="FGX13" s="35"/>
      <c r="FGY13" s="35"/>
      <c r="FGZ13" s="35"/>
      <c r="FHA13" s="35"/>
      <c r="FHB13" s="35"/>
      <c r="FHC13" s="35"/>
      <c r="FHD13" s="35"/>
      <c r="FHE13" s="35"/>
      <c r="FHF13" s="35"/>
      <c r="FHG13" s="35"/>
      <c r="FHH13" s="35"/>
      <c r="FHI13" s="35"/>
      <c r="FHJ13" s="35"/>
      <c r="FHK13" s="35"/>
      <c r="FHL13" s="35"/>
      <c r="FHM13" s="35"/>
      <c r="FHN13" s="35"/>
      <c r="FHO13" s="35"/>
      <c r="FHP13" s="35"/>
      <c r="FHQ13" s="35"/>
      <c r="FHR13" s="35"/>
      <c r="FHS13" s="35"/>
      <c r="FHT13" s="35"/>
      <c r="FHU13" s="35"/>
      <c r="FHV13" s="35"/>
      <c r="FHW13" s="35"/>
      <c r="FHX13" s="35"/>
      <c r="FHY13" s="35"/>
      <c r="FHZ13" s="35"/>
      <c r="FIA13" s="35"/>
      <c r="FIB13" s="35"/>
      <c r="FIC13" s="35"/>
      <c r="FID13" s="35"/>
      <c r="FIE13" s="35"/>
      <c r="FIF13" s="35"/>
      <c r="FIG13" s="35"/>
      <c r="FIH13" s="35"/>
      <c r="FII13" s="35"/>
      <c r="FIJ13" s="35"/>
      <c r="FIK13" s="35"/>
      <c r="FIL13" s="35"/>
      <c r="FIM13" s="35"/>
      <c r="FIN13" s="35"/>
      <c r="FIO13" s="35"/>
      <c r="FIP13" s="35"/>
      <c r="FIQ13" s="35"/>
      <c r="FIR13" s="35"/>
      <c r="FIS13" s="35"/>
      <c r="FIT13" s="35"/>
      <c r="FIU13" s="35"/>
      <c r="FIV13" s="35"/>
      <c r="FIW13" s="35"/>
      <c r="FIX13" s="35"/>
      <c r="FIY13" s="35"/>
      <c r="FIZ13" s="35"/>
      <c r="FJA13" s="35"/>
      <c r="FJB13" s="35"/>
      <c r="FJC13" s="35"/>
      <c r="FJD13" s="35"/>
      <c r="FJE13" s="35"/>
      <c r="FJF13" s="35"/>
      <c r="FJG13" s="35"/>
      <c r="FJH13" s="35"/>
      <c r="FJI13" s="35"/>
      <c r="FJJ13" s="35"/>
      <c r="FJK13" s="35"/>
      <c r="FJL13" s="35"/>
      <c r="FJM13" s="35"/>
      <c r="FJN13" s="35"/>
      <c r="FJO13" s="35"/>
      <c r="FJP13" s="35"/>
      <c r="FJQ13" s="35"/>
      <c r="FJR13" s="35"/>
      <c r="FJS13" s="35"/>
      <c r="FJT13" s="35"/>
      <c r="FJU13" s="35"/>
      <c r="FJV13" s="35"/>
      <c r="FJW13" s="35"/>
      <c r="FJX13" s="35"/>
      <c r="FJY13" s="35"/>
      <c r="FJZ13" s="35"/>
      <c r="FKA13" s="35"/>
      <c r="FKB13" s="35"/>
      <c r="FKC13" s="35"/>
      <c r="FKD13" s="35"/>
      <c r="FKE13" s="35"/>
      <c r="FKF13" s="35"/>
      <c r="FKG13" s="35"/>
      <c r="FKH13" s="35"/>
      <c r="FKI13" s="35"/>
      <c r="FKJ13" s="35"/>
      <c r="FKK13" s="35"/>
      <c r="FKL13" s="35"/>
      <c r="FKM13" s="35"/>
      <c r="FKN13" s="35"/>
      <c r="FKO13" s="35"/>
      <c r="FKP13" s="35"/>
      <c r="FKQ13" s="35"/>
      <c r="FKR13" s="35"/>
      <c r="FKS13" s="35"/>
      <c r="FKT13" s="35"/>
      <c r="FKU13" s="35"/>
      <c r="FKV13" s="35"/>
      <c r="FKW13" s="35"/>
      <c r="FKX13" s="35"/>
      <c r="FKY13" s="35"/>
      <c r="FKZ13" s="35"/>
      <c r="FLA13" s="35"/>
      <c r="FLB13" s="35"/>
      <c r="FLC13" s="35"/>
      <c r="FLD13" s="35"/>
      <c r="FLE13" s="35"/>
      <c r="FLF13" s="35"/>
      <c r="FLG13" s="35"/>
      <c r="FLH13" s="35"/>
      <c r="FLI13" s="35"/>
      <c r="FLJ13" s="35"/>
      <c r="FLK13" s="35"/>
      <c r="FLL13" s="35"/>
      <c r="FLM13" s="35"/>
      <c r="FLN13" s="35"/>
      <c r="FLO13" s="35"/>
      <c r="FLP13" s="35"/>
      <c r="FLQ13" s="35"/>
      <c r="FLR13" s="35"/>
      <c r="FLS13" s="35"/>
      <c r="FLT13" s="35"/>
      <c r="FLU13" s="35"/>
      <c r="FLV13" s="35"/>
      <c r="FLW13" s="35"/>
      <c r="FLX13" s="35"/>
      <c r="FLY13" s="35"/>
      <c r="FLZ13" s="35"/>
      <c r="FMA13" s="35"/>
      <c r="FMB13" s="35"/>
      <c r="FMC13" s="35"/>
      <c r="FMD13" s="35"/>
      <c r="FME13" s="35"/>
      <c r="FMF13" s="35"/>
      <c r="FMG13" s="35"/>
      <c r="FMH13" s="35"/>
      <c r="FMI13" s="35"/>
      <c r="FMJ13" s="35"/>
      <c r="FMK13" s="35"/>
      <c r="FML13" s="35"/>
      <c r="FMM13" s="35"/>
      <c r="FMN13" s="35"/>
      <c r="FMO13" s="35"/>
      <c r="FMP13" s="35"/>
      <c r="FMQ13" s="35"/>
      <c r="FMR13" s="35"/>
      <c r="FMS13" s="35"/>
      <c r="FMT13" s="35"/>
      <c r="FMU13" s="35"/>
      <c r="FMV13" s="35"/>
      <c r="FMW13" s="35"/>
      <c r="FMX13" s="35"/>
      <c r="FMY13" s="35"/>
      <c r="FMZ13" s="35"/>
      <c r="FNA13" s="35"/>
      <c r="FNB13" s="35"/>
      <c r="FNC13" s="35"/>
      <c r="FND13" s="35"/>
      <c r="FNE13" s="35"/>
      <c r="FNF13" s="35"/>
      <c r="FNG13" s="35"/>
      <c r="FNH13" s="35"/>
      <c r="FNI13" s="35"/>
      <c r="FNJ13" s="35"/>
      <c r="FNK13" s="35"/>
      <c r="FNL13" s="35"/>
      <c r="FNM13" s="35"/>
      <c r="FNN13" s="35"/>
      <c r="FNO13" s="35"/>
      <c r="FNP13" s="35"/>
      <c r="FNQ13" s="35"/>
      <c r="FNR13" s="35"/>
      <c r="FNS13" s="35"/>
      <c r="FNT13" s="35"/>
      <c r="FNU13" s="35"/>
      <c r="FNV13" s="35"/>
      <c r="FNW13" s="35"/>
      <c r="FNX13" s="35"/>
      <c r="FNY13" s="35"/>
      <c r="FNZ13" s="35"/>
      <c r="FOA13" s="35"/>
      <c r="FOB13" s="35"/>
      <c r="FOC13" s="35"/>
      <c r="FOD13" s="35"/>
      <c r="FOE13" s="35"/>
      <c r="FOF13" s="35"/>
      <c r="FOG13" s="35"/>
      <c r="FOH13" s="35"/>
      <c r="FOI13" s="35"/>
      <c r="FOJ13" s="35"/>
      <c r="FOK13" s="35"/>
      <c r="FOL13" s="35"/>
      <c r="FOM13" s="35"/>
      <c r="FON13" s="35"/>
      <c r="FOO13" s="35"/>
      <c r="FOP13" s="35"/>
      <c r="FOQ13" s="35"/>
      <c r="FOR13" s="35"/>
      <c r="FOS13" s="35"/>
      <c r="FOT13" s="35"/>
      <c r="FOU13" s="35"/>
      <c r="FOV13" s="35"/>
      <c r="FOW13" s="35"/>
      <c r="FOX13" s="35"/>
      <c r="FOY13" s="35"/>
      <c r="FOZ13" s="35"/>
      <c r="FPA13" s="35"/>
      <c r="FPB13" s="35"/>
      <c r="FPC13" s="35"/>
      <c r="FPD13" s="35"/>
      <c r="FPE13" s="35"/>
      <c r="FPF13" s="35"/>
      <c r="FPG13" s="35"/>
      <c r="FPH13" s="35"/>
      <c r="FPI13" s="35"/>
      <c r="FPJ13" s="35"/>
      <c r="FPK13" s="35"/>
      <c r="FPL13" s="35"/>
      <c r="FPM13" s="35"/>
      <c r="FPN13" s="35"/>
      <c r="FPO13" s="35"/>
      <c r="FPP13" s="35"/>
      <c r="FPQ13" s="35"/>
      <c r="FPR13" s="35"/>
      <c r="FPS13" s="35"/>
      <c r="FPT13" s="35"/>
      <c r="FPU13" s="35"/>
      <c r="FPV13" s="35"/>
      <c r="FPW13" s="35"/>
      <c r="FPX13" s="35"/>
      <c r="FPY13" s="35"/>
      <c r="FPZ13" s="35"/>
      <c r="FQA13" s="35"/>
      <c r="FQB13" s="35"/>
      <c r="FQC13" s="35"/>
      <c r="FQD13" s="35"/>
      <c r="FQE13" s="35"/>
      <c r="FQF13" s="35"/>
      <c r="FQG13" s="35"/>
      <c r="FQH13" s="35"/>
      <c r="FQI13" s="35"/>
      <c r="FQJ13" s="35"/>
      <c r="FQK13" s="35"/>
      <c r="FQL13" s="35"/>
      <c r="FQM13" s="35"/>
      <c r="FQN13" s="35"/>
      <c r="FQO13" s="35"/>
      <c r="FQP13" s="35"/>
      <c r="FQQ13" s="35"/>
      <c r="FQR13" s="35"/>
      <c r="FQS13" s="35"/>
      <c r="FQT13" s="35"/>
      <c r="FQU13" s="35"/>
      <c r="FQV13" s="35"/>
      <c r="FQW13" s="35"/>
      <c r="FQX13" s="35"/>
      <c r="FQY13" s="35"/>
      <c r="FQZ13" s="35"/>
      <c r="FRA13" s="35"/>
      <c r="FRB13" s="35"/>
      <c r="FRC13" s="35"/>
      <c r="FRD13" s="35"/>
      <c r="FRE13" s="35"/>
      <c r="FRF13" s="35"/>
      <c r="FRG13" s="35"/>
      <c r="FRH13" s="35"/>
      <c r="FRI13" s="35"/>
      <c r="FRJ13" s="35"/>
      <c r="FRK13" s="35"/>
      <c r="FRL13" s="35"/>
      <c r="FRM13" s="35"/>
      <c r="FRN13" s="35"/>
      <c r="FRO13" s="35"/>
      <c r="FRP13" s="35"/>
      <c r="FRQ13" s="35"/>
      <c r="FRR13" s="35"/>
      <c r="FRS13" s="35"/>
      <c r="FRT13" s="35"/>
      <c r="FRU13" s="35"/>
      <c r="FRV13" s="35"/>
      <c r="FRW13" s="35"/>
      <c r="FRX13" s="35"/>
      <c r="FRY13" s="35"/>
      <c r="FRZ13" s="35"/>
      <c r="FSA13" s="35"/>
      <c r="FSB13" s="35"/>
      <c r="FSC13" s="35"/>
      <c r="FSD13" s="35"/>
      <c r="FSE13" s="35"/>
      <c r="FSF13" s="35"/>
      <c r="FSG13" s="35"/>
      <c r="FSH13" s="35"/>
      <c r="FSI13" s="35"/>
      <c r="FSJ13" s="35"/>
      <c r="FSK13" s="35"/>
      <c r="FSL13" s="35"/>
      <c r="FSM13" s="35"/>
      <c r="FSN13" s="35"/>
      <c r="FSO13" s="35"/>
      <c r="FSP13" s="35"/>
      <c r="FSQ13" s="35"/>
      <c r="FSR13" s="35"/>
      <c r="FSS13" s="35"/>
      <c r="FST13" s="35"/>
      <c r="FSU13" s="35"/>
      <c r="FSV13" s="35"/>
      <c r="FSW13" s="35"/>
      <c r="FSX13" s="35"/>
      <c r="FSY13" s="35"/>
      <c r="FSZ13" s="35"/>
      <c r="FTA13" s="35"/>
      <c r="FTB13" s="35"/>
      <c r="FTC13" s="35"/>
      <c r="FTD13" s="35"/>
      <c r="FTE13" s="35"/>
      <c r="FTF13" s="35"/>
      <c r="FTG13" s="35"/>
      <c r="FTH13" s="35"/>
      <c r="FTI13" s="35"/>
      <c r="FTJ13" s="35"/>
      <c r="FTK13" s="35"/>
      <c r="FTL13" s="35"/>
      <c r="FTM13" s="35"/>
      <c r="FTN13" s="35"/>
      <c r="FTO13" s="35"/>
      <c r="FTP13" s="35"/>
      <c r="FTQ13" s="35"/>
      <c r="FTR13" s="35"/>
      <c r="FTS13" s="35"/>
      <c r="FTT13" s="35"/>
      <c r="FTU13" s="35"/>
      <c r="FTV13" s="35"/>
      <c r="FTW13" s="35"/>
      <c r="FTX13" s="35"/>
      <c r="FTY13" s="35"/>
      <c r="FTZ13" s="35"/>
      <c r="FUA13" s="35"/>
      <c r="FUB13" s="35"/>
      <c r="FUC13" s="35"/>
      <c r="FUD13" s="35"/>
      <c r="FUE13" s="35"/>
      <c r="FUF13" s="35"/>
      <c r="FUG13" s="35"/>
      <c r="FUH13" s="35"/>
      <c r="FUI13" s="35"/>
      <c r="FUJ13" s="35"/>
      <c r="FUK13" s="35"/>
      <c r="FUL13" s="35"/>
      <c r="FUM13" s="35"/>
      <c r="FUN13" s="35"/>
      <c r="FUO13" s="35"/>
      <c r="FUP13" s="35"/>
      <c r="FUQ13" s="35"/>
      <c r="FUR13" s="35"/>
      <c r="FUS13" s="35"/>
      <c r="FUT13" s="35"/>
      <c r="FUU13" s="35"/>
      <c r="FUV13" s="35"/>
      <c r="FUW13" s="35"/>
      <c r="FUX13" s="35"/>
      <c r="FUY13" s="35"/>
      <c r="FUZ13" s="35"/>
      <c r="FVA13" s="35"/>
      <c r="FVB13" s="35"/>
      <c r="FVC13" s="35"/>
      <c r="FVD13" s="35"/>
      <c r="FVE13" s="35"/>
      <c r="FVF13" s="35"/>
      <c r="FVG13" s="35"/>
      <c r="FVH13" s="35"/>
      <c r="FVI13" s="35"/>
      <c r="FVJ13" s="35"/>
      <c r="FVK13" s="35"/>
      <c r="FVL13" s="35"/>
      <c r="FVM13" s="35"/>
      <c r="FVN13" s="35"/>
      <c r="FVO13" s="35"/>
      <c r="FVP13" s="35"/>
      <c r="FVQ13" s="35"/>
      <c r="FVR13" s="35"/>
      <c r="FVS13" s="35"/>
      <c r="FVT13" s="35"/>
      <c r="FVU13" s="35"/>
      <c r="FVV13" s="35"/>
      <c r="FVW13" s="35"/>
      <c r="FVX13" s="35"/>
      <c r="FVY13" s="35"/>
      <c r="FVZ13" s="35"/>
      <c r="FWA13" s="35"/>
      <c r="FWB13" s="35"/>
      <c r="FWC13" s="35"/>
      <c r="FWD13" s="35"/>
      <c r="FWE13" s="35"/>
      <c r="FWF13" s="35"/>
      <c r="FWG13" s="35"/>
      <c r="FWH13" s="35"/>
      <c r="FWI13" s="35"/>
      <c r="FWJ13" s="35"/>
      <c r="FWK13" s="35"/>
      <c r="FWL13" s="35"/>
      <c r="FWM13" s="35"/>
      <c r="FWN13" s="35"/>
      <c r="FWO13" s="35"/>
      <c r="FWP13" s="35"/>
      <c r="FWQ13" s="35"/>
      <c r="FWR13" s="35"/>
      <c r="FWS13" s="35"/>
      <c r="FWT13" s="35"/>
      <c r="FWU13" s="35"/>
      <c r="FWV13" s="35"/>
      <c r="FWW13" s="35"/>
      <c r="FWX13" s="35"/>
      <c r="FWY13" s="35"/>
      <c r="FWZ13" s="35"/>
      <c r="FXA13" s="35"/>
      <c r="FXB13" s="35"/>
      <c r="FXC13" s="35"/>
      <c r="FXD13" s="35"/>
      <c r="FXE13" s="35"/>
      <c r="FXF13" s="35"/>
      <c r="FXG13" s="35"/>
      <c r="FXH13" s="35"/>
      <c r="FXI13" s="35"/>
      <c r="FXJ13" s="35"/>
      <c r="FXK13" s="35"/>
      <c r="FXL13" s="35"/>
      <c r="FXM13" s="35"/>
      <c r="FXN13" s="35"/>
      <c r="FXO13" s="35"/>
      <c r="FXP13" s="35"/>
      <c r="FXQ13" s="35"/>
      <c r="FXR13" s="35"/>
      <c r="FXS13" s="35"/>
      <c r="FXT13" s="35"/>
      <c r="FXU13" s="35"/>
      <c r="FXV13" s="35"/>
      <c r="FXW13" s="35"/>
      <c r="FXX13" s="35"/>
      <c r="FXY13" s="35"/>
      <c r="FXZ13" s="35"/>
      <c r="FYA13" s="35"/>
      <c r="FYB13" s="35"/>
      <c r="FYC13" s="35"/>
      <c r="FYD13" s="35"/>
      <c r="FYE13" s="35"/>
      <c r="FYF13" s="35"/>
      <c r="FYG13" s="35"/>
      <c r="FYH13" s="35"/>
      <c r="FYI13" s="35"/>
      <c r="FYJ13" s="35"/>
      <c r="FYK13" s="35"/>
      <c r="FYL13" s="35"/>
      <c r="FYM13" s="35"/>
      <c r="FYN13" s="35"/>
      <c r="FYO13" s="35"/>
      <c r="FYP13" s="35"/>
      <c r="FYQ13" s="35"/>
      <c r="FYR13" s="35"/>
      <c r="FYS13" s="35"/>
      <c r="FYT13" s="35"/>
      <c r="FYU13" s="35"/>
      <c r="FYV13" s="35"/>
      <c r="FYW13" s="35"/>
      <c r="FYX13" s="35"/>
      <c r="FYY13" s="35"/>
      <c r="FYZ13" s="35"/>
      <c r="FZA13" s="35"/>
      <c r="FZB13" s="35"/>
      <c r="FZC13" s="35"/>
      <c r="FZD13" s="35"/>
      <c r="FZE13" s="35"/>
      <c r="FZF13" s="35"/>
      <c r="FZG13" s="35"/>
      <c r="FZH13" s="35"/>
      <c r="FZI13" s="35"/>
      <c r="FZJ13" s="35"/>
      <c r="FZK13" s="35"/>
      <c r="FZL13" s="35"/>
      <c r="FZM13" s="35"/>
      <c r="FZN13" s="35"/>
      <c r="FZO13" s="35"/>
      <c r="FZP13" s="35"/>
      <c r="FZQ13" s="35"/>
      <c r="FZR13" s="35"/>
      <c r="FZS13" s="35"/>
      <c r="FZT13" s="35"/>
      <c r="FZU13" s="35"/>
      <c r="FZV13" s="35"/>
      <c r="FZW13" s="35"/>
      <c r="FZX13" s="35"/>
      <c r="FZY13" s="35"/>
      <c r="FZZ13" s="35"/>
      <c r="GAA13" s="35"/>
      <c r="GAB13" s="35"/>
      <c r="GAC13" s="35"/>
      <c r="GAD13" s="35"/>
      <c r="GAE13" s="35"/>
      <c r="GAF13" s="35"/>
      <c r="GAG13" s="35"/>
      <c r="GAH13" s="35"/>
      <c r="GAI13" s="35"/>
      <c r="GAJ13" s="35"/>
      <c r="GAK13" s="35"/>
      <c r="GAL13" s="35"/>
      <c r="GAM13" s="35"/>
      <c r="GAN13" s="35"/>
      <c r="GAO13" s="35"/>
      <c r="GAP13" s="35"/>
      <c r="GAQ13" s="35"/>
      <c r="GAR13" s="35"/>
      <c r="GAS13" s="35"/>
      <c r="GAT13" s="35"/>
      <c r="GAU13" s="35"/>
      <c r="GAV13" s="35"/>
      <c r="GAW13" s="35"/>
      <c r="GAX13" s="35"/>
      <c r="GAY13" s="35"/>
      <c r="GAZ13" s="35"/>
      <c r="GBA13" s="35"/>
      <c r="GBB13" s="35"/>
      <c r="GBC13" s="35"/>
      <c r="GBD13" s="35"/>
      <c r="GBE13" s="35"/>
      <c r="GBF13" s="35"/>
      <c r="GBG13" s="35"/>
      <c r="GBH13" s="35"/>
      <c r="GBI13" s="35"/>
      <c r="GBJ13" s="35"/>
      <c r="GBK13" s="35"/>
      <c r="GBL13" s="35"/>
      <c r="GBM13" s="35"/>
      <c r="GBN13" s="35"/>
      <c r="GBO13" s="35"/>
      <c r="GBP13" s="35"/>
      <c r="GBQ13" s="35"/>
      <c r="GBR13" s="35"/>
      <c r="GBS13" s="35"/>
      <c r="GBT13" s="35"/>
      <c r="GBU13" s="35"/>
      <c r="GBV13" s="35"/>
      <c r="GBW13" s="35"/>
      <c r="GBX13" s="35"/>
      <c r="GBY13" s="35"/>
      <c r="GBZ13" s="35"/>
      <c r="GCA13" s="35"/>
      <c r="GCB13" s="35"/>
      <c r="GCC13" s="35"/>
      <c r="GCD13" s="35"/>
      <c r="GCE13" s="35"/>
      <c r="GCF13" s="35"/>
      <c r="GCG13" s="35"/>
      <c r="GCH13" s="35"/>
      <c r="GCI13" s="35"/>
      <c r="GCJ13" s="35"/>
      <c r="GCK13" s="35"/>
      <c r="GCL13" s="35"/>
      <c r="GCM13" s="35"/>
      <c r="GCN13" s="35"/>
      <c r="GCO13" s="35"/>
      <c r="GCP13" s="35"/>
      <c r="GCQ13" s="35"/>
      <c r="GCR13" s="35"/>
      <c r="GCS13" s="35"/>
      <c r="GCT13" s="35"/>
      <c r="GCU13" s="35"/>
      <c r="GCV13" s="35"/>
      <c r="GCW13" s="35"/>
      <c r="GCX13" s="35"/>
      <c r="GCY13" s="35"/>
      <c r="GCZ13" s="35"/>
      <c r="GDA13" s="35"/>
      <c r="GDB13" s="35"/>
      <c r="GDC13" s="35"/>
      <c r="GDD13" s="35"/>
      <c r="GDE13" s="35"/>
      <c r="GDF13" s="35"/>
      <c r="GDG13" s="35"/>
      <c r="GDH13" s="35"/>
      <c r="GDI13" s="35"/>
      <c r="GDJ13" s="35"/>
      <c r="GDK13" s="35"/>
      <c r="GDL13" s="35"/>
      <c r="GDM13" s="35"/>
      <c r="GDN13" s="35"/>
      <c r="GDO13" s="35"/>
      <c r="GDP13" s="35"/>
      <c r="GDQ13" s="35"/>
      <c r="GDR13" s="35"/>
      <c r="GDS13" s="35"/>
      <c r="GDT13" s="35"/>
      <c r="GDU13" s="35"/>
      <c r="GDV13" s="35"/>
      <c r="GDW13" s="35"/>
      <c r="GDX13" s="35"/>
      <c r="GDY13" s="35"/>
      <c r="GDZ13" s="35"/>
      <c r="GEA13" s="35"/>
      <c r="GEB13" s="35"/>
      <c r="GEC13" s="35"/>
      <c r="GED13" s="35"/>
      <c r="GEE13" s="35"/>
      <c r="GEF13" s="35"/>
      <c r="GEG13" s="35"/>
      <c r="GEH13" s="35"/>
      <c r="GEI13" s="35"/>
      <c r="GEJ13" s="35"/>
      <c r="GEK13" s="35"/>
      <c r="GEL13" s="35"/>
      <c r="GEM13" s="35"/>
      <c r="GEN13" s="35"/>
      <c r="GEO13" s="35"/>
      <c r="GEP13" s="35"/>
      <c r="GEQ13" s="35"/>
      <c r="GER13" s="35"/>
      <c r="GES13" s="35"/>
      <c r="GET13" s="35"/>
      <c r="GEU13" s="35"/>
      <c r="GEV13" s="35"/>
      <c r="GEW13" s="35"/>
      <c r="GEX13" s="35"/>
      <c r="GEY13" s="35"/>
      <c r="GEZ13" s="35"/>
      <c r="GFA13" s="35"/>
      <c r="GFB13" s="35"/>
      <c r="GFC13" s="35"/>
      <c r="GFD13" s="35"/>
      <c r="GFE13" s="35"/>
      <c r="GFF13" s="35"/>
      <c r="GFG13" s="35"/>
      <c r="GFH13" s="35"/>
      <c r="GFI13" s="35"/>
      <c r="GFJ13" s="35"/>
      <c r="GFK13" s="35"/>
      <c r="GFL13" s="35"/>
      <c r="GFM13" s="35"/>
      <c r="GFN13" s="35"/>
      <c r="GFO13" s="35"/>
      <c r="GFP13" s="35"/>
      <c r="GFQ13" s="35"/>
      <c r="GFR13" s="35"/>
      <c r="GFS13" s="35"/>
      <c r="GFT13" s="35"/>
      <c r="GFU13" s="35"/>
      <c r="GFV13" s="35"/>
      <c r="GFW13" s="35"/>
      <c r="GFX13" s="35"/>
      <c r="GFY13" s="35"/>
      <c r="GFZ13" s="35"/>
      <c r="GGA13" s="35"/>
      <c r="GGB13" s="35"/>
      <c r="GGC13" s="35"/>
      <c r="GGD13" s="35"/>
      <c r="GGE13" s="35"/>
      <c r="GGF13" s="35"/>
      <c r="GGG13" s="35"/>
      <c r="GGH13" s="35"/>
      <c r="GGI13" s="35"/>
      <c r="GGJ13" s="35"/>
      <c r="GGK13" s="35"/>
      <c r="GGL13" s="35"/>
      <c r="GGM13" s="35"/>
      <c r="GGN13" s="35"/>
      <c r="GGO13" s="35"/>
      <c r="GGP13" s="35"/>
      <c r="GGQ13" s="35"/>
      <c r="GGR13" s="35"/>
      <c r="GGS13" s="35"/>
      <c r="GGT13" s="35"/>
      <c r="GGU13" s="35"/>
      <c r="GGV13" s="35"/>
      <c r="GGW13" s="35"/>
      <c r="GGX13" s="35"/>
      <c r="GGY13" s="35"/>
      <c r="GGZ13" s="35"/>
      <c r="GHA13" s="35"/>
      <c r="GHB13" s="35"/>
      <c r="GHC13" s="35"/>
      <c r="GHD13" s="35"/>
      <c r="GHE13" s="35"/>
      <c r="GHF13" s="35"/>
      <c r="GHG13" s="35"/>
      <c r="GHH13" s="35"/>
      <c r="GHI13" s="35"/>
      <c r="GHJ13" s="35"/>
      <c r="GHK13" s="35"/>
      <c r="GHL13" s="35"/>
      <c r="GHM13" s="35"/>
      <c r="GHN13" s="35"/>
      <c r="GHO13" s="35"/>
      <c r="GHP13" s="35"/>
      <c r="GHQ13" s="35"/>
      <c r="GHR13" s="35"/>
      <c r="GHS13" s="35"/>
      <c r="GHT13" s="35"/>
      <c r="GHU13" s="35"/>
      <c r="GHV13" s="35"/>
      <c r="GHW13" s="35"/>
      <c r="GHX13" s="35"/>
      <c r="GHY13" s="35"/>
      <c r="GHZ13" s="35"/>
      <c r="GIA13" s="35"/>
      <c r="GIB13" s="35"/>
      <c r="GIC13" s="35"/>
      <c r="GID13" s="35"/>
      <c r="GIE13" s="35"/>
      <c r="GIF13" s="35"/>
      <c r="GIG13" s="35"/>
      <c r="GIH13" s="35"/>
      <c r="GII13" s="35"/>
      <c r="GIJ13" s="35"/>
      <c r="GIK13" s="35"/>
      <c r="GIL13" s="35"/>
      <c r="GIM13" s="35"/>
      <c r="GIN13" s="35"/>
      <c r="GIO13" s="35"/>
      <c r="GIP13" s="35"/>
      <c r="GIQ13" s="35"/>
      <c r="GIR13" s="35"/>
      <c r="GIS13" s="35"/>
      <c r="GIT13" s="35"/>
      <c r="GIU13" s="35"/>
      <c r="GIV13" s="35"/>
      <c r="GIW13" s="35"/>
      <c r="GIX13" s="35"/>
      <c r="GIY13" s="35"/>
      <c r="GIZ13" s="35"/>
      <c r="GJA13" s="35"/>
      <c r="GJB13" s="35"/>
      <c r="GJC13" s="35"/>
      <c r="GJD13" s="35"/>
      <c r="GJE13" s="35"/>
      <c r="GJF13" s="35"/>
      <c r="GJG13" s="35"/>
      <c r="GJH13" s="35"/>
      <c r="GJI13" s="35"/>
      <c r="GJJ13" s="35"/>
      <c r="GJK13" s="35"/>
      <c r="GJL13" s="35"/>
      <c r="GJM13" s="35"/>
      <c r="GJN13" s="35"/>
      <c r="GJO13" s="35"/>
      <c r="GJP13" s="35"/>
      <c r="GJQ13" s="35"/>
      <c r="GJR13" s="35"/>
      <c r="GJS13" s="35"/>
      <c r="GJT13" s="35"/>
      <c r="GJU13" s="35"/>
      <c r="GJV13" s="35"/>
      <c r="GJW13" s="35"/>
      <c r="GJX13" s="35"/>
      <c r="GJY13" s="35"/>
      <c r="GJZ13" s="35"/>
      <c r="GKA13" s="35"/>
      <c r="GKB13" s="35"/>
      <c r="GKC13" s="35"/>
      <c r="GKD13" s="35"/>
      <c r="GKE13" s="35"/>
      <c r="GKF13" s="35"/>
      <c r="GKG13" s="35"/>
      <c r="GKH13" s="35"/>
      <c r="GKI13" s="35"/>
      <c r="GKJ13" s="35"/>
      <c r="GKK13" s="35"/>
      <c r="GKL13" s="35"/>
      <c r="GKM13" s="35"/>
      <c r="GKN13" s="35"/>
      <c r="GKO13" s="35"/>
      <c r="GKP13" s="35"/>
      <c r="GKQ13" s="35"/>
      <c r="GKR13" s="35"/>
      <c r="GKS13" s="35"/>
      <c r="GKT13" s="35"/>
      <c r="GKU13" s="35"/>
      <c r="GKV13" s="35"/>
      <c r="GKW13" s="35"/>
      <c r="GKX13" s="35"/>
      <c r="GKY13" s="35"/>
      <c r="GKZ13" s="35"/>
      <c r="GLA13" s="35"/>
      <c r="GLB13" s="35"/>
      <c r="GLC13" s="35"/>
      <c r="GLD13" s="35"/>
      <c r="GLE13" s="35"/>
      <c r="GLF13" s="35"/>
      <c r="GLG13" s="35"/>
      <c r="GLH13" s="35"/>
      <c r="GLI13" s="35"/>
      <c r="GLJ13" s="35"/>
      <c r="GLK13" s="35"/>
      <c r="GLL13" s="35"/>
      <c r="GLM13" s="35"/>
      <c r="GLN13" s="35"/>
      <c r="GLO13" s="35"/>
      <c r="GLP13" s="35"/>
      <c r="GLQ13" s="35"/>
      <c r="GLR13" s="35"/>
      <c r="GLS13" s="35"/>
      <c r="GLT13" s="35"/>
      <c r="GLU13" s="35"/>
      <c r="GLV13" s="35"/>
      <c r="GLW13" s="35"/>
      <c r="GLX13" s="35"/>
      <c r="GLY13" s="35"/>
      <c r="GLZ13" s="35"/>
      <c r="GMA13" s="35"/>
      <c r="GMB13" s="35"/>
      <c r="GMC13" s="35"/>
      <c r="GMD13" s="35"/>
      <c r="GME13" s="35"/>
      <c r="GMF13" s="35"/>
      <c r="GMG13" s="35"/>
      <c r="GMH13" s="35"/>
      <c r="GMI13" s="35"/>
      <c r="GMJ13" s="35"/>
      <c r="GMK13" s="35"/>
      <c r="GML13" s="35"/>
      <c r="GMM13" s="35"/>
      <c r="GMN13" s="35"/>
      <c r="GMO13" s="35"/>
      <c r="GMP13" s="35"/>
      <c r="GMQ13" s="35"/>
      <c r="GMR13" s="35"/>
      <c r="GMS13" s="35"/>
      <c r="GMT13" s="35"/>
      <c r="GMU13" s="35"/>
      <c r="GMV13" s="35"/>
      <c r="GMW13" s="35"/>
      <c r="GMX13" s="35"/>
      <c r="GMY13" s="35"/>
      <c r="GMZ13" s="35"/>
      <c r="GNA13" s="35"/>
      <c r="GNB13" s="35"/>
      <c r="GNC13" s="35"/>
      <c r="GND13" s="35"/>
      <c r="GNE13" s="35"/>
      <c r="GNF13" s="35"/>
      <c r="GNG13" s="35"/>
      <c r="GNH13" s="35"/>
      <c r="GNI13" s="35"/>
      <c r="GNJ13" s="35"/>
      <c r="GNK13" s="35"/>
      <c r="GNL13" s="35"/>
      <c r="GNM13" s="35"/>
      <c r="GNN13" s="35"/>
      <c r="GNO13" s="35"/>
      <c r="GNP13" s="35"/>
      <c r="GNQ13" s="35"/>
      <c r="GNR13" s="35"/>
      <c r="GNS13" s="35"/>
      <c r="GNT13" s="35"/>
      <c r="GNU13" s="35"/>
      <c r="GNV13" s="35"/>
      <c r="GNW13" s="35"/>
      <c r="GNX13" s="35"/>
      <c r="GNY13" s="35"/>
      <c r="GNZ13" s="35"/>
      <c r="GOA13" s="35"/>
      <c r="GOB13" s="35"/>
      <c r="GOC13" s="35"/>
      <c r="GOD13" s="35"/>
      <c r="GOE13" s="35"/>
      <c r="GOF13" s="35"/>
      <c r="GOG13" s="35"/>
      <c r="GOH13" s="35"/>
      <c r="GOI13" s="35"/>
      <c r="GOJ13" s="35"/>
      <c r="GOK13" s="35"/>
      <c r="GOL13" s="35"/>
      <c r="GOM13" s="35"/>
      <c r="GON13" s="35"/>
      <c r="GOO13" s="35"/>
      <c r="GOP13" s="35"/>
      <c r="GOQ13" s="35"/>
      <c r="GOR13" s="35"/>
      <c r="GOS13" s="35"/>
      <c r="GOT13" s="35"/>
      <c r="GOU13" s="35"/>
      <c r="GOV13" s="35"/>
      <c r="GOW13" s="35"/>
      <c r="GOX13" s="35"/>
      <c r="GOY13" s="35"/>
      <c r="GOZ13" s="35"/>
      <c r="GPA13" s="35"/>
      <c r="GPB13" s="35"/>
      <c r="GPC13" s="35"/>
      <c r="GPD13" s="35"/>
      <c r="GPE13" s="35"/>
      <c r="GPF13" s="35"/>
      <c r="GPG13" s="35"/>
      <c r="GPH13" s="35"/>
      <c r="GPI13" s="35"/>
      <c r="GPJ13" s="35"/>
      <c r="GPK13" s="35"/>
      <c r="GPL13" s="35"/>
      <c r="GPM13" s="35"/>
      <c r="GPN13" s="35"/>
      <c r="GPO13" s="35"/>
      <c r="GPP13" s="35"/>
      <c r="GPQ13" s="35"/>
      <c r="GPR13" s="35"/>
      <c r="GPS13" s="35"/>
      <c r="GPT13" s="35"/>
      <c r="GPU13" s="35"/>
      <c r="GPV13" s="35"/>
      <c r="GPW13" s="35"/>
      <c r="GPX13" s="35"/>
      <c r="GPY13" s="35"/>
      <c r="GPZ13" s="35"/>
      <c r="GQA13" s="35"/>
      <c r="GQB13" s="35"/>
      <c r="GQC13" s="35"/>
      <c r="GQD13" s="35"/>
      <c r="GQE13" s="35"/>
      <c r="GQF13" s="35"/>
      <c r="GQG13" s="35"/>
      <c r="GQH13" s="35"/>
      <c r="GQI13" s="35"/>
      <c r="GQJ13" s="35"/>
      <c r="GQK13" s="35"/>
      <c r="GQL13" s="35"/>
      <c r="GQM13" s="35"/>
      <c r="GQN13" s="35"/>
      <c r="GQO13" s="35"/>
      <c r="GQP13" s="35"/>
      <c r="GQQ13" s="35"/>
      <c r="GQR13" s="35"/>
      <c r="GQS13" s="35"/>
      <c r="GQT13" s="35"/>
      <c r="GQU13" s="35"/>
      <c r="GQV13" s="35"/>
      <c r="GQW13" s="35"/>
      <c r="GQX13" s="35"/>
      <c r="GQY13" s="35"/>
      <c r="GQZ13" s="35"/>
      <c r="GRA13" s="35"/>
      <c r="GRB13" s="35"/>
      <c r="GRC13" s="35"/>
      <c r="GRD13" s="35"/>
      <c r="GRE13" s="35"/>
      <c r="GRF13" s="35"/>
      <c r="GRG13" s="35"/>
      <c r="GRH13" s="35"/>
      <c r="GRI13" s="35"/>
      <c r="GRJ13" s="35"/>
      <c r="GRK13" s="35"/>
      <c r="GRL13" s="35"/>
      <c r="GRM13" s="35"/>
      <c r="GRN13" s="35"/>
      <c r="GRO13" s="35"/>
      <c r="GRP13" s="35"/>
      <c r="GRQ13" s="35"/>
      <c r="GRR13" s="35"/>
      <c r="GRS13" s="35"/>
      <c r="GRT13" s="35"/>
      <c r="GRU13" s="35"/>
      <c r="GRV13" s="35"/>
      <c r="GRW13" s="35"/>
      <c r="GRX13" s="35"/>
      <c r="GRY13" s="35"/>
      <c r="GRZ13" s="35"/>
      <c r="GSA13" s="35"/>
      <c r="GSB13" s="35"/>
      <c r="GSC13" s="35"/>
      <c r="GSD13" s="35"/>
      <c r="GSE13" s="35"/>
      <c r="GSF13" s="35"/>
      <c r="GSG13" s="35"/>
      <c r="GSH13" s="35"/>
      <c r="GSI13" s="35"/>
      <c r="GSJ13" s="35"/>
      <c r="GSK13" s="35"/>
      <c r="GSL13" s="35"/>
      <c r="GSM13" s="35"/>
      <c r="GSN13" s="35"/>
      <c r="GSO13" s="35"/>
      <c r="GSP13" s="35"/>
      <c r="GSQ13" s="35"/>
      <c r="GSR13" s="35"/>
      <c r="GSS13" s="35"/>
      <c r="GST13" s="35"/>
      <c r="GSU13" s="35"/>
      <c r="GSV13" s="35"/>
      <c r="GSW13" s="35"/>
      <c r="GSX13" s="35"/>
      <c r="GSY13" s="35"/>
      <c r="GSZ13" s="35"/>
      <c r="GTA13" s="35"/>
      <c r="GTB13" s="35"/>
      <c r="GTC13" s="35"/>
      <c r="GTD13" s="35"/>
      <c r="GTE13" s="35"/>
      <c r="GTF13" s="35"/>
      <c r="GTG13" s="35"/>
      <c r="GTH13" s="35"/>
      <c r="GTI13" s="35"/>
      <c r="GTJ13" s="35"/>
      <c r="GTK13" s="35"/>
      <c r="GTL13" s="35"/>
      <c r="GTM13" s="35"/>
      <c r="GTN13" s="35"/>
      <c r="GTO13" s="35"/>
      <c r="GTP13" s="35"/>
      <c r="GTQ13" s="35"/>
      <c r="GTR13" s="35"/>
      <c r="GTS13" s="35"/>
      <c r="GTT13" s="35"/>
      <c r="GTU13" s="35"/>
      <c r="GTV13" s="35"/>
      <c r="GTW13" s="35"/>
      <c r="GTX13" s="35"/>
      <c r="GTY13" s="35"/>
      <c r="GTZ13" s="35"/>
      <c r="GUA13" s="35"/>
      <c r="GUB13" s="35"/>
      <c r="GUC13" s="35"/>
      <c r="GUD13" s="35"/>
      <c r="GUE13" s="35"/>
      <c r="GUF13" s="35"/>
      <c r="GUG13" s="35"/>
      <c r="GUH13" s="35"/>
      <c r="GUI13" s="35"/>
      <c r="GUJ13" s="35"/>
      <c r="GUK13" s="35"/>
      <c r="GUL13" s="35"/>
      <c r="GUM13" s="35"/>
      <c r="GUN13" s="35"/>
      <c r="GUO13" s="35"/>
      <c r="GUP13" s="35"/>
      <c r="GUQ13" s="35"/>
      <c r="GUR13" s="35"/>
      <c r="GUS13" s="35"/>
      <c r="GUT13" s="35"/>
      <c r="GUU13" s="35"/>
      <c r="GUV13" s="35"/>
      <c r="GUW13" s="35"/>
      <c r="GUX13" s="35"/>
      <c r="GUY13" s="35"/>
      <c r="GUZ13" s="35"/>
      <c r="GVA13" s="35"/>
      <c r="GVB13" s="35"/>
      <c r="GVC13" s="35"/>
      <c r="GVD13" s="35"/>
      <c r="GVE13" s="35"/>
      <c r="GVF13" s="35"/>
      <c r="GVG13" s="35"/>
      <c r="GVH13" s="35"/>
      <c r="GVI13" s="35"/>
      <c r="GVJ13" s="35"/>
      <c r="GVK13" s="35"/>
      <c r="GVL13" s="35"/>
      <c r="GVM13" s="35"/>
      <c r="GVN13" s="35"/>
      <c r="GVO13" s="35"/>
      <c r="GVP13" s="35"/>
      <c r="GVQ13" s="35"/>
      <c r="GVR13" s="35"/>
      <c r="GVS13" s="35"/>
      <c r="GVT13" s="35"/>
      <c r="GVU13" s="35"/>
      <c r="GVV13" s="35"/>
      <c r="GVW13" s="35"/>
      <c r="GVX13" s="35"/>
      <c r="GVY13" s="35"/>
      <c r="GVZ13" s="35"/>
      <c r="GWA13" s="35"/>
      <c r="GWB13" s="35"/>
      <c r="GWC13" s="35"/>
      <c r="GWD13" s="35"/>
      <c r="GWE13" s="35"/>
      <c r="GWF13" s="35"/>
      <c r="GWG13" s="35"/>
      <c r="GWH13" s="35"/>
      <c r="GWI13" s="35"/>
      <c r="GWJ13" s="35"/>
      <c r="GWK13" s="35"/>
      <c r="GWL13" s="35"/>
      <c r="GWM13" s="35"/>
      <c r="GWN13" s="35"/>
      <c r="GWO13" s="35"/>
      <c r="GWP13" s="35"/>
      <c r="GWQ13" s="35"/>
      <c r="GWR13" s="35"/>
      <c r="GWS13" s="35"/>
      <c r="GWT13" s="35"/>
      <c r="GWU13" s="35"/>
      <c r="GWV13" s="35"/>
      <c r="GWW13" s="35"/>
      <c r="GWX13" s="35"/>
      <c r="GWY13" s="35"/>
      <c r="GWZ13" s="35"/>
      <c r="GXA13" s="35"/>
      <c r="GXB13" s="35"/>
      <c r="GXC13" s="35"/>
      <c r="GXD13" s="35"/>
      <c r="GXE13" s="35"/>
      <c r="GXF13" s="35"/>
      <c r="GXG13" s="35"/>
      <c r="GXH13" s="35"/>
      <c r="GXI13" s="35"/>
      <c r="GXJ13" s="35"/>
      <c r="GXK13" s="35"/>
      <c r="GXL13" s="35"/>
      <c r="GXM13" s="35"/>
      <c r="GXN13" s="35"/>
      <c r="GXO13" s="35"/>
      <c r="GXP13" s="35"/>
      <c r="GXQ13" s="35"/>
      <c r="GXR13" s="35"/>
      <c r="GXS13" s="35"/>
      <c r="GXT13" s="35"/>
      <c r="GXU13" s="35"/>
      <c r="GXV13" s="35"/>
      <c r="GXW13" s="35"/>
      <c r="GXX13" s="35"/>
      <c r="GXY13" s="35"/>
      <c r="GXZ13" s="35"/>
      <c r="GYA13" s="35"/>
      <c r="GYB13" s="35"/>
      <c r="GYC13" s="35"/>
      <c r="GYD13" s="35"/>
      <c r="GYE13" s="35"/>
      <c r="GYF13" s="35"/>
      <c r="GYG13" s="35"/>
      <c r="GYH13" s="35"/>
      <c r="GYI13" s="35"/>
      <c r="GYJ13" s="35"/>
      <c r="GYK13" s="35"/>
      <c r="GYL13" s="35"/>
      <c r="GYM13" s="35"/>
      <c r="GYN13" s="35"/>
      <c r="GYO13" s="35"/>
      <c r="GYP13" s="35"/>
      <c r="GYQ13" s="35"/>
      <c r="GYR13" s="35"/>
      <c r="GYS13" s="35"/>
      <c r="GYT13" s="35"/>
      <c r="GYU13" s="35"/>
      <c r="GYV13" s="35"/>
      <c r="GYW13" s="35"/>
      <c r="GYX13" s="35"/>
      <c r="GYY13" s="35"/>
      <c r="GYZ13" s="35"/>
      <c r="GZA13" s="35"/>
      <c r="GZB13" s="35"/>
      <c r="GZC13" s="35"/>
      <c r="GZD13" s="35"/>
      <c r="GZE13" s="35"/>
      <c r="GZF13" s="35"/>
      <c r="GZG13" s="35"/>
      <c r="GZH13" s="35"/>
      <c r="GZI13" s="35"/>
      <c r="GZJ13" s="35"/>
      <c r="GZK13" s="35"/>
      <c r="GZL13" s="35"/>
      <c r="GZM13" s="35"/>
      <c r="GZN13" s="35"/>
      <c r="GZO13" s="35"/>
      <c r="GZP13" s="35"/>
      <c r="GZQ13" s="35"/>
      <c r="GZR13" s="35"/>
      <c r="GZS13" s="35"/>
      <c r="GZT13" s="35"/>
      <c r="GZU13" s="35"/>
      <c r="GZV13" s="35"/>
      <c r="GZW13" s="35"/>
      <c r="GZX13" s="35"/>
      <c r="GZY13" s="35"/>
      <c r="GZZ13" s="35"/>
      <c r="HAA13" s="35"/>
      <c r="HAB13" s="35"/>
      <c r="HAC13" s="35"/>
      <c r="HAD13" s="35"/>
      <c r="HAE13" s="35"/>
      <c r="HAF13" s="35"/>
      <c r="HAG13" s="35"/>
      <c r="HAH13" s="35"/>
      <c r="HAI13" s="35"/>
      <c r="HAJ13" s="35"/>
      <c r="HAK13" s="35"/>
      <c r="HAL13" s="35"/>
      <c r="HAM13" s="35"/>
      <c r="HAN13" s="35"/>
      <c r="HAO13" s="35"/>
      <c r="HAP13" s="35"/>
      <c r="HAQ13" s="35"/>
      <c r="HAR13" s="35"/>
      <c r="HAS13" s="35"/>
      <c r="HAT13" s="35"/>
      <c r="HAU13" s="35"/>
      <c r="HAV13" s="35"/>
      <c r="HAW13" s="35"/>
      <c r="HAX13" s="35"/>
      <c r="HAY13" s="35"/>
      <c r="HAZ13" s="35"/>
      <c r="HBA13" s="35"/>
      <c r="HBB13" s="35"/>
      <c r="HBC13" s="35"/>
      <c r="HBD13" s="35"/>
      <c r="HBE13" s="35"/>
      <c r="HBF13" s="35"/>
      <c r="HBG13" s="35"/>
      <c r="HBH13" s="35"/>
      <c r="HBI13" s="35"/>
      <c r="HBJ13" s="35"/>
      <c r="HBK13" s="35"/>
      <c r="HBL13" s="35"/>
      <c r="HBM13" s="35"/>
      <c r="HBN13" s="35"/>
      <c r="HBO13" s="35"/>
      <c r="HBP13" s="35"/>
      <c r="HBQ13" s="35"/>
      <c r="HBR13" s="35"/>
      <c r="HBS13" s="35"/>
      <c r="HBT13" s="35"/>
      <c r="HBU13" s="35"/>
      <c r="HBV13" s="35"/>
      <c r="HBW13" s="35"/>
      <c r="HBX13" s="35"/>
      <c r="HBY13" s="35"/>
      <c r="HBZ13" s="35"/>
      <c r="HCA13" s="35"/>
      <c r="HCB13" s="35"/>
      <c r="HCC13" s="35"/>
      <c r="HCD13" s="35"/>
      <c r="HCE13" s="35"/>
      <c r="HCF13" s="35"/>
      <c r="HCG13" s="35"/>
      <c r="HCH13" s="35"/>
      <c r="HCI13" s="35"/>
      <c r="HCJ13" s="35"/>
      <c r="HCK13" s="35"/>
      <c r="HCL13" s="35"/>
      <c r="HCM13" s="35"/>
      <c r="HCN13" s="35"/>
      <c r="HCO13" s="35"/>
      <c r="HCP13" s="35"/>
      <c r="HCQ13" s="35"/>
      <c r="HCR13" s="35"/>
      <c r="HCS13" s="35"/>
      <c r="HCT13" s="35"/>
      <c r="HCU13" s="35"/>
      <c r="HCV13" s="35"/>
      <c r="HCW13" s="35"/>
      <c r="HCX13" s="35"/>
      <c r="HCY13" s="35"/>
      <c r="HCZ13" s="35"/>
      <c r="HDA13" s="35"/>
      <c r="HDB13" s="35"/>
      <c r="HDC13" s="35"/>
      <c r="HDD13" s="35"/>
      <c r="HDE13" s="35"/>
      <c r="HDF13" s="35"/>
      <c r="HDG13" s="35"/>
      <c r="HDH13" s="35"/>
      <c r="HDI13" s="35"/>
      <c r="HDJ13" s="35"/>
      <c r="HDK13" s="35"/>
      <c r="HDL13" s="35"/>
      <c r="HDM13" s="35"/>
      <c r="HDN13" s="35"/>
      <c r="HDO13" s="35"/>
      <c r="HDP13" s="35"/>
      <c r="HDQ13" s="35"/>
      <c r="HDR13" s="35"/>
      <c r="HDS13" s="35"/>
      <c r="HDT13" s="35"/>
      <c r="HDU13" s="35"/>
      <c r="HDV13" s="35"/>
      <c r="HDW13" s="35"/>
      <c r="HDX13" s="35"/>
      <c r="HDY13" s="35"/>
      <c r="HDZ13" s="35"/>
      <c r="HEA13" s="35"/>
      <c r="HEB13" s="35"/>
      <c r="HEC13" s="35"/>
      <c r="HED13" s="35"/>
      <c r="HEE13" s="35"/>
      <c r="HEF13" s="35"/>
      <c r="HEG13" s="35"/>
      <c r="HEH13" s="35"/>
      <c r="HEI13" s="35"/>
      <c r="HEJ13" s="35"/>
      <c r="HEK13" s="35"/>
      <c r="HEL13" s="35"/>
      <c r="HEM13" s="35"/>
      <c r="HEN13" s="35"/>
      <c r="HEO13" s="35"/>
      <c r="HEP13" s="35"/>
      <c r="HEQ13" s="35"/>
      <c r="HER13" s="35"/>
      <c r="HES13" s="35"/>
      <c r="HET13" s="35"/>
      <c r="HEU13" s="35"/>
      <c r="HEV13" s="35"/>
      <c r="HEW13" s="35"/>
      <c r="HEX13" s="35"/>
      <c r="HEY13" s="35"/>
      <c r="HEZ13" s="35"/>
      <c r="HFA13" s="35"/>
      <c r="HFB13" s="35"/>
      <c r="HFC13" s="35"/>
      <c r="HFD13" s="35"/>
      <c r="HFE13" s="35"/>
      <c r="HFF13" s="35"/>
      <c r="HFG13" s="35"/>
      <c r="HFH13" s="35"/>
      <c r="HFI13" s="35"/>
      <c r="HFJ13" s="35"/>
      <c r="HFK13" s="35"/>
      <c r="HFL13" s="35"/>
      <c r="HFM13" s="35"/>
      <c r="HFN13" s="35"/>
      <c r="HFO13" s="35"/>
      <c r="HFP13" s="35"/>
      <c r="HFQ13" s="35"/>
      <c r="HFR13" s="35"/>
      <c r="HFS13" s="35"/>
      <c r="HFT13" s="35"/>
      <c r="HFU13" s="35"/>
      <c r="HFV13" s="35"/>
      <c r="HFW13" s="35"/>
      <c r="HFX13" s="35"/>
      <c r="HFY13" s="35"/>
      <c r="HFZ13" s="35"/>
      <c r="HGA13" s="35"/>
      <c r="HGB13" s="35"/>
      <c r="HGC13" s="35"/>
      <c r="HGD13" s="35"/>
      <c r="HGE13" s="35"/>
      <c r="HGF13" s="35"/>
      <c r="HGG13" s="35"/>
      <c r="HGH13" s="35"/>
      <c r="HGI13" s="35"/>
      <c r="HGJ13" s="35"/>
      <c r="HGK13" s="35"/>
      <c r="HGL13" s="35"/>
      <c r="HGM13" s="35"/>
      <c r="HGN13" s="35"/>
      <c r="HGO13" s="35"/>
      <c r="HGP13" s="35"/>
      <c r="HGQ13" s="35"/>
      <c r="HGR13" s="35"/>
      <c r="HGS13" s="35"/>
      <c r="HGT13" s="35"/>
      <c r="HGU13" s="35"/>
      <c r="HGV13" s="35"/>
      <c r="HGW13" s="35"/>
      <c r="HGX13" s="35"/>
      <c r="HGY13" s="35"/>
      <c r="HGZ13" s="35"/>
      <c r="HHA13" s="35"/>
      <c r="HHB13" s="35"/>
      <c r="HHC13" s="35"/>
      <c r="HHD13" s="35"/>
      <c r="HHE13" s="35"/>
      <c r="HHF13" s="35"/>
      <c r="HHG13" s="35"/>
      <c r="HHH13" s="35"/>
      <c r="HHI13" s="35"/>
      <c r="HHJ13" s="35"/>
      <c r="HHK13" s="35"/>
      <c r="HHL13" s="35"/>
      <c r="HHM13" s="35"/>
      <c r="HHN13" s="35"/>
      <c r="HHO13" s="35"/>
      <c r="HHP13" s="35"/>
      <c r="HHQ13" s="35"/>
      <c r="HHR13" s="35"/>
      <c r="HHS13" s="35"/>
      <c r="HHT13" s="35"/>
      <c r="HHU13" s="35"/>
      <c r="HHV13" s="35"/>
      <c r="HHW13" s="35"/>
      <c r="HHX13" s="35"/>
      <c r="HHY13" s="35"/>
      <c r="HHZ13" s="35"/>
      <c r="HIA13" s="35"/>
      <c r="HIB13" s="35"/>
      <c r="HIC13" s="35"/>
      <c r="HID13" s="35"/>
      <c r="HIE13" s="35"/>
      <c r="HIF13" s="35"/>
      <c r="HIG13" s="35"/>
      <c r="HIH13" s="35"/>
      <c r="HII13" s="35"/>
      <c r="HIJ13" s="35"/>
      <c r="HIK13" s="35"/>
      <c r="HIL13" s="35"/>
      <c r="HIM13" s="35"/>
      <c r="HIN13" s="35"/>
      <c r="HIO13" s="35"/>
      <c r="HIP13" s="35"/>
      <c r="HIQ13" s="35"/>
      <c r="HIR13" s="35"/>
      <c r="HIS13" s="35"/>
      <c r="HIT13" s="35"/>
      <c r="HIU13" s="35"/>
      <c r="HIV13" s="35"/>
      <c r="HIW13" s="35"/>
      <c r="HIX13" s="35"/>
      <c r="HIY13" s="35"/>
      <c r="HIZ13" s="35"/>
      <c r="HJA13" s="35"/>
      <c r="HJB13" s="35"/>
      <c r="HJC13" s="35"/>
      <c r="HJD13" s="35"/>
      <c r="HJE13" s="35"/>
      <c r="HJF13" s="35"/>
      <c r="HJG13" s="35"/>
      <c r="HJH13" s="35"/>
      <c r="HJI13" s="35"/>
      <c r="HJJ13" s="35"/>
      <c r="HJK13" s="35"/>
      <c r="HJL13" s="35"/>
      <c r="HJM13" s="35"/>
      <c r="HJN13" s="35"/>
      <c r="HJO13" s="35"/>
      <c r="HJP13" s="35"/>
      <c r="HJQ13" s="35"/>
      <c r="HJR13" s="35"/>
      <c r="HJS13" s="35"/>
      <c r="HJT13" s="35"/>
      <c r="HJU13" s="35"/>
      <c r="HJV13" s="35"/>
      <c r="HJW13" s="35"/>
      <c r="HJX13" s="35"/>
      <c r="HJY13" s="35"/>
      <c r="HJZ13" s="35"/>
      <c r="HKA13" s="35"/>
      <c r="HKB13" s="35"/>
      <c r="HKC13" s="35"/>
      <c r="HKD13" s="35"/>
      <c r="HKE13" s="35"/>
      <c r="HKF13" s="35"/>
      <c r="HKG13" s="35"/>
      <c r="HKH13" s="35"/>
      <c r="HKI13" s="35"/>
      <c r="HKJ13" s="35"/>
      <c r="HKK13" s="35"/>
      <c r="HKL13" s="35"/>
      <c r="HKM13" s="35"/>
      <c r="HKN13" s="35"/>
      <c r="HKO13" s="35"/>
      <c r="HKP13" s="35"/>
      <c r="HKQ13" s="35"/>
      <c r="HKR13" s="35"/>
      <c r="HKS13" s="35"/>
      <c r="HKT13" s="35"/>
      <c r="HKU13" s="35"/>
      <c r="HKV13" s="35"/>
      <c r="HKW13" s="35"/>
      <c r="HKX13" s="35"/>
      <c r="HKY13" s="35"/>
      <c r="HKZ13" s="35"/>
      <c r="HLA13" s="35"/>
      <c r="HLB13" s="35"/>
      <c r="HLC13" s="35"/>
      <c r="HLD13" s="35"/>
      <c r="HLE13" s="35"/>
      <c r="HLF13" s="35"/>
      <c r="HLG13" s="35"/>
      <c r="HLH13" s="35"/>
      <c r="HLI13" s="35"/>
      <c r="HLJ13" s="35"/>
      <c r="HLK13" s="35"/>
      <c r="HLL13" s="35"/>
      <c r="HLM13" s="35"/>
      <c r="HLN13" s="35"/>
      <c r="HLO13" s="35"/>
      <c r="HLP13" s="35"/>
      <c r="HLQ13" s="35"/>
      <c r="HLR13" s="35"/>
      <c r="HLS13" s="35"/>
      <c r="HLT13" s="35"/>
      <c r="HLU13" s="35"/>
      <c r="HLV13" s="35"/>
      <c r="HLW13" s="35"/>
      <c r="HLX13" s="35"/>
      <c r="HLY13" s="35"/>
      <c r="HLZ13" s="35"/>
      <c r="HMA13" s="35"/>
      <c r="HMB13" s="35"/>
      <c r="HMC13" s="35"/>
      <c r="HMD13" s="35"/>
      <c r="HME13" s="35"/>
      <c r="HMF13" s="35"/>
      <c r="HMG13" s="35"/>
      <c r="HMH13" s="35"/>
      <c r="HMI13" s="35"/>
      <c r="HMJ13" s="35"/>
      <c r="HMK13" s="35"/>
      <c r="HML13" s="35"/>
      <c r="HMM13" s="35"/>
      <c r="HMN13" s="35"/>
      <c r="HMO13" s="35"/>
      <c r="HMP13" s="35"/>
      <c r="HMQ13" s="35"/>
      <c r="HMR13" s="35"/>
      <c r="HMS13" s="35"/>
      <c r="HMT13" s="35"/>
      <c r="HMU13" s="35"/>
      <c r="HMV13" s="35"/>
      <c r="HMW13" s="35"/>
      <c r="HMX13" s="35"/>
      <c r="HMY13" s="35"/>
      <c r="HMZ13" s="35"/>
      <c r="HNA13" s="35"/>
      <c r="HNB13" s="35"/>
      <c r="HNC13" s="35"/>
      <c r="HND13" s="35"/>
      <c r="HNE13" s="35"/>
      <c r="HNF13" s="35"/>
      <c r="HNG13" s="35"/>
      <c r="HNH13" s="35"/>
      <c r="HNI13" s="35"/>
      <c r="HNJ13" s="35"/>
      <c r="HNK13" s="35"/>
      <c r="HNL13" s="35"/>
      <c r="HNM13" s="35"/>
      <c r="HNN13" s="35"/>
      <c r="HNO13" s="35"/>
      <c r="HNP13" s="35"/>
      <c r="HNQ13" s="35"/>
      <c r="HNR13" s="35"/>
      <c r="HNS13" s="35"/>
      <c r="HNT13" s="35"/>
      <c r="HNU13" s="35"/>
      <c r="HNV13" s="35"/>
      <c r="HNW13" s="35"/>
      <c r="HNX13" s="35"/>
      <c r="HNY13" s="35"/>
      <c r="HNZ13" s="35"/>
      <c r="HOA13" s="35"/>
      <c r="HOB13" s="35"/>
      <c r="HOC13" s="35"/>
      <c r="HOD13" s="35"/>
      <c r="HOE13" s="35"/>
      <c r="HOF13" s="35"/>
      <c r="HOG13" s="35"/>
      <c r="HOH13" s="35"/>
      <c r="HOI13" s="35"/>
      <c r="HOJ13" s="35"/>
      <c r="HOK13" s="35"/>
      <c r="HOL13" s="35"/>
      <c r="HOM13" s="35"/>
      <c r="HON13" s="35"/>
      <c r="HOO13" s="35"/>
      <c r="HOP13" s="35"/>
      <c r="HOQ13" s="35"/>
      <c r="HOR13" s="35"/>
      <c r="HOS13" s="35"/>
      <c r="HOT13" s="35"/>
      <c r="HOU13" s="35"/>
      <c r="HOV13" s="35"/>
      <c r="HOW13" s="35"/>
      <c r="HOX13" s="35"/>
      <c r="HOY13" s="35"/>
      <c r="HOZ13" s="35"/>
      <c r="HPA13" s="35"/>
      <c r="HPB13" s="35"/>
      <c r="HPC13" s="35"/>
      <c r="HPD13" s="35"/>
      <c r="HPE13" s="35"/>
      <c r="HPF13" s="35"/>
      <c r="HPG13" s="35"/>
      <c r="HPH13" s="35"/>
      <c r="HPI13" s="35"/>
      <c r="HPJ13" s="35"/>
      <c r="HPK13" s="35"/>
      <c r="HPL13" s="35"/>
      <c r="HPM13" s="35"/>
      <c r="HPN13" s="35"/>
      <c r="HPO13" s="35"/>
      <c r="HPP13" s="35"/>
      <c r="HPQ13" s="35"/>
      <c r="HPR13" s="35"/>
      <c r="HPS13" s="35"/>
      <c r="HPT13" s="35"/>
      <c r="HPU13" s="35"/>
      <c r="HPV13" s="35"/>
      <c r="HPW13" s="35"/>
      <c r="HPX13" s="35"/>
      <c r="HPY13" s="35"/>
      <c r="HPZ13" s="35"/>
      <c r="HQA13" s="35"/>
      <c r="HQB13" s="35"/>
      <c r="HQC13" s="35"/>
      <c r="HQD13" s="35"/>
      <c r="HQE13" s="35"/>
      <c r="HQF13" s="35"/>
      <c r="HQG13" s="35"/>
      <c r="HQH13" s="35"/>
      <c r="HQI13" s="35"/>
      <c r="HQJ13" s="35"/>
      <c r="HQK13" s="35"/>
      <c r="HQL13" s="35"/>
      <c r="HQM13" s="35"/>
      <c r="HQN13" s="35"/>
      <c r="HQO13" s="35"/>
      <c r="HQP13" s="35"/>
      <c r="HQQ13" s="35"/>
      <c r="HQR13" s="35"/>
      <c r="HQS13" s="35"/>
      <c r="HQT13" s="35"/>
      <c r="HQU13" s="35"/>
      <c r="HQV13" s="35"/>
      <c r="HQW13" s="35"/>
      <c r="HQX13" s="35"/>
      <c r="HQY13" s="35"/>
      <c r="HQZ13" s="35"/>
      <c r="HRA13" s="35"/>
      <c r="HRB13" s="35"/>
      <c r="HRC13" s="35"/>
      <c r="HRD13" s="35"/>
      <c r="HRE13" s="35"/>
      <c r="HRF13" s="35"/>
      <c r="HRG13" s="35"/>
      <c r="HRH13" s="35"/>
      <c r="HRI13" s="35"/>
      <c r="HRJ13" s="35"/>
      <c r="HRK13" s="35"/>
      <c r="HRL13" s="35"/>
      <c r="HRM13" s="35"/>
      <c r="HRN13" s="35"/>
      <c r="HRO13" s="35"/>
      <c r="HRP13" s="35"/>
      <c r="HRQ13" s="35"/>
      <c r="HRR13" s="35"/>
      <c r="HRS13" s="35"/>
      <c r="HRT13" s="35"/>
      <c r="HRU13" s="35"/>
      <c r="HRV13" s="35"/>
      <c r="HRW13" s="35"/>
      <c r="HRX13" s="35"/>
      <c r="HRY13" s="35"/>
      <c r="HRZ13" s="35"/>
      <c r="HSA13" s="35"/>
      <c r="HSB13" s="35"/>
      <c r="HSC13" s="35"/>
      <c r="HSD13" s="35"/>
      <c r="HSE13" s="35"/>
      <c r="HSF13" s="35"/>
      <c r="HSG13" s="35"/>
      <c r="HSH13" s="35"/>
      <c r="HSI13" s="35"/>
      <c r="HSJ13" s="35"/>
      <c r="HSK13" s="35"/>
      <c r="HSL13" s="35"/>
      <c r="HSM13" s="35"/>
      <c r="HSN13" s="35"/>
      <c r="HSO13" s="35"/>
      <c r="HSP13" s="35"/>
      <c r="HSQ13" s="35"/>
      <c r="HSR13" s="35"/>
      <c r="HSS13" s="35"/>
      <c r="HST13" s="35"/>
      <c r="HSU13" s="35"/>
      <c r="HSV13" s="35"/>
      <c r="HSW13" s="35"/>
      <c r="HSX13" s="35"/>
      <c r="HSY13" s="35"/>
      <c r="HSZ13" s="35"/>
      <c r="HTA13" s="35"/>
      <c r="HTB13" s="35"/>
      <c r="HTC13" s="35"/>
      <c r="HTD13" s="35"/>
      <c r="HTE13" s="35"/>
      <c r="HTF13" s="35"/>
      <c r="HTG13" s="35"/>
      <c r="HTH13" s="35"/>
      <c r="HTI13" s="35"/>
      <c r="HTJ13" s="35"/>
      <c r="HTK13" s="35"/>
      <c r="HTL13" s="35"/>
      <c r="HTM13" s="35"/>
      <c r="HTN13" s="35"/>
      <c r="HTO13" s="35"/>
      <c r="HTP13" s="35"/>
      <c r="HTQ13" s="35"/>
      <c r="HTR13" s="35"/>
      <c r="HTS13" s="35"/>
      <c r="HTT13" s="35"/>
      <c r="HTU13" s="35"/>
      <c r="HTV13" s="35"/>
      <c r="HTW13" s="35"/>
      <c r="HTX13" s="35"/>
      <c r="HTY13" s="35"/>
      <c r="HTZ13" s="35"/>
      <c r="HUA13" s="35"/>
      <c r="HUB13" s="35"/>
      <c r="HUC13" s="35"/>
      <c r="HUD13" s="35"/>
      <c r="HUE13" s="35"/>
      <c r="HUF13" s="35"/>
      <c r="HUG13" s="35"/>
      <c r="HUH13" s="35"/>
      <c r="HUI13" s="35"/>
      <c r="HUJ13" s="35"/>
      <c r="HUK13" s="35"/>
      <c r="HUL13" s="35"/>
      <c r="HUM13" s="35"/>
      <c r="HUN13" s="35"/>
      <c r="HUO13" s="35"/>
      <c r="HUP13" s="35"/>
      <c r="HUQ13" s="35"/>
      <c r="HUR13" s="35"/>
      <c r="HUS13" s="35"/>
      <c r="HUT13" s="35"/>
      <c r="HUU13" s="35"/>
      <c r="HUV13" s="35"/>
      <c r="HUW13" s="35"/>
      <c r="HUX13" s="35"/>
      <c r="HUY13" s="35"/>
      <c r="HUZ13" s="35"/>
      <c r="HVA13" s="35"/>
      <c r="HVB13" s="35"/>
      <c r="HVC13" s="35"/>
      <c r="HVD13" s="35"/>
      <c r="HVE13" s="35"/>
      <c r="HVF13" s="35"/>
      <c r="HVG13" s="35"/>
      <c r="HVH13" s="35"/>
      <c r="HVI13" s="35"/>
      <c r="HVJ13" s="35"/>
      <c r="HVK13" s="35"/>
      <c r="HVL13" s="35"/>
      <c r="HVM13" s="35"/>
      <c r="HVN13" s="35"/>
      <c r="HVO13" s="35"/>
      <c r="HVP13" s="35"/>
      <c r="HVQ13" s="35"/>
      <c r="HVR13" s="35"/>
      <c r="HVS13" s="35"/>
      <c r="HVT13" s="35"/>
      <c r="HVU13" s="35"/>
      <c r="HVV13" s="35"/>
      <c r="HVW13" s="35"/>
      <c r="HVX13" s="35"/>
      <c r="HVY13" s="35"/>
      <c r="HVZ13" s="35"/>
      <c r="HWA13" s="35"/>
      <c r="HWB13" s="35"/>
      <c r="HWC13" s="35"/>
      <c r="HWD13" s="35"/>
      <c r="HWE13" s="35"/>
      <c r="HWF13" s="35"/>
      <c r="HWG13" s="35"/>
      <c r="HWH13" s="35"/>
      <c r="HWI13" s="35"/>
      <c r="HWJ13" s="35"/>
      <c r="HWK13" s="35"/>
      <c r="HWL13" s="35"/>
      <c r="HWM13" s="35"/>
      <c r="HWN13" s="35"/>
      <c r="HWO13" s="35"/>
      <c r="HWP13" s="35"/>
      <c r="HWQ13" s="35"/>
      <c r="HWR13" s="35"/>
      <c r="HWS13" s="35"/>
      <c r="HWT13" s="35"/>
      <c r="HWU13" s="35"/>
      <c r="HWV13" s="35"/>
      <c r="HWW13" s="35"/>
      <c r="HWX13" s="35"/>
      <c r="HWY13" s="35"/>
      <c r="HWZ13" s="35"/>
      <c r="HXA13" s="35"/>
      <c r="HXB13" s="35"/>
      <c r="HXC13" s="35"/>
      <c r="HXD13" s="35"/>
      <c r="HXE13" s="35"/>
      <c r="HXF13" s="35"/>
      <c r="HXG13" s="35"/>
      <c r="HXH13" s="35"/>
      <c r="HXI13" s="35"/>
      <c r="HXJ13" s="35"/>
      <c r="HXK13" s="35"/>
      <c r="HXL13" s="35"/>
      <c r="HXM13" s="35"/>
      <c r="HXN13" s="35"/>
      <c r="HXO13" s="35"/>
      <c r="HXP13" s="35"/>
      <c r="HXQ13" s="35"/>
      <c r="HXR13" s="35"/>
      <c r="HXS13" s="35"/>
      <c r="HXT13" s="35"/>
      <c r="HXU13" s="35"/>
      <c r="HXV13" s="35"/>
      <c r="HXW13" s="35"/>
      <c r="HXX13" s="35"/>
      <c r="HXY13" s="35"/>
      <c r="HXZ13" s="35"/>
      <c r="HYA13" s="35"/>
      <c r="HYB13" s="35"/>
      <c r="HYC13" s="35"/>
      <c r="HYD13" s="35"/>
      <c r="HYE13" s="35"/>
      <c r="HYF13" s="35"/>
      <c r="HYG13" s="35"/>
      <c r="HYH13" s="35"/>
      <c r="HYI13" s="35"/>
      <c r="HYJ13" s="35"/>
      <c r="HYK13" s="35"/>
      <c r="HYL13" s="35"/>
      <c r="HYM13" s="35"/>
      <c r="HYN13" s="35"/>
      <c r="HYO13" s="35"/>
      <c r="HYP13" s="35"/>
      <c r="HYQ13" s="35"/>
      <c r="HYR13" s="35"/>
      <c r="HYS13" s="35"/>
      <c r="HYT13" s="35"/>
      <c r="HYU13" s="35"/>
      <c r="HYV13" s="35"/>
      <c r="HYW13" s="35"/>
      <c r="HYX13" s="35"/>
      <c r="HYY13" s="35"/>
      <c r="HYZ13" s="35"/>
      <c r="HZA13" s="35"/>
      <c r="HZB13" s="35"/>
      <c r="HZC13" s="35"/>
      <c r="HZD13" s="35"/>
      <c r="HZE13" s="35"/>
      <c r="HZF13" s="35"/>
      <c r="HZG13" s="35"/>
      <c r="HZH13" s="35"/>
      <c r="HZI13" s="35"/>
      <c r="HZJ13" s="35"/>
      <c r="HZK13" s="35"/>
      <c r="HZL13" s="35"/>
      <c r="HZM13" s="35"/>
      <c r="HZN13" s="35"/>
      <c r="HZO13" s="35"/>
      <c r="HZP13" s="35"/>
      <c r="HZQ13" s="35"/>
      <c r="HZR13" s="35"/>
      <c r="HZS13" s="35"/>
      <c r="HZT13" s="35"/>
      <c r="HZU13" s="35"/>
      <c r="HZV13" s="35"/>
      <c r="HZW13" s="35"/>
      <c r="HZX13" s="35"/>
      <c r="HZY13" s="35"/>
      <c r="HZZ13" s="35"/>
      <c r="IAA13" s="35"/>
      <c r="IAB13" s="35"/>
      <c r="IAC13" s="35"/>
      <c r="IAD13" s="35"/>
      <c r="IAE13" s="35"/>
      <c r="IAF13" s="35"/>
      <c r="IAG13" s="35"/>
      <c r="IAH13" s="35"/>
      <c r="IAI13" s="35"/>
      <c r="IAJ13" s="35"/>
      <c r="IAK13" s="35"/>
      <c r="IAL13" s="35"/>
      <c r="IAM13" s="35"/>
      <c r="IAN13" s="35"/>
      <c r="IAO13" s="35"/>
      <c r="IAP13" s="35"/>
      <c r="IAQ13" s="35"/>
      <c r="IAR13" s="35"/>
      <c r="IAS13" s="35"/>
      <c r="IAT13" s="35"/>
      <c r="IAU13" s="35"/>
      <c r="IAV13" s="35"/>
      <c r="IAW13" s="35"/>
      <c r="IAX13" s="35"/>
      <c r="IAY13" s="35"/>
      <c r="IAZ13" s="35"/>
      <c r="IBA13" s="35"/>
      <c r="IBB13" s="35"/>
      <c r="IBC13" s="35"/>
      <c r="IBD13" s="35"/>
      <c r="IBE13" s="35"/>
      <c r="IBF13" s="35"/>
      <c r="IBG13" s="35"/>
      <c r="IBH13" s="35"/>
      <c r="IBI13" s="35"/>
      <c r="IBJ13" s="35"/>
      <c r="IBK13" s="35"/>
      <c r="IBL13" s="35"/>
      <c r="IBM13" s="35"/>
      <c r="IBN13" s="35"/>
      <c r="IBO13" s="35"/>
      <c r="IBP13" s="35"/>
      <c r="IBQ13" s="35"/>
      <c r="IBR13" s="35"/>
      <c r="IBS13" s="35"/>
      <c r="IBT13" s="35"/>
      <c r="IBU13" s="35"/>
      <c r="IBV13" s="35"/>
      <c r="IBW13" s="35"/>
      <c r="IBX13" s="35"/>
      <c r="IBY13" s="35"/>
      <c r="IBZ13" s="35"/>
      <c r="ICA13" s="35"/>
      <c r="ICB13" s="35"/>
      <c r="ICC13" s="35"/>
      <c r="ICD13" s="35"/>
      <c r="ICE13" s="35"/>
      <c r="ICF13" s="35"/>
      <c r="ICG13" s="35"/>
      <c r="ICH13" s="35"/>
      <c r="ICI13" s="35"/>
      <c r="ICJ13" s="35"/>
      <c r="ICK13" s="35"/>
      <c r="ICL13" s="35"/>
      <c r="ICM13" s="35"/>
      <c r="ICN13" s="35"/>
      <c r="ICO13" s="35"/>
      <c r="ICP13" s="35"/>
      <c r="ICQ13" s="35"/>
      <c r="ICR13" s="35"/>
      <c r="ICS13" s="35"/>
      <c r="ICT13" s="35"/>
      <c r="ICU13" s="35"/>
      <c r="ICV13" s="35"/>
      <c r="ICW13" s="35"/>
      <c r="ICX13" s="35"/>
      <c r="ICY13" s="35"/>
      <c r="ICZ13" s="35"/>
      <c r="IDA13" s="35"/>
      <c r="IDB13" s="35"/>
      <c r="IDC13" s="35"/>
      <c r="IDD13" s="35"/>
      <c r="IDE13" s="35"/>
      <c r="IDF13" s="35"/>
      <c r="IDG13" s="35"/>
      <c r="IDH13" s="35"/>
      <c r="IDI13" s="35"/>
      <c r="IDJ13" s="35"/>
      <c r="IDK13" s="35"/>
      <c r="IDL13" s="35"/>
      <c r="IDM13" s="35"/>
      <c r="IDN13" s="35"/>
      <c r="IDO13" s="35"/>
      <c r="IDP13" s="35"/>
      <c r="IDQ13" s="35"/>
      <c r="IDR13" s="35"/>
      <c r="IDS13" s="35"/>
      <c r="IDT13" s="35"/>
      <c r="IDU13" s="35"/>
      <c r="IDV13" s="35"/>
      <c r="IDW13" s="35"/>
      <c r="IDX13" s="35"/>
      <c r="IDY13" s="35"/>
      <c r="IDZ13" s="35"/>
      <c r="IEA13" s="35"/>
      <c r="IEB13" s="35"/>
      <c r="IEC13" s="35"/>
      <c r="IED13" s="35"/>
      <c r="IEE13" s="35"/>
      <c r="IEF13" s="35"/>
      <c r="IEG13" s="35"/>
      <c r="IEH13" s="35"/>
      <c r="IEI13" s="35"/>
      <c r="IEJ13" s="35"/>
      <c r="IEK13" s="35"/>
      <c r="IEL13" s="35"/>
      <c r="IEM13" s="35"/>
      <c r="IEN13" s="35"/>
      <c r="IEO13" s="35"/>
      <c r="IEP13" s="35"/>
      <c r="IEQ13" s="35"/>
      <c r="IER13" s="35"/>
      <c r="IES13" s="35"/>
      <c r="IET13" s="35"/>
      <c r="IEU13" s="35"/>
      <c r="IEV13" s="35"/>
      <c r="IEW13" s="35"/>
      <c r="IEX13" s="35"/>
      <c r="IEY13" s="35"/>
      <c r="IEZ13" s="35"/>
      <c r="IFA13" s="35"/>
      <c r="IFB13" s="35"/>
      <c r="IFC13" s="35"/>
      <c r="IFD13" s="35"/>
      <c r="IFE13" s="35"/>
      <c r="IFF13" s="35"/>
      <c r="IFG13" s="35"/>
      <c r="IFH13" s="35"/>
      <c r="IFI13" s="35"/>
      <c r="IFJ13" s="35"/>
      <c r="IFK13" s="35"/>
      <c r="IFL13" s="35"/>
      <c r="IFM13" s="35"/>
      <c r="IFN13" s="35"/>
      <c r="IFO13" s="35"/>
      <c r="IFP13" s="35"/>
      <c r="IFQ13" s="35"/>
      <c r="IFR13" s="35"/>
      <c r="IFS13" s="35"/>
      <c r="IFT13" s="35"/>
      <c r="IFU13" s="35"/>
      <c r="IFV13" s="35"/>
      <c r="IFW13" s="35"/>
      <c r="IFX13" s="35"/>
      <c r="IFY13" s="35"/>
      <c r="IFZ13" s="35"/>
      <c r="IGA13" s="35"/>
      <c r="IGB13" s="35"/>
      <c r="IGC13" s="35"/>
      <c r="IGD13" s="35"/>
      <c r="IGE13" s="35"/>
      <c r="IGF13" s="35"/>
      <c r="IGG13" s="35"/>
      <c r="IGH13" s="35"/>
      <c r="IGI13" s="35"/>
      <c r="IGJ13" s="35"/>
      <c r="IGK13" s="35"/>
      <c r="IGL13" s="35"/>
      <c r="IGM13" s="35"/>
      <c r="IGN13" s="35"/>
      <c r="IGO13" s="35"/>
      <c r="IGP13" s="35"/>
      <c r="IGQ13" s="35"/>
      <c r="IGR13" s="35"/>
      <c r="IGS13" s="35"/>
      <c r="IGT13" s="35"/>
      <c r="IGU13" s="35"/>
      <c r="IGV13" s="35"/>
      <c r="IGW13" s="35"/>
      <c r="IGX13" s="35"/>
      <c r="IGY13" s="35"/>
      <c r="IGZ13" s="35"/>
      <c r="IHA13" s="35"/>
      <c r="IHB13" s="35"/>
      <c r="IHC13" s="35"/>
      <c r="IHD13" s="35"/>
      <c r="IHE13" s="35"/>
      <c r="IHF13" s="35"/>
      <c r="IHG13" s="35"/>
      <c r="IHH13" s="35"/>
      <c r="IHI13" s="35"/>
      <c r="IHJ13" s="35"/>
      <c r="IHK13" s="35"/>
      <c r="IHL13" s="35"/>
      <c r="IHM13" s="35"/>
      <c r="IHN13" s="35"/>
      <c r="IHO13" s="35"/>
      <c r="IHP13" s="35"/>
      <c r="IHQ13" s="35"/>
      <c r="IHR13" s="35"/>
      <c r="IHS13" s="35"/>
      <c r="IHT13" s="35"/>
      <c r="IHU13" s="35"/>
      <c r="IHV13" s="35"/>
      <c r="IHW13" s="35"/>
      <c r="IHX13" s="35"/>
      <c r="IHY13" s="35"/>
      <c r="IHZ13" s="35"/>
      <c r="IIA13" s="35"/>
      <c r="IIB13" s="35"/>
      <c r="IIC13" s="35"/>
      <c r="IID13" s="35"/>
      <c r="IIE13" s="35"/>
      <c r="IIF13" s="35"/>
      <c r="IIG13" s="35"/>
      <c r="IIH13" s="35"/>
      <c r="III13" s="35"/>
      <c r="IIJ13" s="35"/>
      <c r="IIK13" s="35"/>
      <c r="IIL13" s="35"/>
      <c r="IIM13" s="35"/>
      <c r="IIN13" s="35"/>
      <c r="IIO13" s="35"/>
      <c r="IIP13" s="35"/>
      <c r="IIQ13" s="35"/>
      <c r="IIR13" s="35"/>
      <c r="IIS13" s="35"/>
      <c r="IIT13" s="35"/>
      <c r="IIU13" s="35"/>
      <c r="IIV13" s="35"/>
      <c r="IIW13" s="35"/>
      <c r="IIX13" s="35"/>
      <c r="IIY13" s="35"/>
      <c r="IIZ13" s="35"/>
      <c r="IJA13" s="35"/>
      <c r="IJB13" s="35"/>
      <c r="IJC13" s="35"/>
      <c r="IJD13" s="35"/>
      <c r="IJE13" s="35"/>
      <c r="IJF13" s="35"/>
      <c r="IJG13" s="35"/>
      <c r="IJH13" s="35"/>
      <c r="IJI13" s="35"/>
      <c r="IJJ13" s="35"/>
      <c r="IJK13" s="35"/>
      <c r="IJL13" s="35"/>
      <c r="IJM13" s="35"/>
      <c r="IJN13" s="35"/>
      <c r="IJO13" s="35"/>
      <c r="IJP13" s="35"/>
      <c r="IJQ13" s="35"/>
      <c r="IJR13" s="35"/>
      <c r="IJS13" s="35"/>
      <c r="IJT13" s="35"/>
      <c r="IJU13" s="35"/>
      <c r="IJV13" s="35"/>
      <c r="IJW13" s="35"/>
      <c r="IJX13" s="35"/>
      <c r="IJY13" s="35"/>
      <c r="IJZ13" s="35"/>
      <c r="IKA13" s="35"/>
      <c r="IKB13" s="35"/>
      <c r="IKC13" s="35"/>
      <c r="IKD13" s="35"/>
      <c r="IKE13" s="35"/>
      <c r="IKF13" s="35"/>
      <c r="IKG13" s="35"/>
      <c r="IKH13" s="35"/>
      <c r="IKI13" s="35"/>
      <c r="IKJ13" s="35"/>
      <c r="IKK13" s="35"/>
      <c r="IKL13" s="35"/>
      <c r="IKM13" s="35"/>
      <c r="IKN13" s="35"/>
      <c r="IKO13" s="35"/>
      <c r="IKP13" s="35"/>
      <c r="IKQ13" s="35"/>
      <c r="IKR13" s="35"/>
      <c r="IKS13" s="35"/>
      <c r="IKT13" s="35"/>
      <c r="IKU13" s="35"/>
      <c r="IKV13" s="35"/>
      <c r="IKW13" s="35"/>
      <c r="IKX13" s="35"/>
      <c r="IKY13" s="35"/>
      <c r="IKZ13" s="35"/>
      <c r="ILA13" s="35"/>
      <c r="ILB13" s="35"/>
      <c r="ILC13" s="35"/>
      <c r="ILD13" s="35"/>
      <c r="ILE13" s="35"/>
      <c r="ILF13" s="35"/>
      <c r="ILG13" s="35"/>
      <c r="ILH13" s="35"/>
      <c r="ILI13" s="35"/>
      <c r="ILJ13" s="35"/>
      <c r="ILK13" s="35"/>
      <c r="ILL13" s="35"/>
      <c r="ILM13" s="35"/>
      <c r="ILN13" s="35"/>
      <c r="ILO13" s="35"/>
      <c r="ILP13" s="35"/>
      <c r="ILQ13" s="35"/>
      <c r="ILR13" s="35"/>
      <c r="ILS13" s="35"/>
      <c r="ILT13" s="35"/>
      <c r="ILU13" s="35"/>
      <c r="ILV13" s="35"/>
      <c r="ILW13" s="35"/>
      <c r="ILX13" s="35"/>
      <c r="ILY13" s="35"/>
      <c r="ILZ13" s="35"/>
      <c r="IMA13" s="35"/>
      <c r="IMB13" s="35"/>
      <c r="IMC13" s="35"/>
      <c r="IMD13" s="35"/>
      <c r="IME13" s="35"/>
      <c r="IMF13" s="35"/>
      <c r="IMG13" s="35"/>
      <c r="IMH13" s="35"/>
      <c r="IMI13" s="35"/>
      <c r="IMJ13" s="35"/>
      <c r="IMK13" s="35"/>
      <c r="IML13" s="35"/>
      <c r="IMM13" s="35"/>
      <c r="IMN13" s="35"/>
      <c r="IMO13" s="35"/>
      <c r="IMP13" s="35"/>
      <c r="IMQ13" s="35"/>
      <c r="IMR13" s="35"/>
      <c r="IMS13" s="35"/>
      <c r="IMT13" s="35"/>
      <c r="IMU13" s="35"/>
      <c r="IMV13" s="35"/>
      <c r="IMW13" s="35"/>
      <c r="IMX13" s="35"/>
      <c r="IMY13" s="35"/>
      <c r="IMZ13" s="35"/>
      <c r="INA13" s="35"/>
      <c r="INB13" s="35"/>
      <c r="INC13" s="35"/>
      <c r="IND13" s="35"/>
      <c r="INE13" s="35"/>
      <c r="INF13" s="35"/>
      <c r="ING13" s="35"/>
      <c r="INH13" s="35"/>
      <c r="INI13" s="35"/>
      <c r="INJ13" s="35"/>
      <c r="INK13" s="35"/>
      <c r="INL13" s="35"/>
      <c r="INM13" s="35"/>
      <c r="INN13" s="35"/>
      <c r="INO13" s="35"/>
      <c r="INP13" s="35"/>
      <c r="INQ13" s="35"/>
      <c r="INR13" s="35"/>
      <c r="INS13" s="35"/>
      <c r="INT13" s="35"/>
      <c r="INU13" s="35"/>
      <c r="INV13" s="35"/>
      <c r="INW13" s="35"/>
      <c r="INX13" s="35"/>
      <c r="INY13" s="35"/>
      <c r="INZ13" s="35"/>
      <c r="IOA13" s="35"/>
      <c r="IOB13" s="35"/>
      <c r="IOC13" s="35"/>
      <c r="IOD13" s="35"/>
      <c r="IOE13" s="35"/>
      <c r="IOF13" s="35"/>
      <c r="IOG13" s="35"/>
      <c r="IOH13" s="35"/>
      <c r="IOI13" s="35"/>
      <c r="IOJ13" s="35"/>
      <c r="IOK13" s="35"/>
      <c r="IOL13" s="35"/>
      <c r="IOM13" s="35"/>
      <c r="ION13" s="35"/>
      <c r="IOO13" s="35"/>
      <c r="IOP13" s="35"/>
      <c r="IOQ13" s="35"/>
      <c r="IOR13" s="35"/>
      <c r="IOS13" s="35"/>
      <c r="IOT13" s="35"/>
      <c r="IOU13" s="35"/>
      <c r="IOV13" s="35"/>
      <c r="IOW13" s="35"/>
      <c r="IOX13" s="35"/>
      <c r="IOY13" s="35"/>
      <c r="IOZ13" s="35"/>
      <c r="IPA13" s="35"/>
      <c r="IPB13" s="35"/>
      <c r="IPC13" s="35"/>
      <c r="IPD13" s="35"/>
      <c r="IPE13" s="35"/>
      <c r="IPF13" s="35"/>
      <c r="IPG13" s="35"/>
      <c r="IPH13" s="35"/>
      <c r="IPI13" s="35"/>
      <c r="IPJ13" s="35"/>
      <c r="IPK13" s="35"/>
      <c r="IPL13" s="35"/>
      <c r="IPM13" s="35"/>
      <c r="IPN13" s="35"/>
      <c r="IPO13" s="35"/>
      <c r="IPP13" s="35"/>
      <c r="IPQ13" s="35"/>
      <c r="IPR13" s="35"/>
      <c r="IPS13" s="35"/>
      <c r="IPT13" s="35"/>
      <c r="IPU13" s="35"/>
      <c r="IPV13" s="35"/>
      <c r="IPW13" s="35"/>
      <c r="IPX13" s="35"/>
      <c r="IPY13" s="35"/>
      <c r="IPZ13" s="35"/>
      <c r="IQA13" s="35"/>
      <c r="IQB13" s="35"/>
      <c r="IQC13" s="35"/>
      <c r="IQD13" s="35"/>
      <c r="IQE13" s="35"/>
      <c r="IQF13" s="35"/>
      <c r="IQG13" s="35"/>
      <c r="IQH13" s="35"/>
      <c r="IQI13" s="35"/>
      <c r="IQJ13" s="35"/>
      <c r="IQK13" s="35"/>
      <c r="IQL13" s="35"/>
      <c r="IQM13" s="35"/>
      <c r="IQN13" s="35"/>
      <c r="IQO13" s="35"/>
      <c r="IQP13" s="35"/>
      <c r="IQQ13" s="35"/>
      <c r="IQR13" s="35"/>
      <c r="IQS13" s="35"/>
      <c r="IQT13" s="35"/>
      <c r="IQU13" s="35"/>
      <c r="IQV13" s="35"/>
      <c r="IQW13" s="35"/>
      <c r="IQX13" s="35"/>
      <c r="IQY13" s="35"/>
      <c r="IQZ13" s="35"/>
      <c r="IRA13" s="35"/>
      <c r="IRB13" s="35"/>
      <c r="IRC13" s="35"/>
      <c r="IRD13" s="35"/>
      <c r="IRE13" s="35"/>
      <c r="IRF13" s="35"/>
      <c r="IRG13" s="35"/>
      <c r="IRH13" s="35"/>
      <c r="IRI13" s="35"/>
      <c r="IRJ13" s="35"/>
      <c r="IRK13" s="35"/>
      <c r="IRL13" s="35"/>
      <c r="IRM13" s="35"/>
      <c r="IRN13" s="35"/>
      <c r="IRO13" s="35"/>
      <c r="IRP13" s="35"/>
      <c r="IRQ13" s="35"/>
      <c r="IRR13" s="35"/>
      <c r="IRS13" s="35"/>
      <c r="IRT13" s="35"/>
      <c r="IRU13" s="35"/>
      <c r="IRV13" s="35"/>
      <c r="IRW13" s="35"/>
      <c r="IRX13" s="35"/>
      <c r="IRY13" s="35"/>
      <c r="IRZ13" s="35"/>
      <c r="ISA13" s="35"/>
      <c r="ISB13" s="35"/>
      <c r="ISC13" s="35"/>
      <c r="ISD13" s="35"/>
      <c r="ISE13" s="35"/>
      <c r="ISF13" s="35"/>
      <c r="ISG13" s="35"/>
      <c r="ISH13" s="35"/>
      <c r="ISI13" s="35"/>
      <c r="ISJ13" s="35"/>
      <c r="ISK13" s="35"/>
      <c r="ISL13" s="35"/>
      <c r="ISM13" s="35"/>
      <c r="ISN13" s="35"/>
      <c r="ISO13" s="35"/>
      <c r="ISP13" s="35"/>
      <c r="ISQ13" s="35"/>
      <c r="ISR13" s="35"/>
      <c r="ISS13" s="35"/>
      <c r="IST13" s="35"/>
      <c r="ISU13" s="35"/>
      <c r="ISV13" s="35"/>
      <c r="ISW13" s="35"/>
      <c r="ISX13" s="35"/>
      <c r="ISY13" s="35"/>
      <c r="ISZ13" s="35"/>
      <c r="ITA13" s="35"/>
      <c r="ITB13" s="35"/>
      <c r="ITC13" s="35"/>
      <c r="ITD13" s="35"/>
      <c r="ITE13" s="35"/>
      <c r="ITF13" s="35"/>
      <c r="ITG13" s="35"/>
      <c r="ITH13" s="35"/>
      <c r="ITI13" s="35"/>
      <c r="ITJ13" s="35"/>
      <c r="ITK13" s="35"/>
      <c r="ITL13" s="35"/>
      <c r="ITM13" s="35"/>
      <c r="ITN13" s="35"/>
      <c r="ITO13" s="35"/>
      <c r="ITP13" s="35"/>
      <c r="ITQ13" s="35"/>
      <c r="ITR13" s="35"/>
      <c r="ITS13" s="35"/>
      <c r="ITT13" s="35"/>
      <c r="ITU13" s="35"/>
      <c r="ITV13" s="35"/>
      <c r="ITW13" s="35"/>
      <c r="ITX13" s="35"/>
      <c r="ITY13" s="35"/>
      <c r="ITZ13" s="35"/>
      <c r="IUA13" s="35"/>
      <c r="IUB13" s="35"/>
      <c r="IUC13" s="35"/>
      <c r="IUD13" s="35"/>
      <c r="IUE13" s="35"/>
      <c r="IUF13" s="35"/>
      <c r="IUG13" s="35"/>
      <c r="IUH13" s="35"/>
      <c r="IUI13" s="35"/>
      <c r="IUJ13" s="35"/>
      <c r="IUK13" s="35"/>
      <c r="IUL13" s="35"/>
      <c r="IUM13" s="35"/>
      <c r="IUN13" s="35"/>
      <c r="IUO13" s="35"/>
      <c r="IUP13" s="35"/>
      <c r="IUQ13" s="35"/>
      <c r="IUR13" s="35"/>
      <c r="IUS13" s="35"/>
      <c r="IUT13" s="35"/>
      <c r="IUU13" s="35"/>
      <c r="IUV13" s="35"/>
      <c r="IUW13" s="35"/>
      <c r="IUX13" s="35"/>
      <c r="IUY13" s="35"/>
      <c r="IUZ13" s="35"/>
      <c r="IVA13" s="35"/>
      <c r="IVB13" s="35"/>
      <c r="IVC13" s="35"/>
      <c r="IVD13" s="35"/>
      <c r="IVE13" s="35"/>
      <c r="IVF13" s="35"/>
      <c r="IVG13" s="35"/>
      <c r="IVH13" s="35"/>
      <c r="IVI13" s="35"/>
      <c r="IVJ13" s="35"/>
      <c r="IVK13" s="35"/>
      <c r="IVL13" s="35"/>
      <c r="IVM13" s="35"/>
      <c r="IVN13" s="35"/>
      <c r="IVO13" s="35"/>
      <c r="IVP13" s="35"/>
      <c r="IVQ13" s="35"/>
      <c r="IVR13" s="35"/>
      <c r="IVS13" s="35"/>
      <c r="IVT13" s="35"/>
      <c r="IVU13" s="35"/>
      <c r="IVV13" s="35"/>
      <c r="IVW13" s="35"/>
      <c r="IVX13" s="35"/>
      <c r="IVY13" s="35"/>
      <c r="IVZ13" s="35"/>
      <c r="IWA13" s="35"/>
      <c r="IWB13" s="35"/>
      <c r="IWC13" s="35"/>
      <c r="IWD13" s="35"/>
      <c r="IWE13" s="35"/>
      <c r="IWF13" s="35"/>
      <c r="IWG13" s="35"/>
      <c r="IWH13" s="35"/>
      <c r="IWI13" s="35"/>
      <c r="IWJ13" s="35"/>
      <c r="IWK13" s="35"/>
      <c r="IWL13" s="35"/>
      <c r="IWM13" s="35"/>
      <c r="IWN13" s="35"/>
      <c r="IWO13" s="35"/>
      <c r="IWP13" s="35"/>
      <c r="IWQ13" s="35"/>
      <c r="IWR13" s="35"/>
      <c r="IWS13" s="35"/>
      <c r="IWT13" s="35"/>
      <c r="IWU13" s="35"/>
      <c r="IWV13" s="35"/>
      <c r="IWW13" s="35"/>
      <c r="IWX13" s="35"/>
      <c r="IWY13" s="35"/>
      <c r="IWZ13" s="35"/>
      <c r="IXA13" s="35"/>
      <c r="IXB13" s="35"/>
      <c r="IXC13" s="35"/>
      <c r="IXD13" s="35"/>
      <c r="IXE13" s="35"/>
      <c r="IXF13" s="35"/>
      <c r="IXG13" s="35"/>
      <c r="IXH13" s="35"/>
      <c r="IXI13" s="35"/>
      <c r="IXJ13" s="35"/>
      <c r="IXK13" s="35"/>
      <c r="IXL13" s="35"/>
      <c r="IXM13" s="35"/>
      <c r="IXN13" s="35"/>
      <c r="IXO13" s="35"/>
      <c r="IXP13" s="35"/>
      <c r="IXQ13" s="35"/>
      <c r="IXR13" s="35"/>
      <c r="IXS13" s="35"/>
      <c r="IXT13" s="35"/>
      <c r="IXU13" s="35"/>
      <c r="IXV13" s="35"/>
      <c r="IXW13" s="35"/>
      <c r="IXX13" s="35"/>
      <c r="IXY13" s="35"/>
      <c r="IXZ13" s="35"/>
      <c r="IYA13" s="35"/>
      <c r="IYB13" s="35"/>
      <c r="IYC13" s="35"/>
      <c r="IYD13" s="35"/>
      <c r="IYE13" s="35"/>
      <c r="IYF13" s="35"/>
      <c r="IYG13" s="35"/>
      <c r="IYH13" s="35"/>
      <c r="IYI13" s="35"/>
      <c r="IYJ13" s="35"/>
      <c r="IYK13" s="35"/>
      <c r="IYL13" s="35"/>
      <c r="IYM13" s="35"/>
      <c r="IYN13" s="35"/>
      <c r="IYO13" s="35"/>
      <c r="IYP13" s="35"/>
      <c r="IYQ13" s="35"/>
      <c r="IYR13" s="35"/>
      <c r="IYS13" s="35"/>
      <c r="IYT13" s="35"/>
      <c r="IYU13" s="35"/>
      <c r="IYV13" s="35"/>
      <c r="IYW13" s="35"/>
      <c r="IYX13" s="35"/>
      <c r="IYY13" s="35"/>
      <c r="IYZ13" s="35"/>
      <c r="IZA13" s="35"/>
      <c r="IZB13" s="35"/>
      <c r="IZC13" s="35"/>
      <c r="IZD13" s="35"/>
      <c r="IZE13" s="35"/>
      <c r="IZF13" s="35"/>
      <c r="IZG13" s="35"/>
      <c r="IZH13" s="35"/>
      <c r="IZI13" s="35"/>
      <c r="IZJ13" s="35"/>
      <c r="IZK13" s="35"/>
      <c r="IZL13" s="35"/>
      <c r="IZM13" s="35"/>
      <c r="IZN13" s="35"/>
      <c r="IZO13" s="35"/>
      <c r="IZP13" s="35"/>
      <c r="IZQ13" s="35"/>
      <c r="IZR13" s="35"/>
      <c r="IZS13" s="35"/>
      <c r="IZT13" s="35"/>
      <c r="IZU13" s="35"/>
      <c r="IZV13" s="35"/>
      <c r="IZW13" s="35"/>
      <c r="IZX13" s="35"/>
      <c r="IZY13" s="35"/>
      <c r="IZZ13" s="35"/>
      <c r="JAA13" s="35"/>
      <c r="JAB13" s="35"/>
      <c r="JAC13" s="35"/>
      <c r="JAD13" s="35"/>
      <c r="JAE13" s="35"/>
      <c r="JAF13" s="35"/>
      <c r="JAG13" s="35"/>
      <c r="JAH13" s="35"/>
      <c r="JAI13" s="35"/>
      <c r="JAJ13" s="35"/>
      <c r="JAK13" s="35"/>
      <c r="JAL13" s="35"/>
      <c r="JAM13" s="35"/>
      <c r="JAN13" s="35"/>
      <c r="JAO13" s="35"/>
      <c r="JAP13" s="35"/>
      <c r="JAQ13" s="35"/>
      <c r="JAR13" s="35"/>
      <c r="JAS13" s="35"/>
      <c r="JAT13" s="35"/>
      <c r="JAU13" s="35"/>
      <c r="JAV13" s="35"/>
      <c r="JAW13" s="35"/>
      <c r="JAX13" s="35"/>
      <c r="JAY13" s="35"/>
      <c r="JAZ13" s="35"/>
      <c r="JBA13" s="35"/>
      <c r="JBB13" s="35"/>
      <c r="JBC13" s="35"/>
      <c r="JBD13" s="35"/>
      <c r="JBE13" s="35"/>
      <c r="JBF13" s="35"/>
      <c r="JBG13" s="35"/>
      <c r="JBH13" s="35"/>
      <c r="JBI13" s="35"/>
      <c r="JBJ13" s="35"/>
      <c r="JBK13" s="35"/>
      <c r="JBL13" s="35"/>
      <c r="JBM13" s="35"/>
      <c r="JBN13" s="35"/>
      <c r="JBO13" s="35"/>
      <c r="JBP13" s="35"/>
      <c r="JBQ13" s="35"/>
      <c r="JBR13" s="35"/>
      <c r="JBS13" s="35"/>
      <c r="JBT13" s="35"/>
      <c r="JBU13" s="35"/>
      <c r="JBV13" s="35"/>
      <c r="JBW13" s="35"/>
      <c r="JBX13" s="35"/>
      <c r="JBY13" s="35"/>
      <c r="JBZ13" s="35"/>
      <c r="JCA13" s="35"/>
      <c r="JCB13" s="35"/>
      <c r="JCC13" s="35"/>
      <c r="JCD13" s="35"/>
      <c r="JCE13" s="35"/>
      <c r="JCF13" s="35"/>
      <c r="JCG13" s="35"/>
      <c r="JCH13" s="35"/>
      <c r="JCI13" s="35"/>
      <c r="JCJ13" s="35"/>
      <c r="JCK13" s="35"/>
      <c r="JCL13" s="35"/>
      <c r="JCM13" s="35"/>
      <c r="JCN13" s="35"/>
      <c r="JCO13" s="35"/>
      <c r="JCP13" s="35"/>
      <c r="JCQ13" s="35"/>
      <c r="JCR13" s="35"/>
      <c r="JCS13" s="35"/>
      <c r="JCT13" s="35"/>
      <c r="JCU13" s="35"/>
      <c r="JCV13" s="35"/>
      <c r="JCW13" s="35"/>
      <c r="JCX13" s="35"/>
      <c r="JCY13" s="35"/>
      <c r="JCZ13" s="35"/>
      <c r="JDA13" s="35"/>
      <c r="JDB13" s="35"/>
      <c r="JDC13" s="35"/>
      <c r="JDD13" s="35"/>
      <c r="JDE13" s="35"/>
      <c r="JDF13" s="35"/>
      <c r="JDG13" s="35"/>
      <c r="JDH13" s="35"/>
      <c r="JDI13" s="35"/>
      <c r="JDJ13" s="35"/>
      <c r="JDK13" s="35"/>
      <c r="JDL13" s="35"/>
      <c r="JDM13" s="35"/>
      <c r="JDN13" s="35"/>
      <c r="JDO13" s="35"/>
      <c r="JDP13" s="35"/>
      <c r="JDQ13" s="35"/>
      <c r="JDR13" s="35"/>
      <c r="JDS13" s="35"/>
      <c r="JDT13" s="35"/>
      <c r="JDU13" s="35"/>
      <c r="JDV13" s="35"/>
      <c r="JDW13" s="35"/>
      <c r="JDX13" s="35"/>
      <c r="JDY13" s="35"/>
      <c r="JDZ13" s="35"/>
      <c r="JEA13" s="35"/>
      <c r="JEB13" s="35"/>
      <c r="JEC13" s="35"/>
      <c r="JED13" s="35"/>
      <c r="JEE13" s="35"/>
      <c r="JEF13" s="35"/>
      <c r="JEG13" s="35"/>
      <c r="JEH13" s="35"/>
      <c r="JEI13" s="35"/>
      <c r="JEJ13" s="35"/>
      <c r="JEK13" s="35"/>
      <c r="JEL13" s="35"/>
      <c r="JEM13" s="35"/>
      <c r="JEN13" s="35"/>
      <c r="JEO13" s="35"/>
      <c r="JEP13" s="35"/>
      <c r="JEQ13" s="35"/>
      <c r="JER13" s="35"/>
      <c r="JES13" s="35"/>
      <c r="JET13" s="35"/>
      <c r="JEU13" s="35"/>
      <c r="JEV13" s="35"/>
      <c r="JEW13" s="35"/>
      <c r="JEX13" s="35"/>
      <c r="JEY13" s="35"/>
      <c r="JEZ13" s="35"/>
      <c r="JFA13" s="35"/>
      <c r="JFB13" s="35"/>
      <c r="JFC13" s="35"/>
      <c r="JFD13" s="35"/>
      <c r="JFE13" s="35"/>
      <c r="JFF13" s="35"/>
      <c r="JFG13" s="35"/>
      <c r="JFH13" s="35"/>
      <c r="JFI13" s="35"/>
      <c r="JFJ13" s="35"/>
      <c r="JFK13" s="35"/>
      <c r="JFL13" s="35"/>
      <c r="JFM13" s="35"/>
      <c r="JFN13" s="35"/>
      <c r="JFO13" s="35"/>
      <c r="JFP13" s="35"/>
      <c r="JFQ13" s="35"/>
      <c r="JFR13" s="35"/>
      <c r="JFS13" s="35"/>
      <c r="JFT13" s="35"/>
      <c r="JFU13" s="35"/>
      <c r="JFV13" s="35"/>
      <c r="JFW13" s="35"/>
      <c r="JFX13" s="35"/>
      <c r="JFY13" s="35"/>
      <c r="JFZ13" s="35"/>
      <c r="JGA13" s="35"/>
      <c r="JGB13" s="35"/>
      <c r="JGC13" s="35"/>
      <c r="JGD13" s="35"/>
      <c r="JGE13" s="35"/>
      <c r="JGF13" s="35"/>
      <c r="JGG13" s="35"/>
      <c r="JGH13" s="35"/>
      <c r="JGI13" s="35"/>
      <c r="JGJ13" s="35"/>
      <c r="JGK13" s="35"/>
      <c r="JGL13" s="35"/>
      <c r="JGM13" s="35"/>
      <c r="JGN13" s="35"/>
      <c r="JGO13" s="35"/>
      <c r="JGP13" s="35"/>
      <c r="JGQ13" s="35"/>
      <c r="JGR13" s="35"/>
      <c r="JGS13" s="35"/>
      <c r="JGT13" s="35"/>
      <c r="JGU13" s="35"/>
      <c r="JGV13" s="35"/>
      <c r="JGW13" s="35"/>
      <c r="JGX13" s="35"/>
      <c r="JGY13" s="35"/>
      <c r="JGZ13" s="35"/>
      <c r="JHA13" s="35"/>
      <c r="JHB13" s="35"/>
      <c r="JHC13" s="35"/>
      <c r="JHD13" s="35"/>
      <c r="JHE13" s="35"/>
      <c r="JHF13" s="35"/>
      <c r="JHG13" s="35"/>
      <c r="JHH13" s="35"/>
      <c r="JHI13" s="35"/>
      <c r="JHJ13" s="35"/>
      <c r="JHK13" s="35"/>
      <c r="JHL13" s="35"/>
      <c r="JHM13" s="35"/>
      <c r="JHN13" s="35"/>
      <c r="JHO13" s="35"/>
      <c r="JHP13" s="35"/>
      <c r="JHQ13" s="35"/>
      <c r="JHR13" s="35"/>
      <c r="JHS13" s="35"/>
      <c r="JHT13" s="35"/>
      <c r="JHU13" s="35"/>
      <c r="JHV13" s="35"/>
      <c r="JHW13" s="35"/>
      <c r="JHX13" s="35"/>
      <c r="JHY13" s="35"/>
      <c r="JHZ13" s="35"/>
      <c r="JIA13" s="35"/>
      <c r="JIB13" s="35"/>
      <c r="JIC13" s="35"/>
      <c r="JID13" s="35"/>
      <c r="JIE13" s="35"/>
      <c r="JIF13" s="35"/>
      <c r="JIG13" s="35"/>
      <c r="JIH13" s="35"/>
      <c r="JII13" s="35"/>
      <c r="JIJ13" s="35"/>
      <c r="JIK13" s="35"/>
      <c r="JIL13" s="35"/>
      <c r="JIM13" s="35"/>
      <c r="JIN13" s="35"/>
      <c r="JIO13" s="35"/>
      <c r="JIP13" s="35"/>
      <c r="JIQ13" s="35"/>
      <c r="JIR13" s="35"/>
      <c r="JIS13" s="35"/>
      <c r="JIT13" s="35"/>
      <c r="JIU13" s="35"/>
      <c r="JIV13" s="35"/>
      <c r="JIW13" s="35"/>
      <c r="JIX13" s="35"/>
      <c r="JIY13" s="35"/>
      <c r="JIZ13" s="35"/>
      <c r="JJA13" s="35"/>
      <c r="JJB13" s="35"/>
      <c r="JJC13" s="35"/>
      <c r="JJD13" s="35"/>
      <c r="JJE13" s="35"/>
      <c r="JJF13" s="35"/>
      <c r="JJG13" s="35"/>
      <c r="JJH13" s="35"/>
      <c r="JJI13" s="35"/>
      <c r="JJJ13" s="35"/>
      <c r="JJK13" s="35"/>
      <c r="JJL13" s="35"/>
      <c r="JJM13" s="35"/>
      <c r="JJN13" s="35"/>
      <c r="JJO13" s="35"/>
      <c r="JJP13" s="35"/>
      <c r="JJQ13" s="35"/>
      <c r="JJR13" s="35"/>
      <c r="JJS13" s="35"/>
      <c r="JJT13" s="35"/>
      <c r="JJU13" s="35"/>
      <c r="JJV13" s="35"/>
      <c r="JJW13" s="35"/>
      <c r="JJX13" s="35"/>
      <c r="JJY13" s="35"/>
      <c r="JJZ13" s="35"/>
      <c r="JKA13" s="35"/>
      <c r="JKB13" s="35"/>
      <c r="JKC13" s="35"/>
      <c r="JKD13" s="35"/>
      <c r="JKE13" s="35"/>
      <c r="JKF13" s="35"/>
      <c r="JKG13" s="35"/>
      <c r="JKH13" s="35"/>
      <c r="JKI13" s="35"/>
      <c r="JKJ13" s="35"/>
      <c r="JKK13" s="35"/>
      <c r="JKL13" s="35"/>
      <c r="JKM13" s="35"/>
      <c r="JKN13" s="35"/>
      <c r="JKO13" s="35"/>
      <c r="JKP13" s="35"/>
      <c r="JKQ13" s="35"/>
      <c r="JKR13" s="35"/>
      <c r="JKS13" s="35"/>
      <c r="JKT13" s="35"/>
      <c r="JKU13" s="35"/>
      <c r="JKV13" s="35"/>
      <c r="JKW13" s="35"/>
      <c r="JKX13" s="35"/>
      <c r="JKY13" s="35"/>
      <c r="JKZ13" s="35"/>
      <c r="JLA13" s="35"/>
      <c r="JLB13" s="35"/>
      <c r="JLC13" s="35"/>
      <c r="JLD13" s="35"/>
      <c r="JLE13" s="35"/>
      <c r="JLF13" s="35"/>
      <c r="JLG13" s="35"/>
      <c r="JLH13" s="35"/>
      <c r="JLI13" s="35"/>
      <c r="JLJ13" s="35"/>
      <c r="JLK13" s="35"/>
      <c r="JLL13" s="35"/>
      <c r="JLM13" s="35"/>
      <c r="JLN13" s="35"/>
      <c r="JLO13" s="35"/>
      <c r="JLP13" s="35"/>
      <c r="JLQ13" s="35"/>
      <c r="JLR13" s="35"/>
      <c r="JLS13" s="35"/>
      <c r="JLT13" s="35"/>
      <c r="JLU13" s="35"/>
      <c r="JLV13" s="35"/>
      <c r="JLW13" s="35"/>
      <c r="JLX13" s="35"/>
      <c r="JLY13" s="35"/>
      <c r="JLZ13" s="35"/>
      <c r="JMA13" s="35"/>
      <c r="JMB13" s="35"/>
      <c r="JMC13" s="35"/>
      <c r="JMD13" s="35"/>
      <c r="JME13" s="35"/>
      <c r="JMF13" s="35"/>
      <c r="JMG13" s="35"/>
      <c r="JMH13" s="35"/>
      <c r="JMI13" s="35"/>
      <c r="JMJ13" s="35"/>
      <c r="JMK13" s="35"/>
      <c r="JML13" s="35"/>
      <c r="JMM13" s="35"/>
      <c r="JMN13" s="35"/>
      <c r="JMO13" s="35"/>
      <c r="JMP13" s="35"/>
      <c r="JMQ13" s="35"/>
      <c r="JMR13" s="35"/>
      <c r="JMS13" s="35"/>
      <c r="JMT13" s="35"/>
      <c r="JMU13" s="35"/>
      <c r="JMV13" s="35"/>
      <c r="JMW13" s="35"/>
      <c r="JMX13" s="35"/>
      <c r="JMY13" s="35"/>
      <c r="JMZ13" s="35"/>
      <c r="JNA13" s="35"/>
      <c r="JNB13" s="35"/>
      <c r="JNC13" s="35"/>
      <c r="JND13" s="35"/>
      <c r="JNE13" s="35"/>
      <c r="JNF13" s="35"/>
      <c r="JNG13" s="35"/>
      <c r="JNH13" s="35"/>
      <c r="JNI13" s="35"/>
      <c r="JNJ13" s="35"/>
      <c r="JNK13" s="35"/>
      <c r="JNL13" s="35"/>
      <c r="JNM13" s="35"/>
      <c r="JNN13" s="35"/>
      <c r="JNO13" s="35"/>
      <c r="JNP13" s="35"/>
      <c r="JNQ13" s="35"/>
      <c r="JNR13" s="35"/>
      <c r="JNS13" s="35"/>
      <c r="JNT13" s="35"/>
      <c r="JNU13" s="35"/>
      <c r="JNV13" s="35"/>
      <c r="JNW13" s="35"/>
      <c r="JNX13" s="35"/>
      <c r="JNY13" s="35"/>
      <c r="JNZ13" s="35"/>
      <c r="JOA13" s="35"/>
      <c r="JOB13" s="35"/>
      <c r="JOC13" s="35"/>
      <c r="JOD13" s="35"/>
      <c r="JOE13" s="35"/>
      <c r="JOF13" s="35"/>
      <c r="JOG13" s="35"/>
      <c r="JOH13" s="35"/>
      <c r="JOI13" s="35"/>
      <c r="JOJ13" s="35"/>
      <c r="JOK13" s="35"/>
      <c r="JOL13" s="35"/>
      <c r="JOM13" s="35"/>
      <c r="JON13" s="35"/>
      <c r="JOO13" s="35"/>
      <c r="JOP13" s="35"/>
      <c r="JOQ13" s="35"/>
      <c r="JOR13" s="35"/>
      <c r="JOS13" s="35"/>
      <c r="JOT13" s="35"/>
      <c r="JOU13" s="35"/>
      <c r="JOV13" s="35"/>
      <c r="JOW13" s="35"/>
      <c r="JOX13" s="35"/>
      <c r="JOY13" s="35"/>
      <c r="JOZ13" s="35"/>
      <c r="JPA13" s="35"/>
      <c r="JPB13" s="35"/>
      <c r="JPC13" s="35"/>
      <c r="JPD13" s="35"/>
      <c r="JPE13" s="35"/>
      <c r="JPF13" s="35"/>
      <c r="JPG13" s="35"/>
      <c r="JPH13" s="35"/>
      <c r="JPI13" s="35"/>
      <c r="JPJ13" s="35"/>
      <c r="JPK13" s="35"/>
      <c r="JPL13" s="35"/>
      <c r="JPM13" s="35"/>
      <c r="JPN13" s="35"/>
      <c r="JPO13" s="35"/>
      <c r="JPP13" s="35"/>
      <c r="JPQ13" s="35"/>
      <c r="JPR13" s="35"/>
      <c r="JPS13" s="35"/>
      <c r="JPT13" s="35"/>
      <c r="JPU13" s="35"/>
      <c r="JPV13" s="35"/>
      <c r="JPW13" s="35"/>
      <c r="JPX13" s="35"/>
      <c r="JPY13" s="35"/>
      <c r="JPZ13" s="35"/>
      <c r="JQA13" s="35"/>
      <c r="JQB13" s="35"/>
      <c r="JQC13" s="35"/>
      <c r="JQD13" s="35"/>
      <c r="JQE13" s="35"/>
      <c r="JQF13" s="35"/>
      <c r="JQG13" s="35"/>
      <c r="JQH13" s="35"/>
      <c r="JQI13" s="35"/>
      <c r="JQJ13" s="35"/>
      <c r="JQK13" s="35"/>
      <c r="JQL13" s="35"/>
      <c r="JQM13" s="35"/>
      <c r="JQN13" s="35"/>
      <c r="JQO13" s="35"/>
      <c r="JQP13" s="35"/>
      <c r="JQQ13" s="35"/>
      <c r="JQR13" s="35"/>
      <c r="JQS13" s="35"/>
      <c r="JQT13" s="35"/>
      <c r="JQU13" s="35"/>
      <c r="JQV13" s="35"/>
      <c r="JQW13" s="35"/>
      <c r="JQX13" s="35"/>
      <c r="JQY13" s="35"/>
      <c r="JQZ13" s="35"/>
      <c r="JRA13" s="35"/>
      <c r="JRB13" s="35"/>
      <c r="JRC13" s="35"/>
      <c r="JRD13" s="35"/>
      <c r="JRE13" s="35"/>
      <c r="JRF13" s="35"/>
      <c r="JRG13" s="35"/>
      <c r="JRH13" s="35"/>
      <c r="JRI13" s="35"/>
      <c r="JRJ13" s="35"/>
      <c r="JRK13" s="35"/>
      <c r="JRL13" s="35"/>
      <c r="JRM13" s="35"/>
      <c r="JRN13" s="35"/>
      <c r="JRO13" s="35"/>
      <c r="JRP13" s="35"/>
      <c r="JRQ13" s="35"/>
      <c r="JRR13" s="35"/>
      <c r="JRS13" s="35"/>
      <c r="JRT13" s="35"/>
      <c r="JRU13" s="35"/>
      <c r="JRV13" s="35"/>
      <c r="JRW13" s="35"/>
      <c r="JRX13" s="35"/>
      <c r="JRY13" s="35"/>
      <c r="JRZ13" s="35"/>
      <c r="JSA13" s="35"/>
      <c r="JSB13" s="35"/>
      <c r="JSC13" s="35"/>
      <c r="JSD13" s="35"/>
      <c r="JSE13" s="35"/>
      <c r="JSF13" s="35"/>
      <c r="JSG13" s="35"/>
      <c r="JSH13" s="35"/>
      <c r="JSI13" s="35"/>
      <c r="JSJ13" s="35"/>
      <c r="JSK13" s="35"/>
      <c r="JSL13" s="35"/>
      <c r="JSM13" s="35"/>
      <c r="JSN13" s="35"/>
      <c r="JSO13" s="35"/>
      <c r="JSP13" s="35"/>
      <c r="JSQ13" s="35"/>
      <c r="JSR13" s="35"/>
      <c r="JSS13" s="35"/>
      <c r="JST13" s="35"/>
      <c r="JSU13" s="35"/>
      <c r="JSV13" s="35"/>
      <c r="JSW13" s="35"/>
      <c r="JSX13" s="35"/>
      <c r="JSY13" s="35"/>
      <c r="JSZ13" s="35"/>
      <c r="JTA13" s="35"/>
      <c r="JTB13" s="35"/>
      <c r="JTC13" s="35"/>
      <c r="JTD13" s="35"/>
      <c r="JTE13" s="35"/>
      <c r="JTF13" s="35"/>
      <c r="JTG13" s="35"/>
      <c r="JTH13" s="35"/>
      <c r="JTI13" s="35"/>
      <c r="JTJ13" s="35"/>
      <c r="JTK13" s="35"/>
      <c r="JTL13" s="35"/>
      <c r="JTM13" s="35"/>
      <c r="JTN13" s="35"/>
      <c r="JTO13" s="35"/>
      <c r="JTP13" s="35"/>
      <c r="JTQ13" s="35"/>
      <c r="JTR13" s="35"/>
      <c r="JTS13" s="35"/>
      <c r="JTT13" s="35"/>
      <c r="JTU13" s="35"/>
      <c r="JTV13" s="35"/>
      <c r="JTW13" s="35"/>
      <c r="JTX13" s="35"/>
      <c r="JTY13" s="35"/>
      <c r="JTZ13" s="35"/>
      <c r="JUA13" s="35"/>
      <c r="JUB13" s="35"/>
      <c r="JUC13" s="35"/>
      <c r="JUD13" s="35"/>
      <c r="JUE13" s="35"/>
      <c r="JUF13" s="35"/>
      <c r="JUG13" s="35"/>
      <c r="JUH13" s="35"/>
      <c r="JUI13" s="35"/>
      <c r="JUJ13" s="35"/>
      <c r="JUK13" s="35"/>
      <c r="JUL13" s="35"/>
      <c r="JUM13" s="35"/>
      <c r="JUN13" s="35"/>
      <c r="JUO13" s="35"/>
      <c r="JUP13" s="35"/>
      <c r="JUQ13" s="35"/>
      <c r="JUR13" s="35"/>
      <c r="JUS13" s="35"/>
      <c r="JUT13" s="35"/>
      <c r="JUU13" s="35"/>
      <c r="JUV13" s="35"/>
      <c r="JUW13" s="35"/>
      <c r="JUX13" s="35"/>
      <c r="JUY13" s="35"/>
      <c r="JUZ13" s="35"/>
      <c r="JVA13" s="35"/>
      <c r="JVB13" s="35"/>
      <c r="JVC13" s="35"/>
      <c r="JVD13" s="35"/>
      <c r="JVE13" s="35"/>
      <c r="JVF13" s="35"/>
      <c r="JVG13" s="35"/>
      <c r="JVH13" s="35"/>
      <c r="JVI13" s="35"/>
      <c r="JVJ13" s="35"/>
      <c r="JVK13" s="35"/>
      <c r="JVL13" s="35"/>
      <c r="JVM13" s="35"/>
      <c r="JVN13" s="35"/>
      <c r="JVO13" s="35"/>
      <c r="JVP13" s="35"/>
      <c r="JVQ13" s="35"/>
      <c r="JVR13" s="35"/>
      <c r="JVS13" s="35"/>
      <c r="JVT13" s="35"/>
      <c r="JVU13" s="35"/>
      <c r="JVV13" s="35"/>
      <c r="JVW13" s="35"/>
      <c r="JVX13" s="35"/>
      <c r="JVY13" s="35"/>
      <c r="JVZ13" s="35"/>
      <c r="JWA13" s="35"/>
      <c r="JWB13" s="35"/>
      <c r="JWC13" s="35"/>
      <c r="JWD13" s="35"/>
      <c r="JWE13" s="35"/>
      <c r="JWF13" s="35"/>
      <c r="JWG13" s="35"/>
      <c r="JWH13" s="35"/>
      <c r="JWI13" s="35"/>
      <c r="JWJ13" s="35"/>
      <c r="JWK13" s="35"/>
      <c r="JWL13" s="35"/>
      <c r="JWM13" s="35"/>
      <c r="JWN13" s="35"/>
      <c r="JWO13" s="35"/>
      <c r="JWP13" s="35"/>
      <c r="JWQ13" s="35"/>
      <c r="JWR13" s="35"/>
      <c r="JWS13" s="35"/>
      <c r="JWT13" s="35"/>
      <c r="JWU13" s="35"/>
      <c r="JWV13" s="35"/>
      <c r="JWW13" s="35"/>
      <c r="JWX13" s="35"/>
      <c r="JWY13" s="35"/>
      <c r="JWZ13" s="35"/>
      <c r="JXA13" s="35"/>
      <c r="JXB13" s="35"/>
      <c r="JXC13" s="35"/>
      <c r="JXD13" s="35"/>
      <c r="JXE13" s="35"/>
      <c r="JXF13" s="35"/>
      <c r="JXG13" s="35"/>
      <c r="JXH13" s="35"/>
      <c r="JXI13" s="35"/>
      <c r="JXJ13" s="35"/>
      <c r="JXK13" s="35"/>
      <c r="JXL13" s="35"/>
      <c r="JXM13" s="35"/>
      <c r="JXN13" s="35"/>
      <c r="JXO13" s="35"/>
      <c r="JXP13" s="35"/>
      <c r="JXQ13" s="35"/>
      <c r="JXR13" s="35"/>
      <c r="JXS13" s="35"/>
      <c r="JXT13" s="35"/>
      <c r="JXU13" s="35"/>
      <c r="JXV13" s="35"/>
      <c r="JXW13" s="35"/>
      <c r="JXX13" s="35"/>
      <c r="JXY13" s="35"/>
      <c r="JXZ13" s="35"/>
      <c r="JYA13" s="35"/>
      <c r="JYB13" s="35"/>
      <c r="JYC13" s="35"/>
      <c r="JYD13" s="35"/>
      <c r="JYE13" s="35"/>
      <c r="JYF13" s="35"/>
      <c r="JYG13" s="35"/>
      <c r="JYH13" s="35"/>
      <c r="JYI13" s="35"/>
      <c r="JYJ13" s="35"/>
      <c r="JYK13" s="35"/>
      <c r="JYL13" s="35"/>
      <c r="JYM13" s="35"/>
      <c r="JYN13" s="35"/>
      <c r="JYO13" s="35"/>
      <c r="JYP13" s="35"/>
      <c r="JYQ13" s="35"/>
      <c r="JYR13" s="35"/>
      <c r="JYS13" s="35"/>
      <c r="JYT13" s="35"/>
      <c r="JYU13" s="35"/>
      <c r="JYV13" s="35"/>
      <c r="JYW13" s="35"/>
      <c r="JYX13" s="35"/>
      <c r="JYY13" s="35"/>
      <c r="JYZ13" s="35"/>
      <c r="JZA13" s="35"/>
      <c r="JZB13" s="35"/>
      <c r="JZC13" s="35"/>
      <c r="JZD13" s="35"/>
      <c r="JZE13" s="35"/>
      <c r="JZF13" s="35"/>
      <c r="JZG13" s="35"/>
      <c r="JZH13" s="35"/>
      <c r="JZI13" s="35"/>
      <c r="JZJ13" s="35"/>
      <c r="JZK13" s="35"/>
      <c r="JZL13" s="35"/>
      <c r="JZM13" s="35"/>
      <c r="JZN13" s="35"/>
      <c r="JZO13" s="35"/>
      <c r="JZP13" s="35"/>
      <c r="JZQ13" s="35"/>
      <c r="JZR13" s="35"/>
      <c r="JZS13" s="35"/>
      <c r="JZT13" s="35"/>
      <c r="JZU13" s="35"/>
      <c r="JZV13" s="35"/>
      <c r="JZW13" s="35"/>
      <c r="JZX13" s="35"/>
      <c r="JZY13" s="35"/>
      <c r="JZZ13" s="35"/>
      <c r="KAA13" s="35"/>
      <c r="KAB13" s="35"/>
      <c r="KAC13" s="35"/>
      <c r="KAD13" s="35"/>
      <c r="KAE13" s="35"/>
      <c r="KAF13" s="35"/>
      <c r="KAG13" s="35"/>
      <c r="KAH13" s="35"/>
      <c r="KAI13" s="35"/>
      <c r="KAJ13" s="35"/>
      <c r="KAK13" s="35"/>
      <c r="KAL13" s="35"/>
      <c r="KAM13" s="35"/>
      <c r="KAN13" s="35"/>
      <c r="KAO13" s="35"/>
      <c r="KAP13" s="35"/>
      <c r="KAQ13" s="35"/>
      <c r="KAR13" s="35"/>
      <c r="KAS13" s="35"/>
      <c r="KAT13" s="35"/>
      <c r="KAU13" s="35"/>
      <c r="KAV13" s="35"/>
      <c r="KAW13" s="35"/>
      <c r="KAX13" s="35"/>
      <c r="KAY13" s="35"/>
      <c r="KAZ13" s="35"/>
      <c r="KBA13" s="35"/>
      <c r="KBB13" s="35"/>
      <c r="KBC13" s="35"/>
      <c r="KBD13" s="35"/>
      <c r="KBE13" s="35"/>
      <c r="KBF13" s="35"/>
      <c r="KBG13" s="35"/>
      <c r="KBH13" s="35"/>
      <c r="KBI13" s="35"/>
      <c r="KBJ13" s="35"/>
      <c r="KBK13" s="35"/>
      <c r="KBL13" s="35"/>
      <c r="KBM13" s="35"/>
      <c r="KBN13" s="35"/>
      <c r="KBO13" s="35"/>
      <c r="KBP13" s="35"/>
      <c r="KBQ13" s="35"/>
      <c r="KBR13" s="35"/>
      <c r="KBS13" s="35"/>
      <c r="KBT13" s="35"/>
      <c r="KBU13" s="35"/>
      <c r="KBV13" s="35"/>
      <c r="KBW13" s="35"/>
      <c r="KBX13" s="35"/>
      <c r="KBY13" s="35"/>
      <c r="KBZ13" s="35"/>
      <c r="KCA13" s="35"/>
      <c r="KCB13" s="35"/>
      <c r="KCC13" s="35"/>
      <c r="KCD13" s="35"/>
      <c r="KCE13" s="35"/>
      <c r="KCF13" s="35"/>
      <c r="KCG13" s="35"/>
      <c r="KCH13" s="35"/>
      <c r="KCI13" s="35"/>
      <c r="KCJ13" s="35"/>
      <c r="KCK13" s="35"/>
      <c r="KCL13" s="35"/>
      <c r="KCM13" s="35"/>
      <c r="KCN13" s="35"/>
      <c r="KCO13" s="35"/>
      <c r="KCP13" s="35"/>
      <c r="KCQ13" s="35"/>
      <c r="KCR13" s="35"/>
      <c r="KCS13" s="35"/>
      <c r="KCT13" s="35"/>
      <c r="KCU13" s="35"/>
      <c r="KCV13" s="35"/>
      <c r="KCW13" s="35"/>
      <c r="KCX13" s="35"/>
      <c r="KCY13" s="35"/>
      <c r="KCZ13" s="35"/>
      <c r="KDA13" s="35"/>
      <c r="KDB13" s="35"/>
      <c r="KDC13" s="35"/>
      <c r="KDD13" s="35"/>
      <c r="KDE13" s="35"/>
      <c r="KDF13" s="35"/>
      <c r="KDG13" s="35"/>
      <c r="KDH13" s="35"/>
      <c r="KDI13" s="35"/>
      <c r="KDJ13" s="35"/>
      <c r="KDK13" s="35"/>
      <c r="KDL13" s="35"/>
      <c r="KDM13" s="35"/>
      <c r="KDN13" s="35"/>
      <c r="KDO13" s="35"/>
      <c r="KDP13" s="35"/>
      <c r="KDQ13" s="35"/>
      <c r="KDR13" s="35"/>
      <c r="KDS13" s="35"/>
      <c r="KDT13" s="35"/>
      <c r="KDU13" s="35"/>
      <c r="KDV13" s="35"/>
      <c r="KDW13" s="35"/>
      <c r="KDX13" s="35"/>
      <c r="KDY13" s="35"/>
      <c r="KDZ13" s="35"/>
      <c r="KEA13" s="35"/>
      <c r="KEB13" s="35"/>
      <c r="KEC13" s="35"/>
      <c r="KED13" s="35"/>
      <c r="KEE13" s="35"/>
      <c r="KEF13" s="35"/>
      <c r="KEG13" s="35"/>
      <c r="KEH13" s="35"/>
      <c r="KEI13" s="35"/>
      <c r="KEJ13" s="35"/>
      <c r="KEK13" s="35"/>
      <c r="KEL13" s="35"/>
      <c r="KEM13" s="35"/>
      <c r="KEN13" s="35"/>
      <c r="KEO13" s="35"/>
      <c r="KEP13" s="35"/>
      <c r="KEQ13" s="35"/>
      <c r="KER13" s="35"/>
      <c r="KES13" s="35"/>
      <c r="KET13" s="35"/>
      <c r="KEU13" s="35"/>
      <c r="KEV13" s="35"/>
      <c r="KEW13" s="35"/>
      <c r="KEX13" s="35"/>
      <c r="KEY13" s="35"/>
      <c r="KEZ13" s="35"/>
      <c r="KFA13" s="35"/>
      <c r="KFB13" s="35"/>
      <c r="KFC13" s="35"/>
      <c r="KFD13" s="35"/>
      <c r="KFE13" s="35"/>
      <c r="KFF13" s="35"/>
      <c r="KFG13" s="35"/>
      <c r="KFH13" s="35"/>
      <c r="KFI13" s="35"/>
      <c r="KFJ13" s="35"/>
      <c r="KFK13" s="35"/>
      <c r="KFL13" s="35"/>
      <c r="KFM13" s="35"/>
      <c r="KFN13" s="35"/>
      <c r="KFO13" s="35"/>
      <c r="KFP13" s="35"/>
      <c r="KFQ13" s="35"/>
      <c r="KFR13" s="35"/>
      <c r="KFS13" s="35"/>
      <c r="KFT13" s="35"/>
      <c r="KFU13" s="35"/>
      <c r="KFV13" s="35"/>
      <c r="KFW13" s="35"/>
      <c r="KFX13" s="35"/>
      <c r="KFY13" s="35"/>
      <c r="KFZ13" s="35"/>
      <c r="KGA13" s="35"/>
      <c r="KGB13" s="35"/>
      <c r="KGC13" s="35"/>
      <c r="KGD13" s="35"/>
      <c r="KGE13" s="35"/>
      <c r="KGF13" s="35"/>
      <c r="KGG13" s="35"/>
      <c r="KGH13" s="35"/>
      <c r="KGI13" s="35"/>
      <c r="KGJ13" s="35"/>
      <c r="KGK13" s="35"/>
      <c r="KGL13" s="35"/>
      <c r="KGM13" s="35"/>
      <c r="KGN13" s="35"/>
      <c r="KGO13" s="35"/>
      <c r="KGP13" s="35"/>
      <c r="KGQ13" s="35"/>
      <c r="KGR13" s="35"/>
      <c r="KGS13" s="35"/>
      <c r="KGT13" s="35"/>
      <c r="KGU13" s="35"/>
      <c r="KGV13" s="35"/>
      <c r="KGW13" s="35"/>
      <c r="KGX13" s="35"/>
      <c r="KGY13" s="35"/>
      <c r="KGZ13" s="35"/>
      <c r="KHA13" s="35"/>
      <c r="KHB13" s="35"/>
      <c r="KHC13" s="35"/>
      <c r="KHD13" s="35"/>
      <c r="KHE13" s="35"/>
      <c r="KHF13" s="35"/>
      <c r="KHG13" s="35"/>
      <c r="KHH13" s="35"/>
      <c r="KHI13" s="35"/>
      <c r="KHJ13" s="35"/>
      <c r="KHK13" s="35"/>
      <c r="KHL13" s="35"/>
      <c r="KHM13" s="35"/>
      <c r="KHN13" s="35"/>
      <c r="KHO13" s="35"/>
      <c r="KHP13" s="35"/>
      <c r="KHQ13" s="35"/>
      <c r="KHR13" s="35"/>
      <c r="KHS13" s="35"/>
      <c r="KHT13" s="35"/>
      <c r="KHU13" s="35"/>
      <c r="KHV13" s="35"/>
      <c r="KHW13" s="35"/>
      <c r="KHX13" s="35"/>
      <c r="KHY13" s="35"/>
      <c r="KHZ13" s="35"/>
      <c r="KIA13" s="35"/>
      <c r="KIB13" s="35"/>
      <c r="KIC13" s="35"/>
      <c r="KID13" s="35"/>
      <c r="KIE13" s="35"/>
      <c r="KIF13" s="35"/>
      <c r="KIG13" s="35"/>
      <c r="KIH13" s="35"/>
      <c r="KII13" s="35"/>
      <c r="KIJ13" s="35"/>
      <c r="KIK13" s="35"/>
      <c r="KIL13" s="35"/>
      <c r="KIM13" s="35"/>
      <c r="KIN13" s="35"/>
      <c r="KIO13" s="35"/>
      <c r="KIP13" s="35"/>
      <c r="KIQ13" s="35"/>
      <c r="KIR13" s="35"/>
      <c r="KIS13" s="35"/>
      <c r="KIT13" s="35"/>
      <c r="KIU13" s="35"/>
      <c r="KIV13" s="35"/>
      <c r="KIW13" s="35"/>
      <c r="KIX13" s="35"/>
      <c r="KIY13" s="35"/>
      <c r="KIZ13" s="35"/>
      <c r="KJA13" s="35"/>
      <c r="KJB13" s="35"/>
      <c r="KJC13" s="35"/>
      <c r="KJD13" s="35"/>
      <c r="KJE13" s="35"/>
      <c r="KJF13" s="35"/>
      <c r="KJG13" s="35"/>
      <c r="KJH13" s="35"/>
      <c r="KJI13" s="35"/>
      <c r="KJJ13" s="35"/>
      <c r="KJK13" s="35"/>
      <c r="KJL13" s="35"/>
      <c r="KJM13" s="35"/>
      <c r="KJN13" s="35"/>
      <c r="KJO13" s="35"/>
      <c r="KJP13" s="35"/>
      <c r="KJQ13" s="35"/>
      <c r="KJR13" s="35"/>
      <c r="KJS13" s="35"/>
      <c r="KJT13" s="35"/>
      <c r="KJU13" s="35"/>
      <c r="KJV13" s="35"/>
      <c r="KJW13" s="35"/>
      <c r="KJX13" s="35"/>
      <c r="KJY13" s="35"/>
      <c r="KJZ13" s="35"/>
      <c r="KKA13" s="35"/>
      <c r="KKB13" s="35"/>
      <c r="KKC13" s="35"/>
      <c r="KKD13" s="35"/>
      <c r="KKE13" s="35"/>
      <c r="KKF13" s="35"/>
      <c r="KKG13" s="35"/>
      <c r="KKH13" s="35"/>
      <c r="KKI13" s="35"/>
      <c r="KKJ13" s="35"/>
      <c r="KKK13" s="35"/>
      <c r="KKL13" s="35"/>
      <c r="KKM13" s="35"/>
      <c r="KKN13" s="35"/>
      <c r="KKO13" s="35"/>
      <c r="KKP13" s="35"/>
      <c r="KKQ13" s="35"/>
      <c r="KKR13" s="35"/>
      <c r="KKS13" s="35"/>
      <c r="KKT13" s="35"/>
      <c r="KKU13" s="35"/>
      <c r="KKV13" s="35"/>
      <c r="KKW13" s="35"/>
      <c r="KKX13" s="35"/>
      <c r="KKY13" s="35"/>
      <c r="KKZ13" s="35"/>
      <c r="KLA13" s="35"/>
      <c r="KLB13" s="35"/>
      <c r="KLC13" s="35"/>
      <c r="KLD13" s="35"/>
      <c r="KLE13" s="35"/>
      <c r="KLF13" s="35"/>
      <c r="KLG13" s="35"/>
      <c r="KLH13" s="35"/>
      <c r="KLI13" s="35"/>
      <c r="KLJ13" s="35"/>
      <c r="KLK13" s="35"/>
      <c r="KLL13" s="35"/>
      <c r="KLM13" s="35"/>
      <c r="KLN13" s="35"/>
      <c r="KLO13" s="35"/>
      <c r="KLP13" s="35"/>
      <c r="KLQ13" s="35"/>
      <c r="KLR13" s="35"/>
      <c r="KLS13" s="35"/>
      <c r="KLT13" s="35"/>
      <c r="KLU13" s="35"/>
      <c r="KLV13" s="35"/>
      <c r="KLW13" s="35"/>
      <c r="KLX13" s="35"/>
      <c r="KLY13" s="35"/>
      <c r="KLZ13" s="35"/>
      <c r="KMA13" s="35"/>
      <c r="KMB13" s="35"/>
      <c r="KMC13" s="35"/>
      <c r="KMD13" s="35"/>
      <c r="KME13" s="35"/>
      <c r="KMF13" s="35"/>
      <c r="KMG13" s="35"/>
      <c r="KMH13" s="35"/>
      <c r="KMI13" s="35"/>
      <c r="KMJ13" s="35"/>
      <c r="KMK13" s="35"/>
      <c r="KML13" s="35"/>
      <c r="KMM13" s="35"/>
      <c r="KMN13" s="35"/>
      <c r="KMO13" s="35"/>
      <c r="KMP13" s="35"/>
      <c r="KMQ13" s="35"/>
      <c r="KMR13" s="35"/>
      <c r="KMS13" s="35"/>
      <c r="KMT13" s="35"/>
      <c r="KMU13" s="35"/>
      <c r="KMV13" s="35"/>
      <c r="KMW13" s="35"/>
      <c r="KMX13" s="35"/>
      <c r="KMY13" s="35"/>
      <c r="KMZ13" s="35"/>
      <c r="KNA13" s="35"/>
      <c r="KNB13" s="35"/>
      <c r="KNC13" s="35"/>
      <c r="KND13" s="35"/>
      <c r="KNE13" s="35"/>
      <c r="KNF13" s="35"/>
      <c r="KNG13" s="35"/>
      <c r="KNH13" s="35"/>
      <c r="KNI13" s="35"/>
      <c r="KNJ13" s="35"/>
      <c r="KNK13" s="35"/>
      <c r="KNL13" s="35"/>
      <c r="KNM13" s="35"/>
      <c r="KNN13" s="35"/>
      <c r="KNO13" s="35"/>
      <c r="KNP13" s="35"/>
      <c r="KNQ13" s="35"/>
      <c r="KNR13" s="35"/>
      <c r="KNS13" s="35"/>
      <c r="KNT13" s="35"/>
      <c r="KNU13" s="35"/>
      <c r="KNV13" s="35"/>
      <c r="KNW13" s="35"/>
      <c r="KNX13" s="35"/>
      <c r="KNY13" s="35"/>
      <c r="KNZ13" s="35"/>
      <c r="KOA13" s="35"/>
      <c r="KOB13" s="35"/>
      <c r="KOC13" s="35"/>
      <c r="KOD13" s="35"/>
      <c r="KOE13" s="35"/>
      <c r="KOF13" s="35"/>
      <c r="KOG13" s="35"/>
      <c r="KOH13" s="35"/>
      <c r="KOI13" s="35"/>
      <c r="KOJ13" s="35"/>
      <c r="KOK13" s="35"/>
      <c r="KOL13" s="35"/>
      <c r="KOM13" s="35"/>
      <c r="KON13" s="35"/>
      <c r="KOO13" s="35"/>
      <c r="KOP13" s="35"/>
      <c r="KOQ13" s="35"/>
      <c r="KOR13" s="35"/>
      <c r="KOS13" s="35"/>
      <c r="KOT13" s="35"/>
      <c r="KOU13" s="35"/>
      <c r="KOV13" s="35"/>
      <c r="KOW13" s="35"/>
      <c r="KOX13" s="35"/>
      <c r="KOY13" s="35"/>
      <c r="KOZ13" s="35"/>
      <c r="KPA13" s="35"/>
      <c r="KPB13" s="35"/>
      <c r="KPC13" s="35"/>
      <c r="KPD13" s="35"/>
      <c r="KPE13" s="35"/>
      <c r="KPF13" s="35"/>
      <c r="KPG13" s="35"/>
      <c r="KPH13" s="35"/>
      <c r="KPI13" s="35"/>
      <c r="KPJ13" s="35"/>
      <c r="KPK13" s="35"/>
      <c r="KPL13" s="35"/>
      <c r="KPM13" s="35"/>
      <c r="KPN13" s="35"/>
      <c r="KPO13" s="35"/>
      <c r="KPP13" s="35"/>
      <c r="KPQ13" s="35"/>
      <c r="KPR13" s="35"/>
      <c r="KPS13" s="35"/>
      <c r="KPT13" s="35"/>
      <c r="KPU13" s="35"/>
      <c r="KPV13" s="35"/>
      <c r="KPW13" s="35"/>
      <c r="KPX13" s="35"/>
      <c r="KPY13" s="35"/>
      <c r="KPZ13" s="35"/>
      <c r="KQA13" s="35"/>
      <c r="KQB13" s="35"/>
      <c r="KQC13" s="35"/>
      <c r="KQD13" s="35"/>
      <c r="KQE13" s="35"/>
      <c r="KQF13" s="35"/>
      <c r="KQG13" s="35"/>
      <c r="KQH13" s="35"/>
      <c r="KQI13" s="35"/>
      <c r="KQJ13" s="35"/>
      <c r="KQK13" s="35"/>
      <c r="KQL13" s="35"/>
      <c r="KQM13" s="35"/>
      <c r="KQN13" s="35"/>
      <c r="KQO13" s="35"/>
      <c r="KQP13" s="35"/>
      <c r="KQQ13" s="35"/>
      <c r="KQR13" s="35"/>
      <c r="KQS13" s="35"/>
      <c r="KQT13" s="35"/>
      <c r="KQU13" s="35"/>
      <c r="KQV13" s="35"/>
      <c r="KQW13" s="35"/>
      <c r="KQX13" s="35"/>
      <c r="KQY13" s="35"/>
      <c r="KQZ13" s="35"/>
      <c r="KRA13" s="35"/>
      <c r="KRB13" s="35"/>
      <c r="KRC13" s="35"/>
      <c r="KRD13" s="35"/>
      <c r="KRE13" s="35"/>
      <c r="KRF13" s="35"/>
      <c r="KRG13" s="35"/>
      <c r="KRH13" s="35"/>
      <c r="KRI13" s="35"/>
      <c r="KRJ13" s="35"/>
      <c r="KRK13" s="35"/>
      <c r="KRL13" s="35"/>
      <c r="KRM13" s="35"/>
      <c r="KRN13" s="35"/>
      <c r="KRO13" s="35"/>
      <c r="KRP13" s="35"/>
      <c r="KRQ13" s="35"/>
      <c r="KRR13" s="35"/>
      <c r="KRS13" s="35"/>
      <c r="KRT13" s="35"/>
      <c r="KRU13" s="35"/>
      <c r="KRV13" s="35"/>
      <c r="KRW13" s="35"/>
      <c r="KRX13" s="35"/>
      <c r="KRY13" s="35"/>
      <c r="KRZ13" s="35"/>
      <c r="KSA13" s="35"/>
      <c r="KSB13" s="35"/>
      <c r="KSC13" s="35"/>
      <c r="KSD13" s="35"/>
      <c r="KSE13" s="35"/>
      <c r="KSF13" s="35"/>
      <c r="KSG13" s="35"/>
      <c r="KSH13" s="35"/>
      <c r="KSI13" s="35"/>
      <c r="KSJ13" s="35"/>
      <c r="KSK13" s="35"/>
      <c r="KSL13" s="35"/>
      <c r="KSM13" s="35"/>
      <c r="KSN13" s="35"/>
      <c r="KSO13" s="35"/>
      <c r="KSP13" s="35"/>
      <c r="KSQ13" s="35"/>
      <c r="KSR13" s="35"/>
      <c r="KSS13" s="35"/>
      <c r="KST13" s="35"/>
      <c r="KSU13" s="35"/>
      <c r="KSV13" s="35"/>
      <c r="KSW13" s="35"/>
      <c r="KSX13" s="35"/>
      <c r="KSY13" s="35"/>
      <c r="KSZ13" s="35"/>
      <c r="KTA13" s="35"/>
      <c r="KTB13" s="35"/>
      <c r="KTC13" s="35"/>
      <c r="KTD13" s="35"/>
      <c r="KTE13" s="35"/>
      <c r="KTF13" s="35"/>
      <c r="KTG13" s="35"/>
      <c r="KTH13" s="35"/>
      <c r="KTI13" s="35"/>
      <c r="KTJ13" s="35"/>
      <c r="KTK13" s="35"/>
      <c r="KTL13" s="35"/>
      <c r="KTM13" s="35"/>
      <c r="KTN13" s="35"/>
      <c r="KTO13" s="35"/>
      <c r="KTP13" s="35"/>
      <c r="KTQ13" s="35"/>
      <c r="KTR13" s="35"/>
      <c r="KTS13" s="35"/>
      <c r="KTT13" s="35"/>
      <c r="KTU13" s="35"/>
      <c r="KTV13" s="35"/>
      <c r="KTW13" s="35"/>
      <c r="KTX13" s="35"/>
      <c r="KTY13" s="35"/>
      <c r="KTZ13" s="35"/>
      <c r="KUA13" s="35"/>
      <c r="KUB13" s="35"/>
      <c r="KUC13" s="35"/>
      <c r="KUD13" s="35"/>
      <c r="KUE13" s="35"/>
      <c r="KUF13" s="35"/>
      <c r="KUG13" s="35"/>
      <c r="KUH13" s="35"/>
      <c r="KUI13" s="35"/>
      <c r="KUJ13" s="35"/>
      <c r="KUK13" s="35"/>
      <c r="KUL13" s="35"/>
      <c r="KUM13" s="35"/>
      <c r="KUN13" s="35"/>
      <c r="KUO13" s="35"/>
      <c r="KUP13" s="35"/>
      <c r="KUQ13" s="35"/>
      <c r="KUR13" s="35"/>
      <c r="KUS13" s="35"/>
      <c r="KUT13" s="35"/>
      <c r="KUU13" s="35"/>
      <c r="KUV13" s="35"/>
      <c r="KUW13" s="35"/>
      <c r="KUX13" s="35"/>
      <c r="KUY13" s="35"/>
      <c r="KUZ13" s="35"/>
      <c r="KVA13" s="35"/>
      <c r="KVB13" s="35"/>
      <c r="KVC13" s="35"/>
      <c r="KVD13" s="35"/>
      <c r="KVE13" s="35"/>
      <c r="KVF13" s="35"/>
      <c r="KVG13" s="35"/>
      <c r="KVH13" s="35"/>
      <c r="KVI13" s="35"/>
      <c r="KVJ13" s="35"/>
      <c r="KVK13" s="35"/>
      <c r="KVL13" s="35"/>
      <c r="KVM13" s="35"/>
      <c r="KVN13" s="35"/>
      <c r="KVO13" s="35"/>
      <c r="KVP13" s="35"/>
      <c r="KVQ13" s="35"/>
      <c r="KVR13" s="35"/>
      <c r="KVS13" s="35"/>
      <c r="KVT13" s="35"/>
      <c r="KVU13" s="35"/>
      <c r="KVV13" s="35"/>
      <c r="KVW13" s="35"/>
      <c r="KVX13" s="35"/>
      <c r="KVY13" s="35"/>
      <c r="KVZ13" s="35"/>
      <c r="KWA13" s="35"/>
      <c r="KWB13" s="35"/>
      <c r="KWC13" s="35"/>
      <c r="KWD13" s="35"/>
      <c r="KWE13" s="35"/>
      <c r="KWF13" s="35"/>
      <c r="KWG13" s="35"/>
      <c r="KWH13" s="35"/>
      <c r="KWI13" s="35"/>
      <c r="KWJ13" s="35"/>
      <c r="KWK13" s="35"/>
      <c r="KWL13" s="35"/>
      <c r="KWM13" s="35"/>
      <c r="KWN13" s="35"/>
      <c r="KWO13" s="35"/>
      <c r="KWP13" s="35"/>
      <c r="KWQ13" s="35"/>
      <c r="KWR13" s="35"/>
      <c r="KWS13" s="35"/>
      <c r="KWT13" s="35"/>
      <c r="KWU13" s="35"/>
      <c r="KWV13" s="35"/>
      <c r="KWW13" s="35"/>
      <c r="KWX13" s="35"/>
      <c r="KWY13" s="35"/>
      <c r="KWZ13" s="35"/>
      <c r="KXA13" s="35"/>
      <c r="KXB13" s="35"/>
      <c r="KXC13" s="35"/>
      <c r="KXD13" s="35"/>
      <c r="KXE13" s="35"/>
      <c r="KXF13" s="35"/>
      <c r="KXG13" s="35"/>
      <c r="KXH13" s="35"/>
      <c r="KXI13" s="35"/>
      <c r="KXJ13" s="35"/>
      <c r="KXK13" s="35"/>
      <c r="KXL13" s="35"/>
      <c r="KXM13" s="35"/>
      <c r="KXN13" s="35"/>
      <c r="KXO13" s="35"/>
      <c r="KXP13" s="35"/>
      <c r="KXQ13" s="35"/>
      <c r="KXR13" s="35"/>
      <c r="KXS13" s="35"/>
      <c r="KXT13" s="35"/>
      <c r="KXU13" s="35"/>
      <c r="KXV13" s="35"/>
      <c r="KXW13" s="35"/>
      <c r="KXX13" s="35"/>
      <c r="KXY13" s="35"/>
      <c r="KXZ13" s="35"/>
      <c r="KYA13" s="35"/>
      <c r="KYB13" s="35"/>
      <c r="KYC13" s="35"/>
      <c r="KYD13" s="35"/>
      <c r="KYE13" s="35"/>
      <c r="KYF13" s="35"/>
      <c r="KYG13" s="35"/>
      <c r="KYH13" s="35"/>
      <c r="KYI13" s="35"/>
      <c r="KYJ13" s="35"/>
      <c r="KYK13" s="35"/>
      <c r="KYL13" s="35"/>
      <c r="KYM13" s="35"/>
      <c r="KYN13" s="35"/>
      <c r="KYO13" s="35"/>
      <c r="KYP13" s="35"/>
      <c r="KYQ13" s="35"/>
      <c r="KYR13" s="35"/>
      <c r="KYS13" s="35"/>
      <c r="KYT13" s="35"/>
      <c r="KYU13" s="35"/>
      <c r="KYV13" s="35"/>
      <c r="KYW13" s="35"/>
      <c r="KYX13" s="35"/>
      <c r="KYY13" s="35"/>
      <c r="KYZ13" s="35"/>
      <c r="KZA13" s="35"/>
      <c r="KZB13" s="35"/>
      <c r="KZC13" s="35"/>
      <c r="KZD13" s="35"/>
      <c r="KZE13" s="35"/>
      <c r="KZF13" s="35"/>
      <c r="KZG13" s="35"/>
      <c r="KZH13" s="35"/>
      <c r="KZI13" s="35"/>
      <c r="KZJ13" s="35"/>
      <c r="KZK13" s="35"/>
      <c r="KZL13" s="35"/>
      <c r="KZM13" s="35"/>
      <c r="KZN13" s="35"/>
      <c r="KZO13" s="35"/>
      <c r="KZP13" s="35"/>
      <c r="KZQ13" s="35"/>
      <c r="KZR13" s="35"/>
      <c r="KZS13" s="35"/>
      <c r="KZT13" s="35"/>
      <c r="KZU13" s="35"/>
      <c r="KZV13" s="35"/>
      <c r="KZW13" s="35"/>
      <c r="KZX13" s="35"/>
      <c r="KZY13" s="35"/>
      <c r="KZZ13" s="35"/>
      <c r="LAA13" s="35"/>
      <c r="LAB13" s="35"/>
      <c r="LAC13" s="35"/>
      <c r="LAD13" s="35"/>
      <c r="LAE13" s="35"/>
      <c r="LAF13" s="35"/>
      <c r="LAG13" s="35"/>
      <c r="LAH13" s="35"/>
      <c r="LAI13" s="35"/>
      <c r="LAJ13" s="35"/>
      <c r="LAK13" s="35"/>
      <c r="LAL13" s="35"/>
      <c r="LAM13" s="35"/>
      <c r="LAN13" s="35"/>
      <c r="LAO13" s="35"/>
      <c r="LAP13" s="35"/>
      <c r="LAQ13" s="35"/>
      <c r="LAR13" s="35"/>
      <c r="LAS13" s="35"/>
      <c r="LAT13" s="35"/>
      <c r="LAU13" s="35"/>
      <c r="LAV13" s="35"/>
      <c r="LAW13" s="35"/>
      <c r="LAX13" s="35"/>
      <c r="LAY13" s="35"/>
      <c r="LAZ13" s="35"/>
      <c r="LBA13" s="35"/>
      <c r="LBB13" s="35"/>
      <c r="LBC13" s="35"/>
      <c r="LBD13" s="35"/>
      <c r="LBE13" s="35"/>
      <c r="LBF13" s="35"/>
      <c r="LBG13" s="35"/>
      <c r="LBH13" s="35"/>
      <c r="LBI13" s="35"/>
      <c r="LBJ13" s="35"/>
      <c r="LBK13" s="35"/>
      <c r="LBL13" s="35"/>
      <c r="LBM13" s="35"/>
      <c r="LBN13" s="35"/>
      <c r="LBO13" s="35"/>
      <c r="LBP13" s="35"/>
      <c r="LBQ13" s="35"/>
      <c r="LBR13" s="35"/>
      <c r="LBS13" s="35"/>
      <c r="LBT13" s="35"/>
      <c r="LBU13" s="35"/>
      <c r="LBV13" s="35"/>
      <c r="LBW13" s="35"/>
      <c r="LBX13" s="35"/>
      <c r="LBY13" s="35"/>
      <c r="LBZ13" s="35"/>
      <c r="LCA13" s="35"/>
      <c r="LCB13" s="35"/>
      <c r="LCC13" s="35"/>
      <c r="LCD13" s="35"/>
      <c r="LCE13" s="35"/>
      <c r="LCF13" s="35"/>
      <c r="LCG13" s="35"/>
      <c r="LCH13" s="35"/>
      <c r="LCI13" s="35"/>
      <c r="LCJ13" s="35"/>
      <c r="LCK13" s="35"/>
      <c r="LCL13" s="35"/>
      <c r="LCM13" s="35"/>
      <c r="LCN13" s="35"/>
      <c r="LCO13" s="35"/>
      <c r="LCP13" s="35"/>
      <c r="LCQ13" s="35"/>
      <c r="LCR13" s="35"/>
      <c r="LCS13" s="35"/>
      <c r="LCT13" s="35"/>
      <c r="LCU13" s="35"/>
      <c r="LCV13" s="35"/>
      <c r="LCW13" s="35"/>
      <c r="LCX13" s="35"/>
      <c r="LCY13" s="35"/>
      <c r="LCZ13" s="35"/>
      <c r="LDA13" s="35"/>
      <c r="LDB13" s="35"/>
      <c r="LDC13" s="35"/>
      <c r="LDD13" s="35"/>
      <c r="LDE13" s="35"/>
      <c r="LDF13" s="35"/>
      <c r="LDG13" s="35"/>
      <c r="LDH13" s="35"/>
      <c r="LDI13" s="35"/>
      <c r="LDJ13" s="35"/>
      <c r="LDK13" s="35"/>
      <c r="LDL13" s="35"/>
      <c r="LDM13" s="35"/>
      <c r="LDN13" s="35"/>
      <c r="LDO13" s="35"/>
      <c r="LDP13" s="35"/>
      <c r="LDQ13" s="35"/>
      <c r="LDR13" s="35"/>
      <c r="LDS13" s="35"/>
      <c r="LDT13" s="35"/>
      <c r="LDU13" s="35"/>
      <c r="LDV13" s="35"/>
      <c r="LDW13" s="35"/>
      <c r="LDX13" s="35"/>
      <c r="LDY13" s="35"/>
      <c r="LDZ13" s="35"/>
      <c r="LEA13" s="35"/>
      <c r="LEB13" s="35"/>
      <c r="LEC13" s="35"/>
      <c r="LED13" s="35"/>
      <c r="LEE13" s="35"/>
      <c r="LEF13" s="35"/>
      <c r="LEG13" s="35"/>
      <c r="LEH13" s="35"/>
      <c r="LEI13" s="35"/>
      <c r="LEJ13" s="35"/>
      <c r="LEK13" s="35"/>
      <c r="LEL13" s="35"/>
      <c r="LEM13" s="35"/>
      <c r="LEN13" s="35"/>
      <c r="LEO13" s="35"/>
      <c r="LEP13" s="35"/>
      <c r="LEQ13" s="35"/>
      <c r="LER13" s="35"/>
      <c r="LES13" s="35"/>
      <c r="LET13" s="35"/>
      <c r="LEU13" s="35"/>
      <c r="LEV13" s="35"/>
      <c r="LEW13" s="35"/>
      <c r="LEX13" s="35"/>
      <c r="LEY13" s="35"/>
      <c r="LEZ13" s="35"/>
      <c r="LFA13" s="35"/>
      <c r="LFB13" s="35"/>
      <c r="LFC13" s="35"/>
      <c r="LFD13" s="35"/>
      <c r="LFE13" s="35"/>
      <c r="LFF13" s="35"/>
      <c r="LFG13" s="35"/>
      <c r="LFH13" s="35"/>
      <c r="LFI13" s="35"/>
      <c r="LFJ13" s="35"/>
      <c r="LFK13" s="35"/>
      <c r="LFL13" s="35"/>
      <c r="LFM13" s="35"/>
      <c r="LFN13" s="35"/>
      <c r="LFO13" s="35"/>
      <c r="LFP13" s="35"/>
      <c r="LFQ13" s="35"/>
      <c r="LFR13" s="35"/>
      <c r="LFS13" s="35"/>
      <c r="LFT13" s="35"/>
      <c r="LFU13" s="35"/>
      <c r="LFV13" s="35"/>
      <c r="LFW13" s="35"/>
      <c r="LFX13" s="35"/>
      <c r="LFY13" s="35"/>
      <c r="LFZ13" s="35"/>
      <c r="LGA13" s="35"/>
      <c r="LGB13" s="35"/>
      <c r="LGC13" s="35"/>
      <c r="LGD13" s="35"/>
      <c r="LGE13" s="35"/>
      <c r="LGF13" s="35"/>
      <c r="LGG13" s="35"/>
      <c r="LGH13" s="35"/>
      <c r="LGI13" s="35"/>
      <c r="LGJ13" s="35"/>
      <c r="LGK13" s="35"/>
      <c r="LGL13" s="35"/>
      <c r="LGM13" s="35"/>
      <c r="LGN13" s="35"/>
      <c r="LGO13" s="35"/>
      <c r="LGP13" s="35"/>
      <c r="LGQ13" s="35"/>
      <c r="LGR13" s="35"/>
      <c r="LGS13" s="35"/>
      <c r="LGT13" s="35"/>
      <c r="LGU13" s="35"/>
      <c r="LGV13" s="35"/>
      <c r="LGW13" s="35"/>
      <c r="LGX13" s="35"/>
      <c r="LGY13" s="35"/>
      <c r="LGZ13" s="35"/>
      <c r="LHA13" s="35"/>
      <c r="LHB13" s="35"/>
      <c r="LHC13" s="35"/>
      <c r="LHD13" s="35"/>
      <c r="LHE13" s="35"/>
      <c r="LHF13" s="35"/>
      <c r="LHG13" s="35"/>
      <c r="LHH13" s="35"/>
      <c r="LHI13" s="35"/>
      <c r="LHJ13" s="35"/>
      <c r="LHK13" s="35"/>
      <c r="LHL13" s="35"/>
      <c r="LHM13" s="35"/>
      <c r="LHN13" s="35"/>
      <c r="LHO13" s="35"/>
      <c r="LHP13" s="35"/>
      <c r="LHQ13" s="35"/>
      <c r="LHR13" s="35"/>
      <c r="LHS13" s="35"/>
      <c r="LHT13" s="35"/>
      <c r="LHU13" s="35"/>
      <c r="LHV13" s="35"/>
      <c r="LHW13" s="35"/>
      <c r="LHX13" s="35"/>
      <c r="LHY13" s="35"/>
      <c r="LHZ13" s="35"/>
      <c r="LIA13" s="35"/>
      <c r="LIB13" s="35"/>
      <c r="LIC13" s="35"/>
      <c r="LID13" s="35"/>
      <c r="LIE13" s="35"/>
      <c r="LIF13" s="35"/>
      <c r="LIG13" s="35"/>
      <c r="LIH13" s="35"/>
      <c r="LII13" s="35"/>
      <c r="LIJ13" s="35"/>
      <c r="LIK13" s="35"/>
      <c r="LIL13" s="35"/>
      <c r="LIM13" s="35"/>
      <c r="LIN13" s="35"/>
      <c r="LIO13" s="35"/>
      <c r="LIP13" s="35"/>
      <c r="LIQ13" s="35"/>
      <c r="LIR13" s="35"/>
      <c r="LIS13" s="35"/>
      <c r="LIT13" s="35"/>
      <c r="LIU13" s="35"/>
      <c r="LIV13" s="35"/>
      <c r="LIW13" s="35"/>
      <c r="LIX13" s="35"/>
      <c r="LIY13" s="35"/>
      <c r="LIZ13" s="35"/>
      <c r="LJA13" s="35"/>
      <c r="LJB13" s="35"/>
      <c r="LJC13" s="35"/>
      <c r="LJD13" s="35"/>
      <c r="LJE13" s="35"/>
      <c r="LJF13" s="35"/>
      <c r="LJG13" s="35"/>
      <c r="LJH13" s="35"/>
      <c r="LJI13" s="35"/>
      <c r="LJJ13" s="35"/>
      <c r="LJK13" s="35"/>
      <c r="LJL13" s="35"/>
      <c r="LJM13" s="35"/>
      <c r="LJN13" s="35"/>
      <c r="LJO13" s="35"/>
      <c r="LJP13" s="35"/>
      <c r="LJQ13" s="35"/>
      <c r="LJR13" s="35"/>
      <c r="LJS13" s="35"/>
      <c r="LJT13" s="35"/>
      <c r="LJU13" s="35"/>
      <c r="LJV13" s="35"/>
      <c r="LJW13" s="35"/>
      <c r="LJX13" s="35"/>
      <c r="LJY13" s="35"/>
      <c r="LJZ13" s="35"/>
      <c r="LKA13" s="35"/>
      <c r="LKB13" s="35"/>
      <c r="LKC13" s="35"/>
      <c r="LKD13" s="35"/>
      <c r="LKE13" s="35"/>
      <c r="LKF13" s="35"/>
      <c r="LKG13" s="35"/>
      <c r="LKH13" s="35"/>
      <c r="LKI13" s="35"/>
      <c r="LKJ13" s="35"/>
      <c r="LKK13" s="35"/>
      <c r="LKL13" s="35"/>
      <c r="LKM13" s="35"/>
      <c r="LKN13" s="35"/>
      <c r="LKO13" s="35"/>
      <c r="LKP13" s="35"/>
      <c r="LKQ13" s="35"/>
      <c r="LKR13" s="35"/>
      <c r="LKS13" s="35"/>
      <c r="LKT13" s="35"/>
      <c r="LKU13" s="35"/>
      <c r="LKV13" s="35"/>
      <c r="LKW13" s="35"/>
      <c r="LKX13" s="35"/>
      <c r="LKY13" s="35"/>
      <c r="LKZ13" s="35"/>
      <c r="LLA13" s="35"/>
      <c r="LLB13" s="35"/>
      <c r="LLC13" s="35"/>
      <c r="LLD13" s="35"/>
      <c r="LLE13" s="35"/>
      <c r="LLF13" s="35"/>
      <c r="LLG13" s="35"/>
      <c r="LLH13" s="35"/>
      <c r="LLI13" s="35"/>
      <c r="LLJ13" s="35"/>
      <c r="LLK13" s="35"/>
      <c r="LLL13" s="35"/>
      <c r="LLM13" s="35"/>
      <c r="LLN13" s="35"/>
      <c r="LLO13" s="35"/>
      <c r="LLP13" s="35"/>
      <c r="LLQ13" s="35"/>
      <c r="LLR13" s="35"/>
      <c r="LLS13" s="35"/>
      <c r="LLT13" s="35"/>
      <c r="LLU13" s="35"/>
      <c r="LLV13" s="35"/>
      <c r="LLW13" s="35"/>
      <c r="LLX13" s="35"/>
      <c r="LLY13" s="35"/>
      <c r="LLZ13" s="35"/>
      <c r="LMA13" s="35"/>
      <c r="LMB13" s="35"/>
      <c r="LMC13" s="35"/>
      <c r="LMD13" s="35"/>
      <c r="LME13" s="35"/>
      <c r="LMF13" s="35"/>
      <c r="LMG13" s="35"/>
      <c r="LMH13" s="35"/>
      <c r="LMI13" s="35"/>
      <c r="LMJ13" s="35"/>
      <c r="LMK13" s="35"/>
      <c r="LML13" s="35"/>
      <c r="LMM13" s="35"/>
      <c r="LMN13" s="35"/>
      <c r="LMO13" s="35"/>
      <c r="LMP13" s="35"/>
      <c r="LMQ13" s="35"/>
      <c r="LMR13" s="35"/>
      <c r="LMS13" s="35"/>
      <c r="LMT13" s="35"/>
      <c r="LMU13" s="35"/>
      <c r="LMV13" s="35"/>
      <c r="LMW13" s="35"/>
      <c r="LMX13" s="35"/>
      <c r="LMY13" s="35"/>
      <c r="LMZ13" s="35"/>
      <c r="LNA13" s="35"/>
      <c r="LNB13" s="35"/>
      <c r="LNC13" s="35"/>
      <c r="LND13" s="35"/>
      <c r="LNE13" s="35"/>
      <c r="LNF13" s="35"/>
      <c r="LNG13" s="35"/>
      <c r="LNH13" s="35"/>
      <c r="LNI13" s="35"/>
      <c r="LNJ13" s="35"/>
      <c r="LNK13" s="35"/>
      <c r="LNL13" s="35"/>
      <c r="LNM13" s="35"/>
      <c r="LNN13" s="35"/>
      <c r="LNO13" s="35"/>
      <c r="LNP13" s="35"/>
      <c r="LNQ13" s="35"/>
      <c r="LNR13" s="35"/>
      <c r="LNS13" s="35"/>
      <c r="LNT13" s="35"/>
      <c r="LNU13" s="35"/>
      <c r="LNV13" s="35"/>
      <c r="LNW13" s="35"/>
      <c r="LNX13" s="35"/>
      <c r="LNY13" s="35"/>
      <c r="LNZ13" s="35"/>
      <c r="LOA13" s="35"/>
      <c r="LOB13" s="35"/>
      <c r="LOC13" s="35"/>
      <c r="LOD13" s="35"/>
      <c r="LOE13" s="35"/>
      <c r="LOF13" s="35"/>
      <c r="LOG13" s="35"/>
      <c r="LOH13" s="35"/>
      <c r="LOI13" s="35"/>
      <c r="LOJ13" s="35"/>
      <c r="LOK13" s="35"/>
      <c r="LOL13" s="35"/>
      <c r="LOM13" s="35"/>
      <c r="LON13" s="35"/>
      <c r="LOO13" s="35"/>
      <c r="LOP13" s="35"/>
      <c r="LOQ13" s="35"/>
      <c r="LOR13" s="35"/>
      <c r="LOS13" s="35"/>
      <c r="LOT13" s="35"/>
      <c r="LOU13" s="35"/>
      <c r="LOV13" s="35"/>
      <c r="LOW13" s="35"/>
      <c r="LOX13" s="35"/>
      <c r="LOY13" s="35"/>
      <c r="LOZ13" s="35"/>
      <c r="LPA13" s="35"/>
      <c r="LPB13" s="35"/>
      <c r="LPC13" s="35"/>
      <c r="LPD13" s="35"/>
      <c r="LPE13" s="35"/>
      <c r="LPF13" s="35"/>
      <c r="LPG13" s="35"/>
      <c r="LPH13" s="35"/>
      <c r="LPI13" s="35"/>
      <c r="LPJ13" s="35"/>
      <c r="LPK13" s="35"/>
      <c r="LPL13" s="35"/>
      <c r="LPM13" s="35"/>
      <c r="LPN13" s="35"/>
      <c r="LPO13" s="35"/>
      <c r="LPP13" s="35"/>
      <c r="LPQ13" s="35"/>
      <c r="LPR13" s="35"/>
      <c r="LPS13" s="35"/>
      <c r="LPT13" s="35"/>
      <c r="LPU13" s="35"/>
      <c r="LPV13" s="35"/>
      <c r="LPW13" s="35"/>
      <c r="LPX13" s="35"/>
      <c r="LPY13" s="35"/>
      <c r="LPZ13" s="35"/>
      <c r="LQA13" s="35"/>
      <c r="LQB13" s="35"/>
      <c r="LQC13" s="35"/>
      <c r="LQD13" s="35"/>
      <c r="LQE13" s="35"/>
      <c r="LQF13" s="35"/>
      <c r="LQG13" s="35"/>
      <c r="LQH13" s="35"/>
      <c r="LQI13" s="35"/>
      <c r="LQJ13" s="35"/>
      <c r="LQK13" s="35"/>
      <c r="LQL13" s="35"/>
      <c r="LQM13" s="35"/>
      <c r="LQN13" s="35"/>
      <c r="LQO13" s="35"/>
      <c r="LQP13" s="35"/>
      <c r="LQQ13" s="35"/>
      <c r="LQR13" s="35"/>
      <c r="LQS13" s="35"/>
      <c r="LQT13" s="35"/>
      <c r="LQU13" s="35"/>
      <c r="LQV13" s="35"/>
      <c r="LQW13" s="35"/>
      <c r="LQX13" s="35"/>
      <c r="LQY13" s="35"/>
      <c r="LQZ13" s="35"/>
      <c r="LRA13" s="35"/>
      <c r="LRB13" s="35"/>
      <c r="LRC13" s="35"/>
      <c r="LRD13" s="35"/>
      <c r="LRE13" s="35"/>
      <c r="LRF13" s="35"/>
      <c r="LRG13" s="35"/>
      <c r="LRH13" s="35"/>
      <c r="LRI13" s="35"/>
      <c r="LRJ13" s="35"/>
      <c r="LRK13" s="35"/>
      <c r="LRL13" s="35"/>
      <c r="LRM13" s="35"/>
      <c r="LRN13" s="35"/>
      <c r="LRO13" s="35"/>
      <c r="LRP13" s="35"/>
      <c r="LRQ13" s="35"/>
      <c r="LRR13" s="35"/>
      <c r="LRS13" s="35"/>
      <c r="LRT13" s="35"/>
      <c r="LRU13" s="35"/>
      <c r="LRV13" s="35"/>
      <c r="LRW13" s="35"/>
      <c r="LRX13" s="35"/>
      <c r="LRY13" s="35"/>
      <c r="LRZ13" s="35"/>
      <c r="LSA13" s="35"/>
      <c r="LSB13" s="35"/>
      <c r="LSC13" s="35"/>
      <c r="LSD13" s="35"/>
      <c r="LSE13" s="35"/>
      <c r="LSF13" s="35"/>
      <c r="LSG13" s="35"/>
      <c r="LSH13" s="35"/>
      <c r="LSI13" s="35"/>
      <c r="LSJ13" s="35"/>
      <c r="LSK13" s="35"/>
      <c r="LSL13" s="35"/>
      <c r="LSM13" s="35"/>
      <c r="LSN13" s="35"/>
      <c r="LSO13" s="35"/>
      <c r="LSP13" s="35"/>
      <c r="LSQ13" s="35"/>
      <c r="LSR13" s="35"/>
      <c r="LSS13" s="35"/>
      <c r="LST13" s="35"/>
      <c r="LSU13" s="35"/>
      <c r="LSV13" s="35"/>
      <c r="LSW13" s="35"/>
      <c r="LSX13" s="35"/>
      <c r="LSY13" s="35"/>
      <c r="LSZ13" s="35"/>
      <c r="LTA13" s="35"/>
      <c r="LTB13" s="35"/>
      <c r="LTC13" s="35"/>
      <c r="LTD13" s="35"/>
      <c r="LTE13" s="35"/>
      <c r="LTF13" s="35"/>
      <c r="LTG13" s="35"/>
      <c r="LTH13" s="35"/>
      <c r="LTI13" s="35"/>
      <c r="LTJ13" s="35"/>
      <c r="LTK13" s="35"/>
      <c r="LTL13" s="35"/>
      <c r="LTM13" s="35"/>
      <c r="LTN13" s="35"/>
      <c r="LTO13" s="35"/>
      <c r="LTP13" s="35"/>
      <c r="LTQ13" s="35"/>
      <c r="LTR13" s="35"/>
      <c r="LTS13" s="35"/>
      <c r="LTT13" s="35"/>
      <c r="LTU13" s="35"/>
      <c r="LTV13" s="35"/>
      <c r="LTW13" s="35"/>
      <c r="LTX13" s="35"/>
      <c r="LTY13" s="35"/>
      <c r="LTZ13" s="35"/>
      <c r="LUA13" s="35"/>
      <c r="LUB13" s="35"/>
      <c r="LUC13" s="35"/>
      <c r="LUD13" s="35"/>
      <c r="LUE13" s="35"/>
      <c r="LUF13" s="35"/>
      <c r="LUG13" s="35"/>
      <c r="LUH13" s="35"/>
      <c r="LUI13" s="35"/>
      <c r="LUJ13" s="35"/>
      <c r="LUK13" s="35"/>
      <c r="LUL13" s="35"/>
      <c r="LUM13" s="35"/>
      <c r="LUN13" s="35"/>
      <c r="LUO13" s="35"/>
      <c r="LUP13" s="35"/>
      <c r="LUQ13" s="35"/>
      <c r="LUR13" s="35"/>
      <c r="LUS13" s="35"/>
      <c r="LUT13" s="35"/>
      <c r="LUU13" s="35"/>
      <c r="LUV13" s="35"/>
      <c r="LUW13" s="35"/>
      <c r="LUX13" s="35"/>
      <c r="LUY13" s="35"/>
      <c r="LUZ13" s="35"/>
      <c r="LVA13" s="35"/>
      <c r="LVB13" s="35"/>
      <c r="LVC13" s="35"/>
      <c r="LVD13" s="35"/>
      <c r="LVE13" s="35"/>
      <c r="LVF13" s="35"/>
      <c r="LVG13" s="35"/>
      <c r="LVH13" s="35"/>
      <c r="LVI13" s="35"/>
      <c r="LVJ13" s="35"/>
      <c r="LVK13" s="35"/>
      <c r="LVL13" s="35"/>
      <c r="LVM13" s="35"/>
      <c r="LVN13" s="35"/>
      <c r="LVO13" s="35"/>
      <c r="LVP13" s="35"/>
      <c r="LVQ13" s="35"/>
      <c r="LVR13" s="35"/>
      <c r="LVS13" s="35"/>
      <c r="LVT13" s="35"/>
      <c r="LVU13" s="35"/>
      <c r="LVV13" s="35"/>
      <c r="LVW13" s="35"/>
      <c r="LVX13" s="35"/>
      <c r="LVY13" s="35"/>
      <c r="LVZ13" s="35"/>
      <c r="LWA13" s="35"/>
      <c r="LWB13" s="35"/>
      <c r="LWC13" s="35"/>
      <c r="LWD13" s="35"/>
      <c r="LWE13" s="35"/>
      <c r="LWF13" s="35"/>
      <c r="LWG13" s="35"/>
      <c r="LWH13" s="35"/>
      <c r="LWI13" s="35"/>
      <c r="LWJ13" s="35"/>
      <c r="LWK13" s="35"/>
      <c r="LWL13" s="35"/>
      <c r="LWM13" s="35"/>
      <c r="LWN13" s="35"/>
      <c r="LWO13" s="35"/>
      <c r="LWP13" s="35"/>
      <c r="LWQ13" s="35"/>
      <c r="LWR13" s="35"/>
      <c r="LWS13" s="35"/>
      <c r="LWT13" s="35"/>
      <c r="LWU13" s="35"/>
      <c r="LWV13" s="35"/>
      <c r="LWW13" s="35"/>
      <c r="LWX13" s="35"/>
      <c r="LWY13" s="35"/>
      <c r="LWZ13" s="35"/>
      <c r="LXA13" s="35"/>
      <c r="LXB13" s="35"/>
      <c r="LXC13" s="35"/>
      <c r="LXD13" s="35"/>
      <c r="LXE13" s="35"/>
      <c r="LXF13" s="35"/>
      <c r="LXG13" s="35"/>
      <c r="LXH13" s="35"/>
      <c r="LXI13" s="35"/>
      <c r="LXJ13" s="35"/>
      <c r="LXK13" s="35"/>
      <c r="LXL13" s="35"/>
      <c r="LXM13" s="35"/>
      <c r="LXN13" s="35"/>
      <c r="LXO13" s="35"/>
      <c r="LXP13" s="35"/>
      <c r="LXQ13" s="35"/>
      <c r="LXR13" s="35"/>
      <c r="LXS13" s="35"/>
      <c r="LXT13" s="35"/>
      <c r="LXU13" s="35"/>
      <c r="LXV13" s="35"/>
      <c r="LXW13" s="35"/>
      <c r="LXX13" s="35"/>
      <c r="LXY13" s="35"/>
      <c r="LXZ13" s="35"/>
      <c r="LYA13" s="35"/>
      <c r="LYB13" s="35"/>
      <c r="LYC13" s="35"/>
      <c r="LYD13" s="35"/>
      <c r="LYE13" s="35"/>
      <c r="LYF13" s="35"/>
      <c r="LYG13" s="35"/>
      <c r="LYH13" s="35"/>
      <c r="LYI13" s="35"/>
      <c r="LYJ13" s="35"/>
      <c r="LYK13" s="35"/>
      <c r="LYL13" s="35"/>
      <c r="LYM13" s="35"/>
      <c r="LYN13" s="35"/>
      <c r="LYO13" s="35"/>
      <c r="LYP13" s="35"/>
      <c r="LYQ13" s="35"/>
      <c r="LYR13" s="35"/>
      <c r="LYS13" s="35"/>
      <c r="LYT13" s="35"/>
      <c r="LYU13" s="35"/>
      <c r="LYV13" s="35"/>
      <c r="LYW13" s="35"/>
      <c r="LYX13" s="35"/>
      <c r="LYY13" s="35"/>
      <c r="LYZ13" s="35"/>
      <c r="LZA13" s="35"/>
      <c r="LZB13" s="35"/>
      <c r="LZC13" s="35"/>
      <c r="LZD13" s="35"/>
      <c r="LZE13" s="35"/>
      <c r="LZF13" s="35"/>
      <c r="LZG13" s="35"/>
      <c r="LZH13" s="35"/>
      <c r="LZI13" s="35"/>
      <c r="LZJ13" s="35"/>
      <c r="LZK13" s="35"/>
      <c r="LZL13" s="35"/>
      <c r="LZM13" s="35"/>
      <c r="LZN13" s="35"/>
      <c r="LZO13" s="35"/>
      <c r="LZP13" s="35"/>
      <c r="LZQ13" s="35"/>
      <c r="LZR13" s="35"/>
      <c r="LZS13" s="35"/>
      <c r="LZT13" s="35"/>
      <c r="LZU13" s="35"/>
      <c r="LZV13" s="35"/>
      <c r="LZW13" s="35"/>
      <c r="LZX13" s="35"/>
      <c r="LZY13" s="35"/>
      <c r="LZZ13" s="35"/>
      <c r="MAA13" s="35"/>
      <c r="MAB13" s="35"/>
      <c r="MAC13" s="35"/>
      <c r="MAD13" s="35"/>
      <c r="MAE13" s="35"/>
      <c r="MAF13" s="35"/>
      <c r="MAG13" s="35"/>
      <c r="MAH13" s="35"/>
      <c r="MAI13" s="35"/>
      <c r="MAJ13" s="35"/>
      <c r="MAK13" s="35"/>
      <c r="MAL13" s="35"/>
      <c r="MAM13" s="35"/>
      <c r="MAN13" s="35"/>
      <c r="MAO13" s="35"/>
      <c r="MAP13" s="35"/>
      <c r="MAQ13" s="35"/>
      <c r="MAR13" s="35"/>
      <c r="MAS13" s="35"/>
      <c r="MAT13" s="35"/>
      <c r="MAU13" s="35"/>
      <c r="MAV13" s="35"/>
      <c r="MAW13" s="35"/>
      <c r="MAX13" s="35"/>
      <c r="MAY13" s="35"/>
      <c r="MAZ13" s="35"/>
      <c r="MBA13" s="35"/>
      <c r="MBB13" s="35"/>
      <c r="MBC13" s="35"/>
      <c r="MBD13" s="35"/>
      <c r="MBE13" s="35"/>
      <c r="MBF13" s="35"/>
      <c r="MBG13" s="35"/>
      <c r="MBH13" s="35"/>
      <c r="MBI13" s="35"/>
      <c r="MBJ13" s="35"/>
      <c r="MBK13" s="35"/>
      <c r="MBL13" s="35"/>
      <c r="MBM13" s="35"/>
      <c r="MBN13" s="35"/>
      <c r="MBO13" s="35"/>
      <c r="MBP13" s="35"/>
      <c r="MBQ13" s="35"/>
      <c r="MBR13" s="35"/>
      <c r="MBS13" s="35"/>
      <c r="MBT13" s="35"/>
      <c r="MBU13" s="35"/>
      <c r="MBV13" s="35"/>
      <c r="MBW13" s="35"/>
      <c r="MBX13" s="35"/>
      <c r="MBY13" s="35"/>
      <c r="MBZ13" s="35"/>
      <c r="MCA13" s="35"/>
      <c r="MCB13" s="35"/>
      <c r="MCC13" s="35"/>
      <c r="MCD13" s="35"/>
      <c r="MCE13" s="35"/>
      <c r="MCF13" s="35"/>
      <c r="MCG13" s="35"/>
      <c r="MCH13" s="35"/>
      <c r="MCI13" s="35"/>
      <c r="MCJ13" s="35"/>
      <c r="MCK13" s="35"/>
      <c r="MCL13" s="35"/>
      <c r="MCM13" s="35"/>
      <c r="MCN13" s="35"/>
      <c r="MCO13" s="35"/>
      <c r="MCP13" s="35"/>
      <c r="MCQ13" s="35"/>
      <c r="MCR13" s="35"/>
      <c r="MCS13" s="35"/>
      <c r="MCT13" s="35"/>
      <c r="MCU13" s="35"/>
      <c r="MCV13" s="35"/>
      <c r="MCW13" s="35"/>
      <c r="MCX13" s="35"/>
      <c r="MCY13" s="35"/>
      <c r="MCZ13" s="35"/>
      <c r="MDA13" s="35"/>
      <c r="MDB13" s="35"/>
      <c r="MDC13" s="35"/>
      <c r="MDD13" s="35"/>
      <c r="MDE13" s="35"/>
      <c r="MDF13" s="35"/>
      <c r="MDG13" s="35"/>
      <c r="MDH13" s="35"/>
      <c r="MDI13" s="35"/>
      <c r="MDJ13" s="35"/>
      <c r="MDK13" s="35"/>
      <c r="MDL13" s="35"/>
      <c r="MDM13" s="35"/>
      <c r="MDN13" s="35"/>
      <c r="MDO13" s="35"/>
      <c r="MDP13" s="35"/>
      <c r="MDQ13" s="35"/>
      <c r="MDR13" s="35"/>
      <c r="MDS13" s="35"/>
      <c r="MDT13" s="35"/>
      <c r="MDU13" s="35"/>
      <c r="MDV13" s="35"/>
      <c r="MDW13" s="35"/>
      <c r="MDX13" s="35"/>
      <c r="MDY13" s="35"/>
      <c r="MDZ13" s="35"/>
      <c r="MEA13" s="35"/>
      <c r="MEB13" s="35"/>
      <c r="MEC13" s="35"/>
      <c r="MED13" s="35"/>
      <c r="MEE13" s="35"/>
      <c r="MEF13" s="35"/>
      <c r="MEG13" s="35"/>
      <c r="MEH13" s="35"/>
      <c r="MEI13" s="35"/>
      <c r="MEJ13" s="35"/>
      <c r="MEK13" s="35"/>
      <c r="MEL13" s="35"/>
      <c r="MEM13" s="35"/>
      <c r="MEN13" s="35"/>
      <c r="MEO13" s="35"/>
      <c r="MEP13" s="35"/>
      <c r="MEQ13" s="35"/>
      <c r="MER13" s="35"/>
      <c r="MES13" s="35"/>
      <c r="MET13" s="35"/>
      <c r="MEU13" s="35"/>
      <c r="MEV13" s="35"/>
      <c r="MEW13" s="35"/>
      <c r="MEX13" s="35"/>
      <c r="MEY13" s="35"/>
      <c r="MEZ13" s="35"/>
      <c r="MFA13" s="35"/>
      <c r="MFB13" s="35"/>
      <c r="MFC13" s="35"/>
      <c r="MFD13" s="35"/>
      <c r="MFE13" s="35"/>
      <c r="MFF13" s="35"/>
      <c r="MFG13" s="35"/>
      <c r="MFH13" s="35"/>
      <c r="MFI13" s="35"/>
      <c r="MFJ13" s="35"/>
      <c r="MFK13" s="35"/>
      <c r="MFL13" s="35"/>
      <c r="MFM13" s="35"/>
      <c r="MFN13" s="35"/>
      <c r="MFO13" s="35"/>
      <c r="MFP13" s="35"/>
      <c r="MFQ13" s="35"/>
      <c r="MFR13" s="35"/>
      <c r="MFS13" s="35"/>
      <c r="MFT13" s="35"/>
      <c r="MFU13" s="35"/>
      <c r="MFV13" s="35"/>
      <c r="MFW13" s="35"/>
      <c r="MFX13" s="35"/>
      <c r="MFY13" s="35"/>
      <c r="MFZ13" s="35"/>
      <c r="MGA13" s="35"/>
      <c r="MGB13" s="35"/>
      <c r="MGC13" s="35"/>
      <c r="MGD13" s="35"/>
      <c r="MGE13" s="35"/>
      <c r="MGF13" s="35"/>
      <c r="MGG13" s="35"/>
      <c r="MGH13" s="35"/>
      <c r="MGI13" s="35"/>
      <c r="MGJ13" s="35"/>
      <c r="MGK13" s="35"/>
      <c r="MGL13" s="35"/>
      <c r="MGM13" s="35"/>
      <c r="MGN13" s="35"/>
      <c r="MGO13" s="35"/>
      <c r="MGP13" s="35"/>
      <c r="MGQ13" s="35"/>
      <c r="MGR13" s="35"/>
      <c r="MGS13" s="35"/>
      <c r="MGT13" s="35"/>
      <c r="MGU13" s="35"/>
      <c r="MGV13" s="35"/>
      <c r="MGW13" s="35"/>
      <c r="MGX13" s="35"/>
      <c r="MGY13" s="35"/>
      <c r="MGZ13" s="35"/>
      <c r="MHA13" s="35"/>
      <c r="MHB13" s="35"/>
      <c r="MHC13" s="35"/>
      <c r="MHD13" s="35"/>
      <c r="MHE13" s="35"/>
      <c r="MHF13" s="35"/>
      <c r="MHG13" s="35"/>
      <c r="MHH13" s="35"/>
      <c r="MHI13" s="35"/>
      <c r="MHJ13" s="35"/>
      <c r="MHK13" s="35"/>
      <c r="MHL13" s="35"/>
      <c r="MHM13" s="35"/>
      <c r="MHN13" s="35"/>
      <c r="MHO13" s="35"/>
      <c r="MHP13" s="35"/>
      <c r="MHQ13" s="35"/>
      <c r="MHR13" s="35"/>
      <c r="MHS13" s="35"/>
      <c r="MHT13" s="35"/>
      <c r="MHU13" s="35"/>
      <c r="MHV13" s="35"/>
      <c r="MHW13" s="35"/>
      <c r="MHX13" s="35"/>
      <c r="MHY13" s="35"/>
      <c r="MHZ13" s="35"/>
      <c r="MIA13" s="35"/>
      <c r="MIB13" s="35"/>
      <c r="MIC13" s="35"/>
      <c r="MID13" s="35"/>
      <c r="MIE13" s="35"/>
      <c r="MIF13" s="35"/>
      <c r="MIG13" s="35"/>
      <c r="MIH13" s="35"/>
      <c r="MII13" s="35"/>
      <c r="MIJ13" s="35"/>
      <c r="MIK13" s="35"/>
      <c r="MIL13" s="35"/>
      <c r="MIM13" s="35"/>
      <c r="MIN13" s="35"/>
      <c r="MIO13" s="35"/>
      <c r="MIP13" s="35"/>
      <c r="MIQ13" s="35"/>
      <c r="MIR13" s="35"/>
      <c r="MIS13" s="35"/>
      <c r="MIT13" s="35"/>
      <c r="MIU13" s="35"/>
      <c r="MIV13" s="35"/>
      <c r="MIW13" s="35"/>
      <c r="MIX13" s="35"/>
      <c r="MIY13" s="35"/>
      <c r="MIZ13" s="35"/>
      <c r="MJA13" s="35"/>
      <c r="MJB13" s="35"/>
      <c r="MJC13" s="35"/>
      <c r="MJD13" s="35"/>
      <c r="MJE13" s="35"/>
      <c r="MJF13" s="35"/>
      <c r="MJG13" s="35"/>
      <c r="MJH13" s="35"/>
      <c r="MJI13" s="35"/>
      <c r="MJJ13" s="35"/>
      <c r="MJK13" s="35"/>
      <c r="MJL13" s="35"/>
      <c r="MJM13" s="35"/>
      <c r="MJN13" s="35"/>
      <c r="MJO13" s="35"/>
      <c r="MJP13" s="35"/>
      <c r="MJQ13" s="35"/>
      <c r="MJR13" s="35"/>
      <c r="MJS13" s="35"/>
      <c r="MJT13" s="35"/>
      <c r="MJU13" s="35"/>
      <c r="MJV13" s="35"/>
      <c r="MJW13" s="35"/>
      <c r="MJX13" s="35"/>
      <c r="MJY13" s="35"/>
      <c r="MJZ13" s="35"/>
      <c r="MKA13" s="35"/>
      <c r="MKB13" s="35"/>
      <c r="MKC13" s="35"/>
      <c r="MKD13" s="35"/>
      <c r="MKE13" s="35"/>
      <c r="MKF13" s="35"/>
      <c r="MKG13" s="35"/>
      <c r="MKH13" s="35"/>
      <c r="MKI13" s="35"/>
      <c r="MKJ13" s="35"/>
      <c r="MKK13" s="35"/>
      <c r="MKL13" s="35"/>
      <c r="MKM13" s="35"/>
      <c r="MKN13" s="35"/>
      <c r="MKO13" s="35"/>
      <c r="MKP13" s="35"/>
      <c r="MKQ13" s="35"/>
      <c r="MKR13" s="35"/>
      <c r="MKS13" s="35"/>
      <c r="MKT13" s="35"/>
      <c r="MKU13" s="35"/>
      <c r="MKV13" s="35"/>
      <c r="MKW13" s="35"/>
      <c r="MKX13" s="35"/>
      <c r="MKY13" s="35"/>
      <c r="MKZ13" s="35"/>
      <c r="MLA13" s="35"/>
      <c r="MLB13" s="35"/>
      <c r="MLC13" s="35"/>
      <c r="MLD13" s="35"/>
      <c r="MLE13" s="35"/>
      <c r="MLF13" s="35"/>
      <c r="MLG13" s="35"/>
      <c r="MLH13" s="35"/>
      <c r="MLI13" s="35"/>
      <c r="MLJ13" s="35"/>
      <c r="MLK13" s="35"/>
      <c r="MLL13" s="35"/>
      <c r="MLM13" s="35"/>
      <c r="MLN13" s="35"/>
      <c r="MLO13" s="35"/>
      <c r="MLP13" s="35"/>
      <c r="MLQ13" s="35"/>
      <c r="MLR13" s="35"/>
      <c r="MLS13" s="35"/>
      <c r="MLT13" s="35"/>
      <c r="MLU13" s="35"/>
      <c r="MLV13" s="35"/>
      <c r="MLW13" s="35"/>
      <c r="MLX13" s="35"/>
      <c r="MLY13" s="35"/>
      <c r="MLZ13" s="35"/>
      <c r="MMA13" s="35"/>
      <c r="MMB13" s="35"/>
      <c r="MMC13" s="35"/>
      <c r="MMD13" s="35"/>
      <c r="MME13" s="35"/>
      <c r="MMF13" s="35"/>
      <c r="MMG13" s="35"/>
      <c r="MMH13" s="35"/>
      <c r="MMI13" s="35"/>
      <c r="MMJ13" s="35"/>
      <c r="MMK13" s="35"/>
      <c r="MML13" s="35"/>
      <c r="MMM13" s="35"/>
      <c r="MMN13" s="35"/>
      <c r="MMO13" s="35"/>
      <c r="MMP13" s="35"/>
      <c r="MMQ13" s="35"/>
      <c r="MMR13" s="35"/>
      <c r="MMS13" s="35"/>
      <c r="MMT13" s="35"/>
      <c r="MMU13" s="35"/>
      <c r="MMV13" s="35"/>
      <c r="MMW13" s="35"/>
      <c r="MMX13" s="35"/>
      <c r="MMY13" s="35"/>
      <c r="MMZ13" s="35"/>
      <c r="MNA13" s="35"/>
      <c r="MNB13" s="35"/>
      <c r="MNC13" s="35"/>
      <c r="MND13" s="35"/>
      <c r="MNE13" s="35"/>
      <c r="MNF13" s="35"/>
      <c r="MNG13" s="35"/>
      <c r="MNH13" s="35"/>
      <c r="MNI13" s="35"/>
      <c r="MNJ13" s="35"/>
      <c r="MNK13" s="35"/>
      <c r="MNL13" s="35"/>
      <c r="MNM13" s="35"/>
      <c r="MNN13" s="35"/>
      <c r="MNO13" s="35"/>
      <c r="MNP13" s="35"/>
      <c r="MNQ13" s="35"/>
      <c r="MNR13" s="35"/>
      <c r="MNS13" s="35"/>
      <c r="MNT13" s="35"/>
      <c r="MNU13" s="35"/>
      <c r="MNV13" s="35"/>
      <c r="MNW13" s="35"/>
      <c r="MNX13" s="35"/>
      <c r="MNY13" s="35"/>
      <c r="MNZ13" s="35"/>
      <c r="MOA13" s="35"/>
      <c r="MOB13" s="35"/>
      <c r="MOC13" s="35"/>
      <c r="MOD13" s="35"/>
      <c r="MOE13" s="35"/>
      <c r="MOF13" s="35"/>
      <c r="MOG13" s="35"/>
      <c r="MOH13" s="35"/>
      <c r="MOI13" s="35"/>
      <c r="MOJ13" s="35"/>
      <c r="MOK13" s="35"/>
      <c r="MOL13" s="35"/>
      <c r="MOM13" s="35"/>
      <c r="MON13" s="35"/>
      <c r="MOO13" s="35"/>
      <c r="MOP13" s="35"/>
      <c r="MOQ13" s="35"/>
      <c r="MOR13" s="35"/>
      <c r="MOS13" s="35"/>
      <c r="MOT13" s="35"/>
      <c r="MOU13" s="35"/>
      <c r="MOV13" s="35"/>
      <c r="MOW13" s="35"/>
      <c r="MOX13" s="35"/>
      <c r="MOY13" s="35"/>
      <c r="MOZ13" s="35"/>
      <c r="MPA13" s="35"/>
      <c r="MPB13" s="35"/>
      <c r="MPC13" s="35"/>
      <c r="MPD13" s="35"/>
      <c r="MPE13" s="35"/>
      <c r="MPF13" s="35"/>
      <c r="MPG13" s="35"/>
      <c r="MPH13" s="35"/>
      <c r="MPI13" s="35"/>
      <c r="MPJ13" s="35"/>
      <c r="MPK13" s="35"/>
      <c r="MPL13" s="35"/>
      <c r="MPM13" s="35"/>
      <c r="MPN13" s="35"/>
      <c r="MPO13" s="35"/>
      <c r="MPP13" s="35"/>
      <c r="MPQ13" s="35"/>
      <c r="MPR13" s="35"/>
      <c r="MPS13" s="35"/>
      <c r="MPT13" s="35"/>
      <c r="MPU13" s="35"/>
      <c r="MPV13" s="35"/>
      <c r="MPW13" s="35"/>
      <c r="MPX13" s="35"/>
      <c r="MPY13" s="35"/>
      <c r="MPZ13" s="35"/>
      <c r="MQA13" s="35"/>
      <c r="MQB13" s="35"/>
      <c r="MQC13" s="35"/>
      <c r="MQD13" s="35"/>
      <c r="MQE13" s="35"/>
      <c r="MQF13" s="35"/>
      <c r="MQG13" s="35"/>
      <c r="MQH13" s="35"/>
      <c r="MQI13" s="35"/>
      <c r="MQJ13" s="35"/>
      <c r="MQK13" s="35"/>
      <c r="MQL13" s="35"/>
      <c r="MQM13" s="35"/>
      <c r="MQN13" s="35"/>
      <c r="MQO13" s="35"/>
      <c r="MQP13" s="35"/>
      <c r="MQQ13" s="35"/>
      <c r="MQR13" s="35"/>
      <c r="MQS13" s="35"/>
      <c r="MQT13" s="35"/>
      <c r="MQU13" s="35"/>
      <c r="MQV13" s="35"/>
      <c r="MQW13" s="35"/>
      <c r="MQX13" s="35"/>
      <c r="MQY13" s="35"/>
      <c r="MQZ13" s="35"/>
      <c r="MRA13" s="35"/>
      <c r="MRB13" s="35"/>
      <c r="MRC13" s="35"/>
      <c r="MRD13" s="35"/>
      <c r="MRE13" s="35"/>
      <c r="MRF13" s="35"/>
      <c r="MRG13" s="35"/>
      <c r="MRH13" s="35"/>
      <c r="MRI13" s="35"/>
      <c r="MRJ13" s="35"/>
      <c r="MRK13" s="35"/>
      <c r="MRL13" s="35"/>
      <c r="MRM13" s="35"/>
      <c r="MRN13" s="35"/>
      <c r="MRO13" s="35"/>
      <c r="MRP13" s="35"/>
      <c r="MRQ13" s="35"/>
      <c r="MRR13" s="35"/>
      <c r="MRS13" s="35"/>
      <c r="MRT13" s="35"/>
      <c r="MRU13" s="35"/>
      <c r="MRV13" s="35"/>
      <c r="MRW13" s="35"/>
      <c r="MRX13" s="35"/>
      <c r="MRY13" s="35"/>
      <c r="MRZ13" s="35"/>
      <c r="MSA13" s="35"/>
      <c r="MSB13" s="35"/>
      <c r="MSC13" s="35"/>
      <c r="MSD13" s="35"/>
      <c r="MSE13" s="35"/>
      <c r="MSF13" s="35"/>
      <c r="MSG13" s="35"/>
      <c r="MSH13" s="35"/>
      <c r="MSI13" s="35"/>
      <c r="MSJ13" s="35"/>
      <c r="MSK13" s="35"/>
      <c r="MSL13" s="35"/>
      <c r="MSM13" s="35"/>
      <c r="MSN13" s="35"/>
      <c r="MSO13" s="35"/>
      <c r="MSP13" s="35"/>
      <c r="MSQ13" s="35"/>
      <c r="MSR13" s="35"/>
      <c r="MSS13" s="35"/>
      <c r="MST13" s="35"/>
      <c r="MSU13" s="35"/>
      <c r="MSV13" s="35"/>
      <c r="MSW13" s="35"/>
      <c r="MSX13" s="35"/>
      <c r="MSY13" s="35"/>
      <c r="MSZ13" s="35"/>
      <c r="MTA13" s="35"/>
      <c r="MTB13" s="35"/>
      <c r="MTC13" s="35"/>
      <c r="MTD13" s="35"/>
      <c r="MTE13" s="35"/>
      <c r="MTF13" s="35"/>
      <c r="MTG13" s="35"/>
      <c r="MTH13" s="35"/>
      <c r="MTI13" s="35"/>
      <c r="MTJ13" s="35"/>
      <c r="MTK13" s="35"/>
      <c r="MTL13" s="35"/>
      <c r="MTM13" s="35"/>
      <c r="MTN13" s="35"/>
      <c r="MTO13" s="35"/>
      <c r="MTP13" s="35"/>
      <c r="MTQ13" s="35"/>
      <c r="MTR13" s="35"/>
      <c r="MTS13" s="35"/>
      <c r="MTT13" s="35"/>
      <c r="MTU13" s="35"/>
      <c r="MTV13" s="35"/>
      <c r="MTW13" s="35"/>
      <c r="MTX13" s="35"/>
      <c r="MTY13" s="35"/>
      <c r="MTZ13" s="35"/>
      <c r="MUA13" s="35"/>
      <c r="MUB13" s="35"/>
      <c r="MUC13" s="35"/>
      <c r="MUD13" s="35"/>
      <c r="MUE13" s="35"/>
      <c r="MUF13" s="35"/>
      <c r="MUG13" s="35"/>
      <c r="MUH13" s="35"/>
      <c r="MUI13" s="35"/>
      <c r="MUJ13" s="35"/>
      <c r="MUK13" s="35"/>
      <c r="MUL13" s="35"/>
      <c r="MUM13" s="35"/>
      <c r="MUN13" s="35"/>
      <c r="MUO13" s="35"/>
      <c r="MUP13" s="35"/>
      <c r="MUQ13" s="35"/>
      <c r="MUR13" s="35"/>
      <c r="MUS13" s="35"/>
      <c r="MUT13" s="35"/>
      <c r="MUU13" s="35"/>
      <c r="MUV13" s="35"/>
      <c r="MUW13" s="35"/>
      <c r="MUX13" s="35"/>
      <c r="MUY13" s="35"/>
      <c r="MUZ13" s="35"/>
      <c r="MVA13" s="35"/>
      <c r="MVB13" s="35"/>
      <c r="MVC13" s="35"/>
      <c r="MVD13" s="35"/>
      <c r="MVE13" s="35"/>
      <c r="MVF13" s="35"/>
      <c r="MVG13" s="35"/>
      <c r="MVH13" s="35"/>
      <c r="MVI13" s="35"/>
      <c r="MVJ13" s="35"/>
      <c r="MVK13" s="35"/>
      <c r="MVL13" s="35"/>
      <c r="MVM13" s="35"/>
      <c r="MVN13" s="35"/>
      <c r="MVO13" s="35"/>
      <c r="MVP13" s="35"/>
      <c r="MVQ13" s="35"/>
      <c r="MVR13" s="35"/>
      <c r="MVS13" s="35"/>
      <c r="MVT13" s="35"/>
      <c r="MVU13" s="35"/>
      <c r="MVV13" s="35"/>
      <c r="MVW13" s="35"/>
      <c r="MVX13" s="35"/>
      <c r="MVY13" s="35"/>
      <c r="MVZ13" s="35"/>
      <c r="MWA13" s="35"/>
      <c r="MWB13" s="35"/>
      <c r="MWC13" s="35"/>
      <c r="MWD13" s="35"/>
      <c r="MWE13" s="35"/>
      <c r="MWF13" s="35"/>
      <c r="MWG13" s="35"/>
      <c r="MWH13" s="35"/>
      <c r="MWI13" s="35"/>
      <c r="MWJ13" s="35"/>
      <c r="MWK13" s="35"/>
      <c r="MWL13" s="35"/>
      <c r="MWM13" s="35"/>
      <c r="MWN13" s="35"/>
      <c r="MWO13" s="35"/>
      <c r="MWP13" s="35"/>
      <c r="MWQ13" s="35"/>
      <c r="MWR13" s="35"/>
      <c r="MWS13" s="35"/>
      <c r="MWT13" s="35"/>
      <c r="MWU13" s="35"/>
      <c r="MWV13" s="35"/>
      <c r="MWW13" s="35"/>
      <c r="MWX13" s="35"/>
      <c r="MWY13" s="35"/>
      <c r="MWZ13" s="35"/>
      <c r="MXA13" s="35"/>
      <c r="MXB13" s="35"/>
      <c r="MXC13" s="35"/>
      <c r="MXD13" s="35"/>
      <c r="MXE13" s="35"/>
      <c r="MXF13" s="35"/>
      <c r="MXG13" s="35"/>
      <c r="MXH13" s="35"/>
      <c r="MXI13" s="35"/>
      <c r="MXJ13" s="35"/>
      <c r="MXK13" s="35"/>
      <c r="MXL13" s="35"/>
      <c r="MXM13" s="35"/>
      <c r="MXN13" s="35"/>
      <c r="MXO13" s="35"/>
      <c r="MXP13" s="35"/>
      <c r="MXQ13" s="35"/>
      <c r="MXR13" s="35"/>
      <c r="MXS13" s="35"/>
      <c r="MXT13" s="35"/>
      <c r="MXU13" s="35"/>
      <c r="MXV13" s="35"/>
      <c r="MXW13" s="35"/>
      <c r="MXX13" s="35"/>
      <c r="MXY13" s="35"/>
      <c r="MXZ13" s="35"/>
      <c r="MYA13" s="35"/>
      <c r="MYB13" s="35"/>
      <c r="MYC13" s="35"/>
      <c r="MYD13" s="35"/>
      <c r="MYE13" s="35"/>
      <c r="MYF13" s="35"/>
      <c r="MYG13" s="35"/>
      <c r="MYH13" s="35"/>
      <c r="MYI13" s="35"/>
      <c r="MYJ13" s="35"/>
      <c r="MYK13" s="35"/>
      <c r="MYL13" s="35"/>
      <c r="MYM13" s="35"/>
      <c r="MYN13" s="35"/>
      <c r="MYO13" s="35"/>
      <c r="MYP13" s="35"/>
      <c r="MYQ13" s="35"/>
      <c r="MYR13" s="35"/>
      <c r="MYS13" s="35"/>
      <c r="MYT13" s="35"/>
      <c r="MYU13" s="35"/>
      <c r="MYV13" s="35"/>
      <c r="MYW13" s="35"/>
      <c r="MYX13" s="35"/>
      <c r="MYY13" s="35"/>
      <c r="MYZ13" s="35"/>
      <c r="MZA13" s="35"/>
      <c r="MZB13" s="35"/>
      <c r="MZC13" s="35"/>
      <c r="MZD13" s="35"/>
      <c r="MZE13" s="35"/>
      <c r="MZF13" s="35"/>
      <c r="MZG13" s="35"/>
      <c r="MZH13" s="35"/>
      <c r="MZI13" s="35"/>
      <c r="MZJ13" s="35"/>
      <c r="MZK13" s="35"/>
      <c r="MZL13" s="35"/>
      <c r="MZM13" s="35"/>
      <c r="MZN13" s="35"/>
      <c r="MZO13" s="35"/>
      <c r="MZP13" s="35"/>
      <c r="MZQ13" s="35"/>
      <c r="MZR13" s="35"/>
      <c r="MZS13" s="35"/>
      <c r="MZT13" s="35"/>
      <c r="MZU13" s="35"/>
      <c r="MZV13" s="35"/>
      <c r="MZW13" s="35"/>
      <c r="MZX13" s="35"/>
      <c r="MZY13" s="35"/>
      <c r="MZZ13" s="35"/>
      <c r="NAA13" s="35"/>
      <c r="NAB13" s="35"/>
      <c r="NAC13" s="35"/>
      <c r="NAD13" s="35"/>
      <c r="NAE13" s="35"/>
      <c r="NAF13" s="35"/>
      <c r="NAG13" s="35"/>
      <c r="NAH13" s="35"/>
      <c r="NAI13" s="35"/>
      <c r="NAJ13" s="35"/>
      <c r="NAK13" s="35"/>
      <c r="NAL13" s="35"/>
      <c r="NAM13" s="35"/>
      <c r="NAN13" s="35"/>
      <c r="NAO13" s="35"/>
      <c r="NAP13" s="35"/>
      <c r="NAQ13" s="35"/>
      <c r="NAR13" s="35"/>
      <c r="NAS13" s="35"/>
      <c r="NAT13" s="35"/>
      <c r="NAU13" s="35"/>
      <c r="NAV13" s="35"/>
      <c r="NAW13" s="35"/>
      <c r="NAX13" s="35"/>
      <c r="NAY13" s="35"/>
      <c r="NAZ13" s="35"/>
      <c r="NBA13" s="35"/>
      <c r="NBB13" s="35"/>
      <c r="NBC13" s="35"/>
      <c r="NBD13" s="35"/>
      <c r="NBE13" s="35"/>
      <c r="NBF13" s="35"/>
      <c r="NBG13" s="35"/>
      <c r="NBH13" s="35"/>
      <c r="NBI13" s="35"/>
      <c r="NBJ13" s="35"/>
      <c r="NBK13" s="35"/>
      <c r="NBL13" s="35"/>
      <c r="NBM13" s="35"/>
      <c r="NBN13" s="35"/>
      <c r="NBO13" s="35"/>
      <c r="NBP13" s="35"/>
      <c r="NBQ13" s="35"/>
      <c r="NBR13" s="35"/>
      <c r="NBS13" s="35"/>
      <c r="NBT13" s="35"/>
      <c r="NBU13" s="35"/>
      <c r="NBV13" s="35"/>
      <c r="NBW13" s="35"/>
      <c r="NBX13" s="35"/>
      <c r="NBY13" s="35"/>
      <c r="NBZ13" s="35"/>
      <c r="NCA13" s="35"/>
      <c r="NCB13" s="35"/>
      <c r="NCC13" s="35"/>
      <c r="NCD13" s="35"/>
      <c r="NCE13" s="35"/>
      <c r="NCF13" s="35"/>
      <c r="NCG13" s="35"/>
      <c r="NCH13" s="35"/>
      <c r="NCI13" s="35"/>
      <c r="NCJ13" s="35"/>
      <c r="NCK13" s="35"/>
      <c r="NCL13" s="35"/>
      <c r="NCM13" s="35"/>
      <c r="NCN13" s="35"/>
      <c r="NCO13" s="35"/>
      <c r="NCP13" s="35"/>
      <c r="NCQ13" s="35"/>
      <c r="NCR13" s="35"/>
      <c r="NCS13" s="35"/>
      <c r="NCT13" s="35"/>
      <c r="NCU13" s="35"/>
      <c r="NCV13" s="35"/>
      <c r="NCW13" s="35"/>
      <c r="NCX13" s="35"/>
      <c r="NCY13" s="35"/>
      <c r="NCZ13" s="35"/>
      <c r="NDA13" s="35"/>
      <c r="NDB13" s="35"/>
      <c r="NDC13" s="35"/>
      <c r="NDD13" s="35"/>
      <c r="NDE13" s="35"/>
      <c r="NDF13" s="35"/>
      <c r="NDG13" s="35"/>
      <c r="NDH13" s="35"/>
      <c r="NDI13" s="35"/>
      <c r="NDJ13" s="35"/>
      <c r="NDK13" s="35"/>
      <c r="NDL13" s="35"/>
      <c r="NDM13" s="35"/>
      <c r="NDN13" s="35"/>
      <c r="NDO13" s="35"/>
      <c r="NDP13" s="35"/>
      <c r="NDQ13" s="35"/>
      <c r="NDR13" s="35"/>
      <c r="NDS13" s="35"/>
      <c r="NDT13" s="35"/>
      <c r="NDU13" s="35"/>
      <c r="NDV13" s="35"/>
      <c r="NDW13" s="35"/>
      <c r="NDX13" s="35"/>
      <c r="NDY13" s="35"/>
      <c r="NDZ13" s="35"/>
      <c r="NEA13" s="35"/>
      <c r="NEB13" s="35"/>
      <c r="NEC13" s="35"/>
      <c r="NED13" s="35"/>
      <c r="NEE13" s="35"/>
      <c r="NEF13" s="35"/>
      <c r="NEG13" s="35"/>
      <c r="NEH13" s="35"/>
      <c r="NEI13" s="35"/>
      <c r="NEJ13" s="35"/>
      <c r="NEK13" s="35"/>
      <c r="NEL13" s="35"/>
      <c r="NEM13" s="35"/>
      <c r="NEN13" s="35"/>
      <c r="NEO13" s="35"/>
      <c r="NEP13" s="35"/>
      <c r="NEQ13" s="35"/>
      <c r="NER13" s="35"/>
      <c r="NES13" s="35"/>
      <c r="NET13" s="35"/>
      <c r="NEU13" s="35"/>
      <c r="NEV13" s="35"/>
      <c r="NEW13" s="35"/>
      <c r="NEX13" s="35"/>
      <c r="NEY13" s="35"/>
      <c r="NEZ13" s="35"/>
      <c r="NFA13" s="35"/>
      <c r="NFB13" s="35"/>
      <c r="NFC13" s="35"/>
      <c r="NFD13" s="35"/>
      <c r="NFE13" s="35"/>
      <c r="NFF13" s="35"/>
      <c r="NFG13" s="35"/>
      <c r="NFH13" s="35"/>
      <c r="NFI13" s="35"/>
      <c r="NFJ13" s="35"/>
      <c r="NFK13" s="35"/>
      <c r="NFL13" s="35"/>
      <c r="NFM13" s="35"/>
      <c r="NFN13" s="35"/>
      <c r="NFO13" s="35"/>
      <c r="NFP13" s="35"/>
      <c r="NFQ13" s="35"/>
      <c r="NFR13" s="35"/>
      <c r="NFS13" s="35"/>
      <c r="NFT13" s="35"/>
      <c r="NFU13" s="35"/>
      <c r="NFV13" s="35"/>
      <c r="NFW13" s="35"/>
      <c r="NFX13" s="35"/>
      <c r="NFY13" s="35"/>
      <c r="NFZ13" s="35"/>
      <c r="NGA13" s="35"/>
      <c r="NGB13" s="35"/>
      <c r="NGC13" s="35"/>
      <c r="NGD13" s="35"/>
      <c r="NGE13" s="35"/>
      <c r="NGF13" s="35"/>
      <c r="NGG13" s="35"/>
      <c r="NGH13" s="35"/>
      <c r="NGI13" s="35"/>
      <c r="NGJ13" s="35"/>
      <c r="NGK13" s="35"/>
      <c r="NGL13" s="35"/>
      <c r="NGM13" s="35"/>
      <c r="NGN13" s="35"/>
      <c r="NGO13" s="35"/>
      <c r="NGP13" s="35"/>
      <c r="NGQ13" s="35"/>
      <c r="NGR13" s="35"/>
      <c r="NGS13" s="35"/>
      <c r="NGT13" s="35"/>
      <c r="NGU13" s="35"/>
      <c r="NGV13" s="35"/>
      <c r="NGW13" s="35"/>
      <c r="NGX13" s="35"/>
      <c r="NGY13" s="35"/>
      <c r="NGZ13" s="35"/>
      <c r="NHA13" s="35"/>
      <c r="NHB13" s="35"/>
      <c r="NHC13" s="35"/>
      <c r="NHD13" s="35"/>
      <c r="NHE13" s="35"/>
      <c r="NHF13" s="35"/>
      <c r="NHG13" s="35"/>
      <c r="NHH13" s="35"/>
      <c r="NHI13" s="35"/>
      <c r="NHJ13" s="35"/>
      <c r="NHK13" s="35"/>
      <c r="NHL13" s="35"/>
      <c r="NHM13" s="35"/>
      <c r="NHN13" s="35"/>
      <c r="NHO13" s="35"/>
      <c r="NHP13" s="35"/>
      <c r="NHQ13" s="35"/>
      <c r="NHR13" s="35"/>
      <c r="NHS13" s="35"/>
      <c r="NHT13" s="35"/>
      <c r="NHU13" s="35"/>
      <c r="NHV13" s="35"/>
      <c r="NHW13" s="35"/>
      <c r="NHX13" s="35"/>
      <c r="NHY13" s="35"/>
      <c r="NHZ13" s="35"/>
      <c r="NIA13" s="35"/>
      <c r="NIB13" s="35"/>
      <c r="NIC13" s="35"/>
      <c r="NID13" s="35"/>
      <c r="NIE13" s="35"/>
      <c r="NIF13" s="35"/>
      <c r="NIG13" s="35"/>
      <c r="NIH13" s="35"/>
      <c r="NII13" s="35"/>
      <c r="NIJ13" s="35"/>
      <c r="NIK13" s="35"/>
      <c r="NIL13" s="35"/>
      <c r="NIM13" s="35"/>
      <c r="NIN13" s="35"/>
      <c r="NIO13" s="35"/>
      <c r="NIP13" s="35"/>
      <c r="NIQ13" s="35"/>
      <c r="NIR13" s="35"/>
      <c r="NIS13" s="35"/>
      <c r="NIT13" s="35"/>
      <c r="NIU13" s="35"/>
      <c r="NIV13" s="35"/>
      <c r="NIW13" s="35"/>
      <c r="NIX13" s="35"/>
      <c r="NIY13" s="35"/>
      <c r="NIZ13" s="35"/>
      <c r="NJA13" s="35"/>
      <c r="NJB13" s="35"/>
      <c r="NJC13" s="35"/>
      <c r="NJD13" s="35"/>
      <c r="NJE13" s="35"/>
      <c r="NJF13" s="35"/>
      <c r="NJG13" s="35"/>
      <c r="NJH13" s="35"/>
      <c r="NJI13" s="35"/>
      <c r="NJJ13" s="35"/>
      <c r="NJK13" s="35"/>
      <c r="NJL13" s="35"/>
      <c r="NJM13" s="35"/>
      <c r="NJN13" s="35"/>
      <c r="NJO13" s="35"/>
      <c r="NJP13" s="35"/>
      <c r="NJQ13" s="35"/>
      <c r="NJR13" s="35"/>
      <c r="NJS13" s="35"/>
      <c r="NJT13" s="35"/>
      <c r="NJU13" s="35"/>
      <c r="NJV13" s="35"/>
      <c r="NJW13" s="35"/>
      <c r="NJX13" s="35"/>
      <c r="NJY13" s="35"/>
      <c r="NJZ13" s="35"/>
      <c r="NKA13" s="35"/>
      <c r="NKB13" s="35"/>
      <c r="NKC13" s="35"/>
      <c r="NKD13" s="35"/>
      <c r="NKE13" s="35"/>
      <c r="NKF13" s="35"/>
      <c r="NKG13" s="35"/>
      <c r="NKH13" s="35"/>
      <c r="NKI13" s="35"/>
      <c r="NKJ13" s="35"/>
      <c r="NKK13" s="35"/>
      <c r="NKL13" s="35"/>
      <c r="NKM13" s="35"/>
      <c r="NKN13" s="35"/>
      <c r="NKO13" s="35"/>
      <c r="NKP13" s="35"/>
      <c r="NKQ13" s="35"/>
      <c r="NKR13" s="35"/>
      <c r="NKS13" s="35"/>
      <c r="NKT13" s="35"/>
      <c r="NKU13" s="35"/>
      <c r="NKV13" s="35"/>
      <c r="NKW13" s="35"/>
      <c r="NKX13" s="35"/>
      <c r="NKY13" s="35"/>
      <c r="NKZ13" s="35"/>
      <c r="NLA13" s="35"/>
      <c r="NLB13" s="35"/>
      <c r="NLC13" s="35"/>
      <c r="NLD13" s="35"/>
      <c r="NLE13" s="35"/>
      <c r="NLF13" s="35"/>
      <c r="NLG13" s="35"/>
      <c r="NLH13" s="35"/>
      <c r="NLI13" s="35"/>
      <c r="NLJ13" s="35"/>
      <c r="NLK13" s="35"/>
      <c r="NLL13" s="35"/>
      <c r="NLM13" s="35"/>
      <c r="NLN13" s="35"/>
      <c r="NLO13" s="35"/>
      <c r="NLP13" s="35"/>
      <c r="NLQ13" s="35"/>
      <c r="NLR13" s="35"/>
      <c r="NLS13" s="35"/>
      <c r="NLT13" s="35"/>
      <c r="NLU13" s="35"/>
      <c r="NLV13" s="35"/>
      <c r="NLW13" s="35"/>
      <c r="NLX13" s="35"/>
      <c r="NLY13" s="35"/>
      <c r="NLZ13" s="35"/>
      <c r="NMA13" s="35"/>
      <c r="NMB13" s="35"/>
      <c r="NMC13" s="35"/>
      <c r="NMD13" s="35"/>
      <c r="NME13" s="35"/>
      <c r="NMF13" s="35"/>
      <c r="NMG13" s="35"/>
      <c r="NMH13" s="35"/>
      <c r="NMI13" s="35"/>
      <c r="NMJ13" s="35"/>
      <c r="NMK13" s="35"/>
      <c r="NML13" s="35"/>
      <c r="NMM13" s="35"/>
      <c r="NMN13" s="35"/>
      <c r="NMO13" s="35"/>
      <c r="NMP13" s="35"/>
      <c r="NMQ13" s="35"/>
      <c r="NMR13" s="35"/>
      <c r="NMS13" s="35"/>
      <c r="NMT13" s="35"/>
      <c r="NMU13" s="35"/>
      <c r="NMV13" s="35"/>
      <c r="NMW13" s="35"/>
      <c r="NMX13" s="35"/>
      <c r="NMY13" s="35"/>
      <c r="NMZ13" s="35"/>
      <c r="NNA13" s="35"/>
      <c r="NNB13" s="35"/>
      <c r="NNC13" s="35"/>
      <c r="NND13" s="35"/>
      <c r="NNE13" s="35"/>
      <c r="NNF13" s="35"/>
      <c r="NNG13" s="35"/>
      <c r="NNH13" s="35"/>
      <c r="NNI13" s="35"/>
      <c r="NNJ13" s="35"/>
      <c r="NNK13" s="35"/>
      <c r="NNL13" s="35"/>
      <c r="NNM13" s="35"/>
      <c r="NNN13" s="35"/>
      <c r="NNO13" s="35"/>
      <c r="NNP13" s="35"/>
      <c r="NNQ13" s="35"/>
      <c r="NNR13" s="35"/>
      <c r="NNS13" s="35"/>
      <c r="NNT13" s="35"/>
      <c r="NNU13" s="35"/>
      <c r="NNV13" s="35"/>
      <c r="NNW13" s="35"/>
      <c r="NNX13" s="35"/>
      <c r="NNY13" s="35"/>
      <c r="NNZ13" s="35"/>
      <c r="NOA13" s="35"/>
      <c r="NOB13" s="35"/>
      <c r="NOC13" s="35"/>
      <c r="NOD13" s="35"/>
      <c r="NOE13" s="35"/>
      <c r="NOF13" s="35"/>
      <c r="NOG13" s="35"/>
      <c r="NOH13" s="35"/>
      <c r="NOI13" s="35"/>
      <c r="NOJ13" s="35"/>
      <c r="NOK13" s="35"/>
      <c r="NOL13" s="35"/>
      <c r="NOM13" s="35"/>
      <c r="NON13" s="35"/>
      <c r="NOO13" s="35"/>
      <c r="NOP13" s="35"/>
      <c r="NOQ13" s="35"/>
      <c r="NOR13" s="35"/>
      <c r="NOS13" s="35"/>
      <c r="NOT13" s="35"/>
      <c r="NOU13" s="35"/>
      <c r="NOV13" s="35"/>
      <c r="NOW13" s="35"/>
      <c r="NOX13" s="35"/>
      <c r="NOY13" s="35"/>
      <c r="NOZ13" s="35"/>
      <c r="NPA13" s="35"/>
      <c r="NPB13" s="35"/>
      <c r="NPC13" s="35"/>
      <c r="NPD13" s="35"/>
      <c r="NPE13" s="35"/>
      <c r="NPF13" s="35"/>
      <c r="NPG13" s="35"/>
      <c r="NPH13" s="35"/>
      <c r="NPI13" s="35"/>
      <c r="NPJ13" s="35"/>
      <c r="NPK13" s="35"/>
      <c r="NPL13" s="35"/>
      <c r="NPM13" s="35"/>
      <c r="NPN13" s="35"/>
      <c r="NPO13" s="35"/>
      <c r="NPP13" s="35"/>
      <c r="NPQ13" s="35"/>
      <c r="NPR13" s="35"/>
      <c r="NPS13" s="35"/>
      <c r="NPT13" s="35"/>
      <c r="NPU13" s="35"/>
      <c r="NPV13" s="35"/>
      <c r="NPW13" s="35"/>
      <c r="NPX13" s="35"/>
      <c r="NPY13" s="35"/>
      <c r="NPZ13" s="35"/>
      <c r="NQA13" s="35"/>
      <c r="NQB13" s="35"/>
      <c r="NQC13" s="35"/>
      <c r="NQD13" s="35"/>
      <c r="NQE13" s="35"/>
      <c r="NQF13" s="35"/>
      <c r="NQG13" s="35"/>
      <c r="NQH13" s="35"/>
      <c r="NQI13" s="35"/>
      <c r="NQJ13" s="35"/>
      <c r="NQK13" s="35"/>
      <c r="NQL13" s="35"/>
      <c r="NQM13" s="35"/>
      <c r="NQN13" s="35"/>
      <c r="NQO13" s="35"/>
      <c r="NQP13" s="35"/>
      <c r="NQQ13" s="35"/>
      <c r="NQR13" s="35"/>
      <c r="NQS13" s="35"/>
      <c r="NQT13" s="35"/>
      <c r="NQU13" s="35"/>
      <c r="NQV13" s="35"/>
      <c r="NQW13" s="35"/>
      <c r="NQX13" s="35"/>
      <c r="NQY13" s="35"/>
      <c r="NQZ13" s="35"/>
      <c r="NRA13" s="35"/>
      <c r="NRB13" s="35"/>
      <c r="NRC13" s="35"/>
      <c r="NRD13" s="35"/>
      <c r="NRE13" s="35"/>
      <c r="NRF13" s="35"/>
      <c r="NRG13" s="35"/>
      <c r="NRH13" s="35"/>
      <c r="NRI13" s="35"/>
      <c r="NRJ13" s="35"/>
      <c r="NRK13" s="35"/>
      <c r="NRL13" s="35"/>
      <c r="NRM13" s="35"/>
      <c r="NRN13" s="35"/>
      <c r="NRO13" s="35"/>
      <c r="NRP13" s="35"/>
      <c r="NRQ13" s="35"/>
      <c r="NRR13" s="35"/>
      <c r="NRS13" s="35"/>
      <c r="NRT13" s="35"/>
      <c r="NRU13" s="35"/>
      <c r="NRV13" s="35"/>
      <c r="NRW13" s="35"/>
      <c r="NRX13" s="35"/>
      <c r="NRY13" s="35"/>
      <c r="NRZ13" s="35"/>
      <c r="NSA13" s="35"/>
      <c r="NSB13" s="35"/>
      <c r="NSC13" s="35"/>
      <c r="NSD13" s="35"/>
      <c r="NSE13" s="35"/>
      <c r="NSF13" s="35"/>
      <c r="NSG13" s="35"/>
      <c r="NSH13" s="35"/>
      <c r="NSI13" s="35"/>
      <c r="NSJ13" s="35"/>
      <c r="NSK13" s="35"/>
      <c r="NSL13" s="35"/>
      <c r="NSM13" s="35"/>
      <c r="NSN13" s="35"/>
      <c r="NSO13" s="35"/>
      <c r="NSP13" s="35"/>
      <c r="NSQ13" s="35"/>
      <c r="NSR13" s="35"/>
      <c r="NSS13" s="35"/>
      <c r="NST13" s="35"/>
      <c r="NSU13" s="35"/>
      <c r="NSV13" s="35"/>
      <c r="NSW13" s="35"/>
      <c r="NSX13" s="35"/>
      <c r="NSY13" s="35"/>
      <c r="NSZ13" s="35"/>
      <c r="NTA13" s="35"/>
      <c r="NTB13" s="35"/>
      <c r="NTC13" s="35"/>
      <c r="NTD13" s="35"/>
      <c r="NTE13" s="35"/>
      <c r="NTF13" s="35"/>
      <c r="NTG13" s="35"/>
      <c r="NTH13" s="35"/>
      <c r="NTI13" s="35"/>
      <c r="NTJ13" s="35"/>
      <c r="NTK13" s="35"/>
      <c r="NTL13" s="35"/>
      <c r="NTM13" s="35"/>
      <c r="NTN13" s="35"/>
      <c r="NTO13" s="35"/>
      <c r="NTP13" s="35"/>
      <c r="NTQ13" s="35"/>
      <c r="NTR13" s="35"/>
      <c r="NTS13" s="35"/>
      <c r="NTT13" s="35"/>
      <c r="NTU13" s="35"/>
      <c r="NTV13" s="35"/>
      <c r="NTW13" s="35"/>
      <c r="NTX13" s="35"/>
      <c r="NTY13" s="35"/>
      <c r="NTZ13" s="35"/>
      <c r="NUA13" s="35"/>
      <c r="NUB13" s="35"/>
      <c r="NUC13" s="35"/>
      <c r="NUD13" s="35"/>
      <c r="NUE13" s="35"/>
      <c r="NUF13" s="35"/>
      <c r="NUG13" s="35"/>
      <c r="NUH13" s="35"/>
      <c r="NUI13" s="35"/>
      <c r="NUJ13" s="35"/>
      <c r="NUK13" s="35"/>
      <c r="NUL13" s="35"/>
      <c r="NUM13" s="35"/>
      <c r="NUN13" s="35"/>
      <c r="NUO13" s="35"/>
      <c r="NUP13" s="35"/>
      <c r="NUQ13" s="35"/>
      <c r="NUR13" s="35"/>
      <c r="NUS13" s="35"/>
      <c r="NUT13" s="35"/>
      <c r="NUU13" s="35"/>
      <c r="NUV13" s="35"/>
      <c r="NUW13" s="35"/>
      <c r="NUX13" s="35"/>
      <c r="NUY13" s="35"/>
      <c r="NUZ13" s="35"/>
      <c r="NVA13" s="35"/>
      <c r="NVB13" s="35"/>
      <c r="NVC13" s="35"/>
      <c r="NVD13" s="35"/>
      <c r="NVE13" s="35"/>
      <c r="NVF13" s="35"/>
      <c r="NVG13" s="35"/>
      <c r="NVH13" s="35"/>
      <c r="NVI13" s="35"/>
      <c r="NVJ13" s="35"/>
      <c r="NVK13" s="35"/>
      <c r="NVL13" s="35"/>
      <c r="NVM13" s="35"/>
      <c r="NVN13" s="35"/>
      <c r="NVO13" s="35"/>
      <c r="NVP13" s="35"/>
      <c r="NVQ13" s="35"/>
      <c r="NVR13" s="35"/>
      <c r="NVS13" s="35"/>
      <c r="NVT13" s="35"/>
      <c r="NVU13" s="35"/>
      <c r="NVV13" s="35"/>
      <c r="NVW13" s="35"/>
      <c r="NVX13" s="35"/>
      <c r="NVY13" s="35"/>
      <c r="NVZ13" s="35"/>
      <c r="NWA13" s="35"/>
      <c r="NWB13" s="35"/>
      <c r="NWC13" s="35"/>
      <c r="NWD13" s="35"/>
      <c r="NWE13" s="35"/>
      <c r="NWF13" s="35"/>
      <c r="NWG13" s="35"/>
      <c r="NWH13" s="35"/>
      <c r="NWI13" s="35"/>
      <c r="NWJ13" s="35"/>
      <c r="NWK13" s="35"/>
      <c r="NWL13" s="35"/>
      <c r="NWM13" s="35"/>
      <c r="NWN13" s="35"/>
      <c r="NWO13" s="35"/>
      <c r="NWP13" s="35"/>
      <c r="NWQ13" s="35"/>
      <c r="NWR13" s="35"/>
      <c r="NWS13" s="35"/>
      <c r="NWT13" s="35"/>
      <c r="NWU13" s="35"/>
      <c r="NWV13" s="35"/>
      <c r="NWW13" s="35"/>
      <c r="NWX13" s="35"/>
      <c r="NWY13" s="35"/>
      <c r="NWZ13" s="35"/>
      <c r="NXA13" s="35"/>
      <c r="NXB13" s="35"/>
      <c r="NXC13" s="35"/>
      <c r="NXD13" s="35"/>
      <c r="NXE13" s="35"/>
      <c r="NXF13" s="35"/>
      <c r="NXG13" s="35"/>
      <c r="NXH13" s="35"/>
      <c r="NXI13" s="35"/>
      <c r="NXJ13" s="35"/>
      <c r="NXK13" s="35"/>
      <c r="NXL13" s="35"/>
      <c r="NXM13" s="35"/>
      <c r="NXN13" s="35"/>
      <c r="NXO13" s="35"/>
      <c r="NXP13" s="35"/>
      <c r="NXQ13" s="35"/>
      <c r="NXR13" s="35"/>
      <c r="NXS13" s="35"/>
      <c r="NXT13" s="35"/>
      <c r="NXU13" s="35"/>
      <c r="NXV13" s="35"/>
      <c r="NXW13" s="35"/>
      <c r="NXX13" s="35"/>
      <c r="NXY13" s="35"/>
      <c r="NXZ13" s="35"/>
      <c r="NYA13" s="35"/>
      <c r="NYB13" s="35"/>
      <c r="NYC13" s="35"/>
      <c r="NYD13" s="35"/>
      <c r="NYE13" s="35"/>
      <c r="NYF13" s="35"/>
      <c r="NYG13" s="35"/>
      <c r="NYH13" s="35"/>
      <c r="NYI13" s="35"/>
      <c r="NYJ13" s="35"/>
      <c r="NYK13" s="35"/>
      <c r="NYL13" s="35"/>
      <c r="NYM13" s="35"/>
      <c r="NYN13" s="35"/>
      <c r="NYO13" s="35"/>
      <c r="NYP13" s="35"/>
      <c r="NYQ13" s="35"/>
      <c r="NYR13" s="35"/>
      <c r="NYS13" s="35"/>
      <c r="NYT13" s="35"/>
      <c r="NYU13" s="35"/>
      <c r="NYV13" s="35"/>
      <c r="NYW13" s="35"/>
      <c r="NYX13" s="35"/>
      <c r="NYY13" s="35"/>
      <c r="NYZ13" s="35"/>
      <c r="NZA13" s="35"/>
      <c r="NZB13" s="35"/>
      <c r="NZC13" s="35"/>
      <c r="NZD13" s="35"/>
      <c r="NZE13" s="35"/>
      <c r="NZF13" s="35"/>
      <c r="NZG13" s="35"/>
      <c r="NZH13" s="35"/>
      <c r="NZI13" s="35"/>
      <c r="NZJ13" s="35"/>
      <c r="NZK13" s="35"/>
      <c r="NZL13" s="35"/>
      <c r="NZM13" s="35"/>
      <c r="NZN13" s="35"/>
      <c r="NZO13" s="35"/>
      <c r="NZP13" s="35"/>
      <c r="NZQ13" s="35"/>
      <c r="NZR13" s="35"/>
      <c r="NZS13" s="35"/>
      <c r="NZT13" s="35"/>
      <c r="NZU13" s="35"/>
      <c r="NZV13" s="35"/>
      <c r="NZW13" s="35"/>
      <c r="NZX13" s="35"/>
      <c r="NZY13" s="35"/>
      <c r="NZZ13" s="35"/>
      <c r="OAA13" s="35"/>
      <c r="OAB13" s="35"/>
      <c r="OAC13" s="35"/>
      <c r="OAD13" s="35"/>
      <c r="OAE13" s="35"/>
      <c r="OAF13" s="35"/>
      <c r="OAG13" s="35"/>
      <c r="OAH13" s="35"/>
      <c r="OAI13" s="35"/>
      <c r="OAJ13" s="35"/>
      <c r="OAK13" s="35"/>
      <c r="OAL13" s="35"/>
      <c r="OAM13" s="35"/>
      <c r="OAN13" s="35"/>
      <c r="OAO13" s="35"/>
      <c r="OAP13" s="35"/>
      <c r="OAQ13" s="35"/>
      <c r="OAR13" s="35"/>
      <c r="OAS13" s="35"/>
      <c r="OAT13" s="35"/>
      <c r="OAU13" s="35"/>
      <c r="OAV13" s="35"/>
      <c r="OAW13" s="35"/>
      <c r="OAX13" s="35"/>
      <c r="OAY13" s="35"/>
      <c r="OAZ13" s="35"/>
      <c r="OBA13" s="35"/>
      <c r="OBB13" s="35"/>
      <c r="OBC13" s="35"/>
      <c r="OBD13" s="35"/>
      <c r="OBE13" s="35"/>
      <c r="OBF13" s="35"/>
      <c r="OBG13" s="35"/>
      <c r="OBH13" s="35"/>
      <c r="OBI13" s="35"/>
      <c r="OBJ13" s="35"/>
      <c r="OBK13" s="35"/>
      <c r="OBL13" s="35"/>
      <c r="OBM13" s="35"/>
      <c r="OBN13" s="35"/>
      <c r="OBO13" s="35"/>
      <c r="OBP13" s="35"/>
      <c r="OBQ13" s="35"/>
      <c r="OBR13" s="35"/>
      <c r="OBS13" s="35"/>
      <c r="OBT13" s="35"/>
      <c r="OBU13" s="35"/>
      <c r="OBV13" s="35"/>
      <c r="OBW13" s="35"/>
      <c r="OBX13" s="35"/>
      <c r="OBY13" s="35"/>
      <c r="OBZ13" s="35"/>
      <c r="OCA13" s="35"/>
      <c r="OCB13" s="35"/>
      <c r="OCC13" s="35"/>
      <c r="OCD13" s="35"/>
      <c r="OCE13" s="35"/>
      <c r="OCF13" s="35"/>
      <c r="OCG13" s="35"/>
      <c r="OCH13" s="35"/>
      <c r="OCI13" s="35"/>
      <c r="OCJ13" s="35"/>
      <c r="OCK13" s="35"/>
      <c r="OCL13" s="35"/>
      <c r="OCM13" s="35"/>
      <c r="OCN13" s="35"/>
      <c r="OCO13" s="35"/>
      <c r="OCP13" s="35"/>
      <c r="OCQ13" s="35"/>
      <c r="OCR13" s="35"/>
      <c r="OCS13" s="35"/>
      <c r="OCT13" s="35"/>
      <c r="OCU13" s="35"/>
      <c r="OCV13" s="35"/>
      <c r="OCW13" s="35"/>
      <c r="OCX13" s="35"/>
      <c r="OCY13" s="35"/>
      <c r="OCZ13" s="35"/>
      <c r="ODA13" s="35"/>
      <c r="ODB13" s="35"/>
      <c r="ODC13" s="35"/>
      <c r="ODD13" s="35"/>
      <c r="ODE13" s="35"/>
      <c r="ODF13" s="35"/>
      <c r="ODG13" s="35"/>
      <c r="ODH13" s="35"/>
      <c r="ODI13" s="35"/>
      <c r="ODJ13" s="35"/>
      <c r="ODK13" s="35"/>
      <c r="ODL13" s="35"/>
      <c r="ODM13" s="35"/>
      <c r="ODN13" s="35"/>
      <c r="ODO13" s="35"/>
      <c r="ODP13" s="35"/>
      <c r="ODQ13" s="35"/>
      <c r="ODR13" s="35"/>
      <c r="ODS13" s="35"/>
      <c r="ODT13" s="35"/>
      <c r="ODU13" s="35"/>
      <c r="ODV13" s="35"/>
      <c r="ODW13" s="35"/>
      <c r="ODX13" s="35"/>
      <c r="ODY13" s="35"/>
      <c r="ODZ13" s="35"/>
      <c r="OEA13" s="35"/>
      <c r="OEB13" s="35"/>
      <c r="OEC13" s="35"/>
      <c r="OED13" s="35"/>
      <c r="OEE13" s="35"/>
      <c r="OEF13" s="35"/>
      <c r="OEG13" s="35"/>
      <c r="OEH13" s="35"/>
      <c r="OEI13" s="35"/>
      <c r="OEJ13" s="35"/>
      <c r="OEK13" s="35"/>
      <c r="OEL13" s="35"/>
      <c r="OEM13" s="35"/>
      <c r="OEN13" s="35"/>
      <c r="OEO13" s="35"/>
      <c r="OEP13" s="35"/>
      <c r="OEQ13" s="35"/>
      <c r="OER13" s="35"/>
      <c r="OES13" s="35"/>
      <c r="OET13" s="35"/>
      <c r="OEU13" s="35"/>
      <c r="OEV13" s="35"/>
      <c r="OEW13" s="35"/>
      <c r="OEX13" s="35"/>
      <c r="OEY13" s="35"/>
      <c r="OEZ13" s="35"/>
      <c r="OFA13" s="35"/>
      <c r="OFB13" s="35"/>
      <c r="OFC13" s="35"/>
      <c r="OFD13" s="35"/>
      <c r="OFE13" s="35"/>
      <c r="OFF13" s="35"/>
      <c r="OFG13" s="35"/>
      <c r="OFH13" s="35"/>
      <c r="OFI13" s="35"/>
      <c r="OFJ13" s="35"/>
      <c r="OFK13" s="35"/>
      <c r="OFL13" s="35"/>
      <c r="OFM13" s="35"/>
      <c r="OFN13" s="35"/>
      <c r="OFO13" s="35"/>
      <c r="OFP13" s="35"/>
      <c r="OFQ13" s="35"/>
      <c r="OFR13" s="35"/>
      <c r="OFS13" s="35"/>
      <c r="OFT13" s="35"/>
      <c r="OFU13" s="35"/>
      <c r="OFV13" s="35"/>
      <c r="OFW13" s="35"/>
      <c r="OFX13" s="35"/>
      <c r="OFY13" s="35"/>
      <c r="OFZ13" s="35"/>
      <c r="OGA13" s="35"/>
      <c r="OGB13" s="35"/>
      <c r="OGC13" s="35"/>
      <c r="OGD13" s="35"/>
      <c r="OGE13" s="35"/>
      <c r="OGF13" s="35"/>
      <c r="OGG13" s="35"/>
      <c r="OGH13" s="35"/>
      <c r="OGI13" s="35"/>
      <c r="OGJ13" s="35"/>
      <c r="OGK13" s="35"/>
      <c r="OGL13" s="35"/>
      <c r="OGM13" s="35"/>
      <c r="OGN13" s="35"/>
      <c r="OGO13" s="35"/>
      <c r="OGP13" s="35"/>
      <c r="OGQ13" s="35"/>
      <c r="OGR13" s="35"/>
      <c r="OGS13" s="35"/>
      <c r="OGT13" s="35"/>
      <c r="OGU13" s="35"/>
      <c r="OGV13" s="35"/>
      <c r="OGW13" s="35"/>
      <c r="OGX13" s="35"/>
      <c r="OGY13" s="35"/>
      <c r="OGZ13" s="35"/>
      <c r="OHA13" s="35"/>
      <c r="OHB13" s="35"/>
      <c r="OHC13" s="35"/>
      <c r="OHD13" s="35"/>
      <c r="OHE13" s="35"/>
      <c r="OHF13" s="35"/>
      <c r="OHG13" s="35"/>
      <c r="OHH13" s="35"/>
      <c r="OHI13" s="35"/>
      <c r="OHJ13" s="35"/>
      <c r="OHK13" s="35"/>
      <c r="OHL13" s="35"/>
      <c r="OHM13" s="35"/>
      <c r="OHN13" s="35"/>
      <c r="OHO13" s="35"/>
      <c r="OHP13" s="35"/>
      <c r="OHQ13" s="35"/>
      <c r="OHR13" s="35"/>
      <c r="OHS13" s="35"/>
      <c r="OHT13" s="35"/>
      <c r="OHU13" s="35"/>
      <c r="OHV13" s="35"/>
      <c r="OHW13" s="35"/>
      <c r="OHX13" s="35"/>
      <c r="OHY13" s="35"/>
      <c r="OHZ13" s="35"/>
      <c r="OIA13" s="35"/>
      <c r="OIB13" s="35"/>
      <c r="OIC13" s="35"/>
      <c r="OID13" s="35"/>
      <c r="OIE13" s="35"/>
      <c r="OIF13" s="35"/>
      <c r="OIG13" s="35"/>
      <c r="OIH13" s="35"/>
      <c r="OII13" s="35"/>
      <c r="OIJ13" s="35"/>
      <c r="OIK13" s="35"/>
      <c r="OIL13" s="35"/>
      <c r="OIM13" s="35"/>
      <c r="OIN13" s="35"/>
      <c r="OIO13" s="35"/>
      <c r="OIP13" s="35"/>
      <c r="OIQ13" s="35"/>
      <c r="OIR13" s="35"/>
      <c r="OIS13" s="35"/>
      <c r="OIT13" s="35"/>
      <c r="OIU13" s="35"/>
      <c r="OIV13" s="35"/>
      <c r="OIW13" s="35"/>
      <c r="OIX13" s="35"/>
      <c r="OIY13" s="35"/>
      <c r="OIZ13" s="35"/>
      <c r="OJA13" s="35"/>
      <c r="OJB13" s="35"/>
      <c r="OJC13" s="35"/>
      <c r="OJD13" s="35"/>
      <c r="OJE13" s="35"/>
      <c r="OJF13" s="35"/>
      <c r="OJG13" s="35"/>
      <c r="OJH13" s="35"/>
      <c r="OJI13" s="35"/>
      <c r="OJJ13" s="35"/>
      <c r="OJK13" s="35"/>
      <c r="OJL13" s="35"/>
      <c r="OJM13" s="35"/>
      <c r="OJN13" s="35"/>
      <c r="OJO13" s="35"/>
      <c r="OJP13" s="35"/>
      <c r="OJQ13" s="35"/>
      <c r="OJR13" s="35"/>
      <c r="OJS13" s="35"/>
      <c r="OJT13" s="35"/>
      <c r="OJU13" s="35"/>
      <c r="OJV13" s="35"/>
      <c r="OJW13" s="35"/>
      <c r="OJX13" s="35"/>
      <c r="OJY13" s="35"/>
      <c r="OJZ13" s="35"/>
      <c r="OKA13" s="35"/>
      <c r="OKB13" s="35"/>
      <c r="OKC13" s="35"/>
      <c r="OKD13" s="35"/>
      <c r="OKE13" s="35"/>
      <c r="OKF13" s="35"/>
      <c r="OKG13" s="35"/>
      <c r="OKH13" s="35"/>
      <c r="OKI13" s="35"/>
      <c r="OKJ13" s="35"/>
      <c r="OKK13" s="35"/>
      <c r="OKL13" s="35"/>
      <c r="OKM13" s="35"/>
      <c r="OKN13" s="35"/>
      <c r="OKO13" s="35"/>
      <c r="OKP13" s="35"/>
      <c r="OKQ13" s="35"/>
      <c r="OKR13" s="35"/>
      <c r="OKS13" s="35"/>
      <c r="OKT13" s="35"/>
      <c r="OKU13" s="35"/>
      <c r="OKV13" s="35"/>
      <c r="OKW13" s="35"/>
      <c r="OKX13" s="35"/>
      <c r="OKY13" s="35"/>
      <c r="OKZ13" s="35"/>
      <c r="OLA13" s="35"/>
      <c r="OLB13" s="35"/>
      <c r="OLC13" s="35"/>
      <c r="OLD13" s="35"/>
      <c r="OLE13" s="35"/>
      <c r="OLF13" s="35"/>
      <c r="OLG13" s="35"/>
      <c r="OLH13" s="35"/>
      <c r="OLI13" s="35"/>
      <c r="OLJ13" s="35"/>
      <c r="OLK13" s="35"/>
      <c r="OLL13" s="35"/>
      <c r="OLM13" s="35"/>
      <c r="OLN13" s="35"/>
      <c r="OLO13" s="35"/>
      <c r="OLP13" s="35"/>
      <c r="OLQ13" s="35"/>
      <c r="OLR13" s="35"/>
      <c r="OLS13" s="35"/>
      <c r="OLT13" s="35"/>
      <c r="OLU13" s="35"/>
      <c r="OLV13" s="35"/>
      <c r="OLW13" s="35"/>
      <c r="OLX13" s="35"/>
      <c r="OLY13" s="35"/>
      <c r="OLZ13" s="35"/>
      <c r="OMA13" s="35"/>
      <c r="OMB13" s="35"/>
      <c r="OMC13" s="35"/>
      <c r="OMD13" s="35"/>
      <c r="OME13" s="35"/>
      <c r="OMF13" s="35"/>
      <c r="OMG13" s="35"/>
      <c r="OMH13" s="35"/>
      <c r="OMI13" s="35"/>
      <c r="OMJ13" s="35"/>
      <c r="OMK13" s="35"/>
      <c r="OML13" s="35"/>
      <c r="OMM13" s="35"/>
      <c r="OMN13" s="35"/>
      <c r="OMO13" s="35"/>
      <c r="OMP13" s="35"/>
      <c r="OMQ13" s="35"/>
      <c r="OMR13" s="35"/>
      <c r="OMS13" s="35"/>
      <c r="OMT13" s="35"/>
      <c r="OMU13" s="35"/>
      <c r="OMV13" s="35"/>
      <c r="OMW13" s="35"/>
      <c r="OMX13" s="35"/>
      <c r="OMY13" s="35"/>
      <c r="OMZ13" s="35"/>
      <c r="ONA13" s="35"/>
      <c r="ONB13" s="35"/>
      <c r="ONC13" s="35"/>
      <c r="OND13" s="35"/>
      <c r="ONE13" s="35"/>
      <c r="ONF13" s="35"/>
      <c r="ONG13" s="35"/>
      <c r="ONH13" s="35"/>
      <c r="ONI13" s="35"/>
      <c r="ONJ13" s="35"/>
      <c r="ONK13" s="35"/>
      <c r="ONL13" s="35"/>
      <c r="ONM13" s="35"/>
      <c r="ONN13" s="35"/>
      <c r="ONO13" s="35"/>
      <c r="ONP13" s="35"/>
      <c r="ONQ13" s="35"/>
      <c r="ONR13" s="35"/>
      <c r="ONS13" s="35"/>
      <c r="ONT13" s="35"/>
      <c r="ONU13" s="35"/>
      <c r="ONV13" s="35"/>
      <c r="ONW13" s="35"/>
      <c r="ONX13" s="35"/>
      <c r="ONY13" s="35"/>
      <c r="ONZ13" s="35"/>
      <c r="OOA13" s="35"/>
      <c r="OOB13" s="35"/>
      <c r="OOC13" s="35"/>
      <c r="OOD13" s="35"/>
      <c r="OOE13" s="35"/>
      <c r="OOF13" s="35"/>
      <c r="OOG13" s="35"/>
      <c r="OOH13" s="35"/>
      <c r="OOI13" s="35"/>
      <c r="OOJ13" s="35"/>
      <c r="OOK13" s="35"/>
      <c r="OOL13" s="35"/>
      <c r="OOM13" s="35"/>
      <c r="OON13" s="35"/>
      <c r="OOO13" s="35"/>
      <c r="OOP13" s="35"/>
      <c r="OOQ13" s="35"/>
      <c r="OOR13" s="35"/>
      <c r="OOS13" s="35"/>
      <c r="OOT13" s="35"/>
      <c r="OOU13" s="35"/>
      <c r="OOV13" s="35"/>
      <c r="OOW13" s="35"/>
      <c r="OOX13" s="35"/>
      <c r="OOY13" s="35"/>
      <c r="OOZ13" s="35"/>
      <c r="OPA13" s="35"/>
      <c r="OPB13" s="35"/>
      <c r="OPC13" s="35"/>
      <c r="OPD13" s="35"/>
      <c r="OPE13" s="35"/>
      <c r="OPF13" s="35"/>
      <c r="OPG13" s="35"/>
      <c r="OPH13" s="35"/>
      <c r="OPI13" s="35"/>
      <c r="OPJ13" s="35"/>
      <c r="OPK13" s="35"/>
      <c r="OPL13" s="35"/>
      <c r="OPM13" s="35"/>
      <c r="OPN13" s="35"/>
      <c r="OPO13" s="35"/>
      <c r="OPP13" s="35"/>
      <c r="OPQ13" s="35"/>
      <c r="OPR13" s="35"/>
      <c r="OPS13" s="35"/>
      <c r="OPT13" s="35"/>
      <c r="OPU13" s="35"/>
      <c r="OPV13" s="35"/>
      <c r="OPW13" s="35"/>
      <c r="OPX13" s="35"/>
      <c r="OPY13" s="35"/>
      <c r="OPZ13" s="35"/>
      <c r="OQA13" s="35"/>
      <c r="OQB13" s="35"/>
      <c r="OQC13" s="35"/>
      <c r="OQD13" s="35"/>
      <c r="OQE13" s="35"/>
      <c r="OQF13" s="35"/>
      <c r="OQG13" s="35"/>
      <c r="OQH13" s="35"/>
      <c r="OQI13" s="35"/>
      <c r="OQJ13" s="35"/>
      <c r="OQK13" s="35"/>
      <c r="OQL13" s="35"/>
      <c r="OQM13" s="35"/>
      <c r="OQN13" s="35"/>
      <c r="OQO13" s="35"/>
      <c r="OQP13" s="35"/>
      <c r="OQQ13" s="35"/>
      <c r="OQR13" s="35"/>
      <c r="OQS13" s="35"/>
      <c r="OQT13" s="35"/>
      <c r="OQU13" s="35"/>
      <c r="OQV13" s="35"/>
      <c r="OQW13" s="35"/>
      <c r="OQX13" s="35"/>
      <c r="OQY13" s="35"/>
      <c r="OQZ13" s="35"/>
      <c r="ORA13" s="35"/>
      <c r="ORB13" s="35"/>
      <c r="ORC13" s="35"/>
      <c r="ORD13" s="35"/>
      <c r="ORE13" s="35"/>
      <c r="ORF13" s="35"/>
      <c r="ORG13" s="35"/>
      <c r="ORH13" s="35"/>
      <c r="ORI13" s="35"/>
      <c r="ORJ13" s="35"/>
      <c r="ORK13" s="35"/>
      <c r="ORL13" s="35"/>
      <c r="ORM13" s="35"/>
      <c r="ORN13" s="35"/>
      <c r="ORO13" s="35"/>
      <c r="ORP13" s="35"/>
      <c r="ORQ13" s="35"/>
      <c r="ORR13" s="35"/>
      <c r="ORS13" s="35"/>
      <c r="ORT13" s="35"/>
      <c r="ORU13" s="35"/>
      <c r="ORV13" s="35"/>
      <c r="ORW13" s="35"/>
      <c r="ORX13" s="35"/>
      <c r="ORY13" s="35"/>
      <c r="ORZ13" s="35"/>
      <c r="OSA13" s="35"/>
      <c r="OSB13" s="35"/>
      <c r="OSC13" s="35"/>
      <c r="OSD13" s="35"/>
      <c r="OSE13" s="35"/>
      <c r="OSF13" s="35"/>
      <c r="OSG13" s="35"/>
      <c r="OSH13" s="35"/>
      <c r="OSI13" s="35"/>
      <c r="OSJ13" s="35"/>
      <c r="OSK13" s="35"/>
      <c r="OSL13" s="35"/>
      <c r="OSM13" s="35"/>
      <c r="OSN13" s="35"/>
      <c r="OSO13" s="35"/>
      <c r="OSP13" s="35"/>
      <c r="OSQ13" s="35"/>
      <c r="OSR13" s="35"/>
      <c r="OSS13" s="35"/>
      <c r="OST13" s="35"/>
      <c r="OSU13" s="35"/>
      <c r="OSV13" s="35"/>
      <c r="OSW13" s="35"/>
      <c r="OSX13" s="35"/>
      <c r="OSY13" s="35"/>
      <c r="OSZ13" s="35"/>
      <c r="OTA13" s="35"/>
      <c r="OTB13" s="35"/>
      <c r="OTC13" s="35"/>
      <c r="OTD13" s="35"/>
      <c r="OTE13" s="35"/>
      <c r="OTF13" s="35"/>
      <c r="OTG13" s="35"/>
      <c r="OTH13" s="35"/>
      <c r="OTI13" s="35"/>
      <c r="OTJ13" s="35"/>
      <c r="OTK13" s="35"/>
      <c r="OTL13" s="35"/>
      <c r="OTM13" s="35"/>
      <c r="OTN13" s="35"/>
      <c r="OTO13" s="35"/>
      <c r="OTP13" s="35"/>
      <c r="OTQ13" s="35"/>
      <c r="OTR13" s="35"/>
      <c r="OTS13" s="35"/>
      <c r="OTT13" s="35"/>
      <c r="OTU13" s="35"/>
      <c r="OTV13" s="35"/>
      <c r="OTW13" s="35"/>
      <c r="OTX13" s="35"/>
      <c r="OTY13" s="35"/>
      <c r="OTZ13" s="35"/>
      <c r="OUA13" s="35"/>
      <c r="OUB13" s="35"/>
      <c r="OUC13" s="35"/>
      <c r="OUD13" s="35"/>
      <c r="OUE13" s="35"/>
      <c r="OUF13" s="35"/>
      <c r="OUG13" s="35"/>
      <c r="OUH13" s="35"/>
      <c r="OUI13" s="35"/>
      <c r="OUJ13" s="35"/>
      <c r="OUK13" s="35"/>
      <c r="OUL13" s="35"/>
      <c r="OUM13" s="35"/>
      <c r="OUN13" s="35"/>
      <c r="OUO13" s="35"/>
      <c r="OUP13" s="35"/>
      <c r="OUQ13" s="35"/>
      <c r="OUR13" s="35"/>
      <c r="OUS13" s="35"/>
      <c r="OUT13" s="35"/>
      <c r="OUU13" s="35"/>
      <c r="OUV13" s="35"/>
      <c r="OUW13" s="35"/>
      <c r="OUX13" s="35"/>
      <c r="OUY13" s="35"/>
      <c r="OUZ13" s="35"/>
      <c r="OVA13" s="35"/>
      <c r="OVB13" s="35"/>
      <c r="OVC13" s="35"/>
      <c r="OVD13" s="35"/>
      <c r="OVE13" s="35"/>
      <c r="OVF13" s="35"/>
      <c r="OVG13" s="35"/>
      <c r="OVH13" s="35"/>
      <c r="OVI13" s="35"/>
      <c r="OVJ13" s="35"/>
      <c r="OVK13" s="35"/>
      <c r="OVL13" s="35"/>
      <c r="OVM13" s="35"/>
      <c r="OVN13" s="35"/>
      <c r="OVO13" s="35"/>
      <c r="OVP13" s="35"/>
      <c r="OVQ13" s="35"/>
      <c r="OVR13" s="35"/>
      <c r="OVS13" s="35"/>
      <c r="OVT13" s="35"/>
      <c r="OVU13" s="35"/>
      <c r="OVV13" s="35"/>
      <c r="OVW13" s="35"/>
      <c r="OVX13" s="35"/>
      <c r="OVY13" s="35"/>
      <c r="OVZ13" s="35"/>
      <c r="OWA13" s="35"/>
      <c r="OWB13" s="35"/>
      <c r="OWC13" s="35"/>
      <c r="OWD13" s="35"/>
      <c r="OWE13" s="35"/>
      <c r="OWF13" s="35"/>
      <c r="OWG13" s="35"/>
      <c r="OWH13" s="35"/>
      <c r="OWI13" s="35"/>
      <c r="OWJ13" s="35"/>
      <c r="OWK13" s="35"/>
      <c r="OWL13" s="35"/>
      <c r="OWM13" s="35"/>
      <c r="OWN13" s="35"/>
      <c r="OWO13" s="35"/>
      <c r="OWP13" s="35"/>
      <c r="OWQ13" s="35"/>
      <c r="OWR13" s="35"/>
      <c r="OWS13" s="35"/>
      <c r="OWT13" s="35"/>
      <c r="OWU13" s="35"/>
      <c r="OWV13" s="35"/>
      <c r="OWW13" s="35"/>
      <c r="OWX13" s="35"/>
      <c r="OWY13" s="35"/>
      <c r="OWZ13" s="35"/>
      <c r="OXA13" s="35"/>
      <c r="OXB13" s="35"/>
      <c r="OXC13" s="35"/>
      <c r="OXD13" s="35"/>
      <c r="OXE13" s="35"/>
      <c r="OXF13" s="35"/>
      <c r="OXG13" s="35"/>
      <c r="OXH13" s="35"/>
      <c r="OXI13" s="35"/>
      <c r="OXJ13" s="35"/>
      <c r="OXK13" s="35"/>
      <c r="OXL13" s="35"/>
      <c r="OXM13" s="35"/>
      <c r="OXN13" s="35"/>
      <c r="OXO13" s="35"/>
      <c r="OXP13" s="35"/>
      <c r="OXQ13" s="35"/>
      <c r="OXR13" s="35"/>
      <c r="OXS13" s="35"/>
      <c r="OXT13" s="35"/>
      <c r="OXU13" s="35"/>
      <c r="OXV13" s="35"/>
      <c r="OXW13" s="35"/>
      <c r="OXX13" s="35"/>
      <c r="OXY13" s="35"/>
      <c r="OXZ13" s="35"/>
      <c r="OYA13" s="35"/>
      <c r="OYB13" s="35"/>
      <c r="OYC13" s="35"/>
      <c r="OYD13" s="35"/>
      <c r="OYE13" s="35"/>
      <c r="OYF13" s="35"/>
      <c r="OYG13" s="35"/>
      <c r="OYH13" s="35"/>
      <c r="OYI13" s="35"/>
      <c r="OYJ13" s="35"/>
      <c r="OYK13" s="35"/>
      <c r="OYL13" s="35"/>
      <c r="OYM13" s="35"/>
      <c r="OYN13" s="35"/>
      <c r="OYO13" s="35"/>
      <c r="OYP13" s="35"/>
      <c r="OYQ13" s="35"/>
      <c r="OYR13" s="35"/>
      <c r="OYS13" s="35"/>
      <c r="OYT13" s="35"/>
      <c r="OYU13" s="35"/>
      <c r="OYV13" s="35"/>
      <c r="OYW13" s="35"/>
      <c r="OYX13" s="35"/>
      <c r="OYY13" s="35"/>
      <c r="OYZ13" s="35"/>
      <c r="OZA13" s="35"/>
      <c r="OZB13" s="35"/>
      <c r="OZC13" s="35"/>
      <c r="OZD13" s="35"/>
      <c r="OZE13" s="35"/>
      <c r="OZF13" s="35"/>
      <c r="OZG13" s="35"/>
      <c r="OZH13" s="35"/>
      <c r="OZI13" s="35"/>
      <c r="OZJ13" s="35"/>
      <c r="OZK13" s="35"/>
      <c r="OZL13" s="35"/>
      <c r="OZM13" s="35"/>
      <c r="OZN13" s="35"/>
      <c r="OZO13" s="35"/>
      <c r="OZP13" s="35"/>
      <c r="OZQ13" s="35"/>
      <c r="OZR13" s="35"/>
      <c r="OZS13" s="35"/>
      <c r="OZT13" s="35"/>
      <c r="OZU13" s="35"/>
      <c r="OZV13" s="35"/>
      <c r="OZW13" s="35"/>
      <c r="OZX13" s="35"/>
      <c r="OZY13" s="35"/>
      <c r="OZZ13" s="35"/>
      <c r="PAA13" s="35"/>
      <c r="PAB13" s="35"/>
      <c r="PAC13" s="35"/>
      <c r="PAD13" s="35"/>
      <c r="PAE13" s="35"/>
      <c r="PAF13" s="35"/>
      <c r="PAG13" s="35"/>
      <c r="PAH13" s="35"/>
      <c r="PAI13" s="35"/>
      <c r="PAJ13" s="35"/>
      <c r="PAK13" s="35"/>
      <c r="PAL13" s="35"/>
      <c r="PAM13" s="35"/>
      <c r="PAN13" s="35"/>
      <c r="PAO13" s="35"/>
      <c r="PAP13" s="35"/>
      <c r="PAQ13" s="35"/>
      <c r="PAR13" s="35"/>
      <c r="PAS13" s="35"/>
      <c r="PAT13" s="35"/>
      <c r="PAU13" s="35"/>
      <c r="PAV13" s="35"/>
      <c r="PAW13" s="35"/>
      <c r="PAX13" s="35"/>
      <c r="PAY13" s="35"/>
      <c r="PAZ13" s="35"/>
      <c r="PBA13" s="35"/>
      <c r="PBB13" s="35"/>
      <c r="PBC13" s="35"/>
      <c r="PBD13" s="35"/>
      <c r="PBE13" s="35"/>
      <c r="PBF13" s="35"/>
      <c r="PBG13" s="35"/>
      <c r="PBH13" s="35"/>
      <c r="PBI13" s="35"/>
      <c r="PBJ13" s="35"/>
      <c r="PBK13" s="35"/>
      <c r="PBL13" s="35"/>
      <c r="PBM13" s="35"/>
      <c r="PBN13" s="35"/>
      <c r="PBO13" s="35"/>
      <c r="PBP13" s="35"/>
      <c r="PBQ13" s="35"/>
      <c r="PBR13" s="35"/>
      <c r="PBS13" s="35"/>
      <c r="PBT13" s="35"/>
      <c r="PBU13" s="35"/>
      <c r="PBV13" s="35"/>
      <c r="PBW13" s="35"/>
      <c r="PBX13" s="35"/>
      <c r="PBY13" s="35"/>
      <c r="PBZ13" s="35"/>
      <c r="PCA13" s="35"/>
      <c r="PCB13" s="35"/>
      <c r="PCC13" s="35"/>
      <c r="PCD13" s="35"/>
      <c r="PCE13" s="35"/>
      <c r="PCF13" s="35"/>
      <c r="PCG13" s="35"/>
      <c r="PCH13" s="35"/>
      <c r="PCI13" s="35"/>
      <c r="PCJ13" s="35"/>
      <c r="PCK13" s="35"/>
      <c r="PCL13" s="35"/>
      <c r="PCM13" s="35"/>
      <c r="PCN13" s="35"/>
      <c r="PCO13" s="35"/>
      <c r="PCP13" s="35"/>
      <c r="PCQ13" s="35"/>
      <c r="PCR13" s="35"/>
      <c r="PCS13" s="35"/>
      <c r="PCT13" s="35"/>
      <c r="PCU13" s="35"/>
      <c r="PCV13" s="35"/>
      <c r="PCW13" s="35"/>
      <c r="PCX13" s="35"/>
      <c r="PCY13" s="35"/>
      <c r="PCZ13" s="35"/>
      <c r="PDA13" s="35"/>
      <c r="PDB13" s="35"/>
      <c r="PDC13" s="35"/>
      <c r="PDD13" s="35"/>
      <c r="PDE13" s="35"/>
      <c r="PDF13" s="35"/>
      <c r="PDG13" s="35"/>
      <c r="PDH13" s="35"/>
      <c r="PDI13" s="35"/>
      <c r="PDJ13" s="35"/>
      <c r="PDK13" s="35"/>
      <c r="PDL13" s="35"/>
      <c r="PDM13" s="35"/>
      <c r="PDN13" s="35"/>
      <c r="PDO13" s="35"/>
      <c r="PDP13" s="35"/>
      <c r="PDQ13" s="35"/>
      <c r="PDR13" s="35"/>
      <c r="PDS13" s="35"/>
      <c r="PDT13" s="35"/>
      <c r="PDU13" s="35"/>
      <c r="PDV13" s="35"/>
      <c r="PDW13" s="35"/>
      <c r="PDX13" s="35"/>
      <c r="PDY13" s="35"/>
      <c r="PDZ13" s="35"/>
      <c r="PEA13" s="35"/>
      <c r="PEB13" s="35"/>
      <c r="PEC13" s="35"/>
      <c r="PED13" s="35"/>
      <c r="PEE13" s="35"/>
      <c r="PEF13" s="35"/>
      <c r="PEG13" s="35"/>
      <c r="PEH13" s="35"/>
      <c r="PEI13" s="35"/>
      <c r="PEJ13" s="35"/>
      <c r="PEK13" s="35"/>
      <c r="PEL13" s="35"/>
      <c r="PEM13" s="35"/>
      <c r="PEN13" s="35"/>
      <c r="PEO13" s="35"/>
      <c r="PEP13" s="35"/>
      <c r="PEQ13" s="35"/>
      <c r="PER13" s="35"/>
      <c r="PES13" s="35"/>
      <c r="PET13" s="35"/>
      <c r="PEU13" s="35"/>
      <c r="PEV13" s="35"/>
      <c r="PEW13" s="35"/>
      <c r="PEX13" s="35"/>
      <c r="PEY13" s="35"/>
      <c r="PEZ13" s="35"/>
      <c r="PFA13" s="35"/>
      <c r="PFB13" s="35"/>
      <c r="PFC13" s="35"/>
      <c r="PFD13" s="35"/>
      <c r="PFE13" s="35"/>
      <c r="PFF13" s="35"/>
      <c r="PFG13" s="35"/>
      <c r="PFH13" s="35"/>
      <c r="PFI13" s="35"/>
      <c r="PFJ13" s="35"/>
      <c r="PFK13" s="35"/>
      <c r="PFL13" s="35"/>
      <c r="PFM13" s="35"/>
      <c r="PFN13" s="35"/>
      <c r="PFO13" s="35"/>
      <c r="PFP13" s="35"/>
      <c r="PFQ13" s="35"/>
      <c r="PFR13" s="35"/>
      <c r="PFS13" s="35"/>
      <c r="PFT13" s="35"/>
      <c r="PFU13" s="35"/>
      <c r="PFV13" s="35"/>
      <c r="PFW13" s="35"/>
      <c r="PFX13" s="35"/>
      <c r="PFY13" s="35"/>
      <c r="PFZ13" s="35"/>
      <c r="PGA13" s="35"/>
      <c r="PGB13" s="35"/>
      <c r="PGC13" s="35"/>
      <c r="PGD13" s="35"/>
      <c r="PGE13" s="35"/>
      <c r="PGF13" s="35"/>
      <c r="PGG13" s="35"/>
      <c r="PGH13" s="35"/>
      <c r="PGI13" s="35"/>
      <c r="PGJ13" s="35"/>
      <c r="PGK13" s="35"/>
      <c r="PGL13" s="35"/>
      <c r="PGM13" s="35"/>
      <c r="PGN13" s="35"/>
      <c r="PGO13" s="35"/>
      <c r="PGP13" s="35"/>
      <c r="PGQ13" s="35"/>
      <c r="PGR13" s="35"/>
      <c r="PGS13" s="35"/>
      <c r="PGT13" s="35"/>
      <c r="PGU13" s="35"/>
      <c r="PGV13" s="35"/>
      <c r="PGW13" s="35"/>
      <c r="PGX13" s="35"/>
      <c r="PGY13" s="35"/>
      <c r="PGZ13" s="35"/>
      <c r="PHA13" s="35"/>
      <c r="PHB13" s="35"/>
      <c r="PHC13" s="35"/>
      <c r="PHD13" s="35"/>
      <c r="PHE13" s="35"/>
      <c r="PHF13" s="35"/>
      <c r="PHG13" s="35"/>
      <c r="PHH13" s="35"/>
      <c r="PHI13" s="35"/>
      <c r="PHJ13" s="35"/>
      <c r="PHK13" s="35"/>
      <c r="PHL13" s="35"/>
      <c r="PHM13" s="35"/>
      <c r="PHN13" s="35"/>
      <c r="PHO13" s="35"/>
      <c r="PHP13" s="35"/>
      <c r="PHQ13" s="35"/>
      <c r="PHR13" s="35"/>
      <c r="PHS13" s="35"/>
      <c r="PHT13" s="35"/>
      <c r="PHU13" s="35"/>
      <c r="PHV13" s="35"/>
      <c r="PHW13" s="35"/>
      <c r="PHX13" s="35"/>
      <c r="PHY13" s="35"/>
      <c r="PHZ13" s="35"/>
      <c r="PIA13" s="35"/>
      <c r="PIB13" s="35"/>
      <c r="PIC13" s="35"/>
      <c r="PID13" s="35"/>
      <c r="PIE13" s="35"/>
      <c r="PIF13" s="35"/>
      <c r="PIG13" s="35"/>
      <c r="PIH13" s="35"/>
      <c r="PII13" s="35"/>
      <c r="PIJ13" s="35"/>
      <c r="PIK13" s="35"/>
      <c r="PIL13" s="35"/>
      <c r="PIM13" s="35"/>
      <c r="PIN13" s="35"/>
      <c r="PIO13" s="35"/>
      <c r="PIP13" s="35"/>
      <c r="PIQ13" s="35"/>
      <c r="PIR13" s="35"/>
      <c r="PIS13" s="35"/>
      <c r="PIT13" s="35"/>
      <c r="PIU13" s="35"/>
      <c r="PIV13" s="35"/>
      <c r="PIW13" s="35"/>
      <c r="PIX13" s="35"/>
      <c r="PIY13" s="35"/>
      <c r="PIZ13" s="35"/>
      <c r="PJA13" s="35"/>
      <c r="PJB13" s="35"/>
      <c r="PJC13" s="35"/>
      <c r="PJD13" s="35"/>
      <c r="PJE13" s="35"/>
      <c r="PJF13" s="35"/>
      <c r="PJG13" s="35"/>
      <c r="PJH13" s="35"/>
      <c r="PJI13" s="35"/>
      <c r="PJJ13" s="35"/>
      <c r="PJK13" s="35"/>
      <c r="PJL13" s="35"/>
      <c r="PJM13" s="35"/>
      <c r="PJN13" s="35"/>
      <c r="PJO13" s="35"/>
      <c r="PJP13" s="35"/>
      <c r="PJQ13" s="35"/>
      <c r="PJR13" s="35"/>
      <c r="PJS13" s="35"/>
      <c r="PJT13" s="35"/>
      <c r="PJU13" s="35"/>
      <c r="PJV13" s="35"/>
      <c r="PJW13" s="35"/>
      <c r="PJX13" s="35"/>
      <c r="PJY13" s="35"/>
      <c r="PJZ13" s="35"/>
      <c r="PKA13" s="35"/>
      <c r="PKB13" s="35"/>
      <c r="PKC13" s="35"/>
      <c r="PKD13" s="35"/>
      <c r="PKE13" s="35"/>
      <c r="PKF13" s="35"/>
      <c r="PKG13" s="35"/>
      <c r="PKH13" s="35"/>
      <c r="PKI13" s="35"/>
      <c r="PKJ13" s="35"/>
      <c r="PKK13" s="35"/>
      <c r="PKL13" s="35"/>
      <c r="PKM13" s="35"/>
      <c r="PKN13" s="35"/>
      <c r="PKO13" s="35"/>
      <c r="PKP13" s="35"/>
      <c r="PKQ13" s="35"/>
      <c r="PKR13" s="35"/>
      <c r="PKS13" s="35"/>
      <c r="PKT13" s="35"/>
      <c r="PKU13" s="35"/>
      <c r="PKV13" s="35"/>
      <c r="PKW13" s="35"/>
      <c r="PKX13" s="35"/>
      <c r="PKY13" s="35"/>
      <c r="PKZ13" s="35"/>
      <c r="PLA13" s="35"/>
      <c r="PLB13" s="35"/>
      <c r="PLC13" s="35"/>
      <c r="PLD13" s="35"/>
      <c r="PLE13" s="35"/>
      <c r="PLF13" s="35"/>
      <c r="PLG13" s="35"/>
      <c r="PLH13" s="35"/>
      <c r="PLI13" s="35"/>
      <c r="PLJ13" s="35"/>
      <c r="PLK13" s="35"/>
      <c r="PLL13" s="35"/>
      <c r="PLM13" s="35"/>
      <c r="PLN13" s="35"/>
      <c r="PLO13" s="35"/>
      <c r="PLP13" s="35"/>
      <c r="PLQ13" s="35"/>
      <c r="PLR13" s="35"/>
      <c r="PLS13" s="35"/>
      <c r="PLT13" s="35"/>
      <c r="PLU13" s="35"/>
      <c r="PLV13" s="35"/>
      <c r="PLW13" s="35"/>
      <c r="PLX13" s="35"/>
      <c r="PLY13" s="35"/>
      <c r="PLZ13" s="35"/>
      <c r="PMA13" s="35"/>
      <c r="PMB13" s="35"/>
      <c r="PMC13" s="35"/>
      <c r="PMD13" s="35"/>
      <c r="PME13" s="35"/>
      <c r="PMF13" s="35"/>
      <c r="PMG13" s="35"/>
      <c r="PMH13" s="35"/>
      <c r="PMI13" s="35"/>
      <c r="PMJ13" s="35"/>
      <c r="PMK13" s="35"/>
      <c r="PML13" s="35"/>
      <c r="PMM13" s="35"/>
      <c r="PMN13" s="35"/>
      <c r="PMO13" s="35"/>
      <c r="PMP13" s="35"/>
      <c r="PMQ13" s="35"/>
      <c r="PMR13" s="35"/>
      <c r="PMS13" s="35"/>
      <c r="PMT13" s="35"/>
      <c r="PMU13" s="35"/>
      <c r="PMV13" s="35"/>
      <c r="PMW13" s="35"/>
      <c r="PMX13" s="35"/>
      <c r="PMY13" s="35"/>
      <c r="PMZ13" s="35"/>
      <c r="PNA13" s="35"/>
      <c r="PNB13" s="35"/>
      <c r="PNC13" s="35"/>
      <c r="PND13" s="35"/>
      <c r="PNE13" s="35"/>
      <c r="PNF13" s="35"/>
      <c r="PNG13" s="35"/>
      <c r="PNH13" s="35"/>
      <c r="PNI13" s="35"/>
      <c r="PNJ13" s="35"/>
      <c r="PNK13" s="35"/>
      <c r="PNL13" s="35"/>
      <c r="PNM13" s="35"/>
      <c r="PNN13" s="35"/>
      <c r="PNO13" s="35"/>
      <c r="PNP13" s="35"/>
      <c r="PNQ13" s="35"/>
      <c r="PNR13" s="35"/>
      <c r="PNS13" s="35"/>
      <c r="PNT13" s="35"/>
      <c r="PNU13" s="35"/>
      <c r="PNV13" s="35"/>
      <c r="PNW13" s="35"/>
      <c r="PNX13" s="35"/>
      <c r="PNY13" s="35"/>
      <c r="PNZ13" s="35"/>
      <c r="POA13" s="35"/>
      <c r="POB13" s="35"/>
      <c r="POC13" s="35"/>
      <c r="POD13" s="35"/>
      <c r="POE13" s="35"/>
      <c r="POF13" s="35"/>
      <c r="POG13" s="35"/>
      <c r="POH13" s="35"/>
      <c r="POI13" s="35"/>
      <c r="POJ13" s="35"/>
      <c r="POK13" s="35"/>
      <c r="POL13" s="35"/>
      <c r="POM13" s="35"/>
      <c r="PON13" s="35"/>
      <c r="POO13" s="35"/>
      <c r="POP13" s="35"/>
      <c r="POQ13" s="35"/>
      <c r="POR13" s="35"/>
      <c r="POS13" s="35"/>
      <c r="POT13" s="35"/>
      <c r="POU13" s="35"/>
      <c r="POV13" s="35"/>
      <c r="POW13" s="35"/>
      <c r="POX13" s="35"/>
      <c r="POY13" s="35"/>
      <c r="POZ13" s="35"/>
      <c r="PPA13" s="35"/>
      <c r="PPB13" s="35"/>
      <c r="PPC13" s="35"/>
      <c r="PPD13" s="35"/>
      <c r="PPE13" s="35"/>
      <c r="PPF13" s="35"/>
      <c r="PPG13" s="35"/>
      <c r="PPH13" s="35"/>
      <c r="PPI13" s="35"/>
      <c r="PPJ13" s="35"/>
      <c r="PPK13" s="35"/>
      <c r="PPL13" s="35"/>
      <c r="PPM13" s="35"/>
      <c r="PPN13" s="35"/>
      <c r="PPO13" s="35"/>
      <c r="PPP13" s="35"/>
      <c r="PPQ13" s="35"/>
      <c r="PPR13" s="35"/>
      <c r="PPS13" s="35"/>
      <c r="PPT13" s="35"/>
      <c r="PPU13" s="35"/>
      <c r="PPV13" s="35"/>
      <c r="PPW13" s="35"/>
      <c r="PPX13" s="35"/>
      <c r="PPY13" s="35"/>
      <c r="PPZ13" s="35"/>
      <c r="PQA13" s="35"/>
      <c r="PQB13" s="35"/>
      <c r="PQC13" s="35"/>
      <c r="PQD13" s="35"/>
      <c r="PQE13" s="35"/>
      <c r="PQF13" s="35"/>
      <c r="PQG13" s="35"/>
      <c r="PQH13" s="35"/>
      <c r="PQI13" s="35"/>
      <c r="PQJ13" s="35"/>
      <c r="PQK13" s="35"/>
      <c r="PQL13" s="35"/>
      <c r="PQM13" s="35"/>
      <c r="PQN13" s="35"/>
      <c r="PQO13" s="35"/>
      <c r="PQP13" s="35"/>
      <c r="PQQ13" s="35"/>
      <c r="PQR13" s="35"/>
      <c r="PQS13" s="35"/>
      <c r="PQT13" s="35"/>
      <c r="PQU13" s="35"/>
      <c r="PQV13" s="35"/>
      <c r="PQW13" s="35"/>
      <c r="PQX13" s="35"/>
      <c r="PQY13" s="35"/>
      <c r="PQZ13" s="35"/>
      <c r="PRA13" s="35"/>
      <c r="PRB13" s="35"/>
      <c r="PRC13" s="35"/>
      <c r="PRD13" s="35"/>
      <c r="PRE13" s="35"/>
      <c r="PRF13" s="35"/>
      <c r="PRG13" s="35"/>
      <c r="PRH13" s="35"/>
      <c r="PRI13" s="35"/>
      <c r="PRJ13" s="35"/>
      <c r="PRK13" s="35"/>
      <c r="PRL13" s="35"/>
      <c r="PRM13" s="35"/>
      <c r="PRN13" s="35"/>
      <c r="PRO13" s="35"/>
      <c r="PRP13" s="35"/>
      <c r="PRQ13" s="35"/>
      <c r="PRR13" s="35"/>
      <c r="PRS13" s="35"/>
      <c r="PRT13" s="35"/>
      <c r="PRU13" s="35"/>
      <c r="PRV13" s="35"/>
      <c r="PRW13" s="35"/>
      <c r="PRX13" s="35"/>
      <c r="PRY13" s="35"/>
      <c r="PRZ13" s="35"/>
      <c r="PSA13" s="35"/>
      <c r="PSB13" s="35"/>
      <c r="PSC13" s="35"/>
      <c r="PSD13" s="35"/>
      <c r="PSE13" s="35"/>
      <c r="PSF13" s="35"/>
      <c r="PSG13" s="35"/>
      <c r="PSH13" s="35"/>
      <c r="PSI13" s="35"/>
      <c r="PSJ13" s="35"/>
      <c r="PSK13" s="35"/>
      <c r="PSL13" s="35"/>
      <c r="PSM13" s="35"/>
      <c r="PSN13" s="35"/>
      <c r="PSO13" s="35"/>
      <c r="PSP13" s="35"/>
      <c r="PSQ13" s="35"/>
      <c r="PSR13" s="35"/>
      <c r="PSS13" s="35"/>
      <c r="PST13" s="35"/>
      <c r="PSU13" s="35"/>
      <c r="PSV13" s="35"/>
      <c r="PSW13" s="35"/>
      <c r="PSX13" s="35"/>
      <c r="PSY13" s="35"/>
      <c r="PSZ13" s="35"/>
      <c r="PTA13" s="35"/>
      <c r="PTB13" s="35"/>
      <c r="PTC13" s="35"/>
      <c r="PTD13" s="35"/>
      <c r="PTE13" s="35"/>
      <c r="PTF13" s="35"/>
      <c r="PTG13" s="35"/>
      <c r="PTH13" s="35"/>
      <c r="PTI13" s="35"/>
      <c r="PTJ13" s="35"/>
      <c r="PTK13" s="35"/>
      <c r="PTL13" s="35"/>
      <c r="PTM13" s="35"/>
      <c r="PTN13" s="35"/>
      <c r="PTO13" s="35"/>
      <c r="PTP13" s="35"/>
      <c r="PTQ13" s="35"/>
      <c r="PTR13" s="35"/>
      <c r="PTS13" s="35"/>
      <c r="PTT13" s="35"/>
      <c r="PTU13" s="35"/>
      <c r="PTV13" s="35"/>
      <c r="PTW13" s="35"/>
      <c r="PTX13" s="35"/>
      <c r="PTY13" s="35"/>
      <c r="PTZ13" s="35"/>
      <c r="PUA13" s="35"/>
      <c r="PUB13" s="35"/>
      <c r="PUC13" s="35"/>
      <c r="PUD13" s="35"/>
      <c r="PUE13" s="35"/>
      <c r="PUF13" s="35"/>
      <c r="PUG13" s="35"/>
      <c r="PUH13" s="35"/>
      <c r="PUI13" s="35"/>
      <c r="PUJ13" s="35"/>
      <c r="PUK13" s="35"/>
      <c r="PUL13" s="35"/>
      <c r="PUM13" s="35"/>
      <c r="PUN13" s="35"/>
      <c r="PUO13" s="35"/>
      <c r="PUP13" s="35"/>
      <c r="PUQ13" s="35"/>
      <c r="PUR13" s="35"/>
      <c r="PUS13" s="35"/>
      <c r="PUT13" s="35"/>
      <c r="PUU13" s="35"/>
      <c r="PUV13" s="35"/>
      <c r="PUW13" s="35"/>
      <c r="PUX13" s="35"/>
      <c r="PUY13" s="35"/>
      <c r="PUZ13" s="35"/>
      <c r="PVA13" s="35"/>
      <c r="PVB13" s="35"/>
      <c r="PVC13" s="35"/>
      <c r="PVD13" s="35"/>
      <c r="PVE13" s="35"/>
      <c r="PVF13" s="35"/>
      <c r="PVG13" s="35"/>
      <c r="PVH13" s="35"/>
      <c r="PVI13" s="35"/>
      <c r="PVJ13" s="35"/>
      <c r="PVK13" s="35"/>
      <c r="PVL13" s="35"/>
      <c r="PVM13" s="35"/>
      <c r="PVN13" s="35"/>
      <c r="PVO13" s="35"/>
      <c r="PVP13" s="35"/>
      <c r="PVQ13" s="35"/>
      <c r="PVR13" s="35"/>
      <c r="PVS13" s="35"/>
      <c r="PVT13" s="35"/>
      <c r="PVU13" s="35"/>
      <c r="PVV13" s="35"/>
      <c r="PVW13" s="35"/>
      <c r="PVX13" s="35"/>
      <c r="PVY13" s="35"/>
      <c r="PVZ13" s="35"/>
      <c r="PWA13" s="35"/>
      <c r="PWB13" s="35"/>
      <c r="PWC13" s="35"/>
      <c r="PWD13" s="35"/>
      <c r="PWE13" s="35"/>
      <c r="PWF13" s="35"/>
      <c r="PWG13" s="35"/>
      <c r="PWH13" s="35"/>
      <c r="PWI13" s="35"/>
      <c r="PWJ13" s="35"/>
      <c r="PWK13" s="35"/>
      <c r="PWL13" s="35"/>
      <c r="PWM13" s="35"/>
      <c r="PWN13" s="35"/>
      <c r="PWO13" s="35"/>
      <c r="PWP13" s="35"/>
      <c r="PWQ13" s="35"/>
      <c r="PWR13" s="35"/>
      <c r="PWS13" s="35"/>
      <c r="PWT13" s="35"/>
      <c r="PWU13" s="35"/>
      <c r="PWV13" s="35"/>
      <c r="PWW13" s="35"/>
      <c r="PWX13" s="35"/>
      <c r="PWY13" s="35"/>
      <c r="PWZ13" s="35"/>
      <c r="PXA13" s="35"/>
      <c r="PXB13" s="35"/>
      <c r="PXC13" s="35"/>
      <c r="PXD13" s="35"/>
      <c r="PXE13" s="35"/>
      <c r="PXF13" s="35"/>
      <c r="PXG13" s="35"/>
      <c r="PXH13" s="35"/>
      <c r="PXI13" s="35"/>
      <c r="PXJ13" s="35"/>
      <c r="PXK13" s="35"/>
      <c r="PXL13" s="35"/>
      <c r="PXM13" s="35"/>
      <c r="PXN13" s="35"/>
      <c r="PXO13" s="35"/>
      <c r="PXP13" s="35"/>
      <c r="PXQ13" s="35"/>
      <c r="PXR13" s="35"/>
      <c r="PXS13" s="35"/>
      <c r="PXT13" s="35"/>
      <c r="PXU13" s="35"/>
      <c r="PXV13" s="35"/>
      <c r="PXW13" s="35"/>
      <c r="PXX13" s="35"/>
      <c r="PXY13" s="35"/>
      <c r="PXZ13" s="35"/>
      <c r="PYA13" s="35"/>
      <c r="PYB13" s="35"/>
      <c r="PYC13" s="35"/>
      <c r="PYD13" s="35"/>
      <c r="PYE13" s="35"/>
      <c r="PYF13" s="35"/>
      <c r="PYG13" s="35"/>
      <c r="PYH13" s="35"/>
      <c r="PYI13" s="35"/>
      <c r="PYJ13" s="35"/>
      <c r="PYK13" s="35"/>
      <c r="PYL13" s="35"/>
      <c r="PYM13" s="35"/>
      <c r="PYN13" s="35"/>
      <c r="PYO13" s="35"/>
      <c r="PYP13" s="35"/>
      <c r="PYQ13" s="35"/>
      <c r="PYR13" s="35"/>
      <c r="PYS13" s="35"/>
      <c r="PYT13" s="35"/>
      <c r="PYU13" s="35"/>
      <c r="PYV13" s="35"/>
      <c r="PYW13" s="35"/>
      <c r="PYX13" s="35"/>
      <c r="PYY13" s="35"/>
      <c r="PYZ13" s="35"/>
      <c r="PZA13" s="35"/>
      <c r="PZB13" s="35"/>
      <c r="PZC13" s="35"/>
      <c r="PZD13" s="35"/>
      <c r="PZE13" s="35"/>
      <c r="PZF13" s="35"/>
      <c r="PZG13" s="35"/>
      <c r="PZH13" s="35"/>
      <c r="PZI13" s="35"/>
      <c r="PZJ13" s="35"/>
      <c r="PZK13" s="35"/>
      <c r="PZL13" s="35"/>
      <c r="PZM13" s="35"/>
      <c r="PZN13" s="35"/>
      <c r="PZO13" s="35"/>
      <c r="PZP13" s="35"/>
      <c r="PZQ13" s="35"/>
      <c r="PZR13" s="35"/>
      <c r="PZS13" s="35"/>
      <c r="PZT13" s="35"/>
      <c r="PZU13" s="35"/>
      <c r="PZV13" s="35"/>
      <c r="PZW13" s="35"/>
      <c r="PZX13" s="35"/>
      <c r="PZY13" s="35"/>
      <c r="PZZ13" s="35"/>
      <c r="QAA13" s="35"/>
      <c r="QAB13" s="35"/>
      <c r="QAC13" s="35"/>
      <c r="QAD13" s="35"/>
      <c r="QAE13" s="35"/>
      <c r="QAF13" s="35"/>
      <c r="QAG13" s="35"/>
      <c r="QAH13" s="35"/>
      <c r="QAI13" s="35"/>
      <c r="QAJ13" s="35"/>
      <c r="QAK13" s="35"/>
      <c r="QAL13" s="35"/>
      <c r="QAM13" s="35"/>
      <c r="QAN13" s="35"/>
      <c r="QAO13" s="35"/>
      <c r="QAP13" s="35"/>
      <c r="QAQ13" s="35"/>
      <c r="QAR13" s="35"/>
      <c r="QAS13" s="35"/>
      <c r="QAT13" s="35"/>
      <c r="QAU13" s="35"/>
      <c r="QAV13" s="35"/>
      <c r="QAW13" s="35"/>
      <c r="QAX13" s="35"/>
      <c r="QAY13" s="35"/>
      <c r="QAZ13" s="35"/>
      <c r="QBA13" s="35"/>
      <c r="QBB13" s="35"/>
      <c r="QBC13" s="35"/>
      <c r="QBD13" s="35"/>
      <c r="QBE13" s="35"/>
      <c r="QBF13" s="35"/>
      <c r="QBG13" s="35"/>
      <c r="QBH13" s="35"/>
      <c r="QBI13" s="35"/>
      <c r="QBJ13" s="35"/>
      <c r="QBK13" s="35"/>
      <c r="QBL13" s="35"/>
      <c r="QBM13" s="35"/>
      <c r="QBN13" s="35"/>
      <c r="QBO13" s="35"/>
      <c r="QBP13" s="35"/>
      <c r="QBQ13" s="35"/>
      <c r="QBR13" s="35"/>
      <c r="QBS13" s="35"/>
      <c r="QBT13" s="35"/>
      <c r="QBU13" s="35"/>
      <c r="QBV13" s="35"/>
      <c r="QBW13" s="35"/>
      <c r="QBX13" s="35"/>
      <c r="QBY13" s="35"/>
      <c r="QBZ13" s="35"/>
      <c r="QCA13" s="35"/>
      <c r="QCB13" s="35"/>
      <c r="QCC13" s="35"/>
      <c r="QCD13" s="35"/>
      <c r="QCE13" s="35"/>
      <c r="QCF13" s="35"/>
      <c r="QCG13" s="35"/>
      <c r="QCH13" s="35"/>
      <c r="QCI13" s="35"/>
      <c r="QCJ13" s="35"/>
      <c r="QCK13" s="35"/>
      <c r="QCL13" s="35"/>
      <c r="QCM13" s="35"/>
      <c r="QCN13" s="35"/>
      <c r="QCO13" s="35"/>
      <c r="QCP13" s="35"/>
      <c r="QCQ13" s="35"/>
      <c r="QCR13" s="35"/>
      <c r="QCS13" s="35"/>
      <c r="QCT13" s="35"/>
      <c r="QCU13" s="35"/>
      <c r="QCV13" s="35"/>
      <c r="QCW13" s="35"/>
      <c r="QCX13" s="35"/>
      <c r="QCY13" s="35"/>
      <c r="QCZ13" s="35"/>
      <c r="QDA13" s="35"/>
      <c r="QDB13" s="35"/>
      <c r="QDC13" s="35"/>
      <c r="QDD13" s="35"/>
      <c r="QDE13" s="35"/>
      <c r="QDF13" s="35"/>
      <c r="QDG13" s="35"/>
      <c r="QDH13" s="35"/>
      <c r="QDI13" s="35"/>
      <c r="QDJ13" s="35"/>
      <c r="QDK13" s="35"/>
      <c r="QDL13" s="35"/>
      <c r="QDM13" s="35"/>
      <c r="QDN13" s="35"/>
      <c r="QDO13" s="35"/>
      <c r="QDP13" s="35"/>
      <c r="QDQ13" s="35"/>
      <c r="QDR13" s="35"/>
      <c r="QDS13" s="35"/>
      <c r="QDT13" s="35"/>
      <c r="QDU13" s="35"/>
      <c r="QDV13" s="35"/>
      <c r="QDW13" s="35"/>
      <c r="QDX13" s="35"/>
      <c r="QDY13" s="35"/>
      <c r="QDZ13" s="35"/>
      <c r="QEA13" s="35"/>
      <c r="QEB13" s="35"/>
      <c r="QEC13" s="35"/>
      <c r="QED13" s="35"/>
      <c r="QEE13" s="35"/>
      <c r="QEF13" s="35"/>
      <c r="QEG13" s="35"/>
      <c r="QEH13" s="35"/>
      <c r="QEI13" s="35"/>
      <c r="QEJ13" s="35"/>
      <c r="QEK13" s="35"/>
      <c r="QEL13" s="35"/>
      <c r="QEM13" s="35"/>
      <c r="QEN13" s="35"/>
      <c r="QEO13" s="35"/>
      <c r="QEP13" s="35"/>
      <c r="QEQ13" s="35"/>
      <c r="QER13" s="35"/>
      <c r="QES13" s="35"/>
      <c r="QET13" s="35"/>
      <c r="QEU13" s="35"/>
      <c r="QEV13" s="35"/>
      <c r="QEW13" s="35"/>
      <c r="QEX13" s="35"/>
      <c r="QEY13" s="35"/>
      <c r="QEZ13" s="35"/>
      <c r="QFA13" s="35"/>
      <c r="QFB13" s="35"/>
      <c r="QFC13" s="35"/>
      <c r="QFD13" s="35"/>
      <c r="QFE13" s="35"/>
      <c r="QFF13" s="35"/>
      <c r="QFG13" s="35"/>
      <c r="QFH13" s="35"/>
      <c r="QFI13" s="35"/>
      <c r="QFJ13" s="35"/>
      <c r="QFK13" s="35"/>
      <c r="QFL13" s="35"/>
      <c r="QFM13" s="35"/>
      <c r="QFN13" s="35"/>
      <c r="QFO13" s="35"/>
      <c r="QFP13" s="35"/>
      <c r="QFQ13" s="35"/>
      <c r="QFR13" s="35"/>
      <c r="QFS13" s="35"/>
      <c r="QFT13" s="35"/>
      <c r="QFU13" s="35"/>
      <c r="QFV13" s="35"/>
      <c r="QFW13" s="35"/>
      <c r="QFX13" s="35"/>
      <c r="QFY13" s="35"/>
      <c r="QFZ13" s="35"/>
      <c r="QGA13" s="35"/>
      <c r="QGB13" s="35"/>
      <c r="QGC13" s="35"/>
      <c r="QGD13" s="35"/>
      <c r="QGE13" s="35"/>
      <c r="QGF13" s="35"/>
      <c r="QGG13" s="35"/>
      <c r="QGH13" s="35"/>
      <c r="QGI13" s="35"/>
      <c r="QGJ13" s="35"/>
      <c r="QGK13" s="35"/>
      <c r="QGL13" s="35"/>
      <c r="QGM13" s="35"/>
      <c r="QGN13" s="35"/>
      <c r="QGO13" s="35"/>
      <c r="QGP13" s="35"/>
      <c r="QGQ13" s="35"/>
      <c r="QGR13" s="35"/>
      <c r="QGS13" s="35"/>
      <c r="QGT13" s="35"/>
      <c r="QGU13" s="35"/>
      <c r="QGV13" s="35"/>
      <c r="QGW13" s="35"/>
      <c r="QGX13" s="35"/>
      <c r="QGY13" s="35"/>
      <c r="QGZ13" s="35"/>
      <c r="QHA13" s="35"/>
      <c r="QHB13" s="35"/>
      <c r="QHC13" s="35"/>
      <c r="QHD13" s="35"/>
      <c r="QHE13" s="35"/>
      <c r="QHF13" s="35"/>
      <c r="QHG13" s="35"/>
      <c r="QHH13" s="35"/>
      <c r="QHI13" s="35"/>
      <c r="QHJ13" s="35"/>
      <c r="QHK13" s="35"/>
      <c r="QHL13" s="35"/>
      <c r="QHM13" s="35"/>
      <c r="QHN13" s="35"/>
      <c r="QHO13" s="35"/>
      <c r="QHP13" s="35"/>
      <c r="QHQ13" s="35"/>
      <c r="QHR13" s="35"/>
      <c r="QHS13" s="35"/>
      <c r="QHT13" s="35"/>
      <c r="QHU13" s="35"/>
      <c r="QHV13" s="35"/>
      <c r="QHW13" s="35"/>
      <c r="QHX13" s="35"/>
      <c r="QHY13" s="35"/>
      <c r="QHZ13" s="35"/>
      <c r="QIA13" s="35"/>
      <c r="QIB13" s="35"/>
      <c r="QIC13" s="35"/>
      <c r="QID13" s="35"/>
      <c r="QIE13" s="35"/>
      <c r="QIF13" s="35"/>
      <c r="QIG13" s="35"/>
      <c r="QIH13" s="35"/>
      <c r="QII13" s="35"/>
      <c r="QIJ13" s="35"/>
      <c r="QIK13" s="35"/>
      <c r="QIL13" s="35"/>
      <c r="QIM13" s="35"/>
      <c r="QIN13" s="35"/>
      <c r="QIO13" s="35"/>
      <c r="QIP13" s="35"/>
      <c r="QIQ13" s="35"/>
      <c r="QIR13" s="35"/>
      <c r="QIS13" s="35"/>
      <c r="QIT13" s="35"/>
      <c r="QIU13" s="35"/>
      <c r="QIV13" s="35"/>
      <c r="QIW13" s="35"/>
      <c r="QIX13" s="35"/>
      <c r="QIY13" s="35"/>
      <c r="QIZ13" s="35"/>
      <c r="QJA13" s="35"/>
      <c r="QJB13" s="35"/>
      <c r="QJC13" s="35"/>
      <c r="QJD13" s="35"/>
      <c r="QJE13" s="35"/>
      <c r="QJF13" s="35"/>
      <c r="QJG13" s="35"/>
      <c r="QJH13" s="35"/>
      <c r="QJI13" s="35"/>
      <c r="QJJ13" s="35"/>
      <c r="QJK13" s="35"/>
      <c r="QJL13" s="35"/>
      <c r="QJM13" s="35"/>
      <c r="QJN13" s="35"/>
      <c r="QJO13" s="35"/>
      <c r="QJP13" s="35"/>
      <c r="QJQ13" s="35"/>
      <c r="QJR13" s="35"/>
      <c r="QJS13" s="35"/>
      <c r="QJT13" s="35"/>
      <c r="QJU13" s="35"/>
      <c r="QJV13" s="35"/>
      <c r="QJW13" s="35"/>
      <c r="QJX13" s="35"/>
      <c r="QJY13" s="35"/>
      <c r="QJZ13" s="35"/>
      <c r="QKA13" s="35"/>
      <c r="QKB13" s="35"/>
      <c r="QKC13" s="35"/>
      <c r="QKD13" s="35"/>
      <c r="QKE13" s="35"/>
      <c r="QKF13" s="35"/>
      <c r="QKG13" s="35"/>
      <c r="QKH13" s="35"/>
      <c r="QKI13" s="35"/>
      <c r="QKJ13" s="35"/>
      <c r="QKK13" s="35"/>
      <c r="QKL13" s="35"/>
      <c r="QKM13" s="35"/>
      <c r="QKN13" s="35"/>
      <c r="QKO13" s="35"/>
      <c r="QKP13" s="35"/>
      <c r="QKQ13" s="35"/>
      <c r="QKR13" s="35"/>
      <c r="QKS13" s="35"/>
      <c r="QKT13" s="35"/>
      <c r="QKU13" s="35"/>
      <c r="QKV13" s="35"/>
      <c r="QKW13" s="35"/>
      <c r="QKX13" s="35"/>
      <c r="QKY13" s="35"/>
      <c r="QKZ13" s="35"/>
      <c r="QLA13" s="35"/>
      <c r="QLB13" s="35"/>
      <c r="QLC13" s="35"/>
      <c r="QLD13" s="35"/>
      <c r="QLE13" s="35"/>
      <c r="QLF13" s="35"/>
      <c r="QLG13" s="35"/>
      <c r="QLH13" s="35"/>
      <c r="QLI13" s="35"/>
      <c r="QLJ13" s="35"/>
      <c r="QLK13" s="35"/>
      <c r="QLL13" s="35"/>
      <c r="QLM13" s="35"/>
      <c r="QLN13" s="35"/>
      <c r="QLO13" s="35"/>
      <c r="QLP13" s="35"/>
      <c r="QLQ13" s="35"/>
      <c r="QLR13" s="35"/>
      <c r="QLS13" s="35"/>
      <c r="QLT13" s="35"/>
      <c r="QLU13" s="35"/>
      <c r="QLV13" s="35"/>
      <c r="QLW13" s="35"/>
      <c r="QLX13" s="35"/>
      <c r="QLY13" s="35"/>
      <c r="QLZ13" s="35"/>
      <c r="QMA13" s="35"/>
      <c r="QMB13" s="35"/>
      <c r="QMC13" s="35"/>
      <c r="QMD13" s="35"/>
      <c r="QME13" s="35"/>
      <c r="QMF13" s="35"/>
      <c r="QMG13" s="35"/>
      <c r="QMH13" s="35"/>
      <c r="QMI13" s="35"/>
      <c r="QMJ13" s="35"/>
      <c r="QMK13" s="35"/>
      <c r="QML13" s="35"/>
      <c r="QMM13" s="35"/>
      <c r="QMN13" s="35"/>
      <c r="QMO13" s="35"/>
      <c r="QMP13" s="35"/>
      <c r="QMQ13" s="35"/>
      <c r="QMR13" s="35"/>
      <c r="QMS13" s="35"/>
      <c r="QMT13" s="35"/>
      <c r="QMU13" s="35"/>
      <c r="QMV13" s="35"/>
      <c r="QMW13" s="35"/>
      <c r="QMX13" s="35"/>
      <c r="QMY13" s="35"/>
      <c r="QMZ13" s="35"/>
      <c r="QNA13" s="35"/>
      <c r="QNB13" s="35"/>
      <c r="QNC13" s="35"/>
      <c r="QND13" s="35"/>
      <c r="QNE13" s="35"/>
      <c r="QNF13" s="35"/>
      <c r="QNG13" s="35"/>
      <c r="QNH13" s="35"/>
      <c r="QNI13" s="35"/>
      <c r="QNJ13" s="35"/>
      <c r="QNK13" s="35"/>
      <c r="QNL13" s="35"/>
      <c r="QNM13" s="35"/>
      <c r="QNN13" s="35"/>
      <c r="QNO13" s="35"/>
      <c r="QNP13" s="35"/>
      <c r="QNQ13" s="35"/>
      <c r="QNR13" s="35"/>
      <c r="QNS13" s="35"/>
      <c r="QNT13" s="35"/>
      <c r="QNU13" s="35"/>
      <c r="QNV13" s="35"/>
      <c r="QNW13" s="35"/>
      <c r="QNX13" s="35"/>
      <c r="QNY13" s="35"/>
      <c r="QNZ13" s="35"/>
      <c r="QOA13" s="35"/>
      <c r="QOB13" s="35"/>
      <c r="QOC13" s="35"/>
      <c r="QOD13" s="35"/>
      <c r="QOE13" s="35"/>
      <c r="QOF13" s="35"/>
      <c r="QOG13" s="35"/>
      <c r="QOH13" s="35"/>
      <c r="QOI13" s="35"/>
      <c r="QOJ13" s="35"/>
      <c r="QOK13" s="35"/>
      <c r="QOL13" s="35"/>
      <c r="QOM13" s="35"/>
      <c r="QON13" s="35"/>
      <c r="QOO13" s="35"/>
      <c r="QOP13" s="35"/>
      <c r="QOQ13" s="35"/>
      <c r="QOR13" s="35"/>
      <c r="QOS13" s="35"/>
      <c r="QOT13" s="35"/>
      <c r="QOU13" s="35"/>
      <c r="QOV13" s="35"/>
      <c r="QOW13" s="35"/>
      <c r="QOX13" s="35"/>
      <c r="QOY13" s="35"/>
      <c r="QOZ13" s="35"/>
      <c r="QPA13" s="35"/>
      <c r="QPB13" s="35"/>
      <c r="QPC13" s="35"/>
      <c r="QPD13" s="35"/>
      <c r="QPE13" s="35"/>
      <c r="QPF13" s="35"/>
      <c r="QPG13" s="35"/>
      <c r="QPH13" s="35"/>
      <c r="QPI13" s="35"/>
      <c r="QPJ13" s="35"/>
      <c r="QPK13" s="35"/>
      <c r="QPL13" s="35"/>
      <c r="QPM13" s="35"/>
      <c r="QPN13" s="35"/>
      <c r="QPO13" s="35"/>
      <c r="QPP13" s="35"/>
      <c r="QPQ13" s="35"/>
      <c r="QPR13" s="35"/>
      <c r="QPS13" s="35"/>
      <c r="QPT13" s="35"/>
      <c r="QPU13" s="35"/>
      <c r="QPV13" s="35"/>
      <c r="QPW13" s="35"/>
      <c r="QPX13" s="35"/>
      <c r="QPY13" s="35"/>
      <c r="QPZ13" s="35"/>
      <c r="QQA13" s="35"/>
      <c r="QQB13" s="35"/>
      <c r="QQC13" s="35"/>
      <c r="QQD13" s="35"/>
      <c r="QQE13" s="35"/>
      <c r="QQF13" s="35"/>
      <c r="QQG13" s="35"/>
      <c r="QQH13" s="35"/>
      <c r="QQI13" s="35"/>
      <c r="QQJ13" s="35"/>
      <c r="QQK13" s="35"/>
      <c r="QQL13" s="35"/>
      <c r="QQM13" s="35"/>
      <c r="QQN13" s="35"/>
      <c r="QQO13" s="35"/>
      <c r="QQP13" s="35"/>
      <c r="QQQ13" s="35"/>
      <c r="QQR13" s="35"/>
      <c r="QQS13" s="35"/>
      <c r="QQT13" s="35"/>
      <c r="QQU13" s="35"/>
      <c r="QQV13" s="35"/>
      <c r="QQW13" s="35"/>
      <c r="QQX13" s="35"/>
      <c r="QQY13" s="35"/>
      <c r="QQZ13" s="35"/>
      <c r="QRA13" s="35"/>
      <c r="QRB13" s="35"/>
      <c r="QRC13" s="35"/>
      <c r="QRD13" s="35"/>
      <c r="QRE13" s="35"/>
      <c r="QRF13" s="35"/>
      <c r="QRG13" s="35"/>
      <c r="QRH13" s="35"/>
      <c r="QRI13" s="35"/>
      <c r="QRJ13" s="35"/>
      <c r="QRK13" s="35"/>
      <c r="QRL13" s="35"/>
      <c r="QRM13" s="35"/>
      <c r="QRN13" s="35"/>
      <c r="QRO13" s="35"/>
      <c r="QRP13" s="35"/>
      <c r="QRQ13" s="35"/>
      <c r="QRR13" s="35"/>
      <c r="QRS13" s="35"/>
      <c r="QRT13" s="35"/>
      <c r="QRU13" s="35"/>
      <c r="QRV13" s="35"/>
      <c r="QRW13" s="35"/>
      <c r="QRX13" s="35"/>
      <c r="QRY13" s="35"/>
      <c r="QRZ13" s="35"/>
      <c r="QSA13" s="35"/>
      <c r="QSB13" s="35"/>
      <c r="QSC13" s="35"/>
      <c r="QSD13" s="35"/>
      <c r="QSE13" s="35"/>
      <c r="QSF13" s="35"/>
      <c r="QSG13" s="35"/>
      <c r="QSH13" s="35"/>
      <c r="QSI13" s="35"/>
      <c r="QSJ13" s="35"/>
      <c r="QSK13" s="35"/>
      <c r="QSL13" s="35"/>
      <c r="QSM13" s="35"/>
      <c r="QSN13" s="35"/>
      <c r="QSO13" s="35"/>
      <c r="QSP13" s="35"/>
      <c r="QSQ13" s="35"/>
      <c r="QSR13" s="35"/>
      <c r="QSS13" s="35"/>
      <c r="QST13" s="35"/>
      <c r="QSU13" s="35"/>
      <c r="QSV13" s="35"/>
      <c r="QSW13" s="35"/>
      <c r="QSX13" s="35"/>
      <c r="QSY13" s="35"/>
      <c r="QSZ13" s="35"/>
      <c r="QTA13" s="35"/>
      <c r="QTB13" s="35"/>
      <c r="QTC13" s="35"/>
      <c r="QTD13" s="35"/>
      <c r="QTE13" s="35"/>
      <c r="QTF13" s="35"/>
      <c r="QTG13" s="35"/>
      <c r="QTH13" s="35"/>
      <c r="QTI13" s="35"/>
      <c r="QTJ13" s="35"/>
      <c r="QTK13" s="35"/>
      <c r="QTL13" s="35"/>
      <c r="QTM13" s="35"/>
      <c r="QTN13" s="35"/>
      <c r="QTO13" s="35"/>
      <c r="QTP13" s="35"/>
      <c r="QTQ13" s="35"/>
      <c r="QTR13" s="35"/>
      <c r="QTS13" s="35"/>
      <c r="QTT13" s="35"/>
      <c r="QTU13" s="35"/>
      <c r="QTV13" s="35"/>
      <c r="QTW13" s="35"/>
      <c r="QTX13" s="35"/>
      <c r="QTY13" s="35"/>
      <c r="QTZ13" s="35"/>
      <c r="QUA13" s="35"/>
      <c r="QUB13" s="35"/>
      <c r="QUC13" s="35"/>
      <c r="QUD13" s="35"/>
      <c r="QUE13" s="35"/>
      <c r="QUF13" s="35"/>
      <c r="QUG13" s="35"/>
      <c r="QUH13" s="35"/>
      <c r="QUI13" s="35"/>
      <c r="QUJ13" s="35"/>
      <c r="QUK13" s="35"/>
      <c r="QUL13" s="35"/>
      <c r="QUM13" s="35"/>
      <c r="QUN13" s="35"/>
      <c r="QUO13" s="35"/>
      <c r="QUP13" s="35"/>
      <c r="QUQ13" s="35"/>
      <c r="QUR13" s="35"/>
      <c r="QUS13" s="35"/>
      <c r="QUT13" s="35"/>
      <c r="QUU13" s="35"/>
      <c r="QUV13" s="35"/>
      <c r="QUW13" s="35"/>
      <c r="QUX13" s="35"/>
      <c r="QUY13" s="35"/>
      <c r="QUZ13" s="35"/>
      <c r="QVA13" s="35"/>
      <c r="QVB13" s="35"/>
      <c r="QVC13" s="35"/>
      <c r="QVD13" s="35"/>
      <c r="QVE13" s="35"/>
      <c r="QVF13" s="35"/>
      <c r="QVG13" s="35"/>
      <c r="QVH13" s="35"/>
      <c r="QVI13" s="35"/>
      <c r="QVJ13" s="35"/>
      <c r="QVK13" s="35"/>
      <c r="QVL13" s="35"/>
      <c r="QVM13" s="35"/>
      <c r="QVN13" s="35"/>
      <c r="QVO13" s="35"/>
      <c r="QVP13" s="35"/>
      <c r="QVQ13" s="35"/>
      <c r="QVR13" s="35"/>
      <c r="QVS13" s="35"/>
      <c r="QVT13" s="35"/>
      <c r="QVU13" s="35"/>
      <c r="QVV13" s="35"/>
      <c r="QVW13" s="35"/>
      <c r="QVX13" s="35"/>
      <c r="QVY13" s="35"/>
      <c r="QVZ13" s="35"/>
      <c r="QWA13" s="35"/>
      <c r="QWB13" s="35"/>
      <c r="QWC13" s="35"/>
      <c r="QWD13" s="35"/>
      <c r="QWE13" s="35"/>
      <c r="QWF13" s="35"/>
      <c r="QWG13" s="35"/>
      <c r="QWH13" s="35"/>
      <c r="QWI13" s="35"/>
      <c r="QWJ13" s="35"/>
      <c r="QWK13" s="35"/>
      <c r="QWL13" s="35"/>
      <c r="QWM13" s="35"/>
      <c r="QWN13" s="35"/>
      <c r="QWO13" s="35"/>
      <c r="QWP13" s="35"/>
      <c r="QWQ13" s="35"/>
      <c r="QWR13" s="35"/>
      <c r="QWS13" s="35"/>
      <c r="QWT13" s="35"/>
      <c r="QWU13" s="35"/>
      <c r="QWV13" s="35"/>
      <c r="QWW13" s="35"/>
      <c r="QWX13" s="35"/>
      <c r="QWY13" s="35"/>
      <c r="QWZ13" s="35"/>
      <c r="QXA13" s="35"/>
      <c r="QXB13" s="35"/>
      <c r="QXC13" s="35"/>
      <c r="QXD13" s="35"/>
      <c r="QXE13" s="35"/>
      <c r="QXF13" s="35"/>
      <c r="QXG13" s="35"/>
      <c r="QXH13" s="35"/>
      <c r="QXI13" s="35"/>
      <c r="QXJ13" s="35"/>
      <c r="QXK13" s="35"/>
      <c r="QXL13" s="35"/>
      <c r="QXM13" s="35"/>
      <c r="QXN13" s="35"/>
      <c r="QXO13" s="35"/>
      <c r="QXP13" s="35"/>
      <c r="QXQ13" s="35"/>
      <c r="QXR13" s="35"/>
      <c r="QXS13" s="35"/>
      <c r="QXT13" s="35"/>
      <c r="QXU13" s="35"/>
      <c r="QXV13" s="35"/>
      <c r="QXW13" s="35"/>
      <c r="QXX13" s="35"/>
      <c r="QXY13" s="35"/>
      <c r="QXZ13" s="35"/>
      <c r="QYA13" s="35"/>
      <c r="QYB13" s="35"/>
      <c r="QYC13" s="35"/>
      <c r="QYD13" s="35"/>
      <c r="QYE13" s="35"/>
      <c r="QYF13" s="35"/>
      <c r="QYG13" s="35"/>
      <c r="QYH13" s="35"/>
      <c r="QYI13" s="35"/>
      <c r="QYJ13" s="35"/>
      <c r="QYK13" s="35"/>
      <c r="QYL13" s="35"/>
      <c r="QYM13" s="35"/>
      <c r="QYN13" s="35"/>
      <c r="QYO13" s="35"/>
      <c r="QYP13" s="35"/>
      <c r="QYQ13" s="35"/>
      <c r="QYR13" s="35"/>
      <c r="QYS13" s="35"/>
      <c r="QYT13" s="35"/>
      <c r="QYU13" s="35"/>
      <c r="QYV13" s="35"/>
      <c r="QYW13" s="35"/>
      <c r="QYX13" s="35"/>
      <c r="QYY13" s="35"/>
      <c r="QYZ13" s="35"/>
      <c r="QZA13" s="35"/>
      <c r="QZB13" s="35"/>
      <c r="QZC13" s="35"/>
      <c r="QZD13" s="35"/>
      <c r="QZE13" s="35"/>
      <c r="QZF13" s="35"/>
      <c r="QZG13" s="35"/>
      <c r="QZH13" s="35"/>
      <c r="QZI13" s="35"/>
      <c r="QZJ13" s="35"/>
      <c r="QZK13" s="35"/>
      <c r="QZL13" s="35"/>
      <c r="QZM13" s="35"/>
      <c r="QZN13" s="35"/>
      <c r="QZO13" s="35"/>
      <c r="QZP13" s="35"/>
      <c r="QZQ13" s="35"/>
      <c r="QZR13" s="35"/>
      <c r="QZS13" s="35"/>
      <c r="QZT13" s="35"/>
      <c r="QZU13" s="35"/>
      <c r="QZV13" s="35"/>
      <c r="QZW13" s="35"/>
      <c r="QZX13" s="35"/>
      <c r="QZY13" s="35"/>
      <c r="QZZ13" s="35"/>
      <c r="RAA13" s="35"/>
      <c r="RAB13" s="35"/>
      <c r="RAC13" s="35"/>
      <c r="RAD13" s="35"/>
      <c r="RAE13" s="35"/>
      <c r="RAF13" s="35"/>
      <c r="RAG13" s="35"/>
      <c r="RAH13" s="35"/>
      <c r="RAI13" s="35"/>
      <c r="RAJ13" s="35"/>
      <c r="RAK13" s="35"/>
      <c r="RAL13" s="35"/>
      <c r="RAM13" s="35"/>
      <c r="RAN13" s="35"/>
      <c r="RAO13" s="35"/>
      <c r="RAP13" s="35"/>
      <c r="RAQ13" s="35"/>
      <c r="RAR13" s="35"/>
      <c r="RAS13" s="35"/>
      <c r="RAT13" s="35"/>
      <c r="RAU13" s="35"/>
      <c r="RAV13" s="35"/>
      <c r="RAW13" s="35"/>
      <c r="RAX13" s="35"/>
      <c r="RAY13" s="35"/>
      <c r="RAZ13" s="35"/>
      <c r="RBA13" s="35"/>
      <c r="RBB13" s="35"/>
      <c r="RBC13" s="35"/>
      <c r="RBD13" s="35"/>
      <c r="RBE13" s="35"/>
      <c r="RBF13" s="35"/>
      <c r="RBG13" s="35"/>
      <c r="RBH13" s="35"/>
      <c r="RBI13" s="35"/>
      <c r="RBJ13" s="35"/>
      <c r="RBK13" s="35"/>
      <c r="RBL13" s="35"/>
      <c r="RBM13" s="35"/>
      <c r="RBN13" s="35"/>
      <c r="RBO13" s="35"/>
      <c r="RBP13" s="35"/>
      <c r="RBQ13" s="35"/>
      <c r="RBR13" s="35"/>
      <c r="RBS13" s="35"/>
      <c r="RBT13" s="35"/>
      <c r="RBU13" s="35"/>
      <c r="RBV13" s="35"/>
      <c r="RBW13" s="35"/>
      <c r="RBX13" s="35"/>
      <c r="RBY13" s="35"/>
      <c r="RBZ13" s="35"/>
      <c r="RCA13" s="35"/>
      <c r="RCB13" s="35"/>
      <c r="RCC13" s="35"/>
      <c r="RCD13" s="35"/>
      <c r="RCE13" s="35"/>
      <c r="RCF13" s="35"/>
      <c r="RCG13" s="35"/>
      <c r="RCH13" s="35"/>
      <c r="RCI13" s="35"/>
      <c r="RCJ13" s="35"/>
      <c r="RCK13" s="35"/>
      <c r="RCL13" s="35"/>
      <c r="RCM13" s="35"/>
      <c r="RCN13" s="35"/>
      <c r="RCO13" s="35"/>
      <c r="RCP13" s="35"/>
      <c r="RCQ13" s="35"/>
      <c r="RCR13" s="35"/>
      <c r="RCS13" s="35"/>
      <c r="RCT13" s="35"/>
      <c r="RCU13" s="35"/>
      <c r="RCV13" s="35"/>
      <c r="RCW13" s="35"/>
      <c r="RCX13" s="35"/>
      <c r="RCY13" s="35"/>
      <c r="RCZ13" s="35"/>
      <c r="RDA13" s="35"/>
      <c r="RDB13" s="35"/>
      <c r="RDC13" s="35"/>
      <c r="RDD13" s="35"/>
      <c r="RDE13" s="35"/>
      <c r="RDF13" s="35"/>
      <c r="RDG13" s="35"/>
      <c r="RDH13" s="35"/>
      <c r="RDI13" s="35"/>
      <c r="RDJ13" s="35"/>
      <c r="RDK13" s="35"/>
      <c r="RDL13" s="35"/>
      <c r="RDM13" s="35"/>
      <c r="RDN13" s="35"/>
      <c r="RDO13" s="35"/>
      <c r="RDP13" s="35"/>
      <c r="RDQ13" s="35"/>
      <c r="RDR13" s="35"/>
      <c r="RDS13" s="35"/>
      <c r="RDT13" s="35"/>
      <c r="RDU13" s="35"/>
      <c r="RDV13" s="35"/>
      <c r="RDW13" s="35"/>
      <c r="RDX13" s="35"/>
      <c r="RDY13" s="35"/>
      <c r="RDZ13" s="35"/>
      <c r="REA13" s="35"/>
      <c r="REB13" s="35"/>
      <c r="REC13" s="35"/>
      <c r="RED13" s="35"/>
      <c r="REE13" s="35"/>
      <c r="REF13" s="35"/>
      <c r="REG13" s="35"/>
      <c r="REH13" s="35"/>
      <c r="REI13" s="35"/>
      <c r="REJ13" s="35"/>
      <c r="REK13" s="35"/>
      <c r="REL13" s="35"/>
      <c r="REM13" s="35"/>
      <c r="REN13" s="35"/>
      <c r="REO13" s="35"/>
      <c r="REP13" s="35"/>
      <c r="REQ13" s="35"/>
      <c r="RER13" s="35"/>
      <c r="RES13" s="35"/>
      <c r="RET13" s="35"/>
      <c r="REU13" s="35"/>
      <c r="REV13" s="35"/>
      <c r="REW13" s="35"/>
      <c r="REX13" s="35"/>
      <c r="REY13" s="35"/>
      <c r="REZ13" s="35"/>
      <c r="RFA13" s="35"/>
      <c r="RFB13" s="35"/>
      <c r="RFC13" s="35"/>
      <c r="RFD13" s="35"/>
      <c r="RFE13" s="35"/>
      <c r="RFF13" s="35"/>
      <c r="RFG13" s="35"/>
      <c r="RFH13" s="35"/>
      <c r="RFI13" s="35"/>
      <c r="RFJ13" s="35"/>
      <c r="RFK13" s="35"/>
      <c r="RFL13" s="35"/>
      <c r="RFM13" s="35"/>
      <c r="RFN13" s="35"/>
      <c r="RFO13" s="35"/>
      <c r="RFP13" s="35"/>
      <c r="RFQ13" s="35"/>
      <c r="RFR13" s="35"/>
      <c r="RFS13" s="35"/>
      <c r="RFT13" s="35"/>
      <c r="RFU13" s="35"/>
      <c r="RFV13" s="35"/>
      <c r="RFW13" s="35"/>
      <c r="RFX13" s="35"/>
      <c r="RFY13" s="35"/>
      <c r="RFZ13" s="35"/>
      <c r="RGA13" s="35"/>
      <c r="RGB13" s="35"/>
      <c r="RGC13" s="35"/>
      <c r="RGD13" s="35"/>
      <c r="RGE13" s="35"/>
      <c r="RGF13" s="35"/>
      <c r="RGG13" s="35"/>
      <c r="RGH13" s="35"/>
      <c r="RGI13" s="35"/>
      <c r="RGJ13" s="35"/>
      <c r="RGK13" s="35"/>
      <c r="RGL13" s="35"/>
      <c r="RGM13" s="35"/>
      <c r="RGN13" s="35"/>
      <c r="RGO13" s="35"/>
      <c r="RGP13" s="35"/>
      <c r="RGQ13" s="35"/>
      <c r="RGR13" s="35"/>
      <c r="RGS13" s="35"/>
      <c r="RGT13" s="35"/>
      <c r="RGU13" s="35"/>
      <c r="RGV13" s="35"/>
      <c r="RGW13" s="35"/>
      <c r="RGX13" s="35"/>
      <c r="RGY13" s="35"/>
      <c r="RGZ13" s="35"/>
      <c r="RHA13" s="35"/>
      <c r="RHB13" s="35"/>
      <c r="RHC13" s="35"/>
      <c r="RHD13" s="35"/>
      <c r="RHE13" s="35"/>
      <c r="RHF13" s="35"/>
      <c r="RHG13" s="35"/>
      <c r="RHH13" s="35"/>
      <c r="RHI13" s="35"/>
      <c r="RHJ13" s="35"/>
      <c r="RHK13" s="35"/>
      <c r="RHL13" s="35"/>
      <c r="RHM13" s="35"/>
      <c r="RHN13" s="35"/>
      <c r="RHO13" s="35"/>
      <c r="RHP13" s="35"/>
      <c r="RHQ13" s="35"/>
      <c r="RHR13" s="35"/>
      <c r="RHS13" s="35"/>
      <c r="RHT13" s="35"/>
      <c r="RHU13" s="35"/>
      <c r="RHV13" s="35"/>
      <c r="RHW13" s="35"/>
      <c r="RHX13" s="35"/>
      <c r="RHY13" s="35"/>
      <c r="RHZ13" s="35"/>
      <c r="RIA13" s="35"/>
      <c r="RIB13" s="35"/>
      <c r="RIC13" s="35"/>
      <c r="RID13" s="35"/>
      <c r="RIE13" s="35"/>
      <c r="RIF13" s="35"/>
      <c r="RIG13" s="35"/>
      <c r="RIH13" s="35"/>
      <c r="RII13" s="35"/>
      <c r="RIJ13" s="35"/>
      <c r="RIK13" s="35"/>
      <c r="RIL13" s="35"/>
      <c r="RIM13" s="35"/>
      <c r="RIN13" s="35"/>
      <c r="RIO13" s="35"/>
      <c r="RIP13" s="35"/>
      <c r="RIQ13" s="35"/>
      <c r="RIR13" s="35"/>
      <c r="RIS13" s="35"/>
      <c r="RIT13" s="35"/>
      <c r="RIU13" s="35"/>
      <c r="RIV13" s="35"/>
      <c r="RIW13" s="35"/>
      <c r="RIX13" s="35"/>
      <c r="RIY13" s="35"/>
      <c r="RIZ13" s="35"/>
      <c r="RJA13" s="35"/>
      <c r="RJB13" s="35"/>
      <c r="RJC13" s="35"/>
      <c r="RJD13" s="35"/>
      <c r="RJE13" s="35"/>
      <c r="RJF13" s="35"/>
      <c r="RJG13" s="35"/>
      <c r="RJH13" s="35"/>
      <c r="RJI13" s="35"/>
      <c r="RJJ13" s="35"/>
      <c r="RJK13" s="35"/>
      <c r="RJL13" s="35"/>
      <c r="RJM13" s="35"/>
      <c r="RJN13" s="35"/>
      <c r="RJO13" s="35"/>
      <c r="RJP13" s="35"/>
      <c r="RJQ13" s="35"/>
      <c r="RJR13" s="35"/>
      <c r="RJS13" s="35"/>
      <c r="RJT13" s="35"/>
      <c r="RJU13" s="35"/>
      <c r="RJV13" s="35"/>
      <c r="RJW13" s="35"/>
      <c r="RJX13" s="35"/>
      <c r="RJY13" s="35"/>
      <c r="RJZ13" s="35"/>
      <c r="RKA13" s="35"/>
      <c r="RKB13" s="35"/>
      <c r="RKC13" s="35"/>
      <c r="RKD13" s="35"/>
      <c r="RKE13" s="35"/>
      <c r="RKF13" s="35"/>
      <c r="RKG13" s="35"/>
      <c r="RKH13" s="35"/>
      <c r="RKI13" s="35"/>
      <c r="RKJ13" s="35"/>
      <c r="RKK13" s="35"/>
      <c r="RKL13" s="35"/>
      <c r="RKM13" s="35"/>
      <c r="RKN13" s="35"/>
      <c r="RKO13" s="35"/>
      <c r="RKP13" s="35"/>
      <c r="RKQ13" s="35"/>
      <c r="RKR13" s="35"/>
      <c r="RKS13" s="35"/>
      <c r="RKT13" s="35"/>
      <c r="RKU13" s="35"/>
      <c r="RKV13" s="35"/>
      <c r="RKW13" s="35"/>
      <c r="RKX13" s="35"/>
      <c r="RKY13" s="35"/>
      <c r="RKZ13" s="35"/>
      <c r="RLA13" s="35"/>
      <c r="RLB13" s="35"/>
      <c r="RLC13" s="35"/>
      <c r="RLD13" s="35"/>
      <c r="RLE13" s="35"/>
      <c r="RLF13" s="35"/>
      <c r="RLG13" s="35"/>
      <c r="RLH13" s="35"/>
      <c r="RLI13" s="35"/>
      <c r="RLJ13" s="35"/>
      <c r="RLK13" s="35"/>
      <c r="RLL13" s="35"/>
      <c r="RLM13" s="35"/>
      <c r="RLN13" s="35"/>
      <c r="RLO13" s="35"/>
      <c r="RLP13" s="35"/>
      <c r="RLQ13" s="35"/>
      <c r="RLR13" s="35"/>
      <c r="RLS13" s="35"/>
      <c r="RLT13" s="35"/>
      <c r="RLU13" s="35"/>
      <c r="RLV13" s="35"/>
      <c r="RLW13" s="35"/>
      <c r="RLX13" s="35"/>
      <c r="RLY13" s="35"/>
      <c r="RLZ13" s="35"/>
      <c r="RMA13" s="35"/>
      <c r="RMB13" s="35"/>
      <c r="RMC13" s="35"/>
      <c r="RMD13" s="35"/>
      <c r="RME13" s="35"/>
      <c r="RMF13" s="35"/>
      <c r="RMG13" s="35"/>
      <c r="RMH13" s="35"/>
      <c r="RMI13" s="35"/>
      <c r="RMJ13" s="35"/>
      <c r="RMK13" s="35"/>
      <c r="RML13" s="35"/>
      <c r="RMM13" s="35"/>
      <c r="RMN13" s="35"/>
      <c r="RMO13" s="35"/>
      <c r="RMP13" s="35"/>
      <c r="RMQ13" s="35"/>
      <c r="RMR13" s="35"/>
      <c r="RMS13" s="35"/>
      <c r="RMT13" s="35"/>
      <c r="RMU13" s="35"/>
      <c r="RMV13" s="35"/>
      <c r="RMW13" s="35"/>
      <c r="RMX13" s="35"/>
      <c r="RMY13" s="35"/>
      <c r="RMZ13" s="35"/>
      <c r="RNA13" s="35"/>
      <c r="RNB13" s="35"/>
      <c r="RNC13" s="35"/>
      <c r="RND13" s="35"/>
      <c r="RNE13" s="35"/>
      <c r="RNF13" s="35"/>
      <c r="RNG13" s="35"/>
      <c r="RNH13" s="35"/>
      <c r="RNI13" s="35"/>
      <c r="RNJ13" s="35"/>
      <c r="RNK13" s="35"/>
      <c r="RNL13" s="35"/>
      <c r="RNM13" s="35"/>
      <c r="RNN13" s="35"/>
      <c r="RNO13" s="35"/>
      <c r="RNP13" s="35"/>
      <c r="RNQ13" s="35"/>
      <c r="RNR13" s="35"/>
      <c r="RNS13" s="35"/>
      <c r="RNT13" s="35"/>
      <c r="RNU13" s="35"/>
      <c r="RNV13" s="35"/>
      <c r="RNW13" s="35"/>
      <c r="RNX13" s="35"/>
      <c r="RNY13" s="35"/>
      <c r="RNZ13" s="35"/>
      <c r="ROA13" s="35"/>
      <c r="ROB13" s="35"/>
      <c r="ROC13" s="35"/>
      <c r="ROD13" s="35"/>
      <c r="ROE13" s="35"/>
      <c r="ROF13" s="35"/>
      <c r="ROG13" s="35"/>
      <c r="ROH13" s="35"/>
      <c r="ROI13" s="35"/>
      <c r="ROJ13" s="35"/>
      <c r="ROK13" s="35"/>
      <c r="ROL13" s="35"/>
      <c r="ROM13" s="35"/>
      <c r="RON13" s="35"/>
      <c r="ROO13" s="35"/>
      <c r="ROP13" s="35"/>
      <c r="ROQ13" s="35"/>
      <c r="ROR13" s="35"/>
      <c r="ROS13" s="35"/>
      <c r="ROT13" s="35"/>
      <c r="ROU13" s="35"/>
      <c r="ROV13" s="35"/>
      <c r="ROW13" s="35"/>
      <c r="ROX13" s="35"/>
      <c r="ROY13" s="35"/>
      <c r="ROZ13" s="35"/>
      <c r="RPA13" s="35"/>
      <c r="RPB13" s="35"/>
      <c r="RPC13" s="35"/>
      <c r="RPD13" s="35"/>
      <c r="RPE13" s="35"/>
      <c r="RPF13" s="35"/>
      <c r="RPG13" s="35"/>
      <c r="RPH13" s="35"/>
      <c r="RPI13" s="35"/>
      <c r="RPJ13" s="35"/>
      <c r="RPK13" s="35"/>
      <c r="RPL13" s="35"/>
      <c r="RPM13" s="35"/>
      <c r="RPN13" s="35"/>
      <c r="RPO13" s="35"/>
      <c r="RPP13" s="35"/>
      <c r="RPQ13" s="35"/>
      <c r="RPR13" s="35"/>
      <c r="RPS13" s="35"/>
      <c r="RPT13" s="35"/>
      <c r="RPU13" s="35"/>
      <c r="RPV13" s="35"/>
      <c r="RPW13" s="35"/>
      <c r="RPX13" s="35"/>
      <c r="RPY13" s="35"/>
      <c r="RPZ13" s="35"/>
      <c r="RQA13" s="35"/>
      <c r="RQB13" s="35"/>
      <c r="RQC13" s="35"/>
      <c r="RQD13" s="35"/>
      <c r="RQE13" s="35"/>
      <c r="RQF13" s="35"/>
      <c r="RQG13" s="35"/>
      <c r="RQH13" s="35"/>
      <c r="RQI13" s="35"/>
      <c r="RQJ13" s="35"/>
      <c r="RQK13" s="35"/>
      <c r="RQL13" s="35"/>
      <c r="RQM13" s="35"/>
      <c r="RQN13" s="35"/>
      <c r="RQO13" s="35"/>
      <c r="RQP13" s="35"/>
      <c r="RQQ13" s="35"/>
      <c r="RQR13" s="35"/>
      <c r="RQS13" s="35"/>
      <c r="RQT13" s="35"/>
      <c r="RQU13" s="35"/>
      <c r="RQV13" s="35"/>
      <c r="RQW13" s="35"/>
      <c r="RQX13" s="35"/>
      <c r="RQY13" s="35"/>
      <c r="RQZ13" s="35"/>
      <c r="RRA13" s="35"/>
      <c r="RRB13" s="35"/>
      <c r="RRC13" s="35"/>
      <c r="RRD13" s="35"/>
      <c r="RRE13" s="35"/>
      <c r="RRF13" s="35"/>
      <c r="RRG13" s="35"/>
      <c r="RRH13" s="35"/>
      <c r="RRI13" s="35"/>
      <c r="RRJ13" s="35"/>
      <c r="RRK13" s="35"/>
      <c r="RRL13" s="35"/>
      <c r="RRM13" s="35"/>
      <c r="RRN13" s="35"/>
      <c r="RRO13" s="35"/>
      <c r="RRP13" s="35"/>
      <c r="RRQ13" s="35"/>
      <c r="RRR13" s="35"/>
      <c r="RRS13" s="35"/>
      <c r="RRT13" s="35"/>
      <c r="RRU13" s="35"/>
      <c r="RRV13" s="35"/>
      <c r="RRW13" s="35"/>
      <c r="RRX13" s="35"/>
      <c r="RRY13" s="35"/>
      <c r="RRZ13" s="35"/>
      <c r="RSA13" s="35"/>
      <c r="RSB13" s="35"/>
      <c r="RSC13" s="35"/>
      <c r="RSD13" s="35"/>
      <c r="RSE13" s="35"/>
      <c r="RSF13" s="35"/>
      <c r="RSG13" s="35"/>
      <c r="RSH13" s="35"/>
      <c r="RSI13" s="35"/>
      <c r="RSJ13" s="35"/>
      <c r="RSK13" s="35"/>
      <c r="RSL13" s="35"/>
      <c r="RSM13" s="35"/>
      <c r="RSN13" s="35"/>
      <c r="RSO13" s="35"/>
      <c r="RSP13" s="35"/>
      <c r="RSQ13" s="35"/>
      <c r="RSR13" s="35"/>
      <c r="RSS13" s="35"/>
      <c r="RST13" s="35"/>
      <c r="RSU13" s="35"/>
      <c r="RSV13" s="35"/>
      <c r="RSW13" s="35"/>
      <c r="RSX13" s="35"/>
      <c r="RSY13" s="35"/>
      <c r="RSZ13" s="35"/>
      <c r="RTA13" s="35"/>
      <c r="RTB13" s="35"/>
      <c r="RTC13" s="35"/>
      <c r="RTD13" s="35"/>
      <c r="RTE13" s="35"/>
      <c r="RTF13" s="35"/>
      <c r="RTG13" s="35"/>
      <c r="RTH13" s="35"/>
      <c r="RTI13" s="35"/>
      <c r="RTJ13" s="35"/>
      <c r="RTK13" s="35"/>
      <c r="RTL13" s="35"/>
      <c r="RTM13" s="35"/>
      <c r="RTN13" s="35"/>
      <c r="RTO13" s="35"/>
      <c r="RTP13" s="35"/>
      <c r="RTQ13" s="35"/>
      <c r="RTR13" s="35"/>
      <c r="RTS13" s="35"/>
      <c r="RTT13" s="35"/>
      <c r="RTU13" s="35"/>
      <c r="RTV13" s="35"/>
      <c r="RTW13" s="35"/>
      <c r="RTX13" s="35"/>
      <c r="RTY13" s="35"/>
      <c r="RTZ13" s="35"/>
      <c r="RUA13" s="35"/>
      <c r="RUB13" s="35"/>
      <c r="RUC13" s="35"/>
      <c r="RUD13" s="35"/>
      <c r="RUE13" s="35"/>
      <c r="RUF13" s="35"/>
      <c r="RUG13" s="35"/>
      <c r="RUH13" s="35"/>
      <c r="RUI13" s="35"/>
      <c r="RUJ13" s="35"/>
      <c r="RUK13" s="35"/>
      <c r="RUL13" s="35"/>
      <c r="RUM13" s="35"/>
      <c r="RUN13" s="35"/>
      <c r="RUO13" s="35"/>
      <c r="RUP13" s="35"/>
      <c r="RUQ13" s="35"/>
      <c r="RUR13" s="35"/>
      <c r="RUS13" s="35"/>
      <c r="RUT13" s="35"/>
      <c r="RUU13" s="35"/>
      <c r="RUV13" s="35"/>
      <c r="RUW13" s="35"/>
      <c r="RUX13" s="35"/>
      <c r="RUY13" s="35"/>
      <c r="RUZ13" s="35"/>
      <c r="RVA13" s="35"/>
      <c r="RVB13" s="35"/>
      <c r="RVC13" s="35"/>
      <c r="RVD13" s="35"/>
      <c r="RVE13" s="35"/>
      <c r="RVF13" s="35"/>
      <c r="RVG13" s="35"/>
      <c r="RVH13" s="35"/>
      <c r="RVI13" s="35"/>
      <c r="RVJ13" s="35"/>
      <c r="RVK13" s="35"/>
      <c r="RVL13" s="35"/>
      <c r="RVM13" s="35"/>
      <c r="RVN13" s="35"/>
      <c r="RVO13" s="35"/>
      <c r="RVP13" s="35"/>
      <c r="RVQ13" s="35"/>
      <c r="RVR13" s="35"/>
      <c r="RVS13" s="35"/>
      <c r="RVT13" s="35"/>
      <c r="RVU13" s="35"/>
      <c r="RVV13" s="35"/>
      <c r="RVW13" s="35"/>
      <c r="RVX13" s="35"/>
      <c r="RVY13" s="35"/>
      <c r="RVZ13" s="35"/>
      <c r="RWA13" s="35"/>
      <c r="RWB13" s="35"/>
      <c r="RWC13" s="35"/>
      <c r="RWD13" s="35"/>
      <c r="RWE13" s="35"/>
      <c r="RWF13" s="35"/>
      <c r="RWG13" s="35"/>
      <c r="RWH13" s="35"/>
      <c r="RWI13" s="35"/>
      <c r="RWJ13" s="35"/>
      <c r="RWK13" s="35"/>
      <c r="RWL13" s="35"/>
      <c r="RWM13" s="35"/>
      <c r="RWN13" s="35"/>
      <c r="RWO13" s="35"/>
      <c r="RWP13" s="35"/>
      <c r="RWQ13" s="35"/>
      <c r="RWR13" s="35"/>
      <c r="RWS13" s="35"/>
      <c r="RWT13" s="35"/>
      <c r="RWU13" s="35"/>
      <c r="RWV13" s="35"/>
      <c r="RWW13" s="35"/>
      <c r="RWX13" s="35"/>
      <c r="RWY13" s="35"/>
      <c r="RWZ13" s="35"/>
      <c r="RXA13" s="35"/>
      <c r="RXB13" s="35"/>
      <c r="RXC13" s="35"/>
      <c r="RXD13" s="35"/>
      <c r="RXE13" s="35"/>
      <c r="RXF13" s="35"/>
      <c r="RXG13" s="35"/>
      <c r="RXH13" s="35"/>
      <c r="RXI13" s="35"/>
      <c r="RXJ13" s="35"/>
      <c r="RXK13" s="35"/>
      <c r="RXL13" s="35"/>
      <c r="RXM13" s="35"/>
      <c r="RXN13" s="35"/>
      <c r="RXO13" s="35"/>
      <c r="RXP13" s="35"/>
      <c r="RXQ13" s="35"/>
      <c r="RXR13" s="35"/>
      <c r="RXS13" s="35"/>
      <c r="RXT13" s="35"/>
      <c r="RXU13" s="35"/>
      <c r="RXV13" s="35"/>
      <c r="RXW13" s="35"/>
      <c r="RXX13" s="35"/>
      <c r="RXY13" s="35"/>
      <c r="RXZ13" s="35"/>
      <c r="RYA13" s="35"/>
      <c r="RYB13" s="35"/>
      <c r="RYC13" s="35"/>
      <c r="RYD13" s="35"/>
      <c r="RYE13" s="35"/>
      <c r="RYF13" s="35"/>
      <c r="RYG13" s="35"/>
      <c r="RYH13" s="35"/>
      <c r="RYI13" s="35"/>
      <c r="RYJ13" s="35"/>
      <c r="RYK13" s="35"/>
      <c r="RYL13" s="35"/>
      <c r="RYM13" s="35"/>
      <c r="RYN13" s="35"/>
      <c r="RYO13" s="35"/>
      <c r="RYP13" s="35"/>
      <c r="RYQ13" s="35"/>
      <c r="RYR13" s="35"/>
      <c r="RYS13" s="35"/>
      <c r="RYT13" s="35"/>
      <c r="RYU13" s="35"/>
      <c r="RYV13" s="35"/>
      <c r="RYW13" s="35"/>
      <c r="RYX13" s="35"/>
      <c r="RYY13" s="35"/>
      <c r="RYZ13" s="35"/>
      <c r="RZA13" s="35"/>
      <c r="RZB13" s="35"/>
      <c r="RZC13" s="35"/>
      <c r="RZD13" s="35"/>
      <c r="RZE13" s="35"/>
      <c r="RZF13" s="35"/>
      <c r="RZG13" s="35"/>
      <c r="RZH13" s="35"/>
      <c r="RZI13" s="35"/>
      <c r="RZJ13" s="35"/>
      <c r="RZK13" s="35"/>
      <c r="RZL13" s="35"/>
      <c r="RZM13" s="35"/>
      <c r="RZN13" s="35"/>
      <c r="RZO13" s="35"/>
      <c r="RZP13" s="35"/>
      <c r="RZQ13" s="35"/>
      <c r="RZR13" s="35"/>
      <c r="RZS13" s="35"/>
      <c r="RZT13" s="35"/>
      <c r="RZU13" s="35"/>
      <c r="RZV13" s="35"/>
      <c r="RZW13" s="35"/>
      <c r="RZX13" s="35"/>
      <c r="RZY13" s="35"/>
      <c r="RZZ13" s="35"/>
      <c r="SAA13" s="35"/>
      <c r="SAB13" s="35"/>
      <c r="SAC13" s="35"/>
      <c r="SAD13" s="35"/>
      <c r="SAE13" s="35"/>
      <c r="SAF13" s="35"/>
      <c r="SAG13" s="35"/>
      <c r="SAH13" s="35"/>
      <c r="SAI13" s="35"/>
      <c r="SAJ13" s="35"/>
      <c r="SAK13" s="35"/>
      <c r="SAL13" s="35"/>
      <c r="SAM13" s="35"/>
      <c r="SAN13" s="35"/>
      <c r="SAO13" s="35"/>
      <c r="SAP13" s="35"/>
      <c r="SAQ13" s="35"/>
      <c r="SAR13" s="35"/>
      <c r="SAS13" s="35"/>
      <c r="SAT13" s="35"/>
      <c r="SAU13" s="35"/>
      <c r="SAV13" s="35"/>
      <c r="SAW13" s="35"/>
      <c r="SAX13" s="35"/>
      <c r="SAY13" s="35"/>
      <c r="SAZ13" s="35"/>
      <c r="SBA13" s="35"/>
      <c r="SBB13" s="35"/>
      <c r="SBC13" s="35"/>
      <c r="SBD13" s="35"/>
      <c r="SBE13" s="35"/>
      <c r="SBF13" s="35"/>
      <c r="SBG13" s="35"/>
      <c r="SBH13" s="35"/>
      <c r="SBI13" s="35"/>
      <c r="SBJ13" s="35"/>
      <c r="SBK13" s="35"/>
      <c r="SBL13" s="35"/>
      <c r="SBM13" s="35"/>
      <c r="SBN13" s="35"/>
      <c r="SBO13" s="35"/>
      <c r="SBP13" s="35"/>
      <c r="SBQ13" s="35"/>
      <c r="SBR13" s="35"/>
      <c r="SBS13" s="35"/>
      <c r="SBT13" s="35"/>
      <c r="SBU13" s="35"/>
      <c r="SBV13" s="35"/>
      <c r="SBW13" s="35"/>
      <c r="SBX13" s="35"/>
      <c r="SBY13" s="35"/>
      <c r="SBZ13" s="35"/>
      <c r="SCA13" s="35"/>
      <c r="SCB13" s="35"/>
      <c r="SCC13" s="35"/>
      <c r="SCD13" s="35"/>
      <c r="SCE13" s="35"/>
      <c r="SCF13" s="35"/>
      <c r="SCG13" s="35"/>
      <c r="SCH13" s="35"/>
      <c r="SCI13" s="35"/>
      <c r="SCJ13" s="35"/>
      <c r="SCK13" s="35"/>
      <c r="SCL13" s="35"/>
      <c r="SCM13" s="35"/>
      <c r="SCN13" s="35"/>
      <c r="SCO13" s="35"/>
      <c r="SCP13" s="35"/>
      <c r="SCQ13" s="35"/>
      <c r="SCR13" s="35"/>
      <c r="SCS13" s="35"/>
      <c r="SCT13" s="35"/>
      <c r="SCU13" s="35"/>
      <c r="SCV13" s="35"/>
      <c r="SCW13" s="35"/>
      <c r="SCX13" s="35"/>
      <c r="SCY13" s="35"/>
      <c r="SCZ13" s="35"/>
      <c r="SDA13" s="35"/>
      <c r="SDB13" s="35"/>
      <c r="SDC13" s="35"/>
      <c r="SDD13" s="35"/>
      <c r="SDE13" s="35"/>
      <c r="SDF13" s="35"/>
      <c r="SDG13" s="35"/>
      <c r="SDH13" s="35"/>
      <c r="SDI13" s="35"/>
      <c r="SDJ13" s="35"/>
      <c r="SDK13" s="35"/>
      <c r="SDL13" s="35"/>
      <c r="SDM13" s="35"/>
      <c r="SDN13" s="35"/>
      <c r="SDO13" s="35"/>
      <c r="SDP13" s="35"/>
      <c r="SDQ13" s="35"/>
      <c r="SDR13" s="35"/>
      <c r="SDS13" s="35"/>
      <c r="SDT13" s="35"/>
      <c r="SDU13" s="35"/>
      <c r="SDV13" s="35"/>
      <c r="SDW13" s="35"/>
      <c r="SDX13" s="35"/>
      <c r="SDY13" s="35"/>
      <c r="SDZ13" s="35"/>
      <c r="SEA13" s="35"/>
      <c r="SEB13" s="35"/>
      <c r="SEC13" s="35"/>
      <c r="SED13" s="35"/>
      <c r="SEE13" s="35"/>
      <c r="SEF13" s="35"/>
      <c r="SEG13" s="35"/>
      <c r="SEH13" s="35"/>
      <c r="SEI13" s="35"/>
      <c r="SEJ13" s="35"/>
      <c r="SEK13" s="35"/>
      <c r="SEL13" s="35"/>
      <c r="SEM13" s="35"/>
      <c r="SEN13" s="35"/>
      <c r="SEO13" s="35"/>
      <c r="SEP13" s="35"/>
      <c r="SEQ13" s="35"/>
      <c r="SER13" s="35"/>
      <c r="SES13" s="35"/>
      <c r="SET13" s="35"/>
      <c r="SEU13" s="35"/>
      <c r="SEV13" s="35"/>
      <c r="SEW13" s="35"/>
      <c r="SEX13" s="35"/>
      <c r="SEY13" s="35"/>
      <c r="SEZ13" s="35"/>
      <c r="SFA13" s="35"/>
      <c r="SFB13" s="35"/>
      <c r="SFC13" s="35"/>
      <c r="SFD13" s="35"/>
      <c r="SFE13" s="35"/>
      <c r="SFF13" s="35"/>
      <c r="SFG13" s="35"/>
      <c r="SFH13" s="35"/>
      <c r="SFI13" s="35"/>
      <c r="SFJ13" s="35"/>
      <c r="SFK13" s="35"/>
      <c r="SFL13" s="35"/>
      <c r="SFM13" s="35"/>
      <c r="SFN13" s="35"/>
      <c r="SFO13" s="35"/>
      <c r="SFP13" s="35"/>
      <c r="SFQ13" s="35"/>
      <c r="SFR13" s="35"/>
      <c r="SFS13" s="35"/>
      <c r="SFT13" s="35"/>
      <c r="SFU13" s="35"/>
      <c r="SFV13" s="35"/>
      <c r="SFW13" s="35"/>
      <c r="SFX13" s="35"/>
      <c r="SFY13" s="35"/>
      <c r="SFZ13" s="35"/>
      <c r="SGA13" s="35"/>
      <c r="SGB13" s="35"/>
      <c r="SGC13" s="35"/>
      <c r="SGD13" s="35"/>
      <c r="SGE13" s="35"/>
      <c r="SGF13" s="35"/>
      <c r="SGG13" s="35"/>
      <c r="SGH13" s="35"/>
      <c r="SGI13" s="35"/>
      <c r="SGJ13" s="35"/>
      <c r="SGK13" s="35"/>
      <c r="SGL13" s="35"/>
      <c r="SGM13" s="35"/>
      <c r="SGN13" s="35"/>
      <c r="SGO13" s="35"/>
      <c r="SGP13" s="35"/>
      <c r="SGQ13" s="35"/>
      <c r="SGR13" s="35"/>
      <c r="SGS13" s="35"/>
      <c r="SGT13" s="35"/>
      <c r="SGU13" s="35"/>
      <c r="SGV13" s="35"/>
      <c r="SGW13" s="35"/>
      <c r="SGX13" s="35"/>
      <c r="SGY13" s="35"/>
      <c r="SGZ13" s="35"/>
      <c r="SHA13" s="35"/>
      <c r="SHB13" s="35"/>
      <c r="SHC13" s="35"/>
      <c r="SHD13" s="35"/>
      <c r="SHE13" s="35"/>
      <c r="SHF13" s="35"/>
      <c r="SHG13" s="35"/>
      <c r="SHH13" s="35"/>
      <c r="SHI13" s="35"/>
      <c r="SHJ13" s="35"/>
      <c r="SHK13" s="35"/>
      <c r="SHL13" s="35"/>
      <c r="SHM13" s="35"/>
      <c r="SHN13" s="35"/>
      <c r="SHO13" s="35"/>
      <c r="SHP13" s="35"/>
      <c r="SHQ13" s="35"/>
      <c r="SHR13" s="35"/>
      <c r="SHS13" s="35"/>
      <c r="SHT13" s="35"/>
      <c r="SHU13" s="35"/>
      <c r="SHV13" s="35"/>
      <c r="SHW13" s="35"/>
      <c r="SHX13" s="35"/>
      <c r="SHY13" s="35"/>
      <c r="SHZ13" s="35"/>
      <c r="SIA13" s="35"/>
      <c r="SIB13" s="35"/>
      <c r="SIC13" s="35"/>
      <c r="SID13" s="35"/>
      <c r="SIE13" s="35"/>
      <c r="SIF13" s="35"/>
      <c r="SIG13" s="35"/>
      <c r="SIH13" s="35"/>
      <c r="SII13" s="35"/>
      <c r="SIJ13" s="35"/>
      <c r="SIK13" s="35"/>
      <c r="SIL13" s="35"/>
      <c r="SIM13" s="35"/>
      <c r="SIN13" s="35"/>
      <c r="SIO13" s="35"/>
      <c r="SIP13" s="35"/>
      <c r="SIQ13" s="35"/>
      <c r="SIR13" s="35"/>
      <c r="SIS13" s="35"/>
      <c r="SIT13" s="35"/>
      <c r="SIU13" s="35"/>
      <c r="SIV13" s="35"/>
      <c r="SIW13" s="35"/>
      <c r="SIX13" s="35"/>
      <c r="SIY13" s="35"/>
      <c r="SIZ13" s="35"/>
      <c r="SJA13" s="35"/>
      <c r="SJB13" s="35"/>
      <c r="SJC13" s="35"/>
      <c r="SJD13" s="35"/>
      <c r="SJE13" s="35"/>
      <c r="SJF13" s="35"/>
      <c r="SJG13" s="35"/>
      <c r="SJH13" s="35"/>
      <c r="SJI13" s="35"/>
      <c r="SJJ13" s="35"/>
      <c r="SJK13" s="35"/>
      <c r="SJL13" s="35"/>
      <c r="SJM13" s="35"/>
      <c r="SJN13" s="35"/>
      <c r="SJO13" s="35"/>
      <c r="SJP13" s="35"/>
      <c r="SJQ13" s="35"/>
      <c r="SJR13" s="35"/>
      <c r="SJS13" s="35"/>
      <c r="SJT13" s="35"/>
      <c r="SJU13" s="35"/>
      <c r="SJV13" s="35"/>
      <c r="SJW13" s="35"/>
      <c r="SJX13" s="35"/>
      <c r="SJY13" s="35"/>
      <c r="SJZ13" s="35"/>
      <c r="SKA13" s="35"/>
      <c r="SKB13" s="35"/>
      <c r="SKC13" s="35"/>
      <c r="SKD13" s="35"/>
      <c r="SKE13" s="35"/>
      <c r="SKF13" s="35"/>
      <c r="SKG13" s="35"/>
      <c r="SKH13" s="35"/>
      <c r="SKI13" s="35"/>
      <c r="SKJ13" s="35"/>
      <c r="SKK13" s="35"/>
      <c r="SKL13" s="35"/>
      <c r="SKM13" s="35"/>
      <c r="SKN13" s="35"/>
      <c r="SKO13" s="35"/>
      <c r="SKP13" s="35"/>
      <c r="SKQ13" s="35"/>
      <c r="SKR13" s="35"/>
      <c r="SKS13" s="35"/>
      <c r="SKT13" s="35"/>
      <c r="SKU13" s="35"/>
      <c r="SKV13" s="35"/>
      <c r="SKW13" s="35"/>
      <c r="SKX13" s="35"/>
      <c r="SKY13" s="35"/>
      <c r="SKZ13" s="35"/>
      <c r="SLA13" s="35"/>
      <c r="SLB13" s="35"/>
      <c r="SLC13" s="35"/>
      <c r="SLD13" s="35"/>
      <c r="SLE13" s="35"/>
      <c r="SLF13" s="35"/>
      <c r="SLG13" s="35"/>
      <c r="SLH13" s="35"/>
      <c r="SLI13" s="35"/>
      <c r="SLJ13" s="35"/>
      <c r="SLK13" s="35"/>
      <c r="SLL13" s="35"/>
      <c r="SLM13" s="35"/>
      <c r="SLN13" s="35"/>
      <c r="SLO13" s="35"/>
      <c r="SLP13" s="35"/>
      <c r="SLQ13" s="35"/>
      <c r="SLR13" s="35"/>
      <c r="SLS13" s="35"/>
      <c r="SLT13" s="35"/>
      <c r="SLU13" s="35"/>
      <c r="SLV13" s="35"/>
      <c r="SLW13" s="35"/>
      <c r="SLX13" s="35"/>
      <c r="SLY13" s="35"/>
      <c r="SLZ13" s="35"/>
      <c r="SMA13" s="35"/>
      <c r="SMB13" s="35"/>
      <c r="SMC13" s="35"/>
      <c r="SMD13" s="35"/>
      <c r="SME13" s="35"/>
      <c r="SMF13" s="35"/>
      <c r="SMG13" s="35"/>
      <c r="SMH13" s="35"/>
      <c r="SMI13" s="35"/>
      <c r="SMJ13" s="35"/>
      <c r="SMK13" s="35"/>
      <c r="SML13" s="35"/>
      <c r="SMM13" s="35"/>
      <c r="SMN13" s="35"/>
      <c r="SMO13" s="35"/>
      <c r="SMP13" s="35"/>
      <c r="SMQ13" s="35"/>
      <c r="SMR13" s="35"/>
      <c r="SMS13" s="35"/>
      <c r="SMT13" s="35"/>
      <c r="SMU13" s="35"/>
      <c r="SMV13" s="35"/>
      <c r="SMW13" s="35"/>
      <c r="SMX13" s="35"/>
      <c r="SMY13" s="35"/>
      <c r="SMZ13" s="35"/>
      <c r="SNA13" s="35"/>
      <c r="SNB13" s="35"/>
      <c r="SNC13" s="35"/>
      <c r="SND13" s="35"/>
      <c r="SNE13" s="35"/>
      <c r="SNF13" s="35"/>
      <c r="SNG13" s="35"/>
      <c r="SNH13" s="35"/>
      <c r="SNI13" s="35"/>
      <c r="SNJ13" s="35"/>
      <c r="SNK13" s="35"/>
      <c r="SNL13" s="35"/>
      <c r="SNM13" s="35"/>
      <c r="SNN13" s="35"/>
      <c r="SNO13" s="35"/>
      <c r="SNP13" s="35"/>
      <c r="SNQ13" s="35"/>
      <c r="SNR13" s="35"/>
      <c r="SNS13" s="35"/>
      <c r="SNT13" s="35"/>
      <c r="SNU13" s="35"/>
      <c r="SNV13" s="35"/>
      <c r="SNW13" s="35"/>
      <c r="SNX13" s="35"/>
      <c r="SNY13" s="35"/>
      <c r="SNZ13" s="35"/>
      <c r="SOA13" s="35"/>
      <c r="SOB13" s="35"/>
      <c r="SOC13" s="35"/>
      <c r="SOD13" s="35"/>
      <c r="SOE13" s="35"/>
      <c r="SOF13" s="35"/>
      <c r="SOG13" s="35"/>
      <c r="SOH13" s="35"/>
      <c r="SOI13" s="35"/>
      <c r="SOJ13" s="35"/>
      <c r="SOK13" s="35"/>
      <c r="SOL13" s="35"/>
      <c r="SOM13" s="35"/>
      <c r="SON13" s="35"/>
      <c r="SOO13" s="35"/>
      <c r="SOP13" s="35"/>
      <c r="SOQ13" s="35"/>
      <c r="SOR13" s="35"/>
      <c r="SOS13" s="35"/>
      <c r="SOT13" s="35"/>
      <c r="SOU13" s="35"/>
      <c r="SOV13" s="35"/>
      <c r="SOW13" s="35"/>
      <c r="SOX13" s="35"/>
      <c r="SOY13" s="35"/>
      <c r="SOZ13" s="35"/>
      <c r="SPA13" s="35"/>
      <c r="SPB13" s="35"/>
      <c r="SPC13" s="35"/>
      <c r="SPD13" s="35"/>
      <c r="SPE13" s="35"/>
      <c r="SPF13" s="35"/>
      <c r="SPG13" s="35"/>
      <c r="SPH13" s="35"/>
      <c r="SPI13" s="35"/>
      <c r="SPJ13" s="35"/>
      <c r="SPK13" s="35"/>
      <c r="SPL13" s="35"/>
      <c r="SPM13" s="35"/>
      <c r="SPN13" s="35"/>
      <c r="SPO13" s="35"/>
      <c r="SPP13" s="35"/>
      <c r="SPQ13" s="35"/>
      <c r="SPR13" s="35"/>
      <c r="SPS13" s="35"/>
      <c r="SPT13" s="35"/>
      <c r="SPU13" s="35"/>
      <c r="SPV13" s="35"/>
      <c r="SPW13" s="35"/>
      <c r="SPX13" s="35"/>
      <c r="SPY13" s="35"/>
      <c r="SPZ13" s="35"/>
      <c r="SQA13" s="35"/>
      <c r="SQB13" s="35"/>
      <c r="SQC13" s="35"/>
      <c r="SQD13" s="35"/>
      <c r="SQE13" s="35"/>
      <c r="SQF13" s="35"/>
      <c r="SQG13" s="35"/>
      <c r="SQH13" s="35"/>
      <c r="SQI13" s="35"/>
      <c r="SQJ13" s="35"/>
      <c r="SQK13" s="35"/>
      <c r="SQL13" s="35"/>
      <c r="SQM13" s="35"/>
      <c r="SQN13" s="35"/>
      <c r="SQO13" s="35"/>
      <c r="SQP13" s="35"/>
      <c r="SQQ13" s="35"/>
      <c r="SQR13" s="35"/>
      <c r="SQS13" s="35"/>
      <c r="SQT13" s="35"/>
      <c r="SQU13" s="35"/>
      <c r="SQV13" s="35"/>
      <c r="SQW13" s="35"/>
      <c r="SQX13" s="35"/>
      <c r="SQY13" s="35"/>
      <c r="SQZ13" s="35"/>
      <c r="SRA13" s="35"/>
      <c r="SRB13" s="35"/>
      <c r="SRC13" s="35"/>
      <c r="SRD13" s="35"/>
      <c r="SRE13" s="35"/>
      <c r="SRF13" s="35"/>
      <c r="SRG13" s="35"/>
      <c r="SRH13" s="35"/>
      <c r="SRI13" s="35"/>
      <c r="SRJ13" s="35"/>
      <c r="SRK13" s="35"/>
      <c r="SRL13" s="35"/>
      <c r="SRM13" s="35"/>
      <c r="SRN13" s="35"/>
      <c r="SRO13" s="35"/>
      <c r="SRP13" s="35"/>
      <c r="SRQ13" s="35"/>
      <c r="SRR13" s="35"/>
      <c r="SRS13" s="35"/>
      <c r="SRT13" s="35"/>
      <c r="SRU13" s="35"/>
      <c r="SRV13" s="35"/>
      <c r="SRW13" s="35"/>
      <c r="SRX13" s="35"/>
      <c r="SRY13" s="35"/>
      <c r="SRZ13" s="35"/>
      <c r="SSA13" s="35"/>
      <c r="SSB13" s="35"/>
      <c r="SSC13" s="35"/>
      <c r="SSD13" s="35"/>
      <c r="SSE13" s="35"/>
      <c r="SSF13" s="35"/>
      <c r="SSG13" s="35"/>
      <c r="SSH13" s="35"/>
      <c r="SSI13" s="35"/>
      <c r="SSJ13" s="35"/>
      <c r="SSK13" s="35"/>
      <c r="SSL13" s="35"/>
      <c r="SSM13" s="35"/>
      <c r="SSN13" s="35"/>
      <c r="SSO13" s="35"/>
      <c r="SSP13" s="35"/>
      <c r="SSQ13" s="35"/>
      <c r="SSR13" s="35"/>
      <c r="SSS13" s="35"/>
      <c r="SST13" s="35"/>
      <c r="SSU13" s="35"/>
      <c r="SSV13" s="35"/>
      <c r="SSW13" s="35"/>
      <c r="SSX13" s="35"/>
      <c r="SSY13" s="35"/>
      <c r="SSZ13" s="35"/>
      <c r="STA13" s="35"/>
      <c r="STB13" s="35"/>
      <c r="STC13" s="35"/>
      <c r="STD13" s="35"/>
      <c r="STE13" s="35"/>
      <c r="STF13" s="35"/>
      <c r="STG13" s="35"/>
      <c r="STH13" s="35"/>
      <c r="STI13" s="35"/>
      <c r="STJ13" s="35"/>
      <c r="STK13" s="35"/>
      <c r="STL13" s="35"/>
      <c r="STM13" s="35"/>
      <c r="STN13" s="35"/>
      <c r="STO13" s="35"/>
      <c r="STP13" s="35"/>
      <c r="STQ13" s="35"/>
      <c r="STR13" s="35"/>
      <c r="STS13" s="35"/>
      <c r="STT13" s="35"/>
      <c r="STU13" s="35"/>
      <c r="STV13" s="35"/>
      <c r="STW13" s="35"/>
      <c r="STX13" s="35"/>
      <c r="STY13" s="35"/>
      <c r="STZ13" s="35"/>
      <c r="SUA13" s="35"/>
      <c r="SUB13" s="35"/>
      <c r="SUC13" s="35"/>
      <c r="SUD13" s="35"/>
      <c r="SUE13" s="35"/>
      <c r="SUF13" s="35"/>
      <c r="SUG13" s="35"/>
      <c r="SUH13" s="35"/>
      <c r="SUI13" s="35"/>
      <c r="SUJ13" s="35"/>
      <c r="SUK13" s="35"/>
      <c r="SUL13" s="35"/>
      <c r="SUM13" s="35"/>
      <c r="SUN13" s="35"/>
      <c r="SUO13" s="35"/>
      <c r="SUP13" s="35"/>
      <c r="SUQ13" s="35"/>
      <c r="SUR13" s="35"/>
      <c r="SUS13" s="35"/>
      <c r="SUT13" s="35"/>
      <c r="SUU13" s="35"/>
      <c r="SUV13" s="35"/>
      <c r="SUW13" s="35"/>
      <c r="SUX13" s="35"/>
      <c r="SUY13" s="35"/>
      <c r="SUZ13" s="35"/>
      <c r="SVA13" s="35"/>
      <c r="SVB13" s="35"/>
      <c r="SVC13" s="35"/>
      <c r="SVD13" s="35"/>
      <c r="SVE13" s="35"/>
      <c r="SVF13" s="35"/>
      <c r="SVG13" s="35"/>
      <c r="SVH13" s="35"/>
      <c r="SVI13" s="35"/>
      <c r="SVJ13" s="35"/>
      <c r="SVK13" s="35"/>
      <c r="SVL13" s="35"/>
      <c r="SVM13" s="35"/>
      <c r="SVN13" s="35"/>
      <c r="SVO13" s="35"/>
      <c r="SVP13" s="35"/>
      <c r="SVQ13" s="35"/>
      <c r="SVR13" s="35"/>
      <c r="SVS13" s="35"/>
      <c r="SVT13" s="35"/>
      <c r="SVU13" s="35"/>
      <c r="SVV13" s="35"/>
      <c r="SVW13" s="35"/>
      <c r="SVX13" s="35"/>
      <c r="SVY13" s="35"/>
      <c r="SVZ13" s="35"/>
      <c r="SWA13" s="35"/>
      <c r="SWB13" s="35"/>
      <c r="SWC13" s="35"/>
      <c r="SWD13" s="35"/>
      <c r="SWE13" s="35"/>
      <c r="SWF13" s="35"/>
      <c r="SWG13" s="35"/>
      <c r="SWH13" s="35"/>
      <c r="SWI13" s="35"/>
      <c r="SWJ13" s="35"/>
      <c r="SWK13" s="35"/>
      <c r="SWL13" s="35"/>
      <c r="SWM13" s="35"/>
      <c r="SWN13" s="35"/>
      <c r="SWO13" s="35"/>
      <c r="SWP13" s="35"/>
      <c r="SWQ13" s="35"/>
      <c r="SWR13" s="35"/>
      <c r="SWS13" s="35"/>
      <c r="SWT13" s="35"/>
      <c r="SWU13" s="35"/>
      <c r="SWV13" s="35"/>
      <c r="SWW13" s="35"/>
      <c r="SWX13" s="35"/>
      <c r="SWY13" s="35"/>
      <c r="SWZ13" s="35"/>
      <c r="SXA13" s="35"/>
      <c r="SXB13" s="35"/>
      <c r="SXC13" s="35"/>
      <c r="SXD13" s="35"/>
      <c r="SXE13" s="35"/>
      <c r="SXF13" s="35"/>
      <c r="SXG13" s="35"/>
      <c r="SXH13" s="35"/>
      <c r="SXI13" s="35"/>
      <c r="SXJ13" s="35"/>
      <c r="SXK13" s="35"/>
      <c r="SXL13" s="35"/>
      <c r="SXM13" s="35"/>
      <c r="SXN13" s="35"/>
      <c r="SXO13" s="35"/>
      <c r="SXP13" s="35"/>
      <c r="SXQ13" s="35"/>
      <c r="SXR13" s="35"/>
      <c r="SXS13" s="35"/>
      <c r="SXT13" s="35"/>
      <c r="SXU13" s="35"/>
      <c r="SXV13" s="35"/>
      <c r="SXW13" s="35"/>
      <c r="SXX13" s="35"/>
      <c r="SXY13" s="35"/>
      <c r="SXZ13" s="35"/>
      <c r="SYA13" s="35"/>
      <c r="SYB13" s="35"/>
      <c r="SYC13" s="35"/>
      <c r="SYD13" s="35"/>
      <c r="SYE13" s="35"/>
      <c r="SYF13" s="35"/>
      <c r="SYG13" s="35"/>
      <c r="SYH13" s="35"/>
      <c r="SYI13" s="35"/>
      <c r="SYJ13" s="35"/>
      <c r="SYK13" s="35"/>
      <c r="SYL13" s="35"/>
      <c r="SYM13" s="35"/>
      <c r="SYN13" s="35"/>
      <c r="SYO13" s="35"/>
      <c r="SYP13" s="35"/>
      <c r="SYQ13" s="35"/>
      <c r="SYR13" s="35"/>
      <c r="SYS13" s="35"/>
      <c r="SYT13" s="35"/>
      <c r="SYU13" s="35"/>
      <c r="SYV13" s="35"/>
      <c r="SYW13" s="35"/>
      <c r="SYX13" s="35"/>
      <c r="SYY13" s="35"/>
      <c r="SYZ13" s="35"/>
      <c r="SZA13" s="35"/>
      <c r="SZB13" s="35"/>
      <c r="SZC13" s="35"/>
      <c r="SZD13" s="35"/>
      <c r="SZE13" s="35"/>
      <c r="SZF13" s="35"/>
      <c r="SZG13" s="35"/>
      <c r="SZH13" s="35"/>
      <c r="SZI13" s="35"/>
      <c r="SZJ13" s="35"/>
      <c r="SZK13" s="35"/>
      <c r="SZL13" s="35"/>
      <c r="SZM13" s="35"/>
      <c r="SZN13" s="35"/>
      <c r="SZO13" s="35"/>
      <c r="SZP13" s="35"/>
      <c r="SZQ13" s="35"/>
      <c r="SZR13" s="35"/>
      <c r="SZS13" s="35"/>
      <c r="SZT13" s="35"/>
      <c r="SZU13" s="35"/>
      <c r="SZV13" s="35"/>
      <c r="SZW13" s="35"/>
      <c r="SZX13" s="35"/>
      <c r="SZY13" s="35"/>
      <c r="SZZ13" s="35"/>
      <c r="TAA13" s="35"/>
      <c r="TAB13" s="35"/>
      <c r="TAC13" s="35"/>
      <c r="TAD13" s="35"/>
      <c r="TAE13" s="35"/>
      <c r="TAF13" s="35"/>
      <c r="TAG13" s="35"/>
      <c r="TAH13" s="35"/>
      <c r="TAI13" s="35"/>
      <c r="TAJ13" s="35"/>
      <c r="TAK13" s="35"/>
      <c r="TAL13" s="35"/>
      <c r="TAM13" s="35"/>
      <c r="TAN13" s="35"/>
      <c r="TAO13" s="35"/>
      <c r="TAP13" s="35"/>
      <c r="TAQ13" s="35"/>
      <c r="TAR13" s="35"/>
      <c r="TAS13" s="35"/>
      <c r="TAT13" s="35"/>
      <c r="TAU13" s="35"/>
      <c r="TAV13" s="35"/>
      <c r="TAW13" s="35"/>
      <c r="TAX13" s="35"/>
      <c r="TAY13" s="35"/>
      <c r="TAZ13" s="35"/>
      <c r="TBA13" s="35"/>
      <c r="TBB13" s="35"/>
      <c r="TBC13" s="35"/>
      <c r="TBD13" s="35"/>
      <c r="TBE13" s="35"/>
      <c r="TBF13" s="35"/>
      <c r="TBG13" s="35"/>
      <c r="TBH13" s="35"/>
      <c r="TBI13" s="35"/>
      <c r="TBJ13" s="35"/>
      <c r="TBK13" s="35"/>
      <c r="TBL13" s="35"/>
      <c r="TBM13" s="35"/>
      <c r="TBN13" s="35"/>
      <c r="TBO13" s="35"/>
      <c r="TBP13" s="35"/>
      <c r="TBQ13" s="35"/>
      <c r="TBR13" s="35"/>
      <c r="TBS13" s="35"/>
      <c r="TBT13" s="35"/>
      <c r="TBU13" s="35"/>
      <c r="TBV13" s="35"/>
      <c r="TBW13" s="35"/>
      <c r="TBX13" s="35"/>
      <c r="TBY13" s="35"/>
      <c r="TBZ13" s="35"/>
      <c r="TCA13" s="35"/>
      <c r="TCB13" s="35"/>
      <c r="TCC13" s="35"/>
      <c r="TCD13" s="35"/>
      <c r="TCE13" s="35"/>
      <c r="TCF13" s="35"/>
      <c r="TCG13" s="35"/>
      <c r="TCH13" s="35"/>
      <c r="TCI13" s="35"/>
      <c r="TCJ13" s="35"/>
      <c r="TCK13" s="35"/>
      <c r="TCL13" s="35"/>
      <c r="TCM13" s="35"/>
      <c r="TCN13" s="35"/>
      <c r="TCO13" s="35"/>
      <c r="TCP13" s="35"/>
      <c r="TCQ13" s="35"/>
      <c r="TCR13" s="35"/>
      <c r="TCS13" s="35"/>
      <c r="TCT13" s="35"/>
      <c r="TCU13" s="35"/>
      <c r="TCV13" s="35"/>
      <c r="TCW13" s="35"/>
      <c r="TCX13" s="35"/>
      <c r="TCY13" s="35"/>
      <c r="TCZ13" s="35"/>
      <c r="TDA13" s="35"/>
      <c r="TDB13" s="35"/>
      <c r="TDC13" s="35"/>
      <c r="TDD13" s="35"/>
      <c r="TDE13" s="35"/>
      <c r="TDF13" s="35"/>
      <c r="TDG13" s="35"/>
      <c r="TDH13" s="35"/>
      <c r="TDI13" s="35"/>
      <c r="TDJ13" s="35"/>
      <c r="TDK13" s="35"/>
      <c r="TDL13" s="35"/>
      <c r="TDM13" s="35"/>
      <c r="TDN13" s="35"/>
      <c r="TDO13" s="35"/>
      <c r="TDP13" s="35"/>
      <c r="TDQ13" s="35"/>
      <c r="TDR13" s="35"/>
      <c r="TDS13" s="35"/>
      <c r="TDT13" s="35"/>
      <c r="TDU13" s="35"/>
      <c r="TDV13" s="35"/>
      <c r="TDW13" s="35"/>
      <c r="TDX13" s="35"/>
      <c r="TDY13" s="35"/>
      <c r="TDZ13" s="35"/>
      <c r="TEA13" s="35"/>
      <c r="TEB13" s="35"/>
      <c r="TEC13" s="35"/>
      <c r="TED13" s="35"/>
      <c r="TEE13" s="35"/>
      <c r="TEF13" s="35"/>
      <c r="TEG13" s="35"/>
      <c r="TEH13" s="35"/>
      <c r="TEI13" s="35"/>
      <c r="TEJ13" s="35"/>
      <c r="TEK13" s="35"/>
      <c r="TEL13" s="35"/>
      <c r="TEM13" s="35"/>
      <c r="TEN13" s="35"/>
      <c r="TEO13" s="35"/>
      <c r="TEP13" s="35"/>
      <c r="TEQ13" s="35"/>
      <c r="TER13" s="35"/>
      <c r="TES13" s="35"/>
      <c r="TET13" s="35"/>
      <c r="TEU13" s="35"/>
      <c r="TEV13" s="35"/>
      <c r="TEW13" s="35"/>
      <c r="TEX13" s="35"/>
      <c r="TEY13" s="35"/>
      <c r="TEZ13" s="35"/>
      <c r="TFA13" s="35"/>
      <c r="TFB13" s="35"/>
      <c r="TFC13" s="35"/>
      <c r="TFD13" s="35"/>
      <c r="TFE13" s="35"/>
      <c r="TFF13" s="35"/>
      <c r="TFG13" s="35"/>
      <c r="TFH13" s="35"/>
      <c r="TFI13" s="35"/>
      <c r="TFJ13" s="35"/>
      <c r="TFK13" s="35"/>
      <c r="TFL13" s="35"/>
      <c r="TFM13" s="35"/>
      <c r="TFN13" s="35"/>
      <c r="TFO13" s="35"/>
      <c r="TFP13" s="35"/>
      <c r="TFQ13" s="35"/>
      <c r="TFR13" s="35"/>
      <c r="TFS13" s="35"/>
      <c r="TFT13" s="35"/>
      <c r="TFU13" s="35"/>
      <c r="TFV13" s="35"/>
      <c r="TFW13" s="35"/>
      <c r="TFX13" s="35"/>
      <c r="TFY13" s="35"/>
      <c r="TFZ13" s="35"/>
      <c r="TGA13" s="35"/>
      <c r="TGB13" s="35"/>
      <c r="TGC13" s="35"/>
      <c r="TGD13" s="35"/>
      <c r="TGE13" s="35"/>
      <c r="TGF13" s="35"/>
      <c r="TGG13" s="35"/>
      <c r="TGH13" s="35"/>
      <c r="TGI13" s="35"/>
      <c r="TGJ13" s="35"/>
      <c r="TGK13" s="35"/>
      <c r="TGL13" s="35"/>
      <c r="TGM13" s="35"/>
      <c r="TGN13" s="35"/>
      <c r="TGO13" s="35"/>
      <c r="TGP13" s="35"/>
      <c r="TGQ13" s="35"/>
      <c r="TGR13" s="35"/>
      <c r="TGS13" s="35"/>
      <c r="TGT13" s="35"/>
      <c r="TGU13" s="35"/>
      <c r="TGV13" s="35"/>
      <c r="TGW13" s="35"/>
      <c r="TGX13" s="35"/>
      <c r="TGY13" s="35"/>
      <c r="TGZ13" s="35"/>
      <c r="THA13" s="35"/>
      <c r="THB13" s="35"/>
      <c r="THC13" s="35"/>
      <c r="THD13" s="35"/>
      <c r="THE13" s="35"/>
      <c r="THF13" s="35"/>
      <c r="THG13" s="35"/>
      <c r="THH13" s="35"/>
      <c r="THI13" s="35"/>
      <c r="THJ13" s="35"/>
      <c r="THK13" s="35"/>
      <c r="THL13" s="35"/>
      <c r="THM13" s="35"/>
      <c r="THN13" s="35"/>
      <c r="THO13" s="35"/>
      <c r="THP13" s="35"/>
      <c r="THQ13" s="35"/>
      <c r="THR13" s="35"/>
      <c r="THS13" s="35"/>
      <c r="THT13" s="35"/>
      <c r="THU13" s="35"/>
      <c r="THV13" s="35"/>
      <c r="THW13" s="35"/>
      <c r="THX13" s="35"/>
      <c r="THY13" s="35"/>
      <c r="THZ13" s="35"/>
      <c r="TIA13" s="35"/>
      <c r="TIB13" s="35"/>
      <c r="TIC13" s="35"/>
      <c r="TID13" s="35"/>
      <c r="TIE13" s="35"/>
      <c r="TIF13" s="35"/>
      <c r="TIG13" s="35"/>
      <c r="TIH13" s="35"/>
      <c r="TII13" s="35"/>
      <c r="TIJ13" s="35"/>
      <c r="TIK13" s="35"/>
      <c r="TIL13" s="35"/>
      <c r="TIM13" s="35"/>
      <c r="TIN13" s="35"/>
      <c r="TIO13" s="35"/>
      <c r="TIP13" s="35"/>
      <c r="TIQ13" s="35"/>
      <c r="TIR13" s="35"/>
      <c r="TIS13" s="35"/>
      <c r="TIT13" s="35"/>
      <c r="TIU13" s="35"/>
      <c r="TIV13" s="35"/>
      <c r="TIW13" s="35"/>
      <c r="TIX13" s="35"/>
      <c r="TIY13" s="35"/>
      <c r="TIZ13" s="35"/>
      <c r="TJA13" s="35"/>
      <c r="TJB13" s="35"/>
      <c r="TJC13" s="35"/>
      <c r="TJD13" s="35"/>
      <c r="TJE13" s="35"/>
      <c r="TJF13" s="35"/>
      <c r="TJG13" s="35"/>
      <c r="TJH13" s="35"/>
      <c r="TJI13" s="35"/>
      <c r="TJJ13" s="35"/>
      <c r="TJK13" s="35"/>
      <c r="TJL13" s="35"/>
      <c r="TJM13" s="35"/>
      <c r="TJN13" s="35"/>
      <c r="TJO13" s="35"/>
      <c r="TJP13" s="35"/>
      <c r="TJQ13" s="35"/>
      <c r="TJR13" s="35"/>
      <c r="TJS13" s="35"/>
      <c r="TJT13" s="35"/>
      <c r="TJU13" s="35"/>
      <c r="TJV13" s="35"/>
      <c r="TJW13" s="35"/>
      <c r="TJX13" s="35"/>
      <c r="TJY13" s="35"/>
      <c r="TJZ13" s="35"/>
      <c r="TKA13" s="35"/>
      <c r="TKB13" s="35"/>
      <c r="TKC13" s="35"/>
      <c r="TKD13" s="35"/>
      <c r="TKE13" s="35"/>
      <c r="TKF13" s="35"/>
      <c r="TKG13" s="35"/>
      <c r="TKH13" s="35"/>
      <c r="TKI13" s="35"/>
      <c r="TKJ13" s="35"/>
      <c r="TKK13" s="35"/>
      <c r="TKL13" s="35"/>
      <c r="TKM13" s="35"/>
      <c r="TKN13" s="35"/>
      <c r="TKO13" s="35"/>
      <c r="TKP13" s="35"/>
      <c r="TKQ13" s="35"/>
      <c r="TKR13" s="35"/>
      <c r="TKS13" s="35"/>
      <c r="TKT13" s="35"/>
      <c r="TKU13" s="35"/>
      <c r="TKV13" s="35"/>
      <c r="TKW13" s="35"/>
      <c r="TKX13" s="35"/>
      <c r="TKY13" s="35"/>
      <c r="TKZ13" s="35"/>
      <c r="TLA13" s="35"/>
      <c r="TLB13" s="35"/>
      <c r="TLC13" s="35"/>
      <c r="TLD13" s="35"/>
      <c r="TLE13" s="35"/>
      <c r="TLF13" s="35"/>
      <c r="TLG13" s="35"/>
      <c r="TLH13" s="35"/>
      <c r="TLI13" s="35"/>
      <c r="TLJ13" s="35"/>
      <c r="TLK13" s="35"/>
      <c r="TLL13" s="35"/>
      <c r="TLM13" s="35"/>
      <c r="TLN13" s="35"/>
      <c r="TLO13" s="35"/>
      <c r="TLP13" s="35"/>
      <c r="TLQ13" s="35"/>
      <c r="TLR13" s="35"/>
      <c r="TLS13" s="35"/>
      <c r="TLT13" s="35"/>
      <c r="TLU13" s="35"/>
      <c r="TLV13" s="35"/>
      <c r="TLW13" s="35"/>
      <c r="TLX13" s="35"/>
      <c r="TLY13" s="35"/>
      <c r="TLZ13" s="35"/>
      <c r="TMA13" s="35"/>
      <c r="TMB13" s="35"/>
      <c r="TMC13" s="35"/>
      <c r="TMD13" s="35"/>
      <c r="TME13" s="35"/>
      <c r="TMF13" s="35"/>
      <c r="TMG13" s="35"/>
      <c r="TMH13" s="35"/>
      <c r="TMI13" s="35"/>
      <c r="TMJ13" s="35"/>
      <c r="TMK13" s="35"/>
      <c r="TML13" s="35"/>
      <c r="TMM13" s="35"/>
      <c r="TMN13" s="35"/>
      <c r="TMO13" s="35"/>
      <c r="TMP13" s="35"/>
      <c r="TMQ13" s="35"/>
      <c r="TMR13" s="35"/>
      <c r="TMS13" s="35"/>
      <c r="TMT13" s="35"/>
      <c r="TMU13" s="35"/>
      <c r="TMV13" s="35"/>
      <c r="TMW13" s="35"/>
      <c r="TMX13" s="35"/>
      <c r="TMY13" s="35"/>
      <c r="TMZ13" s="35"/>
      <c r="TNA13" s="35"/>
      <c r="TNB13" s="35"/>
      <c r="TNC13" s="35"/>
      <c r="TND13" s="35"/>
      <c r="TNE13" s="35"/>
      <c r="TNF13" s="35"/>
      <c r="TNG13" s="35"/>
      <c r="TNH13" s="35"/>
      <c r="TNI13" s="35"/>
      <c r="TNJ13" s="35"/>
      <c r="TNK13" s="35"/>
      <c r="TNL13" s="35"/>
      <c r="TNM13" s="35"/>
      <c r="TNN13" s="35"/>
      <c r="TNO13" s="35"/>
      <c r="TNP13" s="35"/>
      <c r="TNQ13" s="35"/>
      <c r="TNR13" s="35"/>
      <c r="TNS13" s="35"/>
      <c r="TNT13" s="35"/>
      <c r="TNU13" s="35"/>
      <c r="TNV13" s="35"/>
      <c r="TNW13" s="35"/>
      <c r="TNX13" s="35"/>
      <c r="TNY13" s="35"/>
      <c r="TNZ13" s="35"/>
      <c r="TOA13" s="35"/>
      <c r="TOB13" s="35"/>
      <c r="TOC13" s="35"/>
      <c r="TOD13" s="35"/>
      <c r="TOE13" s="35"/>
      <c r="TOF13" s="35"/>
      <c r="TOG13" s="35"/>
      <c r="TOH13" s="35"/>
      <c r="TOI13" s="35"/>
      <c r="TOJ13" s="35"/>
      <c r="TOK13" s="35"/>
      <c r="TOL13" s="35"/>
      <c r="TOM13" s="35"/>
      <c r="TON13" s="35"/>
      <c r="TOO13" s="35"/>
      <c r="TOP13" s="35"/>
      <c r="TOQ13" s="35"/>
      <c r="TOR13" s="35"/>
      <c r="TOS13" s="35"/>
      <c r="TOT13" s="35"/>
      <c r="TOU13" s="35"/>
      <c r="TOV13" s="35"/>
      <c r="TOW13" s="35"/>
      <c r="TOX13" s="35"/>
      <c r="TOY13" s="35"/>
      <c r="TOZ13" s="35"/>
      <c r="TPA13" s="35"/>
      <c r="TPB13" s="35"/>
      <c r="TPC13" s="35"/>
      <c r="TPD13" s="35"/>
      <c r="TPE13" s="35"/>
      <c r="TPF13" s="35"/>
      <c r="TPG13" s="35"/>
      <c r="TPH13" s="35"/>
      <c r="TPI13" s="35"/>
      <c r="TPJ13" s="35"/>
      <c r="TPK13" s="35"/>
      <c r="TPL13" s="35"/>
      <c r="TPM13" s="35"/>
      <c r="TPN13" s="35"/>
      <c r="TPO13" s="35"/>
      <c r="TPP13" s="35"/>
      <c r="TPQ13" s="35"/>
      <c r="TPR13" s="35"/>
      <c r="TPS13" s="35"/>
      <c r="TPT13" s="35"/>
      <c r="TPU13" s="35"/>
      <c r="TPV13" s="35"/>
      <c r="TPW13" s="35"/>
      <c r="TPX13" s="35"/>
      <c r="TPY13" s="35"/>
      <c r="TPZ13" s="35"/>
      <c r="TQA13" s="35"/>
      <c r="TQB13" s="35"/>
      <c r="TQC13" s="35"/>
      <c r="TQD13" s="35"/>
      <c r="TQE13" s="35"/>
      <c r="TQF13" s="35"/>
      <c r="TQG13" s="35"/>
      <c r="TQH13" s="35"/>
      <c r="TQI13" s="35"/>
      <c r="TQJ13" s="35"/>
      <c r="TQK13" s="35"/>
      <c r="TQL13" s="35"/>
      <c r="TQM13" s="35"/>
      <c r="TQN13" s="35"/>
      <c r="TQO13" s="35"/>
      <c r="TQP13" s="35"/>
      <c r="TQQ13" s="35"/>
      <c r="TQR13" s="35"/>
      <c r="TQS13" s="35"/>
      <c r="TQT13" s="35"/>
      <c r="TQU13" s="35"/>
      <c r="TQV13" s="35"/>
      <c r="TQW13" s="35"/>
      <c r="TQX13" s="35"/>
      <c r="TQY13" s="35"/>
      <c r="TQZ13" s="35"/>
      <c r="TRA13" s="35"/>
      <c r="TRB13" s="35"/>
      <c r="TRC13" s="35"/>
      <c r="TRD13" s="35"/>
      <c r="TRE13" s="35"/>
      <c r="TRF13" s="35"/>
      <c r="TRG13" s="35"/>
      <c r="TRH13" s="35"/>
      <c r="TRI13" s="35"/>
      <c r="TRJ13" s="35"/>
      <c r="TRK13" s="35"/>
      <c r="TRL13" s="35"/>
      <c r="TRM13" s="35"/>
      <c r="TRN13" s="35"/>
      <c r="TRO13" s="35"/>
      <c r="TRP13" s="35"/>
      <c r="TRQ13" s="35"/>
      <c r="TRR13" s="35"/>
      <c r="TRS13" s="35"/>
      <c r="TRT13" s="35"/>
      <c r="TRU13" s="35"/>
      <c r="TRV13" s="35"/>
      <c r="TRW13" s="35"/>
      <c r="TRX13" s="35"/>
      <c r="TRY13" s="35"/>
      <c r="TRZ13" s="35"/>
      <c r="TSA13" s="35"/>
      <c r="TSB13" s="35"/>
      <c r="TSC13" s="35"/>
      <c r="TSD13" s="35"/>
      <c r="TSE13" s="35"/>
      <c r="TSF13" s="35"/>
      <c r="TSG13" s="35"/>
      <c r="TSH13" s="35"/>
      <c r="TSI13" s="35"/>
      <c r="TSJ13" s="35"/>
      <c r="TSK13" s="35"/>
      <c r="TSL13" s="35"/>
      <c r="TSM13" s="35"/>
      <c r="TSN13" s="35"/>
      <c r="TSO13" s="35"/>
      <c r="TSP13" s="35"/>
      <c r="TSQ13" s="35"/>
      <c r="TSR13" s="35"/>
      <c r="TSS13" s="35"/>
      <c r="TST13" s="35"/>
      <c r="TSU13" s="35"/>
      <c r="TSV13" s="35"/>
      <c r="TSW13" s="35"/>
      <c r="TSX13" s="35"/>
      <c r="TSY13" s="35"/>
      <c r="TSZ13" s="35"/>
      <c r="TTA13" s="35"/>
      <c r="TTB13" s="35"/>
      <c r="TTC13" s="35"/>
      <c r="TTD13" s="35"/>
      <c r="TTE13" s="35"/>
      <c r="TTF13" s="35"/>
      <c r="TTG13" s="35"/>
      <c r="TTH13" s="35"/>
      <c r="TTI13" s="35"/>
      <c r="TTJ13" s="35"/>
      <c r="TTK13" s="35"/>
      <c r="TTL13" s="35"/>
      <c r="TTM13" s="35"/>
      <c r="TTN13" s="35"/>
      <c r="TTO13" s="35"/>
      <c r="TTP13" s="35"/>
      <c r="TTQ13" s="35"/>
      <c r="TTR13" s="35"/>
      <c r="TTS13" s="35"/>
      <c r="TTT13" s="35"/>
      <c r="TTU13" s="35"/>
      <c r="TTV13" s="35"/>
      <c r="TTW13" s="35"/>
      <c r="TTX13" s="35"/>
      <c r="TTY13" s="35"/>
      <c r="TTZ13" s="35"/>
      <c r="TUA13" s="35"/>
      <c r="TUB13" s="35"/>
      <c r="TUC13" s="35"/>
      <c r="TUD13" s="35"/>
      <c r="TUE13" s="35"/>
      <c r="TUF13" s="35"/>
      <c r="TUG13" s="35"/>
      <c r="TUH13" s="35"/>
      <c r="TUI13" s="35"/>
      <c r="TUJ13" s="35"/>
      <c r="TUK13" s="35"/>
      <c r="TUL13" s="35"/>
      <c r="TUM13" s="35"/>
      <c r="TUN13" s="35"/>
      <c r="TUO13" s="35"/>
      <c r="TUP13" s="35"/>
      <c r="TUQ13" s="35"/>
      <c r="TUR13" s="35"/>
      <c r="TUS13" s="35"/>
      <c r="TUT13" s="35"/>
      <c r="TUU13" s="35"/>
      <c r="TUV13" s="35"/>
      <c r="TUW13" s="35"/>
      <c r="TUX13" s="35"/>
      <c r="TUY13" s="35"/>
      <c r="TUZ13" s="35"/>
      <c r="TVA13" s="35"/>
      <c r="TVB13" s="35"/>
      <c r="TVC13" s="35"/>
      <c r="TVD13" s="35"/>
      <c r="TVE13" s="35"/>
      <c r="TVF13" s="35"/>
      <c r="TVG13" s="35"/>
      <c r="TVH13" s="35"/>
      <c r="TVI13" s="35"/>
      <c r="TVJ13" s="35"/>
      <c r="TVK13" s="35"/>
      <c r="TVL13" s="35"/>
      <c r="TVM13" s="35"/>
      <c r="TVN13" s="35"/>
      <c r="TVO13" s="35"/>
      <c r="TVP13" s="35"/>
      <c r="TVQ13" s="35"/>
      <c r="TVR13" s="35"/>
      <c r="TVS13" s="35"/>
      <c r="TVT13" s="35"/>
      <c r="TVU13" s="35"/>
      <c r="TVV13" s="35"/>
      <c r="TVW13" s="35"/>
      <c r="TVX13" s="35"/>
      <c r="TVY13" s="35"/>
      <c r="TVZ13" s="35"/>
      <c r="TWA13" s="35"/>
      <c r="TWB13" s="35"/>
      <c r="TWC13" s="35"/>
      <c r="TWD13" s="35"/>
      <c r="TWE13" s="35"/>
      <c r="TWF13" s="35"/>
      <c r="TWG13" s="35"/>
      <c r="TWH13" s="35"/>
      <c r="TWI13" s="35"/>
      <c r="TWJ13" s="35"/>
      <c r="TWK13" s="35"/>
      <c r="TWL13" s="35"/>
      <c r="TWM13" s="35"/>
      <c r="TWN13" s="35"/>
      <c r="TWO13" s="35"/>
      <c r="TWP13" s="35"/>
      <c r="TWQ13" s="35"/>
      <c r="TWR13" s="35"/>
      <c r="TWS13" s="35"/>
      <c r="TWT13" s="35"/>
      <c r="TWU13" s="35"/>
      <c r="TWV13" s="35"/>
      <c r="TWW13" s="35"/>
      <c r="TWX13" s="35"/>
      <c r="TWY13" s="35"/>
      <c r="TWZ13" s="35"/>
      <c r="TXA13" s="35"/>
      <c r="TXB13" s="35"/>
      <c r="TXC13" s="35"/>
      <c r="TXD13" s="35"/>
      <c r="TXE13" s="35"/>
      <c r="TXF13" s="35"/>
      <c r="TXG13" s="35"/>
      <c r="TXH13" s="35"/>
      <c r="TXI13" s="35"/>
      <c r="TXJ13" s="35"/>
      <c r="TXK13" s="35"/>
      <c r="TXL13" s="35"/>
      <c r="TXM13" s="35"/>
      <c r="TXN13" s="35"/>
      <c r="TXO13" s="35"/>
      <c r="TXP13" s="35"/>
      <c r="TXQ13" s="35"/>
      <c r="TXR13" s="35"/>
      <c r="TXS13" s="35"/>
      <c r="TXT13" s="35"/>
      <c r="TXU13" s="35"/>
      <c r="TXV13" s="35"/>
      <c r="TXW13" s="35"/>
      <c r="TXX13" s="35"/>
      <c r="TXY13" s="35"/>
      <c r="TXZ13" s="35"/>
      <c r="TYA13" s="35"/>
      <c r="TYB13" s="35"/>
      <c r="TYC13" s="35"/>
      <c r="TYD13" s="35"/>
      <c r="TYE13" s="35"/>
      <c r="TYF13" s="35"/>
      <c r="TYG13" s="35"/>
      <c r="TYH13" s="35"/>
      <c r="TYI13" s="35"/>
      <c r="TYJ13" s="35"/>
      <c r="TYK13" s="35"/>
      <c r="TYL13" s="35"/>
      <c r="TYM13" s="35"/>
      <c r="TYN13" s="35"/>
      <c r="TYO13" s="35"/>
      <c r="TYP13" s="35"/>
      <c r="TYQ13" s="35"/>
      <c r="TYR13" s="35"/>
      <c r="TYS13" s="35"/>
      <c r="TYT13" s="35"/>
      <c r="TYU13" s="35"/>
      <c r="TYV13" s="35"/>
      <c r="TYW13" s="35"/>
      <c r="TYX13" s="35"/>
      <c r="TYY13" s="35"/>
      <c r="TYZ13" s="35"/>
      <c r="TZA13" s="35"/>
      <c r="TZB13" s="35"/>
      <c r="TZC13" s="35"/>
      <c r="TZD13" s="35"/>
      <c r="TZE13" s="35"/>
      <c r="TZF13" s="35"/>
      <c r="TZG13" s="35"/>
      <c r="TZH13" s="35"/>
      <c r="TZI13" s="35"/>
      <c r="TZJ13" s="35"/>
      <c r="TZK13" s="35"/>
      <c r="TZL13" s="35"/>
      <c r="TZM13" s="35"/>
      <c r="TZN13" s="35"/>
      <c r="TZO13" s="35"/>
      <c r="TZP13" s="35"/>
      <c r="TZQ13" s="35"/>
      <c r="TZR13" s="35"/>
      <c r="TZS13" s="35"/>
      <c r="TZT13" s="35"/>
      <c r="TZU13" s="35"/>
      <c r="TZV13" s="35"/>
      <c r="TZW13" s="35"/>
      <c r="TZX13" s="35"/>
      <c r="TZY13" s="35"/>
      <c r="TZZ13" s="35"/>
      <c r="UAA13" s="35"/>
      <c r="UAB13" s="35"/>
      <c r="UAC13" s="35"/>
      <c r="UAD13" s="35"/>
      <c r="UAE13" s="35"/>
      <c r="UAF13" s="35"/>
      <c r="UAG13" s="35"/>
      <c r="UAH13" s="35"/>
      <c r="UAI13" s="35"/>
      <c r="UAJ13" s="35"/>
      <c r="UAK13" s="35"/>
      <c r="UAL13" s="35"/>
      <c r="UAM13" s="35"/>
      <c r="UAN13" s="35"/>
      <c r="UAO13" s="35"/>
      <c r="UAP13" s="35"/>
      <c r="UAQ13" s="35"/>
      <c r="UAR13" s="35"/>
      <c r="UAS13" s="35"/>
      <c r="UAT13" s="35"/>
      <c r="UAU13" s="35"/>
      <c r="UAV13" s="35"/>
      <c r="UAW13" s="35"/>
      <c r="UAX13" s="35"/>
      <c r="UAY13" s="35"/>
      <c r="UAZ13" s="35"/>
      <c r="UBA13" s="35"/>
      <c r="UBB13" s="35"/>
      <c r="UBC13" s="35"/>
      <c r="UBD13" s="35"/>
      <c r="UBE13" s="35"/>
      <c r="UBF13" s="35"/>
      <c r="UBG13" s="35"/>
      <c r="UBH13" s="35"/>
      <c r="UBI13" s="35"/>
      <c r="UBJ13" s="35"/>
      <c r="UBK13" s="35"/>
      <c r="UBL13" s="35"/>
      <c r="UBM13" s="35"/>
      <c r="UBN13" s="35"/>
      <c r="UBO13" s="35"/>
      <c r="UBP13" s="35"/>
      <c r="UBQ13" s="35"/>
      <c r="UBR13" s="35"/>
      <c r="UBS13" s="35"/>
      <c r="UBT13" s="35"/>
      <c r="UBU13" s="35"/>
      <c r="UBV13" s="35"/>
      <c r="UBW13" s="35"/>
      <c r="UBX13" s="35"/>
      <c r="UBY13" s="35"/>
      <c r="UBZ13" s="35"/>
      <c r="UCA13" s="35"/>
      <c r="UCB13" s="35"/>
      <c r="UCC13" s="35"/>
      <c r="UCD13" s="35"/>
      <c r="UCE13" s="35"/>
      <c r="UCF13" s="35"/>
      <c r="UCG13" s="35"/>
      <c r="UCH13" s="35"/>
      <c r="UCI13" s="35"/>
      <c r="UCJ13" s="35"/>
      <c r="UCK13" s="35"/>
      <c r="UCL13" s="35"/>
      <c r="UCM13" s="35"/>
      <c r="UCN13" s="35"/>
      <c r="UCO13" s="35"/>
      <c r="UCP13" s="35"/>
      <c r="UCQ13" s="35"/>
      <c r="UCR13" s="35"/>
      <c r="UCS13" s="35"/>
      <c r="UCT13" s="35"/>
      <c r="UCU13" s="35"/>
      <c r="UCV13" s="35"/>
      <c r="UCW13" s="35"/>
      <c r="UCX13" s="35"/>
      <c r="UCY13" s="35"/>
      <c r="UCZ13" s="35"/>
      <c r="UDA13" s="35"/>
      <c r="UDB13" s="35"/>
      <c r="UDC13" s="35"/>
      <c r="UDD13" s="35"/>
      <c r="UDE13" s="35"/>
      <c r="UDF13" s="35"/>
      <c r="UDG13" s="35"/>
      <c r="UDH13" s="35"/>
      <c r="UDI13" s="35"/>
      <c r="UDJ13" s="35"/>
      <c r="UDK13" s="35"/>
      <c r="UDL13" s="35"/>
      <c r="UDM13" s="35"/>
      <c r="UDN13" s="35"/>
      <c r="UDO13" s="35"/>
      <c r="UDP13" s="35"/>
      <c r="UDQ13" s="35"/>
      <c r="UDR13" s="35"/>
      <c r="UDS13" s="35"/>
      <c r="UDT13" s="35"/>
      <c r="UDU13" s="35"/>
      <c r="UDV13" s="35"/>
      <c r="UDW13" s="35"/>
      <c r="UDX13" s="35"/>
      <c r="UDY13" s="35"/>
      <c r="UDZ13" s="35"/>
      <c r="UEA13" s="35"/>
      <c r="UEB13" s="35"/>
      <c r="UEC13" s="35"/>
      <c r="UED13" s="35"/>
      <c r="UEE13" s="35"/>
      <c r="UEF13" s="35"/>
      <c r="UEG13" s="35"/>
      <c r="UEH13" s="35"/>
      <c r="UEI13" s="35"/>
      <c r="UEJ13" s="35"/>
      <c r="UEK13" s="35"/>
      <c r="UEL13" s="35"/>
      <c r="UEM13" s="35"/>
      <c r="UEN13" s="35"/>
      <c r="UEO13" s="35"/>
      <c r="UEP13" s="35"/>
      <c r="UEQ13" s="35"/>
      <c r="UER13" s="35"/>
      <c r="UES13" s="35"/>
      <c r="UET13" s="35"/>
      <c r="UEU13" s="35"/>
      <c r="UEV13" s="35"/>
      <c r="UEW13" s="35"/>
      <c r="UEX13" s="35"/>
      <c r="UEY13" s="35"/>
      <c r="UEZ13" s="35"/>
      <c r="UFA13" s="35"/>
      <c r="UFB13" s="35"/>
      <c r="UFC13" s="35"/>
      <c r="UFD13" s="35"/>
      <c r="UFE13" s="35"/>
      <c r="UFF13" s="35"/>
      <c r="UFG13" s="35"/>
      <c r="UFH13" s="35"/>
      <c r="UFI13" s="35"/>
      <c r="UFJ13" s="35"/>
      <c r="UFK13" s="35"/>
      <c r="UFL13" s="35"/>
      <c r="UFM13" s="35"/>
      <c r="UFN13" s="35"/>
      <c r="UFO13" s="35"/>
      <c r="UFP13" s="35"/>
      <c r="UFQ13" s="35"/>
      <c r="UFR13" s="35"/>
      <c r="UFS13" s="35"/>
      <c r="UFT13" s="35"/>
      <c r="UFU13" s="35"/>
      <c r="UFV13" s="35"/>
      <c r="UFW13" s="35"/>
      <c r="UFX13" s="35"/>
      <c r="UFY13" s="35"/>
      <c r="UFZ13" s="35"/>
      <c r="UGA13" s="35"/>
      <c r="UGB13" s="35"/>
      <c r="UGC13" s="35"/>
      <c r="UGD13" s="35"/>
      <c r="UGE13" s="35"/>
      <c r="UGF13" s="35"/>
      <c r="UGG13" s="35"/>
      <c r="UGH13" s="35"/>
      <c r="UGI13" s="35"/>
      <c r="UGJ13" s="35"/>
      <c r="UGK13" s="35"/>
      <c r="UGL13" s="35"/>
      <c r="UGM13" s="35"/>
      <c r="UGN13" s="35"/>
      <c r="UGO13" s="35"/>
      <c r="UGP13" s="35"/>
      <c r="UGQ13" s="35"/>
      <c r="UGR13" s="35"/>
      <c r="UGS13" s="35"/>
      <c r="UGT13" s="35"/>
      <c r="UGU13" s="35"/>
      <c r="UGV13" s="35"/>
      <c r="UGW13" s="35"/>
      <c r="UGX13" s="35"/>
      <c r="UGY13" s="35"/>
      <c r="UGZ13" s="35"/>
      <c r="UHA13" s="35"/>
      <c r="UHB13" s="35"/>
      <c r="UHC13" s="35"/>
      <c r="UHD13" s="35"/>
      <c r="UHE13" s="35"/>
      <c r="UHF13" s="35"/>
      <c r="UHG13" s="35"/>
      <c r="UHH13" s="35"/>
      <c r="UHI13" s="35"/>
      <c r="UHJ13" s="35"/>
      <c r="UHK13" s="35"/>
      <c r="UHL13" s="35"/>
      <c r="UHM13" s="35"/>
      <c r="UHN13" s="35"/>
      <c r="UHO13" s="35"/>
      <c r="UHP13" s="35"/>
      <c r="UHQ13" s="35"/>
      <c r="UHR13" s="35"/>
      <c r="UHS13" s="35"/>
      <c r="UHT13" s="35"/>
      <c r="UHU13" s="35"/>
      <c r="UHV13" s="35"/>
      <c r="UHW13" s="35"/>
      <c r="UHX13" s="35"/>
      <c r="UHY13" s="35"/>
      <c r="UHZ13" s="35"/>
      <c r="UIA13" s="35"/>
      <c r="UIB13" s="35"/>
      <c r="UIC13" s="35"/>
      <c r="UID13" s="35"/>
      <c r="UIE13" s="35"/>
      <c r="UIF13" s="35"/>
      <c r="UIG13" s="35"/>
      <c r="UIH13" s="35"/>
      <c r="UII13" s="35"/>
      <c r="UIJ13" s="35"/>
      <c r="UIK13" s="35"/>
      <c r="UIL13" s="35"/>
      <c r="UIM13" s="35"/>
      <c r="UIN13" s="35"/>
      <c r="UIO13" s="35"/>
      <c r="UIP13" s="35"/>
      <c r="UIQ13" s="35"/>
      <c r="UIR13" s="35"/>
      <c r="UIS13" s="35"/>
      <c r="UIT13" s="35"/>
      <c r="UIU13" s="35"/>
      <c r="UIV13" s="35"/>
      <c r="UIW13" s="35"/>
      <c r="UIX13" s="35"/>
      <c r="UIY13" s="35"/>
      <c r="UIZ13" s="35"/>
      <c r="UJA13" s="35"/>
      <c r="UJB13" s="35"/>
      <c r="UJC13" s="35"/>
      <c r="UJD13" s="35"/>
      <c r="UJE13" s="35"/>
      <c r="UJF13" s="35"/>
      <c r="UJG13" s="35"/>
      <c r="UJH13" s="35"/>
      <c r="UJI13" s="35"/>
      <c r="UJJ13" s="35"/>
      <c r="UJK13" s="35"/>
      <c r="UJL13" s="35"/>
      <c r="UJM13" s="35"/>
      <c r="UJN13" s="35"/>
      <c r="UJO13" s="35"/>
      <c r="UJP13" s="35"/>
      <c r="UJQ13" s="35"/>
      <c r="UJR13" s="35"/>
      <c r="UJS13" s="35"/>
      <c r="UJT13" s="35"/>
      <c r="UJU13" s="35"/>
      <c r="UJV13" s="35"/>
      <c r="UJW13" s="35"/>
      <c r="UJX13" s="35"/>
      <c r="UJY13" s="35"/>
      <c r="UJZ13" s="35"/>
      <c r="UKA13" s="35"/>
      <c r="UKB13" s="35"/>
      <c r="UKC13" s="35"/>
      <c r="UKD13" s="35"/>
      <c r="UKE13" s="35"/>
      <c r="UKF13" s="35"/>
      <c r="UKG13" s="35"/>
      <c r="UKH13" s="35"/>
      <c r="UKI13" s="35"/>
      <c r="UKJ13" s="35"/>
      <c r="UKK13" s="35"/>
      <c r="UKL13" s="35"/>
      <c r="UKM13" s="35"/>
      <c r="UKN13" s="35"/>
      <c r="UKO13" s="35"/>
      <c r="UKP13" s="35"/>
      <c r="UKQ13" s="35"/>
      <c r="UKR13" s="35"/>
      <c r="UKS13" s="35"/>
      <c r="UKT13" s="35"/>
      <c r="UKU13" s="35"/>
      <c r="UKV13" s="35"/>
      <c r="UKW13" s="35"/>
      <c r="UKX13" s="35"/>
      <c r="UKY13" s="35"/>
      <c r="UKZ13" s="35"/>
      <c r="ULA13" s="35"/>
      <c r="ULB13" s="35"/>
      <c r="ULC13" s="35"/>
      <c r="ULD13" s="35"/>
      <c r="ULE13" s="35"/>
      <c r="ULF13" s="35"/>
      <c r="ULG13" s="35"/>
      <c r="ULH13" s="35"/>
      <c r="ULI13" s="35"/>
      <c r="ULJ13" s="35"/>
      <c r="ULK13" s="35"/>
      <c r="ULL13" s="35"/>
      <c r="ULM13" s="35"/>
      <c r="ULN13" s="35"/>
      <c r="ULO13" s="35"/>
      <c r="ULP13" s="35"/>
      <c r="ULQ13" s="35"/>
      <c r="ULR13" s="35"/>
      <c r="ULS13" s="35"/>
      <c r="ULT13" s="35"/>
      <c r="ULU13" s="35"/>
      <c r="ULV13" s="35"/>
      <c r="ULW13" s="35"/>
      <c r="ULX13" s="35"/>
      <c r="ULY13" s="35"/>
      <c r="ULZ13" s="35"/>
      <c r="UMA13" s="35"/>
      <c r="UMB13" s="35"/>
      <c r="UMC13" s="35"/>
      <c r="UMD13" s="35"/>
      <c r="UME13" s="35"/>
      <c r="UMF13" s="35"/>
      <c r="UMG13" s="35"/>
      <c r="UMH13" s="35"/>
      <c r="UMI13" s="35"/>
      <c r="UMJ13" s="35"/>
      <c r="UMK13" s="35"/>
      <c r="UML13" s="35"/>
      <c r="UMM13" s="35"/>
      <c r="UMN13" s="35"/>
      <c r="UMO13" s="35"/>
      <c r="UMP13" s="35"/>
      <c r="UMQ13" s="35"/>
      <c r="UMR13" s="35"/>
      <c r="UMS13" s="35"/>
      <c r="UMT13" s="35"/>
      <c r="UMU13" s="35"/>
      <c r="UMV13" s="35"/>
      <c r="UMW13" s="35"/>
      <c r="UMX13" s="35"/>
      <c r="UMY13" s="35"/>
      <c r="UMZ13" s="35"/>
      <c r="UNA13" s="35"/>
      <c r="UNB13" s="35"/>
      <c r="UNC13" s="35"/>
      <c r="UND13" s="35"/>
      <c r="UNE13" s="35"/>
      <c r="UNF13" s="35"/>
      <c r="UNG13" s="35"/>
      <c r="UNH13" s="35"/>
      <c r="UNI13" s="35"/>
      <c r="UNJ13" s="35"/>
      <c r="UNK13" s="35"/>
      <c r="UNL13" s="35"/>
      <c r="UNM13" s="35"/>
      <c r="UNN13" s="35"/>
      <c r="UNO13" s="35"/>
      <c r="UNP13" s="35"/>
      <c r="UNQ13" s="35"/>
      <c r="UNR13" s="35"/>
      <c r="UNS13" s="35"/>
      <c r="UNT13" s="35"/>
      <c r="UNU13" s="35"/>
      <c r="UNV13" s="35"/>
      <c r="UNW13" s="35"/>
      <c r="UNX13" s="35"/>
      <c r="UNY13" s="35"/>
      <c r="UNZ13" s="35"/>
      <c r="UOA13" s="35"/>
      <c r="UOB13" s="35"/>
      <c r="UOC13" s="35"/>
      <c r="UOD13" s="35"/>
      <c r="UOE13" s="35"/>
      <c r="UOF13" s="35"/>
      <c r="UOG13" s="35"/>
      <c r="UOH13" s="35"/>
      <c r="UOI13" s="35"/>
      <c r="UOJ13" s="35"/>
      <c r="UOK13" s="35"/>
      <c r="UOL13" s="35"/>
      <c r="UOM13" s="35"/>
      <c r="UON13" s="35"/>
      <c r="UOO13" s="35"/>
      <c r="UOP13" s="35"/>
      <c r="UOQ13" s="35"/>
      <c r="UOR13" s="35"/>
      <c r="UOS13" s="35"/>
      <c r="UOT13" s="35"/>
      <c r="UOU13" s="35"/>
      <c r="UOV13" s="35"/>
      <c r="UOW13" s="35"/>
      <c r="UOX13" s="35"/>
      <c r="UOY13" s="35"/>
      <c r="UOZ13" s="35"/>
      <c r="UPA13" s="35"/>
      <c r="UPB13" s="35"/>
      <c r="UPC13" s="35"/>
      <c r="UPD13" s="35"/>
      <c r="UPE13" s="35"/>
      <c r="UPF13" s="35"/>
      <c r="UPG13" s="35"/>
      <c r="UPH13" s="35"/>
      <c r="UPI13" s="35"/>
      <c r="UPJ13" s="35"/>
      <c r="UPK13" s="35"/>
      <c r="UPL13" s="35"/>
      <c r="UPM13" s="35"/>
      <c r="UPN13" s="35"/>
      <c r="UPO13" s="35"/>
      <c r="UPP13" s="35"/>
      <c r="UPQ13" s="35"/>
      <c r="UPR13" s="35"/>
      <c r="UPS13" s="35"/>
      <c r="UPT13" s="35"/>
      <c r="UPU13" s="35"/>
      <c r="UPV13" s="35"/>
      <c r="UPW13" s="35"/>
      <c r="UPX13" s="35"/>
      <c r="UPY13" s="35"/>
      <c r="UPZ13" s="35"/>
      <c r="UQA13" s="35"/>
      <c r="UQB13" s="35"/>
      <c r="UQC13" s="35"/>
      <c r="UQD13" s="35"/>
      <c r="UQE13" s="35"/>
      <c r="UQF13" s="35"/>
      <c r="UQG13" s="35"/>
      <c r="UQH13" s="35"/>
      <c r="UQI13" s="35"/>
      <c r="UQJ13" s="35"/>
      <c r="UQK13" s="35"/>
      <c r="UQL13" s="35"/>
      <c r="UQM13" s="35"/>
      <c r="UQN13" s="35"/>
      <c r="UQO13" s="35"/>
      <c r="UQP13" s="35"/>
      <c r="UQQ13" s="35"/>
      <c r="UQR13" s="35"/>
      <c r="UQS13" s="35"/>
      <c r="UQT13" s="35"/>
      <c r="UQU13" s="35"/>
      <c r="UQV13" s="35"/>
      <c r="UQW13" s="35"/>
      <c r="UQX13" s="35"/>
      <c r="UQY13" s="35"/>
      <c r="UQZ13" s="35"/>
      <c r="URA13" s="35"/>
      <c r="URB13" s="35"/>
      <c r="URC13" s="35"/>
      <c r="URD13" s="35"/>
      <c r="URE13" s="35"/>
      <c r="URF13" s="35"/>
      <c r="URG13" s="35"/>
      <c r="URH13" s="35"/>
      <c r="URI13" s="35"/>
      <c r="URJ13" s="35"/>
      <c r="URK13" s="35"/>
      <c r="URL13" s="35"/>
      <c r="URM13" s="35"/>
      <c r="URN13" s="35"/>
      <c r="URO13" s="35"/>
      <c r="URP13" s="35"/>
      <c r="URQ13" s="35"/>
      <c r="URR13" s="35"/>
      <c r="URS13" s="35"/>
      <c r="URT13" s="35"/>
      <c r="URU13" s="35"/>
      <c r="URV13" s="35"/>
      <c r="URW13" s="35"/>
      <c r="URX13" s="35"/>
      <c r="URY13" s="35"/>
      <c r="URZ13" s="35"/>
      <c r="USA13" s="35"/>
      <c r="USB13" s="35"/>
      <c r="USC13" s="35"/>
      <c r="USD13" s="35"/>
      <c r="USE13" s="35"/>
      <c r="USF13" s="35"/>
      <c r="USG13" s="35"/>
      <c r="USH13" s="35"/>
      <c r="USI13" s="35"/>
      <c r="USJ13" s="35"/>
      <c r="USK13" s="35"/>
      <c r="USL13" s="35"/>
      <c r="USM13" s="35"/>
      <c r="USN13" s="35"/>
      <c r="USO13" s="35"/>
      <c r="USP13" s="35"/>
      <c r="USQ13" s="35"/>
      <c r="USR13" s="35"/>
      <c r="USS13" s="35"/>
      <c r="UST13" s="35"/>
      <c r="USU13" s="35"/>
      <c r="USV13" s="35"/>
      <c r="USW13" s="35"/>
      <c r="USX13" s="35"/>
      <c r="USY13" s="35"/>
      <c r="USZ13" s="35"/>
      <c r="UTA13" s="35"/>
      <c r="UTB13" s="35"/>
      <c r="UTC13" s="35"/>
      <c r="UTD13" s="35"/>
      <c r="UTE13" s="35"/>
      <c r="UTF13" s="35"/>
      <c r="UTG13" s="35"/>
      <c r="UTH13" s="35"/>
      <c r="UTI13" s="35"/>
      <c r="UTJ13" s="35"/>
      <c r="UTK13" s="35"/>
      <c r="UTL13" s="35"/>
      <c r="UTM13" s="35"/>
      <c r="UTN13" s="35"/>
      <c r="UTO13" s="35"/>
      <c r="UTP13" s="35"/>
      <c r="UTQ13" s="35"/>
      <c r="UTR13" s="35"/>
      <c r="UTS13" s="35"/>
      <c r="UTT13" s="35"/>
      <c r="UTU13" s="35"/>
      <c r="UTV13" s="35"/>
      <c r="UTW13" s="35"/>
      <c r="UTX13" s="35"/>
      <c r="UTY13" s="35"/>
      <c r="UTZ13" s="35"/>
      <c r="UUA13" s="35"/>
      <c r="UUB13" s="35"/>
      <c r="UUC13" s="35"/>
      <c r="UUD13" s="35"/>
      <c r="UUE13" s="35"/>
      <c r="UUF13" s="35"/>
      <c r="UUG13" s="35"/>
      <c r="UUH13" s="35"/>
      <c r="UUI13" s="35"/>
      <c r="UUJ13" s="35"/>
      <c r="UUK13" s="35"/>
      <c r="UUL13" s="35"/>
      <c r="UUM13" s="35"/>
      <c r="UUN13" s="35"/>
      <c r="UUO13" s="35"/>
      <c r="UUP13" s="35"/>
      <c r="UUQ13" s="35"/>
      <c r="UUR13" s="35"/>
      <c r="UUS13" s="35"/>
      <c r="UUT13" s="35"/>
      <c r="UUU13" s="35"/>
      <c r="UUV13" s="35"/>
      <c r="UUW13" s="35"/>
      <c r="UUX13" s="35"/>
      <c r="UUY13" s="35"/>
      <c r="UUZ13" s="35"/>
      <c r="UVA13" s="35"/>
      <c r="UVB13" s="35"/>
      <c r="UVC13" s="35"/>
      <c r="UVD13" s="35"/>
      <c r="UVE13" s="35"/>
      <c r="UVF13" s="35"/>
      <c r="UVG13" s="35"/>
      <c r="UVH13" s="35"/>
      <c r="UVI13" s="35"/>
      <c r="UVJ13" s="35"/>
      <c r="UVK13" s="35"/>
      <c r="UVL13" s="35"/>
      <c r="UVM13" s="35"/>
      <c r="UVN13" s="35"/>
      <c r="UVO13" s="35"/>
      <c r="UVP13" s="35"/>
      <c r="UVQ13" s="35"/>
      <c r="UVR13" s="35"/>
      <c r="UVS13" s="35"/>
      <c r="UVT13" s="35"/>
      <c r="UVU13" s="35"/>
      <c r="UVV13" s="35"/>
      <c r="UVW13" s="35"/>
      <c r="UVX13" s="35"/>
      <c r="UVY13" s="35"/>
      <c r="UVZ13" s="35"/>
      <c r="UWA13" s="35"/>
      <c r="UWB13" s="35"/>
      <c r="UWC13" s="35"/>
      <c r="UWD13" s="35"/>
      <c r="UWE13" s="35"/>
      <c r="UWF13" s="35"/>
      <c r="UWG13" s="35"/>
      <c r="UWH13" s="35"/>
      <c r="UWI13" s="35"/>
      <c r="UWJ13" s="35"/>
      <c r="UWK13" s="35"/>
      <c r="UWL13" s="35"/>
      <c r="UWM13" s="35"/>
      <c r="UWN13" s="35"/>
      <c r="UWO13" s="35"/>
      <c r="UWP13" s="35"/>
      <c r="UWQ13" s="35"/>
      <c r="UWR13" s="35"/>
      <c r="UWS13" s="35"/>
      <c r="UWT13" s="35"/>
      <c r="UWU13" s="35"/>
      <c r="UWV13" s="35"/>
      <c r="UWW13" s="35"/>
      <c r="UWX13" s="35"/>
      <c r="UWY13" s="35"/>
      <c r="UWZ13" s="35"/>
      <c r="UXA13" s="35"/>
      <c r="UXB13" s="35"/>
      <c r="UXC13" s="35"/>
      <c r="UXD13" s="35"/>
      <c r="UXE13" s="35"/>
      <c r="UXF13" s="35"/>
      <c r="UXG13" s="35"/>
      <c r="UXH13" s="35"/>
      <c r="UXI13" s="35"/>
      <c r="UXJ13" s="35"/>
      <c r="UXK13" s="35"/>
      <c r="UXL13" s="35"/>
      <c r="UXM13" s="35"/>
      <c r="UXN13" s="35"/>
      <c r="UXO13" s="35"/>
      <c r="UXP13" s="35"/>
      <c r="UXQ13" s="35"/>
      <c r="UXR13" s="35"/>
      <c r="UXS13" s="35"/>
      <c r="UXT13" s="35"/>
      <c r="UXU13" s="35"/>
      <c r="UXV13" s="35"/>
      <c r="UXW13" s="35"/>
      <c r="UXX13" s="35"/>
      <c r="UXY13" s="35"/>
      <c r="UXZ13" s="35"/>
      <c r="UYA13" s="35"/>
      <c r="UYB13" s="35"/>
      <c r="UYC13" s="35"/>
      <c r="UYD13" s="35"/>
      <c r="UYE13" s="35"/>
      <c r="UYF13" s="35"/>
      <c r="UYG13" s="35"/>
      <c r="UYH13" s="35"/>
      <c r="UYI13" s="35"/>
      <c r="UYJ13" s="35"/>
      <c r="UYK13" s="35"/>
      <c r="UYL13" s="35"/>
      <c r="UYM13" s="35"/>
      <c r="UYN13" s="35"/>
      <c r="UYO13" s="35"/>
      <c r="UYP13" s="35"/>
      <c r="UYQ13" s="35"/>
      <c r="UYR13" s="35"/>
      <c r="UYS13" s="35"/>
      <c r="UYT13" s="35"/>
      <c r="UYU13" s="35"/>
      <c r="UYV13" s="35"/>
      <c r="UYW13" s="35"/>
      <c r="UYX13" s="35"/>
      <c r="UYY13" s="35"/>
      <c r="UYZ13" s="35"/>
      <c r="UZA13" s="35"/>
      <c r="UZB13" s="35"/>
      <c r="UZC13" s="35"/>
      <c r="UZD13" s="35"/>
      <c r="UZE13" s="35"/>
      <c r="UZF13" s="35"/>
      <c r="UZG13" s="35"/>
      <c r="UZH13" s="35"/>
      <c r="UZI13" s="35"/>
      <c r="UZJ13" s="35"/>
      <c r="UZK13" s="35"/>
      <c r="UZL13" s="35"/>
      <c r="UZM13" s="35"/>
      <c r="UZN13" s="35"/>
      <c r="UZO13" s="35"/>
      <c r="UZP13" s="35"/>
      <c r="UZQ13" s="35"/>
      <c r="UZR13" s="35"/>
      <c r="UZS13" s="35"/>
      <c r="UZT13" s="35"/>
      <c r="UZU13" s="35"/>
      <c r="UZV13" s="35"/>
      <c r="UZW13" s="35"/>
      <c r="UZX13" s="35"/>
      <c r="UZY13" s="35"/>
      <c r="UZZ13" s="35"/>
      <c r="VAA13" s="35"/>
      <c r="VAB13" s="35"/>
      <c r="VAC13" s="35"/>
      <c r="VAD13" s="35"/>
      <c r="VAE13" s="35"/>
      <c r="VAF13" s="35"/>
      <c r="VAG13" s="35"/>
      <c r="VAH13" s="35"/>
      <c r="VAI13" s="35"/>
      <c r="VAJ13" s="35"/>
      <c r="VAK13" s="35"/>
      <c r="VAL13" s="35"/>
      <c r="VAM13" s="35"/>
      <c r="VAN13" s="35"/>
      <c r="VAO13" s="35"/>
      <c r="VAP13" s="35"/>
      <c r="VAQ13" s="35"/>
      <c r="VAR13" s="35"/>
      <c r="VAS13" s="35"/>
      <c r="VAT13" s="35"/>
      <c r="VAU13" s="35"/>
      <c r="VAV13" s="35"/>
      <c r="VAW13" s="35"/>
      <c r="VAX13" s="35"/>
      <c r="VAY13" s="35"/>
      <c r="VAZ13" s="35"/>
      <c r="VBA13" s="35"/>
      <c r="VBB13" s="35"/>
      <c r="VBC13" s="35"/>
      <c r="VBD13" s="35"/>
      <c r="VBE13" s="35"/>
      <c r="VBF13" s="35"/>
      <c r="VBG13" s="35"/>
      <c r="VBH13" s="35"/>
      <c r="VBI13" s="35"/>
      <c r="VBJ13" s="35"/>
      <c r="VBK13" s="35"/>
      <c r="VBL13" s="35"/>
      <c r="VBM13" s="35"/>
      <c r="VBN13" s="35"/>
      <c r="VBO13" s="35"/>
      <c r="VBP13" s="35"/>
      <c r="VBQ13" s="35"/>
      <c r="VBR13" s="35"/>
      <c r="VBS13" s="35"/>
      <c r="VBT13" s="35"/>
      <c r="VBU13" s="35"/>
      <c r="VBV13" s="35"/>
      <c r="VBW13" s="35"/>
      <c r="VBX13" s="35"/>
      <c r="VBY13" s="35"/>
      <c r="VBZ13" s="35"/>
      <c r="VCA13" s="35"/>
      <c r="VCB13" s="35"/>
      <c r="VCC13" s="35"/>
      <c r="VCD13" s="35"/>
      <c r="VCE13" s="35"/>
      <c r="VCF13" s="35"/>
      <c r="VCG13" s="35"/>
      <c r="VCH13" s="35"/>
      <c r="VCI13" s="35"/>
      <c r="VCJ13" s="35"/>
      <c r="VCK13" s="35"/>
      <c r="VCL13" s="35"/>
      <c r="VCM13" s="35"/>
      <c r="VCN13" s="35"/>
      <c r="VCO13" s="35"/>
      <c r="VCP13" s="35"/>
      <c r="VCQ13" s="35"/>
      <c r="VCR13" s="35"/>
      <c r="VCS13" s="35"/>
      <c r="VCT13" s="35"/>
      <c r="VCU13" s="35"/>
      <c r="VCV13" s="35"/>
      <c r="VCW13" s="35"/>
      <c r="VCX13" s="35"/>
      <c r="VCY13" s="35"/>
      <c r="VCZ13" s="35"/>
      <c r="VDA13" s="35"/>
      <c r="VDB13" s="35"/>
      <c r="VDC13" s="35"/>
      <c r="VDD13" s="35"/>
      <c r="VDE13" s="35"/>
      <c r="VDF13" s="35"/>
      <c r="VDG13" s="35"/>
      <c r="VDH13" s="35"/>
      <c r="VDI13" s="35"/>
      <c r="VDJ13" s="35"/>
      <c r="VDK13" s="35"/>
      <c r="VDL13" s="35"/>
      <c r="VDM13" s="35"/>
      <c r="VDN13" s="35"/>
      <c r="VDO13" s="35"/>
      <c r="VDP13" s="35"/>
      <c r="VDQ13" s="35"/>
      <c r="VDR13" s="35"/>
      <c r="VDS13" s="35"/>
      <c r="VDT13" s="35"/>
      <c r="VDU13" s="35"/>
      <c r="VDV13" s="35"/>
      <c r="VDW13" s="35"/>
      <c r="VDX13" s="35"/>
      <c r="VDY13" s="35"/>
      <c r="VDZ13" s="35"/>
      <c r="VEA13" s="35"/>
      <c r="VEB13" s="35"/>
      <c r="VEC13" s="35"/>
      <c r="VED13" s="35"/>
      <c r="VEE13" s="35"/>
      <c r="VEF13" s="35"/>
      <c r="VEG13" s="35"/>
      <c r="VEH13" s="35"/>
      <c r="VEI13" s="35"/>
      <c r="VEJ13" s="35"/>
      <c r="VEK13" s="35"/>
      <c r="VEL13" s="35"/>
      <c r="VEM13" s="35"/>
      <c r="VEN13" s="35"/>
      <c r="VEO13" s="35"/>
      <c r="VEP13" s="35"/>
      <c r="VEQ13" s="35"/>
      <c r="VER13" s="35"/>
      <c r="VES13" s="35"/>
      <c r="VET13" s="35"/>
      <c r="VEU13" s="35"/>
      <c r="VEV13" s="35"/>
      <c r="VEW13" s="35"/>
      <c r="VEX13" s="35"/>
      <c r="VEY13" s="35"/>
      <c r="VEZ13" s="35"/>
      <c r="VFA13" s="35"/>
      <c r="VFB13" s="35"/>
      <c r="VFC13" s="35"/>
      <c r="VFD13" s="35"/>
      <c r="VFE13" s="35"/>
      <c r="VFF13" s="35"/>
      <c r="VFG13" s="35"/>
      <c r="VFH13" s="35"/>
      <c r="VFI13" s="35"/>
      <c r="VFJ13" s="35"/>
      <c r="VFK13" s="35"/>
      <c r="VFL13" s="35"/>
      <c r="VFM13" s="35"/>
      <c r="VFN13" s="35"/>
      <c r="VFO13" s="35"/>
      <c r="VFP13" s="35"/>
      <c r="VFQ13" s="35"/>
      <c r="VFR13" s="35"/>
      <c r="VFS13" s="35"/>
      <c r="VFT13" s="35"/>
      <c r="VFU13" s="35"/>
      <c r="VFV13" s="35"/>
      <c r="VFW13" s="35"/>
      <c r="VFX13" s="35"/>
      <c r="VFY13" s="35"/>
      <c r="VFZ13" s="35"/>
      <c r="VGA13" s="35"/>
      <c r="VGB13" s="35"/>
      <c r="VGC13" s="35"/>
      <c r="VGD13" s="35"/>
      <c r="VGE13" s="35"/>
      <c r="VGF13" s="35"/>
      <c r="VGG13" s="35"/>
      <c r="VGH13" s="35"/>
      <c r="VGI13" s="35"/>
      <c r="VGJ13" s="35"/>
      <c r="VGK13" s="35"/>
      <c r="VGL13" s="35"/>
      <c r="VGM13" s="35"/>
      <c r="VGN13" s="35"/>
      <c r="VGO13" s="35"/>
      <c r="VGP13" s="35"/>
      <c r="VGQ13" s="35"/>
      <c r="VGR13" s="35"/>
      <c r="VGS13" s="35"/>
      <c r="VGT13" s="35"/>
      <c r="VGU13" s="35"/>
      <c r="VGV13" s="35"/>
      <c r="VGW13" s="35"/>
      <c r="VGX13" s="35"/>
      <c r="VGY13" s="35"/>
      <c r="VGZ13" s="35"/>
      <c r="VHA13" s="35"/>
      <c r="VHB13" s="35"/>
      <c r="VHC13" s="35"/>
      <c r="VHD13" s="35"/>
      <c r="VHE13" s="35"/>
      <c r="VHF13" s="35"/>
      <c r="VHG13" s="35"/>
      <c r="VHH13" s="35"/>
      <c r="VHI13" s="35"/>
      <c r="VHJ13" s="35"/>
      <c r="VHK13" s="35"/>
      <c r="VHL13" s="35"/>
      <c r="VHM13" s="35"/>
      <c r="VHN13" s="35"/>
      <c r="VHO13" s="35"/>
      <c r="VHP13" s="35"/>
      <c r="VHQ13" s="35"/>
      <c r="VHR13" s="35"/>
      <c r="VHS13" s="35"/>
      <c r="VHT13" s="35"/>
      <c r="VHU13" s="35"/>
      <c r="VHV13" s="35"/>
      <c r="VHW13" s="35"/>
      <c r="VHX13" s="35"/>
      <c r="VHY13" s="35"/>
      <c r="VHZ13" s="35"/>
      <c r="VIA13" s="35"/>
      <c r="VIB13" s="35"/>
      <c r="VIC13" s="35"/>
      <c r="VID13" s="35"/>
      <c r="VIE13" s="35"/>
      <c r="VIF13" s="35"/>
      <c r="VIG13" s="35"/>
      <c r="VIH13" s="35"/>
      <c r="VII13" s="35"/>
      <c r="VIJ13" s="35"/>
      <c r="VIK13" s="35"/>
      <c r="VIL13" s="35"/>
      <c r="VIM13" s="35"/>
      <c r="VIN13" s="35"/>
      <c r="VIO13" s="35"/>
      <c r="VIP13" s="35"/>
      <c r="VIQ13" s="35"/>
      <c r="VIR13" s="35"/>
      <c r="VIS13" s="35"/>
      <c r="VIT13" s="35"/>
      <c r="VIU13" s="35"/>
      <c r="VIV13" s="35"/>
      <c r="VIW13" s="35"/>
      <c r="VIX13" s="35"/>
      <c r="VIY13" s="35"/>
      <c r="VIZ13" s="35"/>
      <c r="VJA13" s="35"/>
      <c r="VJB13" s="35"/>
      <c r="VJC13" s="35"/>
      <c r="VJD13" s="35"/>
      <c r="VJE13" s="35"/>
      <c r="VJF13" s="35"/>
      <c r="VJG13" s="35"/>
      <c r="VJH13" s="35"/>
      <c r="VJI13" s="35"/>
      <c r="VJJ13" s="35"/>
      <c r="VJK13" s="35"/>
      <c r="VJL13" s="35"/>
      <c r="VJM13" s="35"/>
      <c r="VJN13" s="35"/>
      <c r="VJO13" s="35"/>
      <c r="VJP13" s="35"/>
      <c r="VJQ13" s="35"/>
      <c r="VJR13" s="35"/>
      <c r="VJS13" s="35"/>
      <c r="VJT13" s="35"/>
      <c r="VJU13" s="35"/>
      <c r="VJV13" s="35"/>
      <c r="VJW13" s="35"/>
      <c r="VJX13" s="35"/>
      <c r="VJY13" s="35"/>
      <c r="VJZ13" s="35"/>
      <c r="VKA13" s="35"/>
      <c r="VKB13" s="35"/>
      <c r="VKC13" s="35"/>
      <c r="VKD13" s="35"/>
      <c r="VKE13" s="35"/>
      <c r="VKF13" s="35"/>
      <c r="VKG13" s="35"/>
      <c r="VKH13" s="35"/>
      <c r="VKI13" s="35"/>
      <c r="VKJ13" s="35"/>
      <c r="VKK13" s="35"/>
      <c r="VKL13" s="35"/>
      <c r="VKM13" s="35"/>
      <c r="VKN13" s="35"/>
      <c r="VKO13" s="35"/>
      <c r="VKP13" s="35"/>
      <c r="VKQ13" s="35"/>
      <c r="VKR13" s="35"/>
      <c r="VKS13" s="35"/>
      <c r="VKT13" s="35"/>
      <c r="VKU13" s="35"/>
      <c r="VKV13" s="35"/>
      <c r="VKW13" s="35"/>
      <c r="VKX13" s="35"/>
      <c r="VKY13" s="35"/>
      <c r="VKZ13" s="35"/>
      <c r="VLA13" s="35"/>
      <c r="VLB13" s="35"/>
      <c r="VLC13" s="35"/>
      <c r="VLD13" s="35"/>
      <c r="VLE13" s="35"/>
      <c r="VLF13" s="35"/>
      <c r="VLG13" s="35"/>
      <c r="VLH13" s="35"/>
      <c r="VLI13" s="35"/>
      <c r="VLJ13" s="35"/>
      <c r="VLK13" s="35"/>
      <c r="VLL13" s="35"/>
      <c r="VLM13" s="35"/>
      <c r="VLN13" s="35"/>
      <c r="VLO13" s="35"/>
      <c r="VLP13" s="35"/>
      <c r="VLQ13" s="35"/>
      <c r="VLR13" s="35"/>
      <c r="VLS13" s="35"/>
      <c r="VLT13" s="35"/>
      <c r="VLU13" s="35"/>
      <c r="VLV13" s="35"/>
      <c r="VLW13" s="35"/>
      <c r="VLX13" s="35"/>
      <c r="VLY13" s="35"/>
      <c r="VLZ13" s="35"/>
      <c r="VMA13" s="35"/>
      <c r="VMB13" s="35"/>
      <c r="VMC13" s="35"/>
      <c r="VMD13" s="35"/>
      <c r="VME13" s="35"/>
      <c r="VMF13" s="35"/>
      <c r="VMG13" s="35"/>
      <c r="VMH13" s="35"/>
      <c r="VMI13" s="35"/>
      <c r="VMJ13" s="35"/>
      <c r="VMK13" s="35"/>
      <c r="VML13" s="35"/>
      <c r="VMM13" s="35"/>
      <c r="VMN13" s="35"/>
      <c r="VMO13" s="35"/>
      <c r="VMP13" s="35"/>
      <c r="VMQ13" s="35"/>
      <c r="VMR13" s="35"/>
      <c r="VMS13" s="35"/>
      <c r="VMT13" s="35"/>
      <c r="VMU13" s="35"/>
      <c r="VMV13" s="35"/>
      <c r="VMW13" s="35"/>
      <c r="VMX13" s="35"/>
      <c r="VMY13" s="35"/>
      <c r="VMZ13" s="35"/>
      <c r="VNA13" s="35"/>
      <c r="VNB13" s="35"/>
      <c r="VNC13" s="35"/>
      <c r="VND13" s="35"/>
      <c r="VNE13" s="35"/>
      <c r="VNF13" s="35"/>
      <c r="VNG13" s="35"/>
      <c r="VNH13" s="35"/>
      <c r="VNI13" s="35"/>
      <c r="VNJ13" s="35"/>
      <c r="VNK13" s="35"/>
      <c r="VNL13" s="35"/>
      <c r="VNM13" s="35"/>
      <c r="VNN13" s="35"/>
      <c r="VNO13" s="35"/>
      <c r="VNP13" s="35"/>
      <c r="VNQ13" s="35"/>
      <c r="VNR13" s="35"/>
      <c r="VNS13" s="35"/>
      <c r="VNT13" s="35"/>
      <c r="VNU13" s="35"/>
      <c r="VNV13" s="35"/>
      <c r="VNW13" s="35"/>
      <c r="VNX13" s="35"/>
      <c r="VNY13" s="35"/>
      <c r="VNZ13" s="35"/>
      <c r="VOA13" s="35"/>
      <c r="VOB13" s="35"/>
      <c r="VOC13" s="35"/>
      <c r="VOD13" s="35"/>
      <c r="VOE13" s="35"/>
      <c r="VOF13" s="35"/>
      <c r="VOG13" s="35"/>
      <c r="VOH13" s="35"/>
      <c r="VOI13" s="35"/>
      <c r="VOJ13" s="35"/>
      <c r="VOK13" s="35"/>
      <c r="VOL13" s="35"/>
      <c r="VOM13" s="35"/>
      <c r="VON13" s="35"/>
      <c r="VOO13" s="35"/>
      <c r="VOP13" s="35"/>
      <c r="VOQ13" s="35"/>
      <c r="VOR13" s="35"/>
      <c r="VOS13" s="35"/>
      <c r="VOT13" s="35"/>
      <c r="VOU13" s="35"/>
      <c r="VOV13" s="35"/>
      <c r="VOW13" s="35"/>
      <c r="VOX13" s="35"/>
      <c r="VOY13" s="35"/>
      <c r="VOZ13" s="35"/>
      <c r="VPA13" s="35"/>
      <c r="VPB13" s="35"/>
      <c r="VPC13" s="35"/>
      <c r="VPD13" s="35"/>
      <c r="VPE13" s="35"/>
      <c r="VPF13" s="35"/>
      <c r="VPG13" s="35"/>
      <c r="VPH13" s="35"/>
      <c r="VPI13" s="35"/>
      <c r="VPJ13" s="35"/>
      <c r="VPK13" s="35"/>
      <c r="VPL13" s="35"/>
      <c r="VPM13" s="35"/>
      <c r="VPN13" s="35"/>
      <c r="VPO13" s="35"/>
      <c r="VPP13" s="35"/>
      <c r="VPQ13" s="35"/>
      <c r="VPR13" s="35"/>
      <c r="VPS13" s="35"/>
      <c r="VPT13" s="35"/>
      <c r="VPU13" s="35"/>
      <c r="VPV13" s="35"/>
      <c r="VPW13" s="35"/>
      <c r="VPX13" s="35"/>
      <c r="VPY13" s="35"/>
      <c r="VPZ13" s="35"/>
      <c r="VQA13" s="35"/>
      <c r="VQB13" s="35"/>
      <c r="VQC13" s="35"/>
      <c r="VQD13" s="35"/>
      <c r="VQE13" s="35"/>
      <c r="VQF13" s="35"/>
      <c r="VQG13" s="35"/>
      <c r="VQH13" s="35"/>
      <c r="VQI13" s="35"/>
      <c r="VQJ13" s="35"/>
      <c r="VQK13" s="35"/>
      <c r="VQL13" s="35"/>
      <c r="VQM13" s="35"/>
      <c r="VQN13" s="35"/>
      <c r="VQO13" s="35"/>
      <c r="VQP13" s="35"/>
      <c r="VQQ13" s="35"/>
      <c r="VQR13" s="35"/>
      <c r="VQS13" s="35"/>
      <c r="VQT13" s="35"/>
      <c r="VQU13" s="35"/>
      <c r="VQV13" s="35"/>
      <c r="VQW13" s="35"/>
      <c r="VQX13" s="35"/>
      <c r="VQY13" s="35"/>
      <c r="VQZ13" s="35"/>
      <c r="VRA13" s="35"/>
      <c r="VRB13" s="35"/>
      <c r="VRC13" s="35"/>
      <c r="VRD13" s="35"/>
      <c r="VRE13" s="35"/>
      <c r="VRF13" s="35"/>
      <c r="VRG13" s="35"/>
      <c r="VRH13" s="35"/>
      <c r="VRI13" s="35"/>
      <c r="VRJ13" s="35"/>
      <c r="VRK13" s="35"/>
      <c r="VRL13" s="35"/>
      <c r="VRM13" s="35"/>
      <c r="VRN13" s="35"/>
      <c r="VRO13" s="35"/>
      <c r="VRP13" s="35"/>
      <c r="VRQ13" s="35"/>
      <c r="VRR13" s="35"/>
      <c r="VRS13" s="35"/>
      <c r="VRT13" s="35"/>
      <c r="VRU13" s="35"/>
      <c r="VRV13" s="35"/>
      <c r="VRW13" s="35"/>
      <c r="VRX13" s="35"/>
      <c r="VRY13" s="35"/>
      <c r="VRZ13" s="35"/>
      <c r="VSA13" s="35"/>
      <c r="VSB13" s="35"/>
      <c r="VSC13" s="35"/>
      <c r="VSD13" s="35"/>
      <c r="VSE13" s="35"/>
      <c r="VSF13" s="35"/>
      <c r="VSG13" s="35"/>
      <c r="VSH13" s="35"/>
      <c r="VSI13" s="35"/>
      <c r="VSJ13" s="35"/>
      <c r="VSK13" s="35"/>
      <c r="VSL13" s="35"/>
      <c r="VSM13" s="35"/>
      <c r="VSN13" s="35"/>
      <c r="VSO13" s="35"/>
      <c r="VSP13" s="35"/>
      <c r="VSQ13" s="35"/>
      <c r="VSR13" s="35"/>
      <c r="VSS13" s="35"/>
      <c r="VST13" s="35"/>
      <c r="VSU13" s="35"/>
      <c r="VSV13" s="35"/>
      <c r="VSW13" s="35"/>
      <c r="VSX13" s="35"/>
      <c r="VSY13" s="35"/>
      <c r="VSZ13" s="35"/>
      <c r="VTA13" s="35"/>
      <c r="VTB13" s="35"/>
      <c r="VTC13" s="35"/>
      <c r="VTD13" s="35"/>
      <c r="VTE13" s="35"/>
      <c r="VTF13" s="35"/>
      <c r="VTG13" s="35"/>
      <c r="VTH13" s="35"/>
      <c r="VTI13" s="35"/>
      <c r="VTJ13" s="35"/>
      <c r="VTK13" s="35"/>
      <c r="VTL13" s="35"/>
      <c r="VTM13" s="35"/>
      <c r="VTN13" s="35"/>
      <c r="VTO13" s="35"/>
      <c r="VTP13" s="35"/>
      <c r="VTQ13" s="35"/>
      <c r="VTR13" s="35"/>
      <c r="VTS13" s="35"/>
      <c r="VTT13" s="35"/>
      <c r="VTU13" s="35"/>
      <c r="VTV13" s="35"/>
      <c r="VTW13" s="35"/>
      <c r="VTX13" s="35"/>
      <c r="VTY13" s="35"/>
      <c r="VTZ13" s="35"/>
      <c r="VUA13" s="35"/>
      <c r="VUB13" s="35"/>
      <c r="VUC13" s="35"/>
      <c r="VUD13" s="35"/>
      <c r="VUE13" s="35"/>
      <c r="VUF13" s="35"/>
      <c r="VUG13" s="35"/>
      <c r="VUH13" s="35"/>
      <c r="VUI13" s="35"/>
      <c r="VUJ13" s="35"/>
      <c r="VUK13" s="35"/>
      <c r="VUL13" s="35"/>
      <c r="VUM13" s="35"/>
      <c r="VUN13" s="35"/>
      <c r="VUO13" s="35"/>
      <c r="VUP13" s="35"/>
      <c r="VUQ13" s="35"/>
      <c r="VUR13" s="35"/>
      <c r="VUS13" s="35"/>
      <c r="VUT13" s="35"/>
      <c r="VUU13" s="35"/>
      <c r="VUV13" s="35"/>
      <c r="VUW13" s="35"/>
      <c r="VUX13" s="35"/>
      <c r="VUY13" s="35"/>
      <c r="VUZ13" s="35"/>
      <c r="VVA13" s="35"/>
      <c r="VVB13" s="35"/>
      <c r="VVC13" s="35"/>
      <c r="VVD13" s="35"/>
      <c r="VVE13" s="35"/>
      <c r="VVF13" s="35"/>
      <c r="VVG13" s="35"/>
      <c r="VVH13" s="35"/>
      <c r="VVI13" s="35"/>
      <c r="VVJ13" s="35"/>
      <c r="VVK13" s="35"/>
      <c r="VVL13" s="35"/>
      <c r="VVM13" s="35"/>
      <c r="VVN13" s="35"/>
      <c r="VVO13" s="35"/>
      <c r="VVP13" s="35"/>
      <c r="VVQ13" s="35"/>
      <c r="VVR13" s="35"/>
      <c r="VVS13" s="35"/>
      <c r="VVT13" s="35"/>
      <c r="VVU13" s="35"/>
      <c r="VVV13" s="35"/>
      <c r="VVW13" s="35"/>
      <c r="VVX13" s="35"/>
      <c r="VVY13" s="35"/>
      <c r="VVZ13" s="35"/>
      <c r="VWA13" s="35"/>
      <c r="VWB13" s="35"/>
      <c r="VWC13" s="35"/>
      <c r="VWD13" s="35"/>
      <c r="VWE13" s="35"/>
      <c r="VWF13" s="35"/>
      <c r="VWG13" s="35"/>
      <c r="VWH13" s="35"/>
      <c r="VWI13" s="35"/>
      <c r="VWJ13" s="35"/>
      <c r="VWK13" s="35"/>
      <c r="VWL13" s="35"/>
      <c r="VWM13" s="35"/>
      <c r="VWN13" s="35"/>
      <c r="VWO13" s="35"/>
      <c r="VWP13" s="35"/>
      <c r="VWQ13" s="35"/>
      <c r="VWR13" s="35"/>
      <c r="VWS13" s="35"/>
      <c r="VWT13" s="35"/>
      <c r="VWU13" s="35"/>
      <c r="VWV13" s="35"/>
      <c r="VWW13" s="35"/>
      <c r="VWX13" s="35"/>
      <c r="VWY13" s="35"/>
      <c r="VWZ13" s="35"/>
      <c r="VXA13" s="35"/>
      <c r="VXB13" s="35"/>
      <c r="VXC13" s="35"/>
      <c r="VXD13" s="35"/>
      <c r="VXE13" s="35"/>
      <c r="VXF13" s="35"/>
      <c r="VXG13" s="35"/>
      <c r="VXH13" s="35"/>
      <c r="VXI13" s="35"/>
      <c r="VXJ13" s="35"/>
      <c r="VXK13" s="35"/>
      <c r="VXL13" s="35"/>
      <c r="VXM13" s="35"/>
      <c r="VXN13" s="35"/>
      <c r="VXO13" s="35"/>
      <c r="VXP13" s="35"/>
      <c r="VXQ13" s="35"/>
      <c r="VXR13" s="35"/>
      <c r="VXS13" s="35"/>
      <c r="VXT13" s="35"/>
      <c r="VXU13" s="35"/>
      <c r="VXV13" s="35"/>
      <c r="VXW13" s="35"/>
      <c r="VXX13" s="35"/>
      <c r="VXY13" s="35"/>
      <c r="VXZ13" s="35"/>
      <c r="VYA13" s="35"/>
      <c r="VYB13" s="35"/>
      <c r="VYC13" s="35"/>
      <c r="VYD13" s="35"/>
      <c r="VYE13" s="35"/>
      <c r="VYF13" s="35"/>
      <c r="VYG13" s="35"/>
      <c r="VYH13" s="35"/>
      <c r="VYI13" s="35"/>
      <c r="VYJ13" s="35"/>
      <c r="VYK13" s="35"/>
      <c r="VYL13" s="35"/>
      <c r="VYM13" s="35"/>
      <c r="VYN13" s="35"/>
      <c r="VYO13" s="35"/>
      <c r="VYP13" s="35"/>
      <c r="VYQ13" s="35"/>
      <c r="VYR13" s="35"/>
      <c r="VYS13" s="35"/>
      <c r="VYT13" s="35"/>
      <c r="VYU13" s="35"/>
      <c r="VYV13" s="35"/>
      <c r="VYW13" s="35"/>
      <c r="VYX13" s="35"/>
      <c r="VYY13" s="35"/>
      <c r="VYZ13" s="35"/>
      <c r="VZA13" s="35"/>
      <c r="VZB13" s="35"/>
      <c r="VZC13" s="35"/>
      <c r="VZD13" s="35"/>
      <c r="VZE13" s="35"/>
      <c r="VZF13" s="35"/>
      <c r="VZG13" s="35"/>
      <c r="VZH13" s="35"/>
      <c r="VZI13" s="35"/>
      <c r="VZJ13" s="35"/>
      <c r="VZK13" s="35"/>
      <c r="VZL13" s="35"/>
      <c r="VZM13" s="35"/>
      <c r="VZN13" s="35"/>
      <c r="VZO13" s="35"/>
      <c r="VZP13" s="35"/>
      <c r="VZQ13" s="35"/>
      <c r="VZR13" s="35"/>
      <c r="VZS13" s="35"/>
      <c r="VZT13" s="35"/>
      <c r="VZU13" s="35"/>
      <c r="VZV13" s="35"/>
      <c r="VZW13" s="35"/>
      <c r="VZX13" s="35"/>
      <c r="VZY13" s="35"/>
      <c r="VZZ13" s="35"/>
      <c r="WAA13" s="35"/>
      <c r="WAB13" s="35"/>
      <c r="WAC13" s="35"/>
      <c r="WAD13" s="35"/>
      <c r="WAE13" s="35"/>
      <c r="WAF13" s="35"/>
      <c r="WAG13" s="35"/>
      <c r="WAH13" s="35"/>
      <c r="WAI13" s="35"/>
      <c r="WAJ13" s="35"/>
      <c r="WAK13" s="35"/>
      <c r="WAL13" s="35"/>
      <c r="WAM13" s="35"/>
      <c r="WAN13" s="35"/>
      <c r="WAO13" s="35"/>
      <c r="WAP13" s="35"/>
      <c r="WAQ13" s="35"/>
      <c r="WAR13" s="35"/>
      <c r="WAS13" s="35"/>
      <c r="WAT13" s="35"/>
      <c r="WAU13" s="35"/>
      <c r="WAV13" s="35"/>
      <c r="WAW13" s="35"/>
      <c r="WAX13" s="35"/>
      <c r="WAY13" s="35"/>
      <c r="WAZ13" s="35"/>
      <c r="WBA13" s="35"/>
      <c r="WBB13" s="35"/>
      <c r="WBC13" s="35"/>
      <c r="WBD13" s="35"/>
      <c r="WBE13" s="35"/>
      <c r="WBF13" s="35"/>
      <c r="WBG13" s="35"/>
      <c r="WBH13" s="35"/>
      <c r="WBI13" s="35"/>
      <c r="WBJ13" s="35"/>
      <c r="WBK13" s="35"/>
      <c r="WBL13" s="35"/>
      <c r="WBM13" s="35"/>
      <c r="WBN13" s="35"/>
      <c r="WBO13" s="35"/>
      <c r="WBP13" s="35"/>
      <c r="WBQ13" s="35"/>
      <c r="WBR13" s="35"/>
      <c r="WBS13" s="35"/>
      <c r="WBT13" s="35"/>
      <c r="WBU13" s="35"/>
      <c r="WBV13" s="35"/>
      <c r="WBW13" s="35"/>
      <c r="WBX13" s="35"/>
      <c r="WBY13" s="35"/>
      <c r="WBZ13" s="35"/>
      <c r="WCA13" s="35"/>
      <c r="WCB13" s="35"/>
      <c r="WCC13" s="35"/>
      <c r="WCD13" s="35"/>
      <c r="WCE13" s="35"/>
      <c r="WCF13" s="35"/>
      <c r="WCG13" s="35"/>
      <c r="WCH13" s="35"/>
      <c r="WCI13" s="35"/>
      <c r="WCJ13" s="35"/>
      <c r="WCK13" s="35"/>
      <c r="WCL13" s="35"/>
      <c r="WCM13" s="35"/>
      <c r="WCN13" s="35"/>
      <c r="WCO13" s="35"/>
      <c r="WCP13" s="35"/>
      <c r="WCQ13" s="35"/>
      <c r="WCR13" s="35"/>
      <c r="WCS13" s="35"/>
      <c r="WCT13" s="35"/>
      <c r="WCU13" s="35"/>
      <c r="WCV13" s="35"/>
      <c r="WCW13" s="35"/>
      <c r="WCX13" s="35"/>
      <c r="WCY13" s="35"/>
      <c r="WCZ13" s="35"/>
      <c r="WDA13" s="35"/>
      <c r="WDB13" s="35"/>
      <c r="WDC13" s="35"/>
      <c r="WDD13" s="35"/>
      <c r="WDE13" s="35"/>
      <c r="WDF13" s="35"/>
      <c r="WDG13" s="35"/>
      <c r="WDH13" s="35"/>
      <c r="WDI13" s="35"/>
      <c r="WDJ13" s="35"/>
      <c r="WDK13" s="35"/>
      <c r="WDL13" s="35"/>
      <c r="WDM13" s="35"/>
      <c r="WDN13" s="35"/>
      <c r="WDO13" s="35"/>
      <c r="WDP13" s="35"/>
      <c r="WDQ13" s="35"/>
      <c r="WDR13" s="35"/>
      <c r="WDS13" s="35"/>
      <c r="WDT13" s="35"/>
      <c r="WDU13" s="35"/>
      <c r="WDV13" s="35"/>
      <c r="WDW13" s="35"/>
      <c r="WDX13" s="35"/>
      <c r="WDY13" s="35"/>
      <c r="WDZ13" s="35"/>
      <c r="WEA13" s="35"/>
      <c r="WEB13" s="35"/>
      <c r="WEC13" s="35"/>
      <c r="WED13" s="35"/>
      <c r="WEE13" s="35"/>
      <c r="WEF13" s="35"/>
      <c r="WEG13" s="35"/>
      <c r="WEH13" s="35"/>
      <c r="WEI13" s="35"/>
      <c r="WEJ13" s="35"/>
      <c r="WEK13" s="35"/>
      <c r="WEL13" s="35"/>
      <c r="WEM13" s="35"/>
      <c r="WEN13" s="35"/>
      <c r="WEO13" s="35"/>
      <c r="WEP13" s="35"/>
      <c r="WEQ13" s="35"/>
      <c r="WER13" s="35"/>
      <c r="WES13" s="35"/>
      <c r="WET13" s="35"/>
      <c r="WEU13" s="35"/>
      <c r="WEV13" s="35"/>
      <c r="WEW13" s="35"/>
      <c r="WEX13" s="35"/>
      <c r="WEY13" s="35"/>
      <c r="WEZ13" s="35"/>
      <c r="WFA13" s="35"/>
      <c r="WFB13" s="35"/>
      <c r="WFC13" s="35"/>
      <c r="WFD13" s="35"/>
      <c r="WFE13" s="35"/>
      <c r="WFF13" s="35"/>
      <c r="WFG13" s="35"/>
      <c r="WFH13" s="35"/>
      <c r="WFI13" s="35"/>
      <c r="WFJ13" s="35"/>
      <c r="WFK13" s="35"/>
      <c r="WFL13" s="35"/>
      <c r="WFM13" s="35"/>
      <c r="WFN13" s="35"/>
      <c r="WFO13" s="35"/>
      <c r="WFP13" s="35"/>
      <c r="WFQ13" s="35"/>
      <c r="WFR13" s="35"/>
      <c r="WFS13" s="35"/>
      <c r="WFT13" s="35"/>
      <c r="WFU13" s="35"/>
      <c r="WFV13" s="35"/>
      <c r="WFW13" s="35"/>
      <c r="WFX13" s="35"/>
      <c r="WFY13" s="35"/>
      <c r="WFZ13" s="35"/>
      <c r="WGA13" s="35"/>
      <c r="WGB13" s="35"/>
      <c r="WGC13" s="35"/>
      <c r="WGD13" s="35"/>
      <c r="WGE13" s="35"/>
      <c r="WGF13" s="35"/>
      <c r="WGG13" s="35"/>
      <c r="WGH13" s="35"/>
      <c r="WGI13" s="35"/>
      <c r="WGJ13" s="35"/>
      <c r="WGK13" s="35"/>
      <c r="WGL13" s="35"/>
      <c r="WGM13" s="35"/>
      <c r="WGN13" s="35"/>
      <c r="WGO13" s="35"/>
      <c r="WGP13" s="35"/>
      <c r="WGQ13" s="35"/>
      <c r="WGR13" s="35"/>
      <c r="WGS13" s="35"/>
      <c r="WGT13" s="35"/>
      <c r="WGU13" s="35"/>
      <c r="WGV13" s="35"/>
      <c r="WGW13" s="35"/>
      <c r="WGX13" s="35"/>
      <c r="WGY13" s="35"/>
      <c r="WGZ13" s="35"/>
      <c r="WHA13" s="35"/>
      <c r="WHB13" s="35"/>
      <c r="WHC13" s="35"/>
      <c r="WHD13" s="35"/>
      <c r="WHE13" s="35"/>
      <c r="WHF13" s="35"/>
      <c r="WHG13" s="35"/>
      <c r="WHH13" s="35"/>
      <c r="WHI13" s="35"/>
      <c r="WHJ13" s="35"/>
      <c r="WHK13" s="35"/>
      <c r="WHL13" s="35"/>
      <c r="WHM13" s="35"/>
      <c r="WHN13" s="35"/>
      <c r="WHO13" s="35"/>
      <c r="WHP13" s="35"/>
      <c r="WHQ13" s="35"/>
      <c r="WHR13" s="35"/>
      <c r="WHS13" s="35"/>
      <c r="WHT13" s="35"/>
      <c r="WHU13" s="35"/>
      <c r="WHV13" s="35"/>
      <c r="WHW13" s="35"/>
      <c r="WHX13" s="35"/>
      <c r="WHY13" s="35"/>
      <c r="WHZ13" s="35"/>
      <c r="WIA13" s="35"/>
      <c r="WIB13" s="35"/>
      <c r="WIC13" s="35"/>
      <c r="WID13" s="35"/>
      <c r="WIE13" s="35"/>
      <c r="WIF13" s="35"/>
      <c r="WIG13" s="35"/>
      <c r="WIH13" s="35"/>
      <c r="WII13" s="35"/>
      <c r="WIJ13" s="35"/>
      <c r="WIK13" s="35"/>
      <c r="WIL13" s="35"/>
      <c r="WIM13" s="35"/>
      <c r="WIN13" s="35"/>
      <c r="WIO13" s="35"/>
      <c r="WIP13" s="35"/>
      <c r="WIQ13" s="35"/>
      <c r="WIR13" s="35"/>
      <c r="WIS13" s="35"/>
      <c r="WIT13" s="35"/>
      <c r="WIU13" s="35"/>
      <c r="WIV13" s="35"/>
      <c r="WIW13" s="35"/>
      <c r="WIX13" s="35"/>
      <c r="WIY13" s="35"/>
      <c r="WIZ13" s="35"/>
      <c r="WJA13" s="35"/>
      <c r="WJB13" s="35"/>
      <c r="WJC13" s="35"/>
      <c r="WJD13" s="35"/>
      <c r="WJE13" s="35"/>
      <c r="WJF13" s="35"/>
      <c r="WJG13" s="35"/>
      <c r="WJH13" s="35"/>
      <c r="WJI13" s="35"/>
      <c r="WJJ13" s="35"/>
      <c r="WJK13" s="35"/>
      <c r="WJL13" s="35"/>
      <c r="WJM13" s="35"/>
      <c r="WJN13" s="35"/>
      <c r="WJO13" s="35"/>
      <c r="WJP13" s="35"/>
      <c r="WJQ13" s="35"/>
      <c r="WJR13" s="35"/>
      <c r="WJS13" s="35"/>
      <c r="WJT13" s="35"/>
      <c r="WJU13" s="35"/>
      <c r="WJV13" s="35"/>
      <c r="WJW13" s="35"/>
      <c r="WJX13" s="35"/>
      <c r="WJY13" s="35"/>
      <c r="WJZ13" s="35"/>
      <c r="WKA13" s="35"/>
      <c r="WKB13" s="35"/>
      <c r="WKC13" s="35"/>
      <c r="WKD13" s="35"/>
      <c r="WKE13" s="35"/>
      <c r="WKF13" s="35"/>
      <c r="WKG13" s="35"/>
      <c r="WKH13" s="35"/>
      <c r="WKI13" s="35"/>
      <c r="WKJ13" s="35"/>
      <c r="WKK13" s="35"/>
      <c r="WKL13" s="35"/>
      <c r="WKM13" s="35"/>
      <c r="WKN13" s="35"/>
      <c r="WKO13" s="35"/>
      <c r="WKP13" s="35"/>
      <c r="WKQ13" s="35"/>
      <c r="WKR13" s="35"/>
      <c r="WKS13" s="35"/>
      <c r="WKT13" s="35"/>
      <c r="WKU13" s="35"/>
      <c r="WKV13" s="35"/>
      <c r="WKW13" s="35"/>
      <c r="WKX13" s="35"/>
      <c r="WKY13" s="35"/>
      <c r="WKZ13" s="35"/>
      <c r="WLA13" s="35"/>
      <c r="WLB13" s="35"/>
      <c r="WLC13" s="35"/>
      <c r="WLD13" s="35"/>
      <c r="WLE13" s="35"/>
      <c r="WLF13" s="35"/>
      <c r="WLG13" s="35"/>
      <c r="WLH13" s="35"/>
      <c r="WLI13" s="35"/>
      <c r="WLJ13" s="35"/>
      <c r="WLK13" s="35"/>
      <c r="WLL13" s="35"/>
      <c r="WLM13" s="35"/>
      <c r="WLN13" s="35"/>
      <c r="WLO13" s="35"/>
      <c r="WLP13" s="35"/>
      <c r="WLQ13" s="35"/>
      <c r="WLR13" s="35"/>
      <c r="WLS13" s="35"/>
      <c r="WLT13" s="35"/>
      <c r="WLU13" s="35"/>
      <c r="WLV13" s="35"/>
      <c r="WLW13" s="35"/>
      <c r="WLX13" s="35"/>
      <c r="WLY13" s="35"/>
      <c r="WLZ13" s="35"/>
      <c r="WMA13" s="35"/>
      <c r="WMB13" s="35"/>
      <c r="WMC13" s="35"/>
      <c r="WMD13" s="35"/>
      <c r="WME13" s="35"/>
      <c r="WMF13" s="35"/>
      <c r="WMG13" s="35"/>
      <c r="WMH13" s="35"/>
      <c r="WMI13" s="35"/>
      <c r="WMJ13" s="35"/>
      <c r="WMK13" s="35"/>
      <c r="WML13" s="35"/>
      <c r="WMM13" s="35"/>
      <c r="WMN13" s="35"/>
      <c r="WMO13" s="35"/>
      <c r="WMP13" s="35"/>
      <c r="WMQ13" s="35"/>
      <c r="WMR13" s="35"/>
      <c r="WMS13" s="35"/>
      <c r="WMT13" s="35"/>
      <c r="WMU13" s="35"/>
      <c r="WMV13" s="35"/>
      <c r="WMW13" s="35"/>
      <c r="WMX13" s="35"/>
      <c r="WMY13" s="35"/>
      <c r="WMZ13" s="35"/>
      <c r="WNA13" s="35"/>
      <c r="WNB13" s="35"/>
      <c r="WNC13" s="35"/>
      <c r="WND13" s="35"/>
      <c r="WNE13" s="35"/>
      <c r="WNF13" s="35"/>
      <c r="WNG13" s="35"/>
      <c r="WNH13" s="35"/>
      <c r="WNI13" s="35"/>
      <c r="WNJ13" s="35"/>
      <c r="WNK13" s="35"/>
      <c r="WNL13" s="35"/>
      <c r="WNM13" s="35"/>
      <c r="WNN13" s="35"/>
      <c r="WNO13" s="35"/>
      <c r="WNP13" s="35"/>
      <c r="WNQ13" s="35"/>
      <c r="WNR13" s="35"/>
      <c r="WNS13" s="35"/>
      <c r="WNT13" s="35"/>
      <c r="WNU13" s="35"/>
      <c r="WNV13" s="35"/>
      <c r="WNW13" s="35"/>
      <c r="WNX13" s="35"/>
      <c r="WNY13" s="35"/>
      <c r="WNZ13" s="35"/>
      <c r="WOA13" s="35"/>
      <c r="WOB13" s="35"/>
      <c r="WOC13" s="35"/>
      <c r="WOD13" s="35"/>
      <c r="WOE13" s="35"/>
      <c r="WOF13" s="35"/>
      <c r="WOG13" s="35"/>
      <c r="WOH13" s="35"/>
      <c r="WOI13" s="35"/>
      <c r="WOJ13" s="35"/>
      <c r="WOK13" s="35"/>
      <c r="WOL13" s="35"/>
      <c r="WOM13" s="35"/>
      <c r="WON13" s="35"/>
      <c r="WOO13" s="35"/>
      <c r="WOP13" s="35"/>
      <c r="WOQ13" s="35"/>
      <c r="WOR13" s="35"/>
      <c r="WOS13" s="35"/>
      <c r="WOT13" s="35"/>
      <c r="WOU13" s="35"/>
      <c r="WOV13" s="35"/>
      <c r="WOW13" s="35"/>
      <c r="WOX13" s="35"/>
      <c r="WOY13" s="35"/>
      <c r="WOZ13" s="35"/>
      <c r="WPA13" s="35"/>
      <c r="WPB13" s="35"/>
      <c r="WPC13" s="35"/>
      <c r="WPD13" s="35"/>
      <c r="WPE13" s="35"/>
      <c r="WPF13" s="35"/>
      <c r="WPG13" s="35"/>
      <c r="WPH13" s="35"/>
      <c r="WPI13" s="35"/>
      <c r="WPJ13" s="35"/>
      <c r="WPK13" s="35"/>
      <c r="WPL13" s="35"/>
      <c r="WPM13" s="35"/>
      <c r="WPN13" s="35"/>
      <c r="WPO13" s="35"/>
      <c r="WPP13" s="35"/>
      <c r="WPQ13" s="35"/>
      <c r="WPR13" s="35"/>
      <c r="WPS13" s="35"/>
      <c r="WPT13" s="35"/>
      <c r="WPU13" s="35"/>
      <c r="WPV13" s="35"/>
      <c r="WPW13" s="35"/>
      <c r="WPX13" s="35"/>
      <c r="WPY13" s="35"/>
      <c r="WPZ13" s="35"/>
      <c r="WQA13" s="35"/>
      <c r="WQB13" s="35"/>
      <c r="WQC13" s="35"/>
      <c r="WQD13" s="35"/>
      <c r="WQE13" s="35"/>
      <c r="WQF13" s="35"/>
      <c r="WQG13" s="35"/>
      <c r="WQH13" s="35"/>
      <c r="WQI13" s="35"/>
      <c r="WQJ13" s="35"/>
      <c r="WQK13" s="35"/>
      <c r="WQL13" s="35"/>
      <c r="WQM13" s="35"/>
      <c r="WQN13" s="35"/>
      <c r="WQO13" s="35"/>
      <c r="WQP13" s="35"/>
      <c r="WQQ13" s="35"/>
      <c r="WQR13" s="35"/>
      <c r="WQS13" s="35"/>
      <c r="WQT13" s="35"/>
      <c r="WQU13" s="35"/>
      <c r="WQV13" s="35"/>
      <c r="WQW13" s="35"/>
      <c r="WQX13" s="35"/>
      <c r="WQY13" s="35"/>
      <c r="WQZ13" s="35"/>
      <c r="WRA13" s="35"/>
      <c r="WRB13" s="35"/>
      <c r="WRC13" s="35"/>
      <c r="WRD13" s="35"/>
      <c r="WRE13" s="35"/>
      <c r="WRF13" s="35"/>
      <c r="WRG13" s="35"/>
      <c r="WRH13" s="35"/>
      <c r="WRI13" s="35"/>
      <c r="WRJ13" s="35"/>
      <c r="WRK13" s="35"/>
      <c r="WRL13" s="35"/>
      <c r="WRM13" s="35"/>
      <c r="WRN13" s="35"/>
      <c r="WRO13" s="35"/>
      <c r="WRP13" s="35"/>
      <c r="WRQ13" s="35"/>
      <c r="WRR13" s="35"/>
      <c r="WRS13" s="35"/>
      <c r="WRT13" s="35"/>
      <c r="WRU13" s="35"/>
      <c r="WRV13" s="35"/>
      <c r="WRW13" s="35"/>
      <c r="WRX13" s="35"/>
      <c r="WRY13" s="35"/>
      <c r="WRZ13" s="35"/>
      <c r="WSA13" s="35"/>
      <c r="WSB13" s="35"/>
      <c r="WSC13" s="35"/>
      <c r="WSD13" s="35"/>
      <c r="WSE13" s="35"/>
      <c r="WSF13" s="35"/>
      <c r="WSG13" s="35"/>
      <c r="WSH13" s="35"/>
      <c r="WSI13" s="35"/>
      <c r="WSJ13" s="35"/>
      <c r="WSK13" s="35"/>
      <c r="WSL13" s="35"/>
      <c r="WSM13" s="35"/>
      <c r="WSN13" s="35"/>
      <c r="WSO13" s="35"/>
      <c r="WSP13" s="35"/>
      <c r="WSQ13" s="35"/>
      <c r="WSR13" s="35"/>
      <c r="WSS13" s="35"/>
      <c r="WST13" s="35"/>
      <c r="WSU13" s="35"/>
      <c r="WSV13" s="35"/>
      <c r="WSW13" s="35"/>
      <c r="WSX13" s="35"/>
      <c r="WSY13" s="35"/>
      <c r="WSZ13" s="35"/>
      <c r="WTA13" s="35"/>
      <c r="WTB13" s="35"/>
      <c r="WTC13" s="35"/>
      <c r="WTD13" s="35"/>
      <c r="WTE13" s="35"/>
      <c r="WTF13" s="35"/>
      <c r="WTG13" s="35"/>
      <c r="WTH13" s="35"/>
      <c r="WTI13" s="35"/>
      <c r="WTJ13" s="35"/>
      <c r="WTK13" s="35"/>
      <c r="WTL13" s="35"/>
      <c r="WTM13" s="35"/>
      <c r="WTN13" s="35"/>
      <c r="WTO13" s="35"/>
      <c r="WTP13" s="35"/>
      <c r="WTQ13" s="35"/>
      <c r="WTR13" s="35"/>
      <c r="WTS13" s="35"/>
      <c r="WTT13" s="35"/>
      <c r="WTU13" s="35"/>
      <c r="WTV13" s="35"/>
      <c r="WTW13" s="35"/>
      <c r="WTX13" s="35"/>
      <c r="WTY13" s="35"/>
      <c r="WTZ13" s="35"/>
      <c r="WUA13" s="35"/>
      <c r="WUB13" s="35"/>
      <c r="WUC13" s="35"/>
      <c r="WUD13" s="35"/>
      <c r="WUE13" s="35"/>
      <c r="WUF13" s="35"/>
      <c r="WUG13" s="35"/>
      <c r="WUH13" s="35"/>
      <c r="WUI13" s="35"/>
      <c r="WUJ13" s="35"/>
      <c r="WUK13" s="35"/>
      <c r="WUL13" s="35"/>
      <c r="WUM13" s="35"/>
      <c r="WUN13" s="35"/>
      <c r="WUO13" s="35"/>
      <c r="WUP13" s="35"/>
      <c r="WUQ13" s="35"/>
      <c r="WUR13" s="35"/>
      <c r="WUS13" s="35"/>
      <c r="WUT13" s="35"/>
      <c r="WUU13" s="35"/>
      <c r="WUV13" s="35"/>
      <c r="WUW13" s="35"/>
      <c r="WUX13" s="35"/>
      <c r="WUY13" s="35"/>
      <c r="WUZ13" s="35"/>
      <c r="WVA13" s="35"/>
      <c r="WVB13" s="35"/>
      <c r="WVC13" s="35"/>
      <c r="WVD13" s="35"/>
      <c r="WVE13" s="35"/>
      <c r="WVF13" s="35"/>
      <c r="WVG13" s="35"/>
      <c r="WVH13" s="35"/>
      <c r="WVI13" s="35"/>
      <c r="WVJ13" s="35"/>
      <c r="WVK13" s="35"/>
      <c r="WVL13" s="35"/>
      <c r="WVM13" s="35"/>
      <c r="WVN13" s="35"/>
      <c r="WVO13" s="35"/>
      <c r="WVP13" s="35"/>
      <c r="WVQ13" s="35"/>
      <c r="WVR13" s="35"/>
      <c r="WVS13" s="35"/>
      <c r="WVT13" s="35"/>
      <c r="WVU13" s="35"/>
      <c r="WVV13" s="35"/>
      <c r="WVW13" s="35"/>
      <c r="WVX13" s="35"/>
      <c r="WVY13" s="35"/>
      <c r="WVZ13" s="35"/>
      <c r="WWA13" s="35"/>
      <c r="WWB13" s="35"/>
      <c r="WWC13" s="35"/>
      <c r="WWD13" s="35"/>
      <c r="WWE13" s="35"/>
      <c r="WWF13" s="35"/>
      <c r="WWG13" s="35"/>
      <c r="WWH13" s="35"/>
      <c r="WWI13" s="35"/>
      <c r="WWJ13" s="35"/>
      <c r="WWK13" s="35"/>
      <c r="WWL13" s="35"/>
      <c r="WWM13" s="35"/>
      <c r="WWN13" s="35"/>
      <c r="WWO13" s="35"/>
      <c r="WWP13" s="35"/>
      <c r="WWQ13" s="35"/>
      <c r="WWR13" s="35"/>
      <c r="WWS13" s="35"/>
      <c r="WWT13" s="35"/>
      <c r="WWU13" s="35"/>
      <c r="WWV13" s="35"/>
      <c r="WWW13" s="35"/>
      <c r="WWX13" s="35"/>
      <c r="WWY13" s="35"/>
      <c r="WWZ13" s="35"/>
      <c r="WXA13" s="35"/>
      <c r="WXB13" s="35"/>
      <c r="WXC13" s="35"/>
      <c r="WXD13" s="35"/>
      <c r="WXE13" s="35"/>
      <c r="WXF13" s="35"/>
      <c r="WXG13" s="35"/>
      <c r="WXH13" s="35"/>
      <c r="WXI13" s="35"/>
      <c r="WXJ13" s="35"/>
      <c r="WXK13" s="35"/>
      <c r="WXL13" s="35"/>
      <c r="WXM13" s="35"/>
      <c r="WXN13" s="35"/>
      <c r="WXO13" s="35"/>
      <c r="WXP13" s="35"/>
      <c r="WXQ13" s="35"/>
      <c r="WXR13" s="35"/>
      <c r="WXS13" s="35"/>
      <c r="WXT13" s="35"/>
      <c r="WXU13" s="35"/>
      <c r="WXV13" s="35"/>
      <c r="WXW13" s="35"/>
      <c r="WXX13" s="35"/>
      <c r="WXY13" s="35"/>
      <c r="WXZ13" s="35"/>
      <c r="WYA13" s="35"/>
      <c r="WYB13" s="35"/>
      <c r="WYC13" s="35"/>
      <c r="WYD13" s="35"/>
      <c r="WYE13" s="35"/>
      <c r="WYF13" s="35"/>
      <c r="WYG13" s="35"/>
      <c r="WYH13" s="35"/>
      <c r="WYI13" s="35"/>
      <c r="WYJ13" s="35"/>
      <c r="WYK13" s="35"/>
      <c r="WYL13" s="35"/>
      <c r="WYM13" s="35"/>
      <c r="WYN13" s="35"/>
      <c r="WYO13" s="35"/>
      <c r="WYP13" s="35"/>
      <c r="WYQ13" s="35"/>
      <c r="WYR13" s="35"/>
      <c r="WYS13" s="35"/>
      <c r="WYT13" s="35"/>
      <c r="WYU13" s="35"/>
      <c r="WYV13" s="35"/>
      <c r="WYW13" s="35"/>
      <c r="WYX13" s="35"/>
      <c r="WYY13" s="35"/>
      <c r="WYZ13" s="35"/>
      <c r="WZA13" s="35"/>
      <c r="WZB13" s="35"/>
      <c r="WZC13" s="35"/>
      <c r="WZD13" s="35"/>
      <c r="WZE13" s="35"/>
      <c r="WZF13" s="35"/>
      <c r="WZG13" s="35"/>
      <c r="WZH13" s="35"/>
      <c r="WZI13" s="35"/>
      <c r="WZJ13" s="35"/>
      <c r="WZK13" s="35"/>
      <c r="WZL13" s="35"/>
      <c r="WZM13" s="35"/>
      <c r="WZN13" s="35"/>
      <c r="WZO13" s="35"/>
      <c r="WZP13" s="35"/>
      <c r="WZQ13" s="35"/>
      <c r="WZR13" s="35"/>
      <c r="WZS13" s="35"/>
      <c r="WZT13" s="35"/>
      <c r="WZU13" s="35"/>
      <c r="WZV13" s="35"/>
      <c r="WZW13" s="35"/>
      <c r="WZX13" s="35"/>
      <c r="WZY13" s="35"/>
      <c r="WZZ13" s="35"/>
      <c r="XAA13" s="35"/>
      <c r="XAB13" s="35"/>
      <c r="XAC13" s="35"/>
      <c r="XAD13" s="35"/>
      <c r="XAE13" s="35"/>
      <c r="XAF13" s="35"/>
      <c r="XAG13" s="35"/>
      <c r="XAH13" s="35"/>
      <c r="XAI13" s="35"/>
      <c r="XAJ13" s="35"/>
      <c r="XAK13" s="35"/>
      <c r="XAL13" s="35"/>
      <c r="XAM13" s="35"/>
      <c r="XAN13" s="35"/>
      <c r="XAO13" s="35"/>
      <c r="XAP13" s="35"/>
      <c r="XAQ13" s="35"/>
      <c r="XAR13" s="35"/>
      <c r="XAS13" s="35"/>
      <c r="XAT13" s="35"/>
      <c r="XAU13" s="35"/>
      <c r="XAV13" s="35"/>
      <c r="XAW13" s="35"/>
      <c r="XAX13" s="35"/>
      <c r="XAY13" s="35"/>
      <c r="XAZ13" s="35"/>
      <c r="XBA13" s="35"/>
      <c r="XBB13" s="35"/>
      <c r="XBC13" s="35"/>
      <c r="XBD13" s="35"/>
      <c r="XBE13" s="35"/>
      <c r="XBF13" s="35"/>
      <c r="XBG13" s="35"/>
      <c r="XBH13" s="35"/>
      <c r="XBI13" s="35"/>
      <c r="XBJ13" s="35"/>
      <c r="XBK13" s="35"/>
      <c r="XBL13" s="35"/>
      <c r="XBM13" s="35"/>
      <c r="XBN13" s="35"/>
      <c r="XBO13" s="35"/>
      <c r="XBP13" s="35"/>
      <c r="XBQ13" s="35"/>
      <c r="XBR13" s="35"/>
      <c r="XBS13" s="35"/>
      <c r="XBT13" s="35"/>
      <c r="XBU13" s="35"/>
      <c r="XBV13" s="35"/>
      <c r="XBW13" s="35"/>
      <c r="XBX13" s="35"/>
      <c r="XBY13" s="35"/>
      <c r="XBZ13" s="35"/>
      <c r="XCA13" s="35"/>
      <c r="XCB13" s="35"/>
      <c r="XCC13" s="35"/>
      <c r="XCD13" s="35"/>
      <c r="XCE13" s="35"/>
      <c r="XCF13" s="35"/>
      <c r="XCG13" s="35"/>
      <c r="XCH13" s="35"/>
      <c r="XCI13" s="35"/>
      <c r="XCJ13" s="35"/>
      <c r="XCK13" s="35"/>
      <c r="XCL13" s="35"/>
      <c r="XCM13" s="35"/>
      <c r="XCN13" s="35"/>
      <c r="XCO13" s="35"/>
      <c r="XCP13" s="35"/>
      <c r="XCQ13" s="35"/>
      <c r="XCR13" s="35"/>
      <c r="XCS13" s="35"/>
      <c r="XCT13" s="35"/>
      <c r="XCU13" s="35"/>
      <c r="XCV13" s="35"/>
      <c r="XCW13" s="35"/>
      <c r="XCX13" s="35"/>
      <c r="XCY13" s="35"/>
      <c r="XCZ13" s="35"/>
      <c r="XDA13" s="35"/>
      <c r="XDB13" s="35"/>
      <c r="XDC13" s="35"/>
      <c r="XDD13" s="35"/>
      <c r="XDE13" s="35"/>
      <c r="XDF13" s="35"/>
      <c r="XDG13" s="35"/>
      <c r="XDH13" s="35"/>
      <c r="XDI13" s="35"/>
      <c r="XDJ13" s="35"/>
      <c r="XDK13" s="35"/>
      <c r="XDL13" s="35"/>
      <c r="XDM13" s="35"/>
      <c r="XDN13" s="35"/>
      <c r="XDO13" s="35"/>
      <c r="XDP13" s="35"/>
      <c r="XDQ13" s="35"/>
      <c r="XDR13" s="35"/>
      <c r="XDS13" s="35"/>
      <c r="XDT13" s="35"/>
      <c r="XDU13" s="35"/>
      <c r="XDV13" s="35"/>
      <c r="XDW13" s="35"/>
      <c r="XDX13" s="35"/>
      <c r="XDY13" s="35"/>
      <c r="XDZ13" s="35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</row>
    <row r="14" spans="1:16364" s="45" customFormat="1">
      <c r="A14" s="56">
        <v>12</v>
      </c>
      <c r="B14" s="43" t="s">
        <v>17</v>
      </c>
      <c r="C14" s="44">
        <f t="shared" si="0"/>
        <v>1454</v>
      </c>
      <c r="D14" s="43">
        <v>7</v>
      </c>
      <c r="E14" s="43">
        <v>1447</v>
      </c>
      <c r="F14" s="43"/>
      <c r="G14" s="43"/>
      <c r="H14" s="43"/>
      <c r="I14" s="43"/>
      <c r="J14" s="43"/>
      <c r="K14" s="43"/>
      <c r="L14" s="35"/>
      <c r="M14" s="35"/>
      <c r="N14" s="35"/>
      <c r="O14" s="35"/>
      <c r="P14" s="35"/>
      <c r="Q14" s="4"/>
      <c r="R14" s="4"/>
      <c r="S14" s="4"/>
      <c r="T14" s="4"/>
      <c r="U14"/>
      <c r="V14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  <c r="QR14" s="35"/>
      <c r="QS14" s="35"/>
      <c r="QT14" s="35"/>
      <c r="QU14" s="35"/>
      <c r="QV14" s="35"/>
      <c r="QW14" s="35"/>
      <c r="QX14" s="35"/>
      <c r="QY14" s="35"/>
      <c r="QZ14" s="35"/>
      <c r="RA14" s="35"/>
      <c r="RB14" s="35"/>
      <c r="RC14" s="35"/>
      <c r="RD14" s="35"/>
      <c r="RE14" s="35"/>
      <c r="RF14" s="35"/>
      <c r="RG14" s="35"/>
      <c r="RH14" s="35"/>
      <c r="RI14" s="35"/>
      <c r="RJ14" s="35"/>
      <c r="RK14" s="35"/>
      <c r="RL14" s="35"/>
      <c r="RM14" s="35"/>
      <c r="RN14" s="35"/>
      <c r="RO14" s="35"/>
      <c r="RP14" s="35"/>
      <c r="RQ14" s="35"/>
      <c r="RR14" s="35"/>
      <c r="RS14" s="35"/>
      <c r="RT14" s="35"/>
      <c r="RU14" s="35"/>
      <c r="RV14" s="35"/>
      <c r="RW14" s="35"/>
      <c r="RX14" s="35"/>
      <c r="RY14" s="35"/>
      <c r="RZ14" s="35"/>
      <c r="SA14" s="35"/>
      <c r="SB14" s="35"/>
      <c r="SC14" s="35"/>
      <c r="SD14" s="35"/>
      <c r="SE14" s="35"/>
      <c r="SF14" s="35"/>
      <c r="SG14" s="35"/>
      <c r="SH14" s="35"/>
      <c r="SI14" s="35"/>
      <c r="SJ14" s="35"/>
      <c r="SK14" s="35"/>
      <c r="SL14" s="35"/>
      <c r="SM14" s="35"/>
      <c r="SN14" s="35"/>
      <c r="SO14" s="35"/>
      <c r="SP14" s="35"/>
      <c r="SQ14" s="35"/>
      <c r="SR14" s="35"/>
      <c r="SS14" s="35"/>
      <c r="ST14" s="35"/>
      <c r="SU14" s="35"/>
      <c r="SV14" s="35"/>
      <c r="SW14" s="35"/>
      <c r="SX14" s="35"/>
      <c r="SY14" s="35"/>
      <c r="SZ14" s="35"/>
      <c r="TA14" s="35"/>
      <c r="TB14" s="35"/>
      <c r="TC14" s="35"/>
      <c r="TD14" s="35"/>
      <c r="TE14" s="35"/>
      <c r="TF14" s="35"/>
      <c r="TG14" s="35"/>
      <c r="TH14" s="35"/>
      <c r="TI14" s="35"/>
      <c r="TJ14" s="35"/>
      <c r="TK14" s="35"/>
      <c r="TL14" s="35"/>
      <c r="TM14" s="35"/>
      <c r="TN14" s="35"/>
      <c r="TO14" s="35"/>
      <c r="TP14" s="35"/>
      <c r="TQ14" s="35"/>
      <c r="TR14" s="35"/>
      <c r="TS14" s="35"/>
      <c r="TT14" s="35"/>
      <c r="TU14" s="35"/>
      <c r="TV14" s="35"/>
      <c r="TW14" s="35"/>
      <c r="TX14" s="35"/>
      <c r="TY14" s="35"/>
      <c r="TZ14" s="35"/>
      <c r="UA14" s="35"/>
      <c r="UB14" s="35"/>
      <c r="UC14" s="35"/>
      <c r="UD14" s="35"/>
      <c r="UE14" s="35"/>
      <c r="UF14" s="35"/>
      <c r="UG14" s="35"/>
      <c r="UH14" s="35"/>
      <c r="UI14" s="35"/>
      <c r="UJ14" s="35"/>
      <c r="UK14" s="35"/>
      <c r="UL14" s="35"/>
      <c r="UM14" s="35"/>
      <c r="UN14" s="35"/>
      <c r="UO14" s="35"/>
      <c r="UP14" s="35"/>
      <c r="UQ14" s="35"/>
      <c r="UR14" s="35"/>
      <c r="US14" s="35"/>
      <c r="UT14" s="35"/>
      <c r="UU14" s="35"/>
      <c r="UV14" s="35"/>
      <c r="UW14" s="35"/>
      <c r="UX14" s="35"/>
      <c r="UY14" s="35"/>
      <c r="UZ14" s="35"/>
      <c r="VA14" s="35"/>
      <c r="VB14" s="35"/>
      <c r="VC14" s="35"/>
      <c r="VD14" s="35"/>
      <c r="VE14" s="35"/>
      <c r="VF14" s="35"/>
      <c r="VG14" s="35"/>
      <c r="VH14" s="35"/>
      <c r="VI14" s="35"/>
      <c r="VJ14" s="35"/>
      <c r="VK14" s="35"/>
      <c r="VL14" s="35"/>
      <c r="VM14" s="35"/>
      <c r="VN14" s="35"/>
      <c r="VO14" s="35"/>
      <c r="VP14" s="35"/>
      <c r="VQ14" s="35"/>
      <c r="VR14" s="35"/>
      <c r="VS14" s="35"/>
      <c r="VT14" s="35"/>
      <c r="VU14" s="35"/>
      <c r="VV14" s="35"/>
      <c r="VW14" s="35"/>
      <c r="VX14" s="35"/>
      <c r="VY14" s="35"/>
      <c r="VZ14" s="35"/>
      <c r="WA14" s="35"/>
      <c r="WB14" s="35"/>
      <c r="WC14" s="35"/>
      <c r="WD14" s="35"/>
      <c r="WE14" s="35"/>
      <c r="WF14" s="35"/>
      <c r="WG14" s="35"/>
      <c r="WH14" s="35"/>
      <c r="WI14" s="35"/>
      <c r="WJ14" s="35"/>
      <c r="WK14" s="35"/>
      <c r="WL14" s="35"/>
      <c r="WM14" s="35"/>
      <c r="WN14" s="35"/>
      <c r="WO14" s="35"/>
      <c r="WP14" s="35"/>
      <c r="WQ14" s="35"/>
      <c r="WR14" s="35"/>
      <c r="WS14" s="35"/>
      <c r="WT14" s="35"/>
      <c r="WU14" s="35"/>
      <c r="WV14" s="35"/>
      <c r="WW14" s="35"/>
      <c r="WX14" s="35"/>
      <c r="WY14" s="35"/>
      <c r="WZ14" s="35"/>
      <c r="XA14" s="35"/>
      <c r="XB14" s="35"/>
      <c r="XC14" s="35"/>
      <c r="XD14" s="35"/>
      <c r="XE14" s="35"/>
      <c r="XF14" s="35"/>
      <c r="XG14" s="35"/>
      <c r="XH14" s="35"/>
      <c r="XI14" s="35"/>
      <c r="XJ14" s="35"/>
      <c r="XK14" s="35"/>
      <c r="XL14" s="35"/>
      <c r="XM14" s="35"/>
      <c r="XN14" s="35"/>
      <c r="XO14" s="35"/>
      <c r="XP14" s="35"/>
      <c r="XQ14" s="35"/>
      <c r="XR14" s="35"/>
      <c r="XS14" s="35"/>
      <c r="XT14" s="35"/>
      <c r="XU14" s="35"/>
      <c r="XV14" s="35"/>
      <c r="XW14" s="35"/>
      <c r="XX14" s="35"/>
      <c r="XY14" s="35"/>
      <c r="XZ14" s="35"/>
      <c r="YA14" s="35"/>
      <c r="YB14" s="35"/>
      <c r="YC14" s="35"/>
      <c r="YD14" s="35"/>
      <c r="YE14" s="35"/>
      <c r="YF14" s="35"/>
      <c r="YG14" s="35"/>
      <c r="YH14" s="35"/>
      <c r="YI14" s="35"/>
      <c r="YJ14" s="35"/>
      <c r="YK14" s="35"/>
      <c r="YL14" s="35"/>
      <c r="YM14" s="35"/>
      <c r="YN14" s="35"/>
      <c r="YO14" s="35"/>
      <c r="YP14" s="35"/>
      <c r="YQ14" s="35"/>
      <c r="YR14" s="35"/>
      <c r="YS14" s="35"/>
      <c r="YT14" s="35"/>
      <c r="YU14" s="35"/>
      <c r="YV14" s="35"/>
      <c r="YW14" s="35"/>
      <c r="YX14" s="35"/>
      <c r="YY14" s="35"/>
      <c r="YZ14" s="35"/>
      <c r="ZA14" s="35"/>
      <c r="ZB14" s="35"/>
      <c r="ZC14" s="35"/>
      <c r="ZD14" s="35"/>
      <c r="ZE14" s="35"/>
      <c r="ZF14" s="35"/>
      <c r="ZG14" s="35"/>
      <c r="ZH14" s="35"/>
      <c r="ZI14" s="35"/>
      <c r="ZJ14" s="35"/>
      <c r="ZK14" s="35"/>
      <c r="ZL14" s="35"/>
      <c r="ZM14" s="35"/>
      <c r="ZN14" s="35"/>
      <c r="ZO14" s="35"/>
      <c r="ZP14" s="35"/>
      <c r="ZQ14" s="35"/>
      <c r="ZR14" s="35"/>
      <c r="ZS14" s="35"/>
      <c r="ZT14" s="35"/>
      <c r="ZU14" s="35"/>
      <c r="ZV14" s="35"/>
      <c r="ZW14" s="35"/>
      <c r="ZX14" s="35"/>
      <c r="ZY14" s="35"/>
      <c r="ZZ14" s="35"/>
      <c r="AAA14" s="35"/>
      <c r="AAB14" s="35"/>
      <c r="AAC14" s="35"/>
      <c r="AAD14" s="35"/>
      <c r="AAE14" s="35"/>
      <c r="AAF14" s="35"/>
      <c r="AAG14" s="35"/>
      <c r="AAH14" s="35"/>
      <c r="AAI14" s="35"/>
      <c r="AAJ14" s="35"/>
      <c r="AAK14" s="35"/>
      <c r="AAL14" s="35"/>
      <c r="AAM14" s="35"/>
      <c r="AAN14" s="35"/>
      <c r="AAO14" s="35"/>
      <c r="AAP14" s="35"/>
      <c r="AAQ14" s="35"/>
      <c r="AAR14" s="35"/>
      <c r="AAS14" s="35"/>
      <c r="AAT14" s="35"/>
      <c r="AAU14" s="35"/>
      <c r="AAV14" s="35"/>
      <c r="AAW14" s="35"/>
      <c r="AAX14" s="35"/>
      <c r="AAY14" s="35"/>
      <c r="AAZ14" s="35"/>
      <c r="ABA14" s="35"/>
      <c r="ABB14" s="35"/>
      <c r="ABC14" s="35"/>
      <c r="ABD14" s="35"/>
      <c r="ABE14" s="35"/>
      <c r="ABF14" s="35"/>
      <c r="ABG14" s="35"/>
      <c r="ABH14" s="35"/>
      <c r="ABI14" s="35"/>
      <c r="ABJ14" s="35"/>
      <c r="ABK14" s="35"/>
      <c r="ABL14" s="35"/>
      <c r="ABM14" s="35"/>
      <c r="ABN14" s="35"/>
      <c r="ABO14" s="35"/>
      <c r="ABP14" s="35"/>
      <c r="ABQ14" s="35"/>
      <c r="ABR14" s="35"/>
      <c r="ABS14" s="35"/>
      <c r="ABT14" s="35"/>
      <c r="ABU14" s="35"/>
      <c r="ABV14" s="35"/>
      <c r="ABW14" s="35"/>
      <c r="ABX14" s="35"/>
      <c r="ABY14" s="35"/>
      <c r="ABZ14" s="35"/>
      <c r="ACA14" s="35"/>
      <c r="ACB14" s="35"/>
      <c r="ACC14" s="35"/>
      <c r="ACD14" s="35"/>
      <c r="ACE14" s="35"/>
      <c r="ACF14" s="35"/>
      <c r="ACG14" s="35"/>
      <c r="ACH14" s="35"/>
      <c r="ACI14" s="35"/>
      <c r="ACJ14" s="35"/>
      <c r="ACK14" s="35"/>
      <c r="ACL14" s="35"/>
      <c r="ACM14" s="35"/>
      <c r="ACN14" s="35"/>
      <c r="ACO14" s="35"/>
      <c r="ACP14" s="35"/>
      <c r="ACQ14" s="35"/>
      <c r="ACR14" s="35"/>
      <c r="ACS14" s="35"/>
      <c r="ACT14" s="35"/>
      <c r="ACU14" s="35"/>
      <c r="ACV14" s="35"/>
      <c r="ACW14" s="35"/>
      <c r="ACX14" s="35"/>
      <c r="ACY14" s="35"/>
      <c r="ACZ14" s="35"/>
      <c r="ADA14" s="35"/>
      <c r="ADB14" s="35"/>
      <c r="ADC14" s="35"/>
      <c r="ADD14" s="35"/>
      <c r="ADE14" s="35"/>
      <c r="ADF14" s="35"/>
      <c r="ADG14" s="35"/>
      <c r="ADH14" s="35"/>
      <c r="ADI14" s="35"/>
      <c r="ADJ14" s="35"/>
      <c r="ADK14" s="35"/>
      <c r="ADL14" s="35"/>
      <c r="ADM14" s="35"/>
      <c r="ADN14" s="35"/>
      <c r="ADO14" s="35"/>
      <c r="ADP14" s="35"/>
      <c r="ADQ14" s="35"/>
      <c r="ADR14" s="35"/>
      <c r="ADS14" s="35"/>
      <c r="ADT14" s="35"/>
      <c r="ADU14" s="35"/>
      <c r="ADV14" s="35"/>
      <c r="ADW14" s="35"/>
      <c r="ADX14" s="35"/>
      <c r="ADY14" s="35"/>
      <c r="ADZ14" s="35"/>
      <c r="AEA14" s="35"/>
      <c r="AEB14" s="35"/>
      <c r="AEC14" s="35"/>
      <c r="AED14" s="35"/>
      <c r="AEE14" s="35"/>
      <c r="AEF14" s="35"/>
      <c r="AEG14" s="35"/>
      <c r="AEH14" s="35"/>
      <c r="AEI14" s="35"/>
      <c r="AEJ14" s="35"/>
      <c r="AEK14" s="35"/>
      <c r="AEL14" s="35"/>
      <c r="AEM14" s="35"/>
      <c r="AEN14" s="35"/>
      <c r="AEO14" s="35"/>
      <c r="AEP14" s="35"/>
      <c r="AEQ14" s="35"/>
      <c r="AER14" s="35"/>
      <c r="AES14" s="35"/>
      <c r="AET14" s="35"/>
      <c r="AEU14" s="35"/>
      <c r="AEV14" s="35"/>
      <c r="AEW14" s="35"/>
      <c r="AEX14" s="35"/>
      <c r="AEY14" s="35"/>
      <c r="AEZ14" s="35"/>
      <c r="AFA14" s="35"/>
      <c r="AFB14" s="35"/>
      <c r="AFC14" s="35"/>
      <c r="AFD14" s="35"/>
      <c r="AFE14" s="35"/>
      <c r="AFF14" s="35"/>
      <c r="AFG14" s="35"/>
      <c r="AFH14" s="35"/>
      <c r="AFI14" s="35"/>
      <c r="AFJ14" s="35"/>
      <c r="AFK14" s="35"/>
      <c r="AFL14" s="35"/>
      <c r="AFM14" s="35"/>
      <c r="AFN14" s="35"/>
      <c r="AFO14" s="35"/>
      <c r="AFP14" s="35"/>
      <c r="AFQ14" s="35"/>
      <c r="AFR14" s="35"/>
      <c r="AFS14" s="35"/>
      <c r="AFT14" s="35"/>
      <c r="AFU14" s="35"/>
      <c r="AFV14" s="35"/>
      <c r="AFW14" s="35"/>
      <c r="AFX14" s="35"/>
      <c r="AFY14" s="35"/>
      <c r="AFZ14" s="35"/>
      <c r="AGA14" s="35"/>
      <c r="AGB14" s="35"/>
      <c r="AGC14" s="35"/>
      <c r="AGD14" s="35"/>
      <c r="AGE14" s="35"/>
      <c r="AGF14" s="35"/>
      <c r="AGG14" s="35"/>
      <c r="AGH14" s="35"/>
      <c r="AGI14" s="35"/>
      <c r="AGJ14" s="35"/>
      <c r="AGK14" s="35"/>
      <c r="AGL14" s="35"/>
      <c r="AGM14" s="35"/>
      <c r="AGN14" s="35"/>
      <c r="AGO14" s="35"/>
      <c r="AGP14" s="35"/>
      <c r="AGQ14" s="35"/>
      <c r="AGR14" s="35"/>
      <c r="AGS14" s="35"/>
      <c r="AGT14" s="35"/>
      <c r="AGU14" s="35"/>
      <c r="AGV14" s="35"/>
      <c r="AGW14" s="35"/>
      <c r="AGX14" s="35"/>
      <c r="AGY14" s="35"/>
      <c r="AGZ14" s="35"/>
      <c r="AHA14" s="35"/>
      <c r="AHB14" s="35"/>
      <c r="AHC14" s="35"/>
      <c r="AHD14" s="35"/>
      <c r="AHE14" s="35"/>
      <c r="AHF14" s="35"/>
      <c r="AHG14" s="35"/>
      <c r="AHH14" s="35"/>
      <c r="AHI14" s="35"/>
      <c r="AHJ14" s="35"/>
      <c r="AHK14" s="35"/>
      <c r="AHL14" s="35"/>
      <c r="AHM14" s="35"/>
      <c r="AHN14" s="35"/>
      <c r="AHO14" s="35"/>
      <c r="AHP14" s="35"/>
      <c r="AHQ14" s="35"/>
      <c r="AHR14" s="35"/>
      <c r="AHS14" s="35"/>
      <c r="AHT14" s="35"/>
      <c r="AHU14" s="35"/>
      <c r="AHV14" s="35"/>
      <c r="AHW14" s="35"/>
      <c r="AHX14" s="35"/>
      <c r="AHY14" s="35"/>
      <c r="AHZ14" s="35"/>
      <c r="AIA14" s="35"/>
      <c r="AIB14" s="35"/>
      <c r="AIC14" s="35"/>
      <c r="AID14" s="35"/>
      <c r="AIE14" s="35"/>
      <c r="AIF14" s="35"/>
      <c r="AIG14" s="35"/>
      <c r="AIH14" s="35"/>
      <c r="AII14" s="35"/>
      <c r="AIJ14" s="35"/>
      <c r="AIK14" s="35"/>
      <c r="AIL14" s="35"/>
      <c r="AIM14" s="35"/>
      <c r="AIN14" s="35"/>
      <c r="AIO14" s="35"/>
      <c r="AIP14" s="35"/>
      <c r="AIQ14" s="35"/>
      <c r="AIR14" s="35"/>
      <c r="AIS14" s="35"/>
      <c r="AIT14" s="35"/>
      <c r="AIU14" s="35"/>
      <c r="AIV14" s="35"/>
      <c r="AIW14" s="35"/>
      <c r="AIX14" s="35"/>
      <c r="AIY14" s="35"/>
      <c r="AIZ14" s="35"/>
      <c r="AJA14" s="35"/>
      <c r="AJB14" s="35"/>
      <c r="AJC14" s="35"/>
      <c r="AJD14" s="35"/>
      <c r="AJE14" s="35"/>
      <c r="AJF14" s="35"/>
      <c r="AJG14" s="35"/>
      <c r="AJH14" s="35"/>
      <c r="AJI14" s="35"/>
      <c r="AJJ14" s="35"/>
      <c r="AJK14" s="35"/>
      <c r="AJL14" s="35"/>
      <c r="AJM14" s="35"/>
      <c r="AJN14" s="35"/>
      <c r="AJO14" s="35"/>
      <c r="AJP14" s="35"/>
      <c r="AJQ14" s="35"/>
      <c r="AJR14" s="35"/>
      <c r="AJS14" s="35"/>
      <c r="AJT14" s="35"/>
      <c r="AJU14" s="35"/>
      <c r="AJV14" s="35"/>
      <c r="AJW14" s="35"/>
      <c r="AJX14" s="35"/>
      <c r="AJY14" s="35"/>
      <c r="AJZ14" s="35"/>
      <c r="AKA14" s="35"/>
      <c r="AKB14" s="35"/>
      <c r="AKC14" s="35"/>
      <c r="AKD14" s="35"/>
      <c r="AKE14" s="35"/>
      <c r="AKF14" s="35"/>
      <c r="AKG14" s="35"/>
      <c r="AKH14" s="35"/>
      <c r="AKI14" s="35"/>
      <c r="AKJ14" s="35"/>
      <c r="AKK14" s="35"/>
      <c r="AKL14" s="35"/>
      <c r="AKM14" s="35"/>
      <c r="AKN14" s="35"/>
      <c r="AKO14" s="35"/>
      <c r="AKP14" s="35"/>
      <c r="AKQ14" s="35"/>
      <c r="AKR14" s="35"/>
      <c r="AKS14" s="35"/>
      <c r="AKT14" s="35"/>
      <c r="AKU14" s="35"/>
      <c r="AKV14" s="35"/>
      <c r="AKW14" s="35"/>
      <c r="AKX14" s="35"/>
      <c r="AKY14" s="35"/>
      <c r="AKZ14" s="35"/>
      <c r="ALA14" s="35"/>
      <c r="ALB14" s="35"/>
      <c r="ALC14" s="35"/>
      <c r="ALD14" s="35"/>
      <c r="ALE14" s="35"/>
      <c r="ALF14" s="35"/>
      <c r="ALG14" s="35"/>
      <c r="ALH14" s="35"/>
      <c r="ALI14" s="35"/>
      <c r="ALJ14" s="35"/>
      <c r="ALK14" s="35"/>
      <c r="ALL14" s="35"/>
      <c r="ALM14" s="35"/>
      <c r="ALN14" s="35"/>
      <c r="ALO14" s="35"/>
      <c r="ALP14" s="35"/>
      <c r="ALQ14" s="35"/>
      <c r="ALR14" s="35"/>
      <c r="ALS14" s="35"/>
      <c r="ALT14" s="35"/>
      <c r="ALU14" s="35"/>
      <c r="ALV14" s="35"/>
      <c r="ALW14" s="35"/>
      <c r="ALX14" s="35"/>
      <c r="ALY14" s="35"/>
      <c r="ALZ14" s="35"/>
      <c r="AMA14" s="35"/>
      <c r="AMB14" s="35"/>
      <c r="AMC14" s="35"/>
      <c r="AMD14" s="35"/>
      <c r="AME14" s="35"/>
      <c r="AMF14" s="35"/>
      <c r="AMG14" s="35"/>
      <c r="AMH14" s="35"/>
      <c r="AMI14" s="35"/>
      <c r="AMJ14" s="35"/>
      <c r="AMK14" s="35"/>
      <c r="AML14" s="35"/>
      <c r="AMM14" s="35"/>
      <c r="AMN14" s="35"/>
      <c r="AMO14" s="35"/>
      <c r="AMP14" s="35"/>
      <c r="AMQ14" s="35"/>
      <c r="AMR14" s="35"/>
      <c r="AMS14" s="35"/>
      <c r="AMT14" s="35"/>
      <c r="AMU14" s="35"/>
      <c r="AMV14" s="35"/>
      <c r="AMW14" s="35"/>
      <c r="AMX14" s="35"/>
      <c r="AMY14" s="35"/>
      <c r="AMZ14" s="35"/>
      <c r="ANA14" s="35"/>
      <c r="ANB14" s="35"/>
      <c r="ANC14" s="35"/>
      <c r="AND14" s="35"/>
      <c r="ANE14" s="35"/>
      <c r="ANF14" s="35"/>
      <c r="ANG14" s="35"/>
      <c r="ANH14" s="35"/>
      <c r="ANI14" s="35"/>
      <c r="ANJ14" s="35"/>
      <c r="ANK14" s="35"/>
      <c r="ANL14" s="35"/>
      <c r="ANM14" s="35"/>
      <c r="ANN14" s="35"/>
      <c r="ANO14" s="35"/>
      <c r="ANP14" s="35"/>
      <c r="ANQ14" s="35"/>
      <c r="ANR14" s="35"/>
      <c r="ANS14" s="35"/>
      <c r="ANT14" s="35"/>
      <c r="ANU14" s="35"/>
      <c r="ANV14" s="35"/>
      <c r="ANW14" s="35"/>
      <c r="ANX14" s="35"/>
      <c r="ANY14" s="35"/>
      <c r="ANZ14" s="35"/>
      <c r="AOA14" s="35"/>
      <c r="AOB14" s="35"/>
      <c r="AOC14" s="35"/>
      <c r="AOD14" s="35"/>
      <c r="AOE14" s="35"/>
      <c r="AOF14" s="35"/>
      <c r="AOG14" s="35"/>
      <c r="AOH14" s="35"/>
      <c r="AOI14" s="35"/>
      <c r="AOJ14" s="35"/>
      <c r="AOK14" s="35"/>
      <c r="AOL14" s="35"/>
      <c r="AOM14" s="35"/>
      <c r="AON14" s="35"/>
      <c r="AOO14" s="35"/>
      <c r="AOP14" s="35"/>
      <c r="AOQ14" s="35"/>
      <c r="AOR14" s="35"/>
      <c r="AOS14" s="35"/>
      <c r="AOT14" s="35"/>
      <c r="AOU14" s="35"/>
      <c r="AOV14" s="35"/>
      <c r="AOW14" s="35"/>
      <c r="AOX14" s="35"/>
      <c r="AOY14" s="35"/>
      <c r="AOZ14" s="35"/>
      <c r="APA14" s="35"/>
      <c r="APB14" s="35"/>
      <c r="APC14" s="35"/>
      <c r="APD14" s="35"/>
      <c r="APE14" s="35"/>
      <c r="APF14" s="35"/>
      <c r="APG14" s="35"/>
      <c r="APH14" s="35"/>
      <c r="API14" s="35"/>
      <c r="APJ14" s="35"/>
      <c r="APK14" s="35"/>
      <c r="APL14" s="35"/>
      <c r="APM14" s="35"/>
      <c r="APN14" s="35"/>
      <c r="APO14" s="35"/>
      <c r="APP14" s="35"/>
      <c r="APQ14" s="35"/>
      <c r="APR14" s="35"/>
      <c r="APS14" s="35"/>
      <c r="APT14" s="35"/>
      <c r="APU14" s="35"/>
      <c r="APV14" s="35"/>
      <c r="APW14" s="35"/>
      <c r="APX14" s="35"/>
      <c r="APY14" s="35"/>
      <c r="APZ14" s="35"/>
      <c r="AQA14" s="35"/>
      <c r="AQB14" s="35"/>
      <c r="AQC14" s="35"/>
      <c r="AQD14" s="35"/>
      <c r="AQE14" s="35"/>
      <c r="AQF14" s="35"/>
      <c r="AQG14" s="35"/>
      <c r="AQH14" s="35"/>
      <c r="AQI14" s="35"/>
      <c r="AQJ14" s="35"/>
      <c r="AQK14" s="35"/>
      <c r="AQL14" s="35"/>
      <c r="AQM14" s="35"/>
      <c r="AQN14" s="35"/>
      <c r="AQO14" s="35"/>
      <c r="AQP14" s="35"/>
      <c r="AQQ14" s="35"/>
      <c r="AQR14" s="35"/>
      <c r="AQS14" s="35"/>
      <c r="AQT14" s="35"/>
      <c r="AQU14" s="35"/>
      <c r="AQV14" s="35"/>
      <c r="AQW14" s="35"/>
      <c r="AQX14" s="35"/>
      <c r="AQY14" s="35"/>
      <c r="AQZ14" s="35"/>
      <c r="ARA14" s="35"/>
      <c r="ARB14" s="35"/>
      <c r="ARC14" s="35"/>
      <c r="ARD14" s="35"/>
      <c r="ARE14" s="35"/>
      <c r="ARF14" s="35"/>
      <c r="ARG14" s="35"/>
      <c r="ARH14" s="35"/>
      <c r="ARI14" s="35"/>
      <c r="ARJ14" s="35"/>
      <c r="ARK14" s="35"/>
      <c r="ARL14" s="35"/>
      <c r="ARM14" s="35"/>
      <c r="ARN14" s="35"/>
      <c r="ARO14" s="35"/>
      <c r="ARP14" s="35"/>
      <c r="ARQ14" s="35"/>
      <c r="ARR14" s="35"/>
      <c r="ARS14" s="35"/>
      <c r="ART14" s="35"/>
      <c r="ARU14" s="35"/>
      <c r="ARV14" s="35"/>
      <c r="ARW14" s="35"/>
      <c r="ARX14" s="35"/>
      <c r="ARY14" s="35"/>
      <c r="ARZ14" s="35"/>
      <c r="ASA14" s="35"/>
      <c r="ASB14" s="35"/>
      <c r="ASC14" s="35"/>
      <c r="ASD14" s="35"/>
      <c r="ASE14" s="35"/>
      <c r="ASF14" s="35"/>
      <c r="ASG14" s="35"/>
      <c r="ASH14" s="35"/>
      <c r="ASI14" s="35"/>
      <c r="ASJ14" s="35"/>
      <c r="ASK14" s="35"/>
      <c r="ASL14" s="35"/>
      <c r="ASM14" s="35"/>
      <c r="ASN14" s="35"/>
      <c r="ASO14" s="35"/>
      <c r="ASP14" s="35"/>
      <c r="ASQ14" s="35"/>
      <c r="ASR14" s="35"/>
      <c r="ASS14" s="35"/>
      <c r="AST14" s="35"/>
      <c r="ASU14" s="35"/>
      <c r="ASV14" s="35"/>
      <c r="ASW14" s="35"/>
      <c r="ASX14" s="35"/>
      <c r="ASY14" s="35"/>
      <c r="ASZ14" s="35"/>
      <c r="ATA14" s="35"/>
      <c r="ATB14" s="35"/>
      <c r="ATC14" s="35"/>
      <c r="ATD14" s="35"/>
      <c r="ATE14" s="35"/>
      <c r="ATF14" s="35"/>
      <c r="ATG14" s="35"/>
      <c r="ATH14" s="35"/>
      <c r="ATI14" s="35"/>
      <c r="ATJ14" s="35"/>
      <c r="ATK14" s="35"/>
      <c r="ATL14" s="35"/>
      <c r="ATM14" s="35"/>
      <c r="ATN14" s="35"/>
      <c r="ATO14" s="35"/>
      <c r="ATP14" s="35"/>
      <c r="ATQ14" s="35"/>
      <c r="ATR14" s="35"/>
      <c r="ATS14" s="35"/>
      <c r="ATT14" s="35"/>
      <c r="ATU14" s="35"/>
      <c r="ATV14" s="35"/>
      <c r="ATW14" s="35"/>
      <c r="ATX14" s="35"/>
      <c r="ATY14" s="35"/>
      <c r="ATZ14" s="35"/>
      <c r="AUA14" s="35"/>
      <c r="AUB14" s="35"/>
      <c r="AUC14" s="35"/>
      <c r="AUD14" s="35"/>
      <c r="AUE14" s="35"/>
      <c r="AUF14" s="35"/>
      <c r="AUG14" s="35"/>
      <c r="AUH14" s="35"/>
      <c r="AUI14" s="35"/>
      <c r="AUJ14" s="35"/>
      <c r="AUK14" s="35"/>
      <c r="AUL14" s="35"/>
      <c r="AUM14" s="35"/>
      <c r="AUN14" s="35"/>
      <c r="AUO14" s="35"/>
      <c r="AUP14" s="35"/>
      <c r="AUQ14" s="35"/>
      <c r="AUR14" s="35"/>
      <c r="AUS14" s="35"/>
      <c r="AUT14" s="35"/>
      <c r="AUU14" s="35"/>
      <c r="AUV14" s="35"/>
      <c r="AUW14" s="35"/>
      <c r="AUX14" s="35"/>
      <c r="AUY14" s="35"/>
      <c r="AUZ14" s="35"/>
      <c r="AVA14" s="35"/>
      <c r="AVB14" s="35"/>
      <c r="AVC14" s="35"/>
      <c r="AVD14" s="35"/>
      <c r="AVE14" s="35"/>
      <c r="AVF14" s="35"/>
      <c r="AVG14" s="35"/>
      <c r="AVH14" s="35"/>
      <c r="AVI14" s="35"/>
      <c r="AVJ14" s="35"/>
      <c r="AVK14" s="35"/>
      <c r="AVL14" s="35"/>
      <c r="AVM14" s="35"/>
      <c r="AVN14" s="35"/>
      <c r="AVO14" s="35"/>
      <c r="AVP14" s="35"/>
      <c r="AVQ14" s="35"/>
      <c r="AVR14" s="35"/>
      <c r="AVS14" s="35"/>
      <c r="AVT14" s="35"/>
      <c r="AVU14" s="35"/>
      <c r="AVV14" s="35"/>
      <c r="AVW14" s="35"/>
      <c r="AVX14" s="35"/>
      <c r="AVY14" s="35"/>
      <c r="AVZ14" s="35"/>
      <c r="AWA14" s="35"/>
      <c r="AWB14" s="35"/>
      <c r="AWC14" s="35"/>
      <c r="AWD14" s="35"/>
      <c r="AWE14" s="35"/>
      <c r="AWF14" s="35"/>
      <c r="AWG14" s="35"/>
      <c r="AWH14" s="35"/>
      <c r="AWI14" s="35"/>
      <c r="AWJ14" s="35"/>
      <c r="AWK14" s="35"/>
      <c r="AWL14" s="35"/>
      <c r="AWM14" s="35"/>
      <c r="AWN14" s="35"/>
      <c r="AWO14" s="35"/>
      <c r="AWP14" s="35"/>
      <c r="AWQ14" s="35"/>
      <c r="AWR14" s="35"/>
      <c r="AWS14" s="35"/>
      <c r="AWT14" s="35"/>
      <c r="AWU14" s="35"/>
      <c r="AWV14" s="35"/>
      <c r="AWW14" s="35"/>
      <c r="AWX14" s="35"/>
      <c r="AWY14" s="35"/>
      <c r="AWZ14" s="35"/>
      <c r="AXA14" s="35"/>
      <c r="AXB14" s="35"/>
      <c r="AXC14" s="35"/>
      <c r="AXD14" s="35"/>
      <c r="AXE14" s="35"/>
      <c r="AXF14" s="35"/>
      <c r="AXG14" s="35"/>
      <c r="AXH14" s="35"/>
      <c r="AXI14" s="35"/>
      <c r="AXJ14" s="35"/>
      <c r="AXK14" s="35"/>
      <c r="AXL14" s="35"/>
      <c r="AXM14" s="35"/>
      <c r="AXN14" s="35"/>
      <c r="AXO14" s="35"/>
      <c r="AXP14" s="35"/>
      <c r="AXQ14" s="35"/>
      <c r="AXR14" s="35"/>
      <c r="AXS14" s="35"/>
      <c r="AXT14" s="35"/>
      <c r="AXU14" s="35"/>
      <c r="AXV14" s="35"/>
      <c r="AXW14" s="35"/>
      <c r="AXX14" s="35"/>
      <c r="AXY14" s="35"/>
      <c r="AXZ14" s="35"/>
      <c r="AYA14" s="35"/>
      <c r="AYB14" s="35"/>
      <c r="AYC14" s="35"/>
      <c r="AYD14" s="35"/>
      <c r="AYE14" s="35"/>
      <c r="AYF14" s="35"/>
      <c r="AYG14" s="35"/>
      <c r="AYH14" s="35"/>
      <c r="AYI14" s="35"/>
      <c r="AYJ14" s="35"/>
      <c r="AYK14" s="35"/>
      <c r="AYL14" s="35"/>
      <c r="AYM14" s="35"/>
      <c r="AYN14" s="35"/>
      <c r="AYO14" s="35"/>
      <c r="AYP14" s="35"/>
      <c r="AYQ14" s="35"/>
      <c r="AYR14" s="35"/>
      <c r="AYS14" s="35"/>
      <c r="AYT14" s="35"/>
      <c r="AYU14" s="35"/>
      <c r="AYV14" s="35"/>
      <c r="AYW14" s="35"/>
      <c r="AYX14" s="35"/>
      <c r="AYY14" s="35"/>
      <c r="AYZ14" s="35"/>
      <c r="AZA14" s="35"/>
      <c r="AZB14" s="35"/>
      <c r="AZC14" s="35"/>
      <c r="AZD14" s="35"/>
      <c r="AZE14" s="35"/>
      <c r="AZF14" s="35"/>
      <c r="AZG14" s="35"/>
      <c r="AZH14" s="35"/>
      <c r="AZI14" s="35"/>
      <c r="AZJ14" s="35"/>
      <c r="AZK14" s="35"/>
      <c r="AZL14" s="35"/>
      <c r="AZM14" s="35"/>
      <c r="AZN14" s="35"/>
      <c r="AZO14" s="35"/>
      <c r="AZP14" s="35"/>
      <c r="AZQ14" s="35"/>
      <c r="AZR14" s="35"/>
      <c r="AZS14" s="35"/>
      <c r="AZT14" s="35"/>
      <c r="AZU14" s="35"/>
      <c r="AZV14" s="35"/>
      <c r="AZW14" s="35"/>
      <c r="AZX14" s="35"/>
      <c r="AZY14" s="35"/>
      <c r="AZZ14" s="35"/>
      <c r="BAA14" s="35"/>
      <c r="BAB14" s="35"/>
      <c r="BAC14" s="35"/>
      <c r="BAD14" s="35"/>
      <c r="BAE14" s="35"/>
      <c r="BAF14" s="35"/>
      <c r="BAG14" s="35"/>
      <c r="BAH14" s="35"/>
      <c r="BAI14" s="35"/>
      <c r="BAJ14" s="35"/>
      <c r="BAK14" s="35"/>
      <c r="BAL14" s="35"/>
      <c r="BAM14" s="35"/>
      <c r="BAN14" s="35"/>
      <c r="BAO14" s="35"/>
      <c r="BAP14" s="35"/>
      <c r="BAQ14" s="35"/>
      <c r="BAR14" s="35"/>
      <c r="BAS14" s="35"/>
      <c r="BAT14" s="35"/>
      <c r="BAU14" s="35"/>
      <c r="BAV14" s="35"/>
      <c r="BAW14" s="35"/>
      <c r="BAX14" s="35"/>
      <c r="BAY14" s="35"/>
      <c r="BAZ14" s="35"/>
      <c r="BBA14" s="35"/>
      <c r="BBB14" s="35"/>
      <c r="BBC14" s="35"/>
      <c r="BBD14" s="35"/>
      <c r="BBE14" s="35"/>
      <c r="BBF14" s="35"/>
      <c r="BBG14" s="35"/>
      <c r="BBH14" s="35"/>
      <c r="BBI14" s="35"/>
      <c r="BBJ14" s="35"/>
      <c r="BBK14" s="35"/>
      <c r="BBL14" s="35"/>
      <c r="BBM14" s="35"/>
      <c r="BBN14" s="35"/>
      <c r="BBO14" s="35"/>
      <c r="BBP14" s="35"/>
      <c r="BBQ14" s="35"/>
      <c r="BBR14" s="35"/>
      <c r="BBS14" s="35"/>
      <c r="BBT14" s="35"/>
      <c r="BBU14" s="35"/>
      <c r="BBV14" s="35"/>
      <c r="BBW14" s="35"/>
      <c r="BBX14" s="35"/>
      <c r="BBY14" s="35"/>
      <c r="BBZ14" s="35"/>
      <c r="BCA14" s="35"/>
      <c r="BCB14" s="35"/>
      <c r="BCC14" s="35"/>
      <c r="BCD14" s="35"/>
      <c r="BCE14" s="35"/>
      <c r="BCF14" s="35"/>
      <c r="BCG14" s="35"/>
      <c r="BCH14" s="35"/>
      <c r="BCI14" s="35"/>
      <c r="BCJ14" s="35"/>
      <c r="BCK14" s="35"/>
      <c r="BCL14" s="35"/>
      <c r="BCM14" s="35"/>
      <c r="BCN14" s="35"/>
      <c r="BCO14" s="35"/>
      <c r="BCP14" s="35"/>
      <c r="BCQ14" s="35"/>
      <c r="BCR14" s="35"/>
      <c r="BCS14" s="35"/>
      <c r="BCT14" s="35"/>
      <c r="BCU14" s="35"/>
      <c r="BCV14" s="35"/>
      <c r="BCW14" s="35"/>
      <c r="BCX14" s="35"/>
      <c r="BCY14" s="35"/>
      <c r="BCZ14" s="35"/>
      <c r="BDA14" s="35"/>
      <c r="BDB14" s="35"/>
      <c r="BDC14" s="35"/>
      <c r="BDD14" s="35"/>
      <c r="BDE14" s="35"/>
      <c r="BDF14" s="35"/>
      <c r="BDG14" s="35"/>
      <c r="BDH14" s="35"/>
      <c r="BDI14" s="35"/>
      <c r="BDJ14" s="35"/>
      <c r="BDK14" s="35"/>
      <c r="BDL14" s="35"/>
      <c r="BDM14" s="35"/>
      <c r="BDN14" s="35"/>
      <c r="BDO14" s="35"/>
      <c r="BDP14" s="35"/>
      <c r="BDQ14" s="35"/>
      <c r="BDR14" s="35"/>
      <c r="BDS14" s="35"/>
      <c r="BDT14" s="35"/>
      <c r="BDU14" s="35"/>
      <c r="BDV14" s="35"/>
      <c r="BDW14" s="35"/>
      <c r="BDX14" s="35"/>
      <c r="BDY14" s="35"/>
      <c r="BDZ14" s="35"/>
      <c r="BEA14" s="35"/>
      <c r="BEB14" s="35"/>
      <c r="BEC14" s="35"/>
      <c r="BED14" s="35"/>
      <c r="BEE14" s="35"/>
      <c r="BEF14" s="35"/>
      <c r="BEG14" s="35"/>
      <c r="BEH14" s="35"/>
      <c r="BEI14" s="35"/>
      <c r="BEJ14" s="35"/>
      <c r="BEK14" s="35"/>
      <c r="BEL14" s="35"/>
      <c r="BEM14" s="35"/>
      <c r="BEN14" s="35"/>
      <c r="BEO14" s="35"/>
      <c r="BEP14" s="35"/>
      <c r="BEQ14" s="35"/>
      <c r="BER14" s="35"/>
      <c r="BES14" s="35"/>
      <c r="BET14" s="35"/>
      <c r="BEU14" s="35"/>
      <c r="BEV14" s="35"/>
      <c r="BEW14" s="35"/>
      <c r="BEX14" s="35"/>
      <c r="BEY14" s="35"/>
      <c r="BEZ14" s="35"/>
      <c r="BFA14" s="35"/>
      <c r="BFB14" s="35"/>
      <c r="BFC14" s="35"/>
      <c r="BFD14" s="35"/>
      <c r="BFE14" s="35"/>
      <c r="BFF14" s="35"/>
      <c r="BFG14" s="35"/>
      <c r="BFH14" s="35"/>
      <c r="BFI14" s="35"/>
      <c r="BFJ14" s="35"/>
      <c r="BFK14" s="35"/>
      <c r="BFL14" s="35"/>
      <c r="BFM14" s="35"/>
      <c r="BFN14" s="35"/>
      <c r="BFO14" s="35"/>
      <c r="BFP14" s="35"/>
      <c r="BFQ14" s="35"/>
      <c r="BFR14" s="35"/>
      <c r="BFS14" s="35"/>
      <c r="BFT14" s="35"/>
      <c r="BFU14" s="35"/>
      <c r="BFV14" s="35"/>
      <c r="BFW14" s="35"/>
      <c r="BFX14" s="35"/>
      <c r="BFY14" s="35"/>
      <c r="BFZ14" s="35"/>
      <c r="BGA14" s="35"/>
      <c r="BGB14" s="35"/>
      <c r="BGC14" s="35"/>
      <c r="BGD14" s="35"/>
      <c r="BGE14" s="35"/>
      <c r="BGF14" s="35"/>
      <c r="BGG14" s="35"/>
      <c r="BGH14" s="35"/>
      <c r="BGI14" s="35"/>
      <c r="BGJ14" s="35"/>
      <c r="BGK14" s="35"/>
      <c r="BGL14" s="35"/>
      <c r="BGM14" s="35"/>
      <c r="BGN14" s="35"/>
      <c r="BGO14" s="35"/>
      <c r="BGP14" s="35"/>
      <c r="BGQ14" s="35"/>
      <c r="BGR14" s="35"/>
      <c r="BGS14" s="35"/>
      <c r="BGT14" s="35"/>
      <c r="BGU14" s="35"/>
      <c r="BGV14" s="35"/>
      <c r="BGW14" s="35"/>
      <c r="BGX14" s="35"/>
      <c r="BGY14" s="35"/>
      <c r="BGZ14" s="35"/>
      <c r="BHA14" s="35"/>
      <c r="BHB14" s="35"/>
      <c r="BHC14" s="35"/>
      <c r="BHD14" s="35"/>
      <c r="BHE14" s="35"/>
      <c r="BHF14" s="35"/>
      <c r="BHG14" s="35"/>
      <c r="BHH14" s="35"/>
      <c r="BHI14" s="35"/>
      <c r="BHJ14" s="35"/>
      <c r="BHK14" s="35"/>
      <c r="BHL14" s="35"/>
      <c r="BHM14" s="35"/>
      <c r="BHN14" s="35"/>
      <c r="BHO14" s="35"/>
      <c r="BHP14" s="35"/>
      <c r="BHQ14" s="35"/>
      <c r="BHR14" s="35"/>
      <c r="BHS14" s="35"/>
      <c r="BHT14" s="35"/>
      <c r="BHU14" s="35"/>
      <c r="BHV14" s="35"/>
      <c r="BHW14" s="35"/>
      <c r="BHX14" s="35"/>
      <c r="BHY14" s="35"/>
      <c r="BHZ14" s="35"/>
      <c r="BIA14" s="35"/>
      <c r="BIB14" s="35"/>
      <c r="BIC14" s="35"/>
      <c r="BID14" s="35"/>
      <c r="BIE14" s="35"/>
      <c r="BIF14" s="35"/>
      <c r="BIG14" s="35"/>
      <c r="BIH14" s="35"/>
      <c r="BII14" s="35"/>
      <c r="BIJ14" s="35"/>
      <c r="BIK14" s="35"/>
      <c r="BIL14" s="35"/>
      <c r="BIM14" s="35"/>
      <c r="BIN14" s="35"/>
      <c r="BIO14" s="35"/>
      <c r="BIP14" s="35"/>
      <c r="BIQ14" s="35"/>
      <c r="BIR14" s="35"/>
      <c r="BIS14" s="35"/>
      <c r="BIT14" s="35"/>
      <c r="BIU14" s="35"/>
      <c r="BIV14" s="35"/>
      <c r="BIW14" s="35"/>
      <c r="BIX14" s="35"/>
      <c r="BIY14" s="35"/>
      <c r="BIZ14" s="35"/>
      <c r="BJA14" s="35"/>
      <c r="BJB14" s="35"/>
      <c r="BJC14" s="35"/>
      <c r="BJD14" s="35"/>
      <c r="BJE14" s="35"/>
      <c r="BJF14" s="35"/>
      <c r="BJG14" s="35"/>
      <c r="BJH14" s="35"/>
      <c r="BJI14" s="35"/>
      <c r="BJJ14" s="35"/>
      <c r="BJK14" s="35"/>
      <c r="BJL14" s="35"/>
      <c r="BJM14" s="35"/>
      <c r="BJN14" s="35"/>
      <c r="BJO14" s="35"/>
      <c r="BJP14" s="35"/>
      <c r="BJQ14" s="35"/>
      <c r="BJR14" s="35"/>
      <c r="BJS14" s="35"/>
      <c r="BJT14" s="35"/>
      <c r="BJU14" s="35"/>
      <c r="BJV14" s="35"/>
      <c r="BJW14" s="35"/>
      <c r="BJX14" s="35"/>
      <c r="BJY14" s="35"/>
      <c r="BJZ14" s="35"/>
      <c r="BKA14" s="35"/>
      <c r="BKB14" s="35"/>
      <c r="BKC14" s="35"/>
      <c r="BKD14" s="35"/>
      <c r="BKE14" s="35"/>
      <c r="BKF14" s="35"/>
      <c r="BKG14" s="35"/>
      <c r="BKH14" s="35"/>
      <c r="BKI14" s="35"/>
      <c r="BKJ14" s="35"/>
      <c r="BKK14" s="35"/>
      <c r="BKL14" s="35"/>
      <c r="BKM14" s="35"/>
      <c r="BKN14" s="35"/>
      <c r="BKO14" s="35"/>
      <c r="BKP14" s="35"/>
      <c r="BKQ14" s="35"/>
      <c r="BKR14" s="35"/>
      <c r="BKS14" s="35"/>
      <c r="BKT14" s="35"/>
      <c r="BKU14" s="35"/>
      <c r="BKV14" s="35"/>
      <c r="BKW14" s="35"/>
      <c r="BKX14" s="35"/>
      <c r="BKY14" s="35"/>
      <c r="BKZ14" s="35"/>
      <c r="BLA14" s="35"/>
      <c r="BLB14" s="35"/>
      <c r="BLC14" s="35"/>
      <c r="BLD14" s="35"/>
      <c r="BLE14" s="35"/>
      <c r="BLF14" s="35"/>
      <c r="BLG14" s="35"/>
      <c r="BLH14" s="35"/>
      <c r="BLI14" s="35"/>
      <c r="BLJ14" s="35"/>
      <c r="BLK14" s="35"/>
      <c r="BLL14" s="35"/>
      <c r="BLM14" s="35"/>
      <c r="BLN14" s="35"/>
      <c r="BLO14" s="35"/>
      <c r="BLP14" s="35"/>
      <c r="BLQ14" s="35"/>
      <c r="BLR14" s="35"/>
      <c r="BLS14" s="35"/>
      <c r="BLT14" s="35"/>
      <c r="BLU14" s="35"/>
      <c r="BLV14" s="35"/>
      <c r="BLW14" s="35"/>
      <c r="BLX14" s="35"/>
      <c r="BLY14" s="35"/>
      <c r="BLZ14" s="35"/>
      <c r="BMA14" s="35"/>
      <c r="BMB14" s="35"/>
      <c r="BMC14" s="35"/>
      <c r="BMD14" s="35"/>
      <c r="BME14" s="35"/>
      <c r="BMF14" s="35"/>
      <c r="BMG14" s="35"/>
      <c r="BMH14" s="35"/>
      <c r="BMI14" s="35"/>
      <c r="BMJ14" s="35"/>
      <c r="BMK14" s="35"/>
      <c r="BML14" s="35"/>
      <c r="BMM14" s="35"/>
      <c r="BMN14" s="35"/>
      <c r="BMO14" s="35"/>
      <c r="BMP14" s="35"/>
      <c r="BMQ14" s="35"/>
      <c r="BMR14" s="35"/>
      <c r="BMS14" s="35"/>
      <c r="BMT14" s="35"/>
      <c r="BMU14" s="35"/>
      <c r="BMV14" s="35"/>
      <c r="BMW14" s="35"/>
      <c r="BMX14" s="35"/>
      <c r="BMY14" s="35"/>
      <c r="BMZ14" s="35"/>
      <c r="BNA14" s="35"/>
      <c r="BNB14" s="35"/>
      <c r="BNC14" s="35"/>
      <c r="BND14" s="35"/>
      <c r="BNE14" s="35"/>
      <c r="BNF14" s="35"/>
      <c r="BNG14" s="35"/>
      <c r="BNH14" s="35"/>
      <c r="BNI14" s="35"/>
      <c r="BNJ14" s="35"/>
      <c r="BNK14" s="35"/>
      <c r="BNL14" s="35"/>
      <c r="BNM14" s="35"/>
      <c r="BNN14" s="35"/>
      <c r="BNO14" s="35"/>
      <c r="BNP14" s="35"/>
      <c r="BNQ14" s="35"/>
      <c r="BNR14" s="35"/>
      <c r="BNS14" s="35"/>
      <c r="BNT14" s="35"/>
      <c r="BNU14" s="35"/>
      <c r="BNV14" s="35"/>
      <c r="BNW14" s="35"/>
      <c r="BNX14" s="35"/>
      <c r="BNY14" s="35"/>
      <c r="BNZ14" s="35"/>
      <c r="BOA14" s="35"/>
      <c r="BOB14" s="35"/>
      <c r="BOC14" s="35"/>
      <c r="BOD14" s="35"/>
      <c r="BOE14" s="35"/>
      <c r="BOF14" s="35"/>
      <c r="BOG14" s="35"/>
      <c r="BOH14" s="35"/>
      <c r="BOI14" s="35"/>
      <c r="BOJ14" s="35"/>
      <c r="BOK14" s="35"/>
      <c r="BOL14" s="35"/>
      <c r="BOM14" s="35"/>
      <c r="BON14" s="35"/>
      <c r="BOO14" s="35"/>
      <c r="BOP14" s="35"/>
      <c r="BOQ14" s="35"/>
      <c r="BOR14" s="35"/>
      <c r="BOS14" s="35"/>
      <c r="BOT14" s="35"/>
      <c r="BOU14" s="35"/>
      <c r="BOV14" s="35"/>
      <c r="BOW14" s="35"/>
      <c r="BOX14" s="35"/>
      <c r="BOY14" s="35"/>
      <c r="BOZ14" s="35"/>
      <c r="BPA14" s="35"/>
      <c r="BPB14" s="35"/>
      <c r="BPC14" s="35"/>
      <c r="BPD14" s="35"/>
      <c r="BPE14" s="35"/>
      <c r="BPF14" s="35"/>
      <c r="BPG14" s="35"/>
      <c r="BPH14" s="35"/>
      <c r="BPI14" s="35"/>
      <c r="BPJ14" s="35"/>
      <c r="BPK14" s="35"/>
      <c r="BPL14" s="35"/>
      <c r="BPM14" s="35"/>
      <c r="BPN14" s="35"/>
      <c r="BPO14" s="35"/>
      <c r="BPP14" s="35"/>
      <c r="BPQ14" s="35"/>
      <c r="BPR14" s="35"/>
      <c r="BPS14" s="35"/>
      <c r="BPT14" s="35"/>
      <c r="BPU14" s="35"/>
      <c r="BPV14" s="35"/>
      <c r="BPW14" s="35"/>
      <c r="BPX14" s="35"/>
      <c r="BPY14" s="35"/>
      <c r="BPZ14" s="35"/>
      <c r="BQA14" s="35"/>
      <c r="BQB14" s="35"/>
      <c r="BQC14" s="35"/>
      <c r="BQD14" s="35"/>
      <c r="BQE14" s="35"/>
      <c r="BQF14" s="35"/>
      <c r="BQG14" s="35"/>
      <c r="BQH14" s="35"/>
      <c r="BQI14" s="35"/>
      <c r="BQJ14" s="35"/>
      <c r="BQK14" s="35"/>
      <c r="BQL14" s="35"/>
      <c r="BQM14" s="35"/>
      <c r="BQN14" s="35"/>
      <c r="BQO14" s="35"/>
      <c r="BQP14" s="35"/>
      <c r="BQQ14" s="35"/>
      <c r="BQR14" s="35"/>
      <c r="BQS14" s="35"/>
      <c r="BQT14" s="35"/>
      <c r="BQU14" s="35"/>
      <c r="BQV14" s="35"/>
      <c r="BQW14" s="35"/>
      <c r="BQX14" s="35"/>
      <c r="BQY14" s="35"/>
      <c r="BQZ14" s="35"/>
      <c r="BRA14" s="35"/>
      <c r="BRB14" s="35"/>
      <c r="BRC14" s="35"/>
      <c r="BRD14" s="35"/>
      <c r="BRE14" s="35"/>
      <c r="BRF14" s="35"/>
      <c r="BRG14" s="35"/>
      <c r="BRH14" s="35"/>
      <c r="BRI14" s="35"/>
      <c r="BRJ14" s="35"/>
      <c r="BRK14" s="35"/>
      <c r="BRL14" s="35"/>
      <c r="BRM14" s="35"/>
      <c r="BRN14" s="35"/>
      <c r="BRO14" s="35"/>
      <c r="BRP14" s="35"/>
      <c r="BRQ14" s="35"/>
      <c r="BRR14" s="35"/>
      <c r="BRS14" s="35"/>
      <c r="BRT14" s="35"/>
      <c r="BRU14" s="35"/>
      <c r="BRV14" s="35"/>
      <c r="BRW14" s="35"/>
      <c r="BRX14" s="35"/>
      <c r="BRY14" s="35"/>
      <c r="BRZ14" s="35"/>
      <c r="BSA14" s="35"/>
      <c r="BSB14" s="35"/>
      <c r="BSC14" s="35"/>
      <c r="BSD14" s="35"/>
      <c r="BSE14" s="35"/>
      <c r="BSF14" s="35"/>
      <c r="BSG14" s="35"/>
      <c r="BSH14" s="35"/>
      <c r="BSI14" s="35"/>
      <c r="BSJ14" s="35"/>
      <c r="BSK14" s="35"/>
      <c r="BSL14" s="35"/>
      <c r="BSM14" s="35"/>
      <c r="BSN14" s="35"/>
      <c r="BSO14" s="35"/>
      <c r="BSP14" s="35"/>
      <c r="BSQ14" s="35"/>
      <c r="BSR14" s="35"/>
      <c r="BSS14" s="35"/>
      <c r="BST14" s="35"/>
      <c r="BSU14" s="35"/>
      <c r="BSV14" s="35"/>
      <c r="BSW14" s="35"/>
      <c r="BSX14" s="35"/>
      <c r="BSY14" s="35"/>
      <c r="BSZ14" s="35"/>
      <c r="BTA14" s="35"/>
      <c r="BTB14" s="35"/>
      <c r="BTC14" s="35"/>
      <c r="BTD14" s="35"/>
      <c r="BTE14" s="35"/>
      <c r="BTF14" s="35"/>
      <c r="BTG14" s="35"/>
      <c r="BTH14" s="35"/>
      <c r="BTI14" s="35"/>
      <c r="BTJ14" s="35"/>
      <c r="BTK14" s="35"/>
      <c r="BTL14" s="35"/>
      <c r="BTM14" s="35"/>
      <c r="BTN14" s="35"/>
      <c r="BTO14" s="35"/>
      <c r="BTP14" s="35"/>
      <c r="BTQ14" s="35"/>
      <c r="BTR14" s="35"/>
      <c r="BTS14" s="35"/>
      <c r="BTT14" s="35"/>
      <c r="BTU14" s="35"/>
      <c r="BTV14" s="35"/>
      <c r="BTW14" s="35"/>
      <c r="BTX14" s="35"/>
      <c r="BTY14" s="35"/>
      <c r="BTZ14" s="35"/>
      <c r="BUA14" s="35"/>
      <c r="BUB14" s="35"/>
      <c r="BUC14" s="35"/>
      <c r="BUD14" s="35"/>
      <c r="BUE14" s="35"/>
      <c r="BUF14" s="35"/>
      <c r="BUG14" s="35"/>
      <c r="BUH14" s="35"/>
      <c r="BUI14" s="35"/>
      <c r="BUJ14" s="35"/>
      <c r="BUK14" s="35"/>
      <c r="BUL14" s="35"/>
      <c r="BUM14" s="35"/>
      <c r="BUN14" s="35"/>
      <c r="BUO14" s="35"/>
      <c r="BUP14" s="35"/>
      <c r="BUQ14" s="35"/>
      <c r="BUR14" s="35"/>
      <c r="BUS14" s="35"/>
      <c r="BUT14" s="35"/>
      <c r="BUU14" s="35"/>
      <c r="BUV14" s="35"/>
      <c r="BUW14" s="35"/>
      <c r="BUX14" s="35"/>
      <c r="BUY14" s="35"/>
      <c r="BUZ14" s="35"/>
      <c r="BVA14" s="35"/>
      <c r="BVB14" s="35"/>
      <c r="BVC14" s="35"/>
      <c r="BVD14" s="35"/>
      <c r="BVE14" s="35"/>
      <c r="BVF14" s="35"/>
      <c r="BVG14" s="35"/>
      <c r="BVH14" s="35"/>
      <c r="BVI14" s="35"/>
      <c r="BVJ14" s="35"/>
      <c r="BVK14" s="35"/>
      <c r="BVL14" s="35"/>
      <c r="BVM14" s="35"/>
      <c r="BVN14" s="35"/>
      <c r="BVO14" s="35"/>
      <c r="BVP14" s="35"/>
      <c r="BVQ14" s="35"/>
      <c r="BVR14" s="35"/>
      <c r="BVS14" s="35"/>
      <c r="BVT14" s="35"/>
      <c r="BVU14" s="35"/>
      <c r="BVV14" s="35"/>
      <c r="BVW14" s="35"/>
      <c r="BVX14" s="35"/>
      <c r="BVY14" s="35"/>
      <c r="BVZ14" s="35"/>
      <c r="BWA14" s="35"/>
      <c r="BWB14" s="35"/>
      <c r="BWC14" s="35"/>
      <c r="BWD14" s="35"/>
      <c r="BWE14" s="35"/>
      <c r="BWF14" s="35"/>
      <c r="BWG14" s="35"/>
      <c r="BWH14" s="35"/>
      <c r="BWI14" s="35"/>
      <c r="BWJ14" s="35"/>
      <c r="BWK14" s="35"/>
      <c r="BWL14" s="35"/>
      <c r="BWM14" s="35"/>
      <c r="BWN14" s="35"/>
      <c r="BWO14" s="35"/>
      <c r="BWP14" s="35"/>
      <c r="BWQ14" s="35"/>
      <c r="BWR14" s="35"/>
      <c r="BWS14" s="35"/>
      <c r="BWT14" s="35"/>
      <c r="BWU14" s="35"/>
      <c r="BWV14" s="35"/>
      <c r="BWW14" s="35"/>
      <c r="BWX14" s="35"/>
      <c r="BWY14" s="35"/>
      <c r="BWZ14" s="35"/>
      <c r="BXA14" s="35"/>
      <c r="BXB14" s="35"/>
      <c r="BXC14" s="35"/>
      <c r="BXD14" s="35"/>
      <c r="BXE14" s="35"/>
      <c r="BXF14" s="35"/>
      <c r="BXG14" s="35"/>
      <c r="BXH14" s="35"/>
      <c r="BXI14" s="35"/>
      <c r="BXJ14" s="35"/>
      <c r="BXK14" s="35"/>
      <c r="BXL14" s="35"/>
      <c r="BXM14" s="35"/>
      <c r="BXN14" s="35"/>
      <c r="BXO14" s="35"/>
      <c r="BXP14" s="35"/>
      <c r="BXQ14" s="35"/>
      <c r="BXR14" s="35"/>
      <c r="BXS14" s="35"/>
      <c r="BXT14" s="35"/>
      <c r="BXU14" s="35"/>
      <c r="BXV14" s="35"/>
      <c r="BXW14" s="35"/>
      <c r="BXX14" s="35"/>
      <c r="BXY14" s="35"/>
      <c r="BXZ14" s="35"/>
      <c r="BYA14" s="35"/>
      <c r="BYB14" s="35"/>
      <c r="BYC14" s="35"/>
      <c r="BYD14" s="35"/>
      <c r="BYE14" s="35"/>
      <c r="BYF14" s="35"/>
      <c r="BYG14" s="35"/>
      <c r="BYH14" s="35"/>
      <c r="BYI14" s="35"/>
      <c r="BYJ14" s="35"/>
      <c r="BYK14" s="35"/>
      <c r="BYL14" s="35"/>
      <c r="BYM14" s="35"/>
      <c r="BYN14" s="35"/>
      <c r="BYO14" s="35"/>
      <c r="BYP14" s="35"/>
      <c r="BYQ14" s="35"/>
      <c r="BYR14" s="35"/>
      <c r="BYS14" s="35"/>
      <c r="BYT14" s="35"/>
      <c r="BYU14" s="35"/>
      <c r="BYV14" s="35"/>
      <c r="BYW14" s="35"/>
      <c r="BYX14" s="35"/>
      <c r="BYY14" s="35"/>
      <c r="BYZ14" s="35"/>
      <c r="BZA14" s="35"/>
      <c r="BZB14" s="35"/>
      <c r="BZC14" s="35"/>
      <c r="BZD14" s="35"/>
      <c r="BZE14" s="35"/>
      <c r="BZF14" s="35"/>
      <c r="BZG14" s="35"/>
      <c r="BZH14" s="35"/>
      <c r="BZI14" s="35"/>
      <c r="BZJ14" s="35"/>
      <c r="BZK14" s="35"/>
      <c r="BZL14" s="35"/>
      <c r="BZM14" s="35"/>
      <c r="BZN14" s="35"/>
      <c r="BZO14" s="35"/>
      <c r="BZP14" s="35"/>
      <c r="BZQ14" s="35"/>
      <c r="BZR14" s="35"/>
      <c r="BZS14" s="35"/>
      <c r="BZT14" s="35"/>
      <c r="BZU14" s="35"/>
      <c r="BZV14" s="35"/>
      <c r="BZW14" s="35"/>
      <c r="BZX14" s="35"/>
      <c r="BZY14" s="35"/>
      <c r="BZZ14" s="35"/>
      <c r="CAA14" s="35"/>
      <c r="CAB14" s="35"/>
      <c r="CAC14" s="35"/>
      <c r="CAD14" s="35"/>
      <c r="CAE14" s="35"/>
      <c r="CAF14" s="35"/>
      <c r="CAG14" s="35"/>
      <c r="CAH14" s="35"/>
      <c r="CAI14" s="35"/>
      <c r="CAJ14" s="35"/>
      <c r="CAK14" s="35"/>
      <c r="CAL14" s="35"/>
      <c r="CAM14" s="35"/>
      <c r="CAN14" s="35"/>
      <c r="CAO14" s="35"/>
      <c r="CAP14" s="35"/>
      <c r="CAQ14" s="35"/>
      <c r="CAR14" s="35"/>
      <c r="CAS14" s="35"/>
      <c r="CAT14" s="35"/>
      <c r="CAU14" s="35"/>
      <c r="CAV14" s="35"/>
      <c r="CAW14" s="35"/>
      <c r="CAX14" s="35"/>
      <c r="CAY14" s="35"/>
      <c r="CAZ14" s="35"/>
      <c r="CBA14" s="35"/>
      <c r="CBB14" s="35"/>
      <c r="CBC14" s="35"/>
      <c r="CBD14" s="35"/>
      <c r="CBE14" s="35"/>
      <c r="CBF14" s="35"/>
      <c r="CBG14" s="35"/>
      <c r="CBH14" s="35"/>
      <c r="CBI14" s="35"/>
      <c r="CBJ14" s="35"/>
      <c r="CBK14" s="35"/>
      <c r="CBL14" s="35"/>
      <c r="CBM14" s="35"/>
      <c r="CBN14" s="35"/>
      <c r="CBO14" s="35"/>
      <c r="CBP14" s="35"/>
      <c r="CBQ14" s="35"/>
      <c r="CBR14" s="35"/>
      <c r="CBS14" s="35"/>
      <c r="CBT14" s="35"/>
      <c r="CBU14" s="35"/>
      <c r="CBV14" s="35"/>
      <c r="CBW14" s="35"/>
      <c r="CBX14" s="35"/>
      <c r="CBY14" s="35"/>
      <c r="CBZ14" s="35"/>
      <c r="CCA14" s="35"/>
      <c r="CCB14" s="35"/>
      <c r="CCC14" s="35"/>
      <c r="CCD14" s="35"/>
      <c r="CCE14" s="35"/>
      <c r="CCF14" s="35"/>
      <c r="CCG14" s="35"/>
      <c r="CCH14" s="35"/>
      <c r="CCI14" s="35"/>
      <c r="CCJ14" s="35"/>
      <c r="CCK14" s="35"/>
      <c r="CCL14" s="35"/>
      <c r="CCM14" s="35"/>
      <c r="CCN14" s="35"/>
      <c r="CCO14" s="35"/>
      <c r="CCP14" s="35"/>
      <c r="CCQ14" s="35"/>
      <c r="CCR14" s="35"/>
      <c r="CCS14" s="35"/>
      <c r="CCT14" s="35"/>
      <c r="CCU14" s="35"/>
      <c r="CCV14" s="35"/>
      <c r="CCW14" s="35"/>
      <c r="CCX14" s="35"/>
      <c r="CCY14" s="35"/>
      <c r="CCZ14" s="35"/>
      <c r="CDA14" s="35"/>
      <c r="CDB14" s="35"/>
      <c r="CDC14" s="35"/>
      <c r="CDD14" s="35"/>
      <c r="CDE14" s="35"/>
      <c r="CDF14" s="35"/>
      <c r="CDG14" s="35"/>
      <c r="CDH14" s="35"/>
      <c r="CDI14" s="35"/>
      <c r="CDJ14" s="35"/>
      <c r="CDK14" s="35"/>
      <c r="CDL14" s="35"/>
      <c r="CDM14" s="35"/>
      <c r="CDN14" s="35"/>
      <c r="CDO14" s="35"/>
      <c r="CDP14" s="35"/>
      <c r="CDQ14" s="35"/>
      <c r="CDR14" s="35"/>
      <c r="CDS14" s="35"/>
      <c r="CDT14" s="35"/>
      <c r="CDU14" s="35"/>
      <c r="CDV14" s="35"/>
      <c r="CDW14" s="35"/>
      <c r="CDX14" s="35"/>
      <c r="CDY14" s="35"/>
      <c r="CDZ14" s="35"/>
      <c r="CEA14" s="35"/>
      <c r="CEB14" s="35"/>
      <c r="CEC14" s="35"/>
      <c r="CED14" s="35"/>
      <c r="CEE14" s="35"/>
      <c r="CEF14" s="35"/>
      <c r="CEG14" s="35"/>
      <c r="CEH14" s="35"/>
      <c r="CEI14" s="35"/>
      <c r="CEJ14" s="35"/>
      <c r="CEK14" s="35"/>
      <c r="CEL14" s="35"/>
      <c r="CEM14" s="35"/>
      <c r="CEN14" s="35"/>
      <c r="CEO14" s="35"/>
      <c r="CEP14" s="35"/>
      <c r="CEQ14" s="35"/>
      <c r="CER14" s="35"/>
      <c r="CES14" s="35"/>
      <c r="CET14" s="35"/>
      <c r="CEU14" s="35"/>
      <c r="CEV14" s="35"/>
      <c r="CEW14" s="35"/>
      <c r="CEX14" s="35"/>
      <c r="CEY14" s="35"/>
      <c r="CEZ14" s="35"/>
      <c r="CFA14" s="35"/>
      <c r="CFB14" s="35"/>
      <c r="CFC14" s="35"/>
      <c r="CFD14" s="35"/>
      <c r="CFE14" s="35"/>
      <c r="CFF14" s="35"/>
      <c r="CFG14" s="35"/>
      <c r="CFH14" s="35"/>
      <c r="CFI14" s="35"/>
      <c r="CFJ14" s="35"/>
      <c r="CFK14" s="35"/>
      <c r="CFL14" s="35"/>
      <c r="CFM14" s="35"/>
      <c r="CFN14" s="35"/>
      <c r="CFO14" s="35"/>
      <c r="CFP14" s="35"/>
      <c r="CFQ14" s="35"/>
      <c r="CFR14" s="35"/>
      <c r="CFS14" s="35"/>
      <c r="CFT14" s="35"/>
      <c r="CFU14" s="35"/>
      <c r="CFV14" s="35"/>
      <c r="CFW14" s="35"/>
      <c r="CFX14" s="35"/>
      <c r="CFY14" s="35"/>
      <c r="CFZ14" s="35"/>
      <c r="CGA14" s="35"/>
      <c r="CGB14" s="35"/>
      <c r="CGC14" s="35"/>
      <c r="CGD14" s="35"/>
      <c r="CGE14" s="35"/>
      <c r="CGF14" s="35"/>
      <c r="CGG14" s="35"/>
      <c r="CGH14" s="35"/>
      <c r="CGI14" s="35"/>
      <c r="CGJ14" s="35"/>
      <c r="CGK14" s="35"/>
      <c r="CGL14" s="35"/>
      <c r="CGM14" s="35"/>
      <c r="CGN14" s="35"/>
      <c r="CGO14" s="35"/>
      <c r="CGP14" s="35"/>
      <c r="CGQ14" s="35"/>
      <c r="CGR14" s="35"/>
      <c r="CGS14" s="35"/>
      <c r="CGT14" s="35"/>
      <c r="CGU14" s="35"/>
      <c r="CGV14" s="35"/>
      <c r="CGW14" s="35"/>
      <c r="CGX14" s="35"/>
      <c r="CGY14" s="35"/>
      <c r="CGZ14" s="35"/>
      <c r="CHA14" s="35"/>
      <c r="CHB14" s="35"/>
      <c r="CHC14" s="35"/>
      <c r="CHD14" s="35"/>
      <c r="CHE14" s="35"/>
      <c r="CHF14" s="35"/>
      <c r="CHG14" s="35"/>
      <c r="CHH14" s="35"/>
      <c r="CHI14" s="35"/>
      <c r="CHJ14" s="35"/>
      <c r="CHK14" s="35"/>
      <c r="CHL14" s="35"/>
      <c r="CHM14" s="35"/>
      <c r="CHN14" s="35"/>
      <c r="CHO14" s="35"/>
      <c r="CHP14" s="35"/>
      <c r="CHQ14" s="35"/>
      <c r="CHR14" s="35"/>
      <c r="CHS14" s="35"/>
      <c r="CHT14" s="35"/>
      <c r="CHU14" s="35"/>
      <c r="CHV14" s="35"/>
      <c r="CHW14" s="35"/>
      <c r="CHX14" s="35"/>
      <c r="CHY14" s="35"/>
      <c r="CHZ14" s="35"/>
      <c r="CIA14" s="35"/>
      <c r="CIB14" s="35"/>
      <c r="CIC14" s="35"/>
      <c r="CID14" s="35"/>
      <c r="CIE14" s="35"/>
      <c r="CIF14" s="35"/>
      <c r="CIG14" s="35"/>
      <c r="CIH14" s="35"/>
      <c r="CII14" s="35"/>
      <c r="CIJ14" s="35"/>
      <c r="CIK14" s="35"/>
      <c r="CIL14" s="35"/>
      <c r="CIM14" s="35"/>
      <c r="CIN14" s="35"/>
      <c r="CIO14" s="35"/>
      <c r="CIP14" s="35"/>
      <c r="CIQ14" s="35"/>
      <c r="CIR14" s="35"/>
      <c r="CIS14" s="35"/>
      <c r="CIT14" s="35"/>
      <c r="CIU14" s="35"/>
      <c r="CIV14" s="35"/>
      <c r="CIW14" s="35"/>
      <c r="CIX14" s="35"/>
      <c r="CIY14" s="35"/>
      <c r="CIZ14" s="35"/>
      <c r="CJA14" s="35"/>
      <c r="CJB14" s="35"/>
      <c r="CJC14" s="35"/>
      <c r="CJD14" s="35"/>
      <c r="CJE14" s="35"/>
      <c r="CJF14" s="35"/>
      <c r="CJG14" s="35"/>
      <c r="CJH14" s="35"/>
      <c r="CJI14" s="35"/>
      <c r="CJJ14" s="35"/>
      <c r="CJK14" s="35"/>
      <c r="CJL14" s="35"/>
      <c r="CJM14" s="35"/>
      <c r="CJN14" s="35"/>
      <c r="CJO14" s="35"/>
      <c r="CJP14" s="35"/>
      <c r="CJQ14" s="35"/>
      <c r="CJR14" s="35"/>
      <c r="CJS14" s="35"/>
      <c r="CJT14" s="35"/>
      <c r="CJU14" s="35"/>
      <c r="CJV14" s="35"/>
      <c r="CJW14" s="35"/>
      <c r="CJX14" s="35"/>
      <c r="CJY14" s="35"/>
      <c r="CJZ14" s="35"/>
      <c r="CKA14" s="35"/>
      <c r="CKB14" s="35"/>
      <c r="CKC14" s="35"/>
      <c r="CKD14" s="35"/>
      <c r="CKE14" s="35"/>
      <c r="CKF14" s="35"/>
      <c r="CKG14" s="35"/>
      <c r="CKH14" s="35"/>
      <c r="CKI14" s="35"/>
      <c r="CKJ14" s="35"/>
      <c r="CKK14" s="35"/>
      <c r="CKL14" s="35"/>
      <c r="CKM14" s="35"/>
      <c r="CKN14" s="35"/>
      <c r="CKO14" s="35"/>
      <c r="CKP14" s="35"/>
      <c r="CKQ14" s="35"/>
      <c r="CKR14" s="35"/>
      <c r="CKS14" s="35"/>
      <c r="CKT14" s="35"/>
      <c r="CKU14" s="35"/>
      <c r="CKV14" s="35"/>
      <c r="CKW14" s="35"/>
      <c r="CKX14" s="35"/>
      <c r="CKY14" s="35"/>
      <c r="CKZ14" s="35"/>
      <c r="CLA14" s="35"/>
      <c r="CLB14" s="35"/>
      <c r="CLC14" s="35"/>
      <c r="CLD14" s="35"/>
      <c r="CLE14" s="35"/>
      <c r="CLF14" s="35"/>
      <c r="CLG14" s="35"/>
      <c r="CLH14" s="35"/>
      <c r="CLI14" s="35"/>
      <c r="CLJ14" s="35"/>
      <c r="CLK14" s="35"/>
      <c r="CLL14" s="35"/>
      <c r="CLM14" s="35"/>
      <c r="CLN14" s="35"/>
      <c r="CLO14" s="35"/>
      <c r="CLP14" s="35"/>
      <c r="CLQ14" s="35"/>
      <c r="CLR14" s="35"/>
      <c r="CLS14" s="35"/>
      <c r="CLT14" s="35"/>
      <c r="CLU14" s="35"/>
      <c r="CLV14" s="35"/>
      <c r="CLW14" s="35"/>
      <c r="CLX14" s="35"/>
      <c r="CLY14" s="35"/>
      <c r="CLZ14" s="35"/>
      <c r="CMA14" s="35"/>
      <c r="CMB14" s="35"/>
      <c r="CMC14" s="35"/>
      <c r="CMD14" s="35"/>
      <c r="CME14" s="35"/>
      <c r="CMF14" s="35"/>
      <c r="CMG14" s="35"/>
      <c r="CMH14" s="35"/>
      <c r="CMI14" s="35"/>
      <c r="CMJ14" s="35"/>
      <c r="CMK14" s="35"/>
      <c r="CML14" s="35"/>
      <c r="CMM14" s="35"/>
      <c r="CMN14" s="35"/>
      <c r="CMO14" s="35"/>
      <c r="CMP14" s="35"/>
      <c r="CMQ14" s="35"/>
      <c r="CMR14" s="35"/>
      <c r="CMS14" s="35"/>
      <c r="CMT14" s="35"/>
      <c r="CMU14" s="35"/>
      <c r="CMV14" s="35"/>
      <c r="CMW14" s="35"/>
      <c r="CMX14" s="35"/>
      <c r="CMY14" s="35"/>
      <c r="CMZ14" s="35"/>
      <c r="CNA14" s="35"/>
      <c r="CNB14" s="35"/>
      <c r="CNC14" s="35"/>
      <c r="CND14" s="35"/>
      <c r="CNE14" s="35"/>
      <c r="CNF14" s="35"/>
      <c r="CNG14" s="35"/>
      <c r="CNH14" s="35"/>
      <c r="CNI14" s="35"/>
      <c r="CNJ14" s="35"/>
      <c r="CNK14" s="35"/>
      <c r="CNL14" s="35"/>
      <c r="CNM14" s="35"/>
      <c r="CNN14" s="35"/>
      <c r="CNO14" s="35"/>
      <c r="CNP14" s="35"/>
      <c r="CNQ14" s="35"/>
      <c r="CNR14" s="35"/>
      <c r="CNS14" s="35"/>
      <c r="CNT14" s="35"/>
      <c r="CNU14" s="35"/>
      <c r="CNV14" s="35"/>
      <c r="CNW14" s="35"/>
      <c r="CNX14" s="35"/>
      <c r="CNY14" s="35"/>
      <c r="CNZ14" s="35"/>
      <c r="COA14" s="35"/>
      <c r="COB14" s="35"/>
      <c r="COC14" s="35"/>
      <c r="COD14" s="35"/>
      <c r="COE14" s="35"/>
      <c r="COF14" s="35"/>
      <c r="COG14" s="35"/>
      <c r="COH14" s="35"/>
      <c r="COI14" s="35"/>
      <c r="COJ14" s="35"/>
      <c r="COK14" s="35"/>
      <c r="COL14" s="35"/>
      <c r="COM14" s="35"/>
      <c r="CON14" s="35"/>
      <c r="COO14" s="35"/>
      <c r="COP14" s="35"/>
      <c r="COQ14" s="35"/>
      <c r="COR14" s="35"/>
      <c r="COS14" s="35"/>
      <c r="COT14" s="35"/>
      <c r="COU14" s="35"/>
      <c r="COV14" s="35"/>
      <c r="COW14" s="35"/>
      <c r="COX14" s="35"/>
      <c r="COY14" s="35"/>
      <c r="COZ14" s="35"/>
      <c r="CPA14" s="35"/>
      <c r="CPB14" s="35"/>
      <c r="CPC14" s="35"/>
      <c r="CPD14" s="35"/>
      <c r="CPE14" s="35"/>
      <c r="CPF14" s="35"/>
      <c r="CPG14" s="35"/>
      <c r="CPH14" s="35"/>
      <c r="CPI14" s="35"/>
      <c r="CPJ14" s="35"/>
      <c r="CPK14" s="35"/>
      <c r="CPL14" s="35"/>
      <c r="CPM14" s="35"/>
      <c r="CPN14" s="35"/>
      <c r="CPO14" s="35"/>
      <c r="CPP14" s="35"/>
      <c r="CPQ14" s="35"/>
      <c r="CPR14" s="35"/>
      <c r="CPS14" s="35"/>
      <c r="CPT14" s="35"/>
      <c r="CPU14" s="35"/>
      <c r="CPV14" s="35"/>
      <c r="CPW14" s="35"/>
      <c r="CPX14" s="35"/>
      <c r="CPY14" s="35"/>
      <c r="CPZ14" s="35"/>
      <c r="CQA14" s="35"/>
      <c r="CQB14" s="35"/>
      <c r="CQC14" s="35"/>
      <c r="CQD14" s="35"/>
      <c r="CQE14" s="35"/>
      <c r="CQF14" s="35"/>
      <c r="CQG14" s="35"/>
      <c r="CQH14" s="35"/>
      <c r="CQI14" s="35"/>
      <c r="CQJ14" s="35"/>
      <c r="CQK14" s="35"/>
      <c r="CQL14" s="35"/>
      <c r="CQM14" s="35"/>
      <c r="CQN14" s="35"/>
      <c r="CQO14" s="35"/>
      <c r="CQP14" s="35"/>
      <c r="CQQ14" s="35"/>
      <c r="CQR14" s="35"/>
      <c r="CQS14" s="35"/>
      <c r="CQT14" s="35"/>
      <c r="CQU14" s="35"/>
      <c r="CQV14" s="35"/>
      <c r="CQW14" s="35"/>
      <c r="CQX14" s="35"/>
      <c r="CQY14" s="35"/>
      <c r="CQZ14" s="35"/>
      <c r="CRA14" s="35"/>
      <c r="CRB14" s="35"/>
      <c r="CRC14" s="35"/>
      <c r="CRD14" s="35"/>
      <c r="CRE14" s="35"/>
      <c r="CRF14" s="35"/>
      <c r="CRG14" s="35"/>
      <c r="CRH14" s="35"/>
      <c r="CRI14" s="35"/>
      <c r="CRJ14" s="35"/>
      <c r="CRK14" s="35"/>
      <c r="CRL14" s="35"/>
      <c r="CRM14" s="35"/>
      <c r="CRN14" s="35"/>
      <c r="CRO14" s="35"/>
      <c r="CRP14" s="35"/>
      <c r="CRQ14" s="35"/>
      <c r="CRR14" s="35"/>
      <c r="CRS14" s="35"/>
      <c r="CRT14" s="35"/>
      <c r="CRU14" s="35"/>
      <c r="CRV14" s="35"/>
      <c r="CRW14" s="35"/>
      <c r="CRX14" s="35"/>
      <c r="CRY14" s="35"/>
      <c r="CRZ14" s="35"/>
      <c r="CSA14" s="35"/>
      <c r="CSB14" s="35"/>
      <c r="CSC14" s="35"/>
      <c r="CSD14" s="35"/>
      <c r="CSE14" s="35"/>
      <c r="CSF14" s="35"/>
      <c r="CSG14" s="35"/>
      <c r="CSH14" s="35"/>
      <c r="CSI14" s="35"/>
      <c r="CSJ14" s="35"/>
      <c r="CSK14" s="35"/>
      <c r="CSL14" s="35"/>
      <c r="CSM14" s="35"/>
      <c r="CSN14" s="35"/>
      <c r="CSO14" s="35"/>
      <c r="CSP14" s="35"/>
      <c r="CSQ14" s="35"/>
      <c r="CSR14" s="35"/>
      <c r="CSS14" s="35"/>
      <c r="CST14" s="35"/>
      <c r="CSU14" s="35"/>
      <c r="CSV14" s="35"/>
      <c r="CSW14" s="35"/>
      <c r="CSX14" s="35"/>
      <c r="CSY14" s="35"/>
      <c r="CSZ14" s="35"/>
      <c r="CTA14" s="35"/>
      <c r="CTB14" s="35"/>
      <c r="CTC14" s="35"/>
      <c r="CTD14" s="35"/>
      <c r="CTE14" s="35"/>
      <c r="CTF14" s="35"/>
      <c r="CTG14" s="35"/>
      <c r="CTH14" s="35"/>
      <c r="CTI14" s="35"/>
      <c r="CTJ14" s="35"/>
      <c r="CTK14" s="35"/>
      <c r="CTL14" s="35"/>
      <c r="CTM14" s="35"/>
      <c r="CTN14" s="35"/>
      <c r="CTO14" s="35"/>
      <c r="CTP14" s="35"/>
      <c r="CTQ14" s="35"/>
      <c r="CTR14" s="35"/>
      <c r="CTS14" s="35"/>
      <c r="CTT14" s="35"/>
      <c r="CTU14" s="35"/>
      <c r="CTV14" s="35"/>
      <c r="CTW14" s="35"/>
      <c r="CTX14" s="35"/>
      <c r="CTY14" s="35"/>
      <c r="CTZ14" s="35"/>
      <c r="CUA14" s="35"/>
      <c r="CUB14" s="35"/>
      <c r="CUC14" s="35"/>
      <c r="CUD14" s="35"/>
      <c r="CUE14" s="35"/>
      <c r="CUF14" s="35"/>
      <c r="CUG14" s="35"/>
      <c r="CUH14" s="35"/>
      <c r="CUI14" s="35"/>
      <c r="CUJ14" s="35"/>
      <c r="CUK14" s="35"/>
      <c r="CUL14" s="35"/>
      <c r="CUM14" s="35"/>
      <c r="CUN14" s="35"/>
      <c r="CUO14" s="35"/>
      <c r="CUP14" s="35"/>
      <c r="CUQ14" s="35"/>
      <c r="CUR14" s="35"/>
      <c r="CUS14" s="35"/>
      <c r="CUT14" s="35"/>
      <c r="CUU14" s="35"/>
      <c r="CUV14" s="35"/>
      <c r="CUW14" s="35"/>
      <c r="CUX14" s="35"/>
      <c r="CUY14" s="35"/>
      <c r="CUZ14" s="35"/>
      <c r="CVA14" s="35"/>
      <c r="CVB14" s="35"/>
      <c r="CVC14" s="35"/>
      <c r="CVD14" s="35"/>
      <c r="CVE14" s="35"/>
      <c r="CVF14" s="35"/>
      <c r="CVG14" s="35"/>
      <c r="CVH14" s="35"/>
      <c r="CVI14" s="35"/>
      <c r="CVJ14" s="35"/>
      <c r="CVK14" s="35"/>
      <c r="CVL14" s="35"/>
      <c r="CVM14" s="35"/>
      <c r="CVN14" s="35"/>
      <c r="CVO14" s="35"/>
      <c r="CVP14" s="35"/>
      <c r="CVQ14" s="35"/>
      <c r="CVR14" s="35"/>
      <c r="CVS14" s="35"/>
      <c r="CVT14" s="35"/>
      <c r="CVU14" s="35"/>
      <c r="CVV14" s="35"/>
      <c r="CVW14" s="35"/>
      <c r="CVX14" s="35"/>
      <c r="CVY14" s="35"/>
      <c r="CVZ14" s="35"/>
      <c r="CWA14" s="35"/>
      <c r="CWB14" s="35"/>
      <c r="CWC14" s="35"/>
      <c r="CWD14" s="35"/>
      <c r="CWE14" s="35"/>
      <c r="CWF14" s="35"/>
      <c r="CWG14" s="35"/>
      <c r="CWH14" s="35"/>
      <c r="CWI14" s="35"/>
      <c r="CWJ14" s="35"/>
      <c r="CWK14" s="35"/>
      <c r="CWL14" s="35"/>
      <c r="CWM14" s="35"/>
      <c r="CWN14" s="35"/>
      <c r="CWO14" s="35"/>
      <c r="CWP14" s="35"/>
      <c r="CWQ14" s="35"/>
      <c r="CWR14" s="35"/>
      <c r="CWS14" s="35"/>
      <c r="CWT14" s="35"/>
      <c r="CWU14" s="35"/>
      <c r="CWV14" s="35"/>
      <c r="CWW14" s="35"/>
      <c r="CWX14" s="35"/>
      <c r="CWY14" s="35"/>
      <c r="CWZ14" s="35"/>
      <c r="CXA14" s="35"/>
      <c r="CXB14" s="35"/>
      <c r="CXC14" s="35"/>
      <c r="CXD14" s="35"/>
      <c r="CXE14" s="35"/>
      <c r="CXF14" s="35"/>
      <c r="CXG14" s="35"/>
      <c r="CXH14" s="35"/>
      <c r="CXI14" s="35"/>
      <c r="CXJ14" s="35"/>
      <c r="CXK14" s="35"/>
      <c r="CXL14" s="35"/>
      <c r="CXM14" s="35"/>
      <c r="CXN14" s="35"/>
      <c r="CXO14" s="35"/>
      <c r="CXP14" s="35"/>
      <c r="CXQ14" s="35"/>
      <c r="CXR14" s="35"/>
      <c r="CXS14" s="35"/>
      <c r="CXT14" s="35"/>
      <c r="CXU14" s="35"/>
      <c r="CXV14" s="35"/>
      <c r="CXW14" s="35"/>
      <c r="CXX14" s="35"/>
      <c r="CXY14" s="35"/>
      <c r="CXZ14" s="35"/>
      <c r="CYA14" s="35"/>
      <c r="CYB14" s="35"/>
      <c r="CYC14" s="35"/>
      <c r="CYD14" s="35"/>
      <c r="CYE14" s="35"/>
      <c r="CYF14" s="35"/>
      <c r="CYG14" s="35"/>
      <c r="CYH14" s="35"/>
      <c r="CYI14" s="35"/>
      <c r="CYJ14" s="35"/>
      <c r="CYK14" s="35"/>
      <c r="CYL14" s="35"/>
      <c r="CYM14" s="35"/>
      <c r="CYN14" s="35"/>
      <c r="CYO14" s="35"/>
      <c r="CYP14" s="35"/>
      <c r="CYQ14" s="35"/>
      <c r="CYR14" s="35"/>
      <c r="CYS14" s="35"/>
      <c r="CYT14" s="35"/>
      <c r="CYU14" s="35"/>
      <c r="CYV14" s="35"/>
      <c r="CYW14" s="35"/>
      <c r="CYX14" s="35"/>
      <c r="CYY14" s="35"/>
      <c r="CYZ14" s="35"/>
      <c r="CZA14" s="35"/>
      <c r="CZB14" s="35"/>
      <c r="CZC14" s="35"/>
      <c r="CZD14" s="35"/>
      <c r="CZE14" s="35"/>
      <c r="CZF14" s="35"/>
      <c r="CZG14" s="35"/>
      <c r="CZH14" s="35"/>
      <c r="CZI14" s="35"/>
      <c r="CZJ14" s="35"/>
      <c r="CZK14" s="35"/>
      <c r="CZL14" s="35"/>
      <c r="CZM14" s="35"/>
      <c r="CZN14" s="35"/>
      <c r="CZO14" s="35"/>
      <c r="CZP14" s="35"/>
      <c r="CZQ14" s="35"/>
      <c r="CZR14" s="35"/>
      <c r="CZS14" s="35"/>
      <c r="CZT14" s="35"/>
      <c r="CZU14" s="35"/>
      <c r="CZV14" s="35"/>
      <c r="CZW14" s="35"/>
      <c r="CZX14" s="35"/>
      <c r="CZY14" s="35"/>
      <c r="CZZ14" s="35"/>
      <c r="DAA14" s="35"/>
      <c r="DAB14" s="35"/>
      <c r="DAC14" s="35"/>
      <c r="DAD14" s="35"/>
      <c r="DAE14" s="35"/>
      <c r="DAF14" s="35"/>
      <c r="DAG14" s="35"/>
      <c r="DAH14" s="35"/>
      <c r="DAI14" s="35"/>
      <c r="DAJ14" s="35"/>
      <c r="DAK14" s="35"/>
      <c r="DAL14" s="35"/>
      <c r="DAM14" s="35"/>
      <c r="DAN14" s="35"/>
      <c r="DAO14" s="35"/>
      <c r="DAP14" s="35"/>
      <c r="DAQ14" s="35"/>
      <c r="DAR14" s="35"/>
      <c r="DAS14" s="35"/>
      <c r="DAT14" s="35"/>
      <c r="DAU14" s="35"/>
      <c r="DAV14" s="35"/>
      <c r="DAW14" s="35"/>
      <c r="DAX14" s="35"/>
      <c r="DAY14" s="35"/>
      <c r="DAZ14" s="35"/>
      <c r="DBA14" s="35"/>
      <c r="DBB14" s="35"/>
      <c r="DBC14" s="35"/>
      <c r="DBD14" s="35"/>
      <c r="DBE14" s="35"/>
      <c r="DBF14" s="35"/>
      <c r="DBG14" s="35"/>
      <c r="DBH14" s="35"/>
      <c r="DBI14" s="35"/>
      <c r="DBJ14" s="35"/>
      <c r="DBK14" s="35"/>
      <c r="DBL14" s="35"/>
      <c r="DBM14" s="35"/>
      <c r="DBN14" s="35"/>
      <c r="DBO14" s="35"/>
      <c r="DBP14" s="35"/>
      <c r="DBQ14" s="35"/>
      <c r="DBR14" s="35"/>
      <c r="DBS14" s="35"/>
      <c r="DBT14" s="35"/>
      <c r="DBU14" s="35"/>
      <c r="DBV14" s="35"/>
      <c r="DBW14" s="35"/>
      <c r="DBX14" s="35"/>
      <c r="DBY14" s="35"/>
      <c r="DBZ14" s="35"/>
      <c r="DCA14" s="35"/>
      <c r="DCB14" s="35"/>
      <c r="DCC14" s="35"/>
      <c r="DCD14" s="35"/>
      <c r="DCE14" s="35"/>
      <c r="DCF14" s="35"/>
      <c r="DCG14" s="35"/>
      <c r="DCH14" s="35"/>
      <c r="DCI14" s="35"/>
      <c r="DCJ14" s="35"/>
      <c r="DCK14" s="35"/>
      <c r="DCL14" s="35"/>
      <c r="DCM14" s="35"/>
      <c r="DCN14" s="35"/>
      <c r="DCO14" s="35"/>
      <c r="DCP14" s="35"/>
      <c r="DCQ14" s="35"/>
      <c r="DCR14" s="35"/>
      <c r="DCS14" s="35"/>
      <c r="DCT14" s="35"/>
      <c r="DCU14" s="35"/>
      <c r="DCV14" s="35"/>
      <c r="DCW14" s="35"/>
      <c r="DCX14" s="35"/>
      <c r="DCY14" s="35"/>
      <c r="DCZ14" s="35"/>
      <c r="DDA14" s="35"/>
      <c r="DDB14" s="35"/>
      <c r="DDC14" s="35"/>
      <c r="DDD14" s="35"/>
      <c r="DDE14" s="35"/>
      <c r="DDF14" s="35"/>
      <c r="DDG14" s="35"/>
      <c r="DDH14" s="35"/>
      <c r="DDI14" s="35"/>
      <c r="DDJ14" s="35"/>
      <c r="DDK14" s="35"/>
      <c r="DDL14" s="35"/>
      <c r="DDM14" s="35"/>
      <c r="DDN14" s="35"/>
      <c r="DDO14" s="35"/>
      <c r="DDP14" s="35"/>
      <c r="DDQ14" s="35"/>
      <c r="DDR14" s="35"/>
      <c r="DDS14" s="35"/>
      <c r="DDT14" s="35"/>
      <c r="DDU14" s="35"/>
      <c r="DDV14" s="35"/>
      <c r="DDW14" s="35"/>
      <c r="DDX14" s="35"/>
      <c r="DDY14" s="35"/>
      <c r="DDZ14" s="35"/>
      <c r="DEA14" s="35"/>
      <c r="DEB14" s="35"/>
      <c r="DEC14" s="35"/>
      <c r="DED14" s="35"/>
      <c r="DEE14" s="35"/>
      <c r="DEF14" s="35"/>
      <c r="DEG14" s="35"/>
      <c r="DEH14" s="35"/>
      <c r="DEI14" s="35"/>
      <c r="DEJ14" s="35"/>
      <c r="DEK14" s="35"/>
      <c r="DEL14" s="35"/>
      <c r="DEM14" s="35"/>
      <c r="DEN14" s="35"/>
      <c r="DEO14" s="35"/>
      <c r="DEP14" s="35"/>
      <c r="DEQ14" s="35"/>
      <c r="DER14" s="35"/>
      <c r="DES14" s="35"/>
      <c r="DET14" s="35"/>
      <c r="DEU14" s="35"/>
      <c r="DEV14" s="35"/>
      <c r="DEW14" s="35"/>
      <c r="DEX14" s="35"/>
      <c r="DEY14" s="35"/>
      <c r="DEZ14" s="35"/>
      <c r="DFA14" s="35"/>
      <c r="DFB14" s="35"/>
      <c r="DFC14" s="35"/>
      <c r="DFD14" s="35"/>
      <c r="DFE14" s="35"/>
      <c r="DFF14" s="35"/>
      <c r="DFG14" s="35"/>
      <c r="DFH14" s="35"/>
      <c r="DFI14" s="35"/>
      <c r="DFJ14" s="35"/>
      <c r="DFK14" s="35"/>
      <c r="DFL14" s="35"/>
      <c r="DFM14" s="35"/>
      <c r="DFN14" s="35"/>
      <c r="DFO14" s="35"/>
      <c r="DFP14" s="35"/>
      <c r="DFQ14" s="35"/>
      <c r="DFR14" s="35"/>
      <c r="DFS14" s="35"/>
      <c r="DFT14" s="35"/>
      <c r="DFU14" s="35"/>
      <c r="DFV14" s="35"/>
      <c r="DFW14" s="35"/>
      <c r="DFX14" s="35"/>
      <c r="DFY14" s="35"/>
      <c r="DFZ14" s="35"/>
      <c r="DGA14" s="35"/>
      <c r="DGB14" s="35"/>
      <c r="DGC14" s="35"/>
      <c r="DGD14" s="35"/>
      <c r="DGE14" s="35"/>
      <c r="DGF14" s="35"/>
      <c r="DGG14" s="35"/>
      <c r="DGH14" s="35"/>
      <c r="DGI14" s="35"/>
      <c r="DGJ14" s="35"/>
      <c r="DGK14" s="35"/>
      <c r="DGL14" s="35"/>
      <c r="DGM14" s="35"/>
      <c r="DGN14" s="35"/>
      <c r="DGO14" s="35"/>
      <c r="DGP14" s="35"/>
      <c r="DGQ14" s="35"/>
      <c r="DGR14" s="35"/>
      <c r="DGS14" s="35"/>
      <c r="DGT14" s="35"/>
      <c r="DGU14" s="35"/>
      <c r="DGV14" s="35"/>
      <c r="DGW14" s="35"/>
      <c r="DGX14" s="35"/>
      <c r="DGY14" s="35"/>
      <c r="DGZ14" s="35"/>
      <c r="DHA14" s="35"/>
      <c r="DHB14" s="35"/>
      <c r="DHC14" s="35"/>
      <c r="DHD14" s="35"/>
      <c r="DHE14" s="35"/>
      <c r="DHF14" s="35"/>
      <c r="DHG14" s="35"/>
      <c r="DHH14" s="35"/>
      <c r="DHI14" s="35"/>
      <c r="DHJ14" s="35"/>
      <c r="DHK14" s="35"/>
      <c r="DHL14" s="35"/>
      <c r="DHM14" s="35"/>
      <c r="DHN14" s="35"/>
      <c r="DHO14" s="35"/>
      <c r="DHP14" s="35"/>
      <c r="DHQ14" s="35"/>
      <c r="DHR14" s="35"/>
      <c r="DHS14" s="35"/>
      <c r="DHT14" s="35"/>
      <c r="DHU14" s="35"/>
      <c r="DHV14" s="35"/>
      <c r="DHW14" s="35"/>
      <c r="DHX14" s="35"/>
      <c r="DHY14" s="35"/>
      <c r="DHZ14" s="35"/>
      <c r="DIA14" s="35"/>
      <c r="DIB14" s="35"/>
      <c r="DIC14" s="35"/>
      <c r="DID14" s="35"/>
      <c r="DIE14" s="35"/>
      <c r="DIF14" s="35"/>
      <c r="DIG14" s="35"/>
      <c r="DIH14" s="35"/>
      <c r="DII14" s="35"/>
      <c r="DIJ14" s="35"/>
      <c r="DIK14" s="35"/>
      <c r="DIL14" s="35"/>
      <c r="DIM14" s="35"/>
      <c r="DIN14" s="35"/>
      <c r="DIO14" s="35"/>
      <c r="DIP14" s="35"/>
      <c r="DIQ14" s="35"/>
      <c r="DIR14" s="35"/>
      <c r="DIS14" s="35"/>
      <c r="DIT14" s="35"/>
      <c r="DIU14" s="35"/>
      <c r="DIV14" s="35"/>
      <c r="DIW14" s="35"/>
      <c r="DIX14" s="35"/>
      <c r="DIY14" s="35"/>
      <c r="DIZ14" s="35"/>
      <c r="DJA14" s="35"/>
      <c r="DJB14" s="35"/>
      <c r="DJC14" s="35"/>
      <c r="DJD14" s="35"/>
      <c r="DJE14" s="35"/>
      <c r="DJF14" s="35"/>
      <c r="DJG14" s="35"/>
      <c r="DJH14" s="35"/>
      <c r="DJI14" s="35"/>
      <c r="DJJ14" s="35"/>
      <c r="DJK14" s="35"/>
      <c r="DJL14" s="35"/>
      <c r="DJM14" s="35"/>
      <c r="DJN14" s="35"/>
      <c r="DJO14" s="35"/>
      <c r="DJP14" s="35"/>
      <c r="DJQ14" s="35"/>
      <c r="DJR14" s="35"/>
      <c r="DJS14" s="35"/>
      <c r="DJT14" s="35"/>
      <c r="DJU14" s="35"/>
      <c r="DJV14" s="35"/>
      <c r="DJW14" s="35"/>
      <c r="DJX14" s="35"/>
      <c r="DJY14" s="35"/>
      <c r="DJZ14" s="35"/>
      <c r="DKA14" s="35"/>
      <c r="DKB14" s="35"/>
      <c r="DKC14" s="35"/>
      <c r="DKD14" s="35"/>
      <c r="DKE14" s="35"/>
      <c r="DKF14" s="35"/>
      <c r="DKG14" s="35"/>
      <c r="DKH14" s="35"/>
      <c r="DKI14" s="35"/>
      <c r="DKJ14" s="35"/>
      <c r="DKK14" s="35"/>
      <c r="DKL14" s="35"/>
      <c r="DKM14" s="35"/>
      <c r="DKN14" s="35"/>
      <c r="DKO14" s="35"/>
      <c r="DKP14" s="35"/>
      <c r="DKQ14" s="35"/>
      <c r="DKR14" s="35"/>
      <c r="DKS14" s="35"/>
      <c r="DKT14" s="35"/>
      <c r="DKU14" s="35"/>
      <c r="DKV14" s="35"/>
      <c r="DKW14" s="35"/>
      <c r="DKX14" s="35"/>
      <c r="DKY14" s="35"/>
      <c r="DKZ14" s="35"/>
      <c r="DLA14" s="35"/>
      <c r="DLB14" s="35"/>
      <c r="DLC14" s="35"/>
      <c r="DLD14" s="35"/>
      <c r="DLE14" s="35"/>
      <c r="DLF14" s="35"/>
      <c r="DLG14" s="35"/>
      <c r="DLH14" s="35"/>
      <c r="DLI14" s="35"/>
      <c r="DLJ14" s="35"/>
      <c r="DLK14" s="35"/>
      <c r="DLL14" s="35"/>
      <c r="DLM14" s="35"/>
      <c r="DLN14" s="35"/>
      <c r="DLO14" s="35"/>
      <c r="DLP14" s="35"/>
      <c r="DLQ14" s="35"/>
      <c r="DLR14" s="35"/>
      <c r="DLS14" s="35"/>
      <c r="DLT14" s="35"/>
      <c r="DLU14" s="35"/>
      <c r="DLV14" s="35"/>
      <c r="DLW14" s="35"/>
      <c r="DLX14" s="35"/>
      <c r="DLY14" s="35"/>
      <c r="DLZ14" s="35"/>
      <c r="DMA14" s="35"/>
      <c r="DMB14" s="35"/>
      <c r="DMC14" s="35"/>
      <c r="DMD14" s="35"/>
      <c r="DME14" s="35"/>
      <c r="DMF14" s="35"/>
      <c r="DMG14" s="35"/>
      <c r="DMH14" s="35"/>
      <c r="DMI14" s="35"/>
      <c r="DMJ14" s="35"/>
      <c r="DMK14" s="35"/>
      <c r="DML14" s="35"/>
      <c r="DMM14" s="35"/>
      <c r="DMN14" s="35"/>
      <c r="DMO14" s="35"/>
      <c r="DMP14" s="35"/>
      <c r="DMQ14" s="35"/>
      <c r="DMR14" s="35"/>
      <c r="DMS14" s="35"/>
      <c r="DMT14" s="35"/>
      <c r="DMU14" s="35"/>
      <c r="DMV14" s="35"/>
      <c r="DMW14" s="35"/>
      <c r="DMX14" s="35"/>
      <c r="DMY14" s="35"/>
      <c r="DMZ14" s="35"/>
      <c r="DNA14" s="35"/>
      <c r="DNB14" s="35"/>
      <c r="DNC14" s="35"/>
      <c r="DND14" s="35"/>
      <c r="DNE14" s="35"/>
      <c r="DNF14" s="35"/>
      <c r="DNG14" s="35"/>
      <c r="DNH14" s="35"/>
      <c r="DNI14" s="35"/>
      <c r="DNJ14" s="35"/>
      <c r="DNK14" s="35"/>
      <c r="DNL14" s="35"/>
      <c r="DNM14" s="35"/>
      <c r="DNN14" s="35"/>
      <c r="DNO14" s="35"/>
      <c r="DNP14" s="35"/>
      <c r="DNQ14" s="35"/>
      <c r="DNR14" s="35"/>
      <c r="DNS14" s="35"/>
      <c r="DNT14" s="35"/>
      <c r="DNU14" s="35"/>
      <c r="DNV14" s="35"/>
      <c r="DNW14" s="35"/>
      <c r="DNX14" s="35"/>
      <c r="DNY14" s="35"/>
      <c r="DNZ14" s="35"/>
      <c r="DOA14" s="35"/>
      <c r="DOB14" s="35"/>
      <c r="DOC14" s="35"/>
      <c r="DOD14" s="35"/>
      <c r="DOE14" s="35"/>
      <c r="DOF14" s="35"/>
      <c r="DOG14" s="35"/>
      <c r="DOH14" s="35"/>
      <c r="DOI14" s="35"/>
      <c r="DOJ14" s="35"/>
      <c r="DOK14" s="35"/>
      <c r="DOL14" s="35"/>
      <c r="DOM14" s="35"/>
      <c r="DON14" s="35"/>
      <c r="DOO14" s="35"/>
      <c r="DOP14" s="35"/>
      <c r="DOQ14" s="35"/>
      <c r="DOR14" s="35"/>
      <c r="DOS14" s="35"/>
      <c r="DOT14" s="35"/>
      <c r="DOU14" s="35"/>
      <c r="DOV14" s="35"/>
      <c r="DOW14" s="35"/>
      <c r="DOX14" s="35"/>
      <c r="DOY14" s="35"/>
      <c r="DOZ14" s="35"/>
      <c r="DPA14" s="35"/>
      <c r="DPB14" s="35"/>
      <c r="DPC14" s="35"/>
      <c r="DPD14" s="35"/>
      <c r="DPE14" s="35"/>
      <c r="DPF14" s="35"/>
      <c r="DPG14" s="35"/>
      <c r="DPH14" s="35"/>
      <c r="DPI14" s="35"/>
      <c r="DPJ14" s="35"/>
      <c r="DPK14" s="35"/>
      <c r="DPL14" s="35"/>
      <c r="DPM14" s="35"/>
      <c r="DPN14" s="35"/>
      <c r="DPO14" s="35"/>
      <c r="DPP14" s="35"/>
      <c r="DPQ14" s="35"/>
      <c r="DPR14" s="35"/>
      <c r="DPS14" s="35"/>
      <c r="DPT14" s="35"/>
      <c r="DPU14" s="35"/>
      <c r="DPV14" s="35"/>
      <c r="DPW14" s="35"/>
      <c r="DPX14" s="35"/>
      <c r="DPY14" s="35"/>
      <c r="DPZ14" s="35"/>
      <c r="DQA14" s="35"/>
      <c r="DQB14" s="35"/>
      <c r="DQC14" s="35"/>
      <c r="DQD14" s="35"/>
      <c r="DQE14" s="35"/>
      <c r="DQF14" s="35"/>
      <c r="DQG14" s="35"/>
      <c r="DQH14" s="35"/>
      <c r="DQI14" s="35"/>
      <c r="DQJ14" s="35"/>
      <c r="DQK14" s="35"/>
      <c r="DQL14" s="35"/>
      <c r="DQM14" s="35"/>
      <c r="DQN14" s="35"/>
      <c r="DQO14" s="35"/>
      <c r="DQP14" s="35"/>
      <c r="DQQ14" s="35"/>
      <c r="DQR14" s="35"/>
      <c r="DQS14" s="35"/>
      <c r="DQT14" s="35"/>
      <c r="DQU14" s="35"/>
      <c r="DQV14" s="35"/>
      <c r="DQW14" s="35"/>
      <c r="DQX14" s="35"/>
      <c r="DQY14" s="35"/>
      <c r="DQZ14" s="35"/>
      <c r="DRA14" s="35"/>
      <c r="DRB14" s="35"/>
      <c r="DRC14" s="35"/>
      <c r="DRD14" s="35"/>
      <c r="DRE14" s="35"/>
      <c r="DRF14" s="35"/>
      <c r="DRG14" s="35"/>
      <c r="DRH14" s="35"/>
      <c r="DRI14" s="35"/>
      <c r="DRJ14" s="35"/>
      <c r="DRK14" s="35"/>
      <c r="DRL14" s="35"/>
      <c r="DRM14" s="35"/>
      <c r="DRN14" s="35"/>
      <c r="DRO14" s="35"/>
      <c r="DRP14" s="35"/>
      <c r="DRQ14" s="35"/>
      <c r="DRR14" s="35"/>
      <c r="DRS14" s="35"/>
      <c r="DRT14" s="35"/>
      <c r="DRU14" s="35"/>
      <c r="DRV14" s="35"/>
      <c r="DRW14" s="35"/>
      <c r="DRX14" s="35"/>
      <c r="DRY14" s="35"/>
      <c r="DRZ14" s="35"/>
      <c r="DSA14" s="35"/>
      <c r="DSB14" s="35"/>
      <c r="DSC14" s="35"/>
      <c r="DSD14" s="35"/>
      <c r="DSE14" s="35"/>
      <c r="DSF14" s="35"/>
      <c r="DSG14" s="35"/>
      <c r="DSH14" s="35"/>
      <c r="DSI14" s="35"/>
      <c r="DSJ14" s="35"/>
      <c r="DSK14" s="35"/>
      <c r="DSL14" s="35"/>
      <c r="DSM14" s="35"/>
      <c r="DSN14" s="35"/>
      <c r="DSO14" s="35"/>
      <c r="DSP14" s="35"/>
      <c r="DSQ14" s="35"/>
      <c r="DSR14" s="35"/>
      <c r="DSS14" s="35"/>
      <c r="DST14" s="35"/>
      <c r="DSU14" s="35"/>
      <c r="DSV14" s="35"/>
      <c r="DSW14" s="35"/>
      <c r="DSX14" s="35"/>
      <c r="DSY14" s="35"/>
      <c r="DSZ14" s="35"/>
      <c r="DTA14" s="35"/>
      <c r="DTB14" s="35"/>
      <c r="DTC14" s="35"/>
      <c r="DTD14" s="35"/>
      <c r="DTE14" s="35"/>
      <c r="DTF14" s="35"/>
      <c r="DTG14" s="35"/>
      <c r="DTH14" s="35"/>
      <c r="DTI14" s="35"/>
      <c r="DTJ14" s="35"/>
      <c r="DTK14" s="35"/>
      <c r="DTL14" s="35"/>
      <c r="DTM14" s="35"/>
      <c r="DTN14" s="35"/>
      <c r="DTO14" s="35"/>
      <c r="DTP14" s="35"/>
      <c r="DTQ14" s="35"/>
      <c r="DTR14" s="35"/>
      <c r="DTS14" s="35"/>
      <c r="DTT14" s="35"/>
      <c r="DTU14" s="35"/>
      <c r="DTV14" s="35"/>
      <c r="DTW14" s="35"/>
      <c r="DTX14" s="35"/>
      <c r="DTY14" s="35"/>
      <c r="DTZ14" s="35"/>
      <c r="DUA14" s="35"/>
      <c r="DUB14" s="35"/>
      <c r="DUC14" s="35"/>
      <c r="DUD14" s="35"/>
      <c r="DUE14" s="35"/>
      <c r="DUF14" s="35"/>
      <c r="DUG14" s="35"/>
      <c r="DUH14" s="35"/>
      <c r="DUI14" s="35"/>
      <c r="DUJ14" s="35"/>
      <c r="DUK14" s="35"/>
      <c r="DUL14" s="35"/>
      <c r="DUM14" s="35"/>
      <c r="DUN14" s="35"/>
      <c r="DUO14" s="35"/>
      <c r="DUP14" s="35"/>
      <c r="DUQ14" s="35"/>
      <c r="DUR14" s="35"/>
      <c r="DUS14" s="35"/>
      <c r="DUT14" s="35"/>
      <c r="DUU14" s="35"/>
      <c r="DUV14" s="35"/>
      <c r="DUW14" s="35"/>
      <c r="DUX14" s="35"/>
      <c r="DUY14" s="35"/>
      <c r="DUZ14" s="35"/>
      <c r="DVA14" s="35"/>
      <c r="DVB14" s="35"/>
      <c r="DVC14" s="35"/>
      <c r="DVD14" s="35"/>
      <c r="DVE14" s="35"/>
      <c r="DVF14" s="35"/>
      <c r="DVG14" s="35"/>
      <c r="DVH14" s="35"/>
      <c r="DVI14" s="35"/>
      <c r="DVJ14" s="35"/>
      <c r="DVK14" s="35"/>
      <c r="DVL14" s="35"/>
      <c r="DVM14" s="35"/>
      <c r="DVN14" s="35"/>
      <c r="DVO14" s="35"/>
      <c r="DVP14" s="35"/>
      <c r="DVQ14" s="35"/>
      <c r="DVR14" s="35"/>
      <c r="DVS14" s="35"/>
      <c r="DVT14" s="35"/>
      <c r="DVU14" s="35"/>
      <c r="DVV14" s="35"/>
      <c r="DVW14" s="35"/>
      <c r="DVX14" s="35"/>
      <c r="DVY14" s="35"/>
      <c r="DVZ14" s="35"/>
      <c r="DWA14" s="35"/>
      <c r="DWB14" s="35"/>
      <c r="DWC14" s="35"/>
      <c r="DWD14" s="35"/>
      <c r="DWE14" s="35"/>
      <c r="DWF14" s="35"/>
      <c r="DWG14" s="35"/>
      <c r="DWH14" s="35"/>
      <c r="DWI14" s="35"/>
      <c r="DWJ14" s="35"/>
      <c r="DWK14" s="35"/>
      <c r="DWL14" s="35"/>
      <c r="DWM14" s="35"/>
      <c r="DWN14" s="35"/>
      <c r="DWO14" s="35"/>
      <c r="DWP14" s="35"/>
      <c r="DWQ14" s="35"/>
      <c r="DWR14" s="35"/>
      <c r="DWS14" s="35"/>
      <c r="DWT14" s="35"/>
      <c r="DWU14" s="35"/>
      <c r="DWV14" s="35"/>
      <c r="DWW14" s="35"/>
      <c r="DWX14" s="35"/>
      <c r="DWY14" s="35"/>
      <c r="DWZ14" s="35"/>
      <c r="DXA14" s="35"/>
      <c r="DXB14" s="35"/>
      <c r="DXC14" s="35"/>
      <c r="DXD14" s="35"/>
      <c r="DXE14" s="35"/>
      <c r="DXF14" s="35"/>
      <c r="DXG14" s="35"/>
      <c r="DXH14" s="35"/>
      <c r="DXI14" s="35"/>
      <c r="DXJ14" s="35"/>
      <c r="DXK14" s="35"/>
      <c r="DXL14" s="35"/>
      <c r="DXM14" s="35"/>
      <c r="DXN14" s="35"/>
      <c r="DXO14" s="35"/>
      <c r="DXP14" s="35"/>
      <c r="DXQ14" s="35"/>
      <c r="DXR14" s="35"/>
      <c r="DXS14" s="35"/>
      <c r="DXT14" s="35"/>
      <c r="DXU14" s="35"/>
      <c r="DXV14" s="35"/>
      <c r="DXW14" s="35"/>
      <c r="DXX14" s="35"/>
      <c r="DXY14" s="35"/>
      <c r="DXZ14" s="35"/>
      <c r="DYA14" s="35"/>
      <c r="DYB14" s="35"/>
      <c r="DYC14" s="35"/>
      <c r="DYD14" s="35"/>
      <c r="DYE14" s="35"/>
      <c r="DYF14" s="35"/>
      <c r="DYG14" s="35"/>
      <c r="DYH14" s="35"/>
      <c r="DYI14" s="35"/>
      <c r="DYJ14" s="35"/>
      <c r="DYK14" s="35"/>
      <c r="DYL14" s="35"/>
      <c r="DYM14" s="35"/>
      <c r="DYN14" s="35"/>
      <c r="DYO14" s="35"/>
      <c r="DYP14" s="35"/>
      <c r="DYQ14" s="35"/>
      <c r="DYR14" s="35"/>
      <c r="DYS14" s="35"/>
      <c r="DYT14" s="35"/>
      <c r="DYU14" s="35"/>
      <c r="DYV14" s="35"/>
      <c r="DYW14" s="35"/>
      <c r="DYX14" s="35"/>
      <c r="DYY14" s="35"/>
      <c r="DYZ14" s="35"/>
      <c r="DZA14" s="35"/>
      <c r="DZB14" s="35"/>
      <c r="DZC14" s="35"/>
      <c r="DZD14" s="35"/>
      <c r="DZE14" s="35"/>
      <c r="DZF14" s="35"/>
      <c r="DZG14" s="35"/>
      <c r="DZH14" s="35"/>
      <c r="DZI14" s="35"/>
      <c r="DZJ14" s="35"/>
      <c r="DZK14" s="35"/>
      <c r="DZL14" s="35"/>
      <c r="DZM14" s="35"/>
      <c r="DZN14" s="35"/>
      <c r="DZO14" s="35"/>
      <c r="DZP14" s="35"/>
      <c r="DZQ14" s="35"/>
      <c r="DZR14" s="35"/>
      <c r="DZS14" s="35"/>
      <c r="DZT14" s="35"/>
      <c r="DZU14" s="35"/>
      <c r="DZV14" s="35"/>
      <c r="DZW14" s="35"/>
      <c r="DZX14" s="35"/>
      <c r="DZY14" s="35"/>
      <c r="DZZ14" s="35"/>
      <c r="EAA14" s="35"/>
      <c r="EAB14" s="35"/>
      <c r="EAC14" s="35"/>
      <c r="EAD14" s="35"/>
      <c r="EAE14" s="35"/>
      <c r="EAF14" s="35"/>
      <c r="EAG14" s="35"/>
      <c r="EAH14" s="35"/>
      <c r="EAI14" s="35"/>
      <c r="EAJ14" s="35"/>
      <c r="EAK14" s="35"/>
      <c r="EAL14" s="35"/>
      <c r="EAM14" s="35"/>
      <c r="EAN14" s="35"/>
      <c r="EAO14" s="35"/>
      <c r="EAP14" s="35"/>
      <c r="EAQ14" s="35"/>
      <c r="EAR14" s="35"/>
      <c r="EAS14" s="35"/>
      <c r="EAT14" s="35"/>
      <c r="EAU14" s="35"/>
      <c r="EAV14" s="35"/>
      <c r="EAW14" s="35"/>
      <c r="EAX14" s="35"/>
      <c r="EAY14" s="35"/>
      <c r="EAZ14" s="35"/>
      <c r="EBA14" s="35"/>
      <c r="EBB14" s="35"/>
      <c r="EBC14" s="35"/>
      <c r="EBD14" s="35"/>
      <c r="EBE14" s="35"/>
      <c r="EBF14" s="35"/>
      <c r="EBG14" s="35"/>
      <c r="EBH14" s="35"/>
      <c r="EBI14" s="35"/>
      <c r="EBJ14" s="35"/>
      <c r="EBK14" s="35"/>
      <c r="EBL14" s="35"/>
      <c r="EBM14" s="35"/>
      <c r="EBN14" s="35"/>
      <c r="EBO14" s="35"/>
      <c r="EBP14" s="35"/>
      <c r="EBQ14" s="35"/>
      <c r="EBR14" s="35"/>
      <c r="EBS14" s="35"/>
      <c r="EBT14" s="35"/>
      <c r="EBU14" s="35"/>
      <c r="EBV14" s="35"/>
      <c r="EBW14" s="35"/>
      <c r="EBX14" s="35"/>
      <c r="EBY14" s="35"/>
      <c r="EBZ14" s="35"/>
      <c r="ECA14" s="35"/>
      <c r="ECB14" s="35"/>
      <c r="ECC14" s="35"/>
      <c r="ECD14" s="35"/>
      <c r="ECE14" s="35"/>
      <c r="ECF14" s="35"/>
      <c r="ECG14" s="35"/>
      <c r="ECH14" s="35"/>
      <c r="ECI14" s="35"/>
      <c r="ECJ14" s="35"/>
      <c r="ECK14" s="35"/>
      <c r="ECL14" s="35"/>
      <c r="ECM14" s="35"/>
      <c r="ECN14" s="35"/>
      <c r="ECO14" s="35"/>
      <c r="ECP14" s="35"/>
      <c r="ECQ14" s="35"/>
      <c r="ECR14" s="35"/>
      <c r="ECS14" s="35"/>
      <c r="ECT14" s="35"/>
      <c r="ECU14" s="35"/>
      <c r="ECV14" s="35"/>
      <c r="ECW14" s="35"/>
      <c r="ECX14" s="35"/>
      <c r="ECY14" s="35"/>
      <c r="ECZ14" s="35"/>
      <c r="EDA14" s="35"/>
      <c r="EDB14" s="35"/>
      <c r="EDC14" s="35"/>
      <c r="EDD14" s="35"/>
      <c r="EDE14" s="35"/>
      <c r="EDF14" s="35"/>
      <c r="EDG14" s="35"/>
      <c r="EDH14" s="35"/>
      <c r="EDI14" s="35"/>
      <c r="EDJ14" s="35"/>
      <c r="EDK14" s="35"/>
      <c r="EDL14" s="35"/>
      <c r="EDM14" s="35"/>
      <c r="EDN14" s="35"/>
      <c r="EDO14" s="35"/>
      <c r="EDP14" s="35"/>
      <c r="EDQ14" s="35"/>
      <c r="EDR14" s="35"/>
      <c r="EDS14" s="35"/>
      <c r="EDT14" s="35"/>
      <c r="EDU14" s="35"/>
      <c r="EDV14" s="35"/>
      <c r="EDW14" s="35"/>
      <c r="EDX14" s="35"/>
      <c r="EDY14" s="35"/>
      <c r="EDZ14" s="35"/>
      <c r="EEA14" s="35"/>
      <c r="EEB14" s="35"/>
      <c r="EEC14" s="35"/>
      <c r="EED14" s="35"/>
      <c r="EEE14" s="35"/>
      <c r="EEF14" s="35"/>
      <c r="EEG14" s="35"/>
      <c r="EEH14" s="35"/>
      <c r="EEI14" s="35"/>
      <c r="EEJ14" s="35"/>
      <c r="EEK14" s="35"/>
      <c r="EEL14" s="35"/>
      <c r="EEM14" s="35"/>
      <c r="EEN14" s="35"/>
      <c r="EEO14" s="35"/>
      <c r="EEP14" s="35"/>
      <c r="EEQ14" s="35"/>
      <c r="EER14" s="35"/>
      <c r="EES14" s="35"/>
      <c r="EET14" s="35"/>
      <c r="EEU14" s="35"/>
      <c r="EEV14" s="35"/>
      <c r="EEW14" s="35"/>
      <c r="EEX14" s="35"/>
      <c r="EEY14" s="35"/>
      <c r="EEZ14" s="35"/>
      <c r="EFA14" s="35"/>
      <c r="EFB14" s="35"/>
      <c r="EFC14" s="35"/>
      <c r="EFD14" s="35"/>
      <c r="EFE14" s="35"/>
      <c r="EFF14" s="35"/>
      <c r="EFG14" s="35"/>
      <c r="EFH14" s="35"/>
      <c r="EFI14" s="35"/>
      <c r="EFJ14" s="35"/>
      <c r="EFK14" s="35"/>
      <c r="EFL14" s="35"/>
      <c r="EFM14" s="35"/>
      <c r="EFN14" s="35"/>
      <c r="EFO14" s="35"/>
      <c r="EFP14" s="35"/>
      <c r="EFQ14" s="35"/>
      <c r="EFR14" s="35"/>
      <c r="EFS14" s="35"/>
      <c r="EFT14" s="35"/>
      <c r="EFU14" s="35"/>
      <c r="EFV14" s="35"/>
      <c r="EFW14" s="35"/>
      <c r="EFX14" s="35"/>
      <c r="EFY14" s="35"/>
      <c r="EFZ14" s="35"/>
      <c r="EGA14" s="35"/>
      <c r="EGB14" s="35"/>
      <c r="EGC14" s="35"/>
      <c r="EGD14" s="35"/>
      <c r="EGE14" s="35"/>
      <c r="EGF14" s="35"/>
      <c r="EGG14" s="35"/>
      <c r="EGH14" s="35"/>
      <c r="EGI14" s="35"/>
      <c r="EGJ14" s="35"/>
      <c r="EGK14" s="35"/>
      <c r="EGL14" s="35"/>
      <c r="EGM14" s="35"/>
      <c r="EGN14" s="35"/>
      <c r="EGO14" s="35"/>
      <c r="EGP14" s="35"/>
      <c r="EGQ14" s="35"/>
      <c r="EGR14" s="35"/>
      <c r="EGS14" s="35"/>
      <c r="EGT14" s="35"/>
      <c r="EGU14" s="35"/>
      <c r="EGV14" s="35"/>
      <c r="EGW14" s="35"/>
      <c r="EGX14" s="35"/>
      <c r="EGY14" s="35"/>
      <c r="EGZ14" s="35"/>
      <c r="EHA14" s="35"/>
      <c r="EHB14" s="35"/>
      <c r="EHC14" s="35"/>
      <c r="EHD14" s="35"/>
      <c r="EHE14" s="35"/>
      <c r="EHF14" s="35"/>
      <c r="EHG14" s="35"/>
      <c r="EHH14" s="35"/>
      <c r="EHI14" s="35"/>
      <c r="EHJ14" s="35"/>
      <c r="EHK14" s="35"/>
      <c r="EHL14" s="35"/>
      <c r="EHM14" s="35"/>
      <c r="EHN14" s="35"/>
      <c r="EHO14" s="35"/>
      <c r="EHP14" s="35"/>
      <c r="EHQ14" s="35"/>
      <c r="EHR14" s="35"/>
      <c r="EHS14" s="35"/>
      <c r="EHT14" s="35"/>
      <c r="EHU14" s="35"/>
      <c r="EHV14" s="35"/>
      <c r="EHW14" s="35"/>
      <c r="EHX14" s="35"/>
      <c r="EHY14" s="35"/>
      <c r="EHZ14" s="35"/>
      <c r="EIA14" s="35"/>
      <c r="EIB14" s="35"/>
      <c r="EIC14" s="35"/>
      <c r="EID14" s="35"/>
      <c r="EIE14" s="35"/>
      <c r="EIF14" s="35"/>
      <c r="EIG14" s="35"/>
      <c r="EIH14" s="35"/>
      <c r="EII14" s="35"/>
      <c r="EIJ14" s="35"/>
      <c r="EIK14" s="35"/>
      <c r="EIL14" s="35"/>
      <c r="EIM14" s="35"/>
      <c r="EIN14" s="35"/>
      <c r="EIO14" s="35"/>
      <c r="EIP14" s="35"/>
      <c r="EIQ14" s="35"/>
      <c r="EIR14" s="35"/>
      <c r="EIS14" s="35"/>
      <c r="EIT14" s="35"/>
      <c r="EIU14" s="35"/>
      <c r="EIV14" s="35"/>
      <c r="EIW14" s="35"/>
      <c r="EIX14" s="35"/>
      <c r="EIY14" s="35"/>
      <c r="EIZ14" s="35"/>
      <c r="EJA14" s="35"/>
      <c r="EJB14" s="35"/>
      <c r="EJC14" s="35"/>
      <c r="EJD14" s="35"/>
      <c r="EJE14" s="35"/>
      <c r="EJF14" s="35"/>
      <c r="EJG14" s="35"/>
      <c r="EJH14" s="35"/>
      <c r="EJI14" s="35"/>
      <c r="EJJ14" s="35"/>
      <c r="EJK14" s="35"/>
      <c r="EJL14" s="35"/>
      <c r="EJM14" s="35"/>
      <c r="EJN14" s="35"/>
      <c r="EJO14" s="35"/>
      <c r="EJP14" s="35"/>
      <c r="EJQ14" s="35"/>
      <c r="EJR14" s="35"/>
      <c r="EJS14" s="35"/>
      <c r="EJT14" s="35"/>
      <c r="EJU14" s="35"/>
      <c r="EJV14" s="35"/>
      <c r="EJW14" s="35"/>
      <c r="EJX14" s="35"/>
      <c r="EJY14" s="35"/>
      <c r="EJZ14" s="35"/>
      <c r="EKA14" s="35"/>
      <c r="EKB14" s="35"/>
      <c r="EKC14" s="35"/>
      <c r="EKD14" s="35"/>
      <c r="EKE14" s="35"/>
      <c r="EKF14" s="35"/>
      <c r="EKG14" s="35"/>
      <c r="EKH14" s="35"/>
      <c r="EKI14" s="35"/>
      <c r="EKJ14" s="35"/>
      <c r="EKK14" s="35"/>
      <c r="EKL14" s="35"/>
      <c r="EKM14" s="35"/>
      <c r="EKN14" s="35"/>
      <c r="EKO14" s="35"/>
      <c r="EKP14" s="35"/>
      <c r="EKQ14" s="35"/>
      <c r="EKR14" s="35"/>
      <c r="EKS14" s="35"/>
      <c r="EKT14" s="35"/>
      <c r="EKU14" s="35"/>
      <c r="EKV14" s="35"/>
      <c r="EKW14" s="35"/>
      <c r="EKX14" s="35"/>
      <c r="EKY14" s="35"/>
      <c r="EKZ14" s="35"/>
      <c r="ELA14" s="35"/>
      <c r="ELB14" s="35"/>
      <c r="ELC14" s="35"/>
      <c r="ELD14" s="35"/>
      <c r="ELE14" s="35"/>
      <c r="ELF14" s="35"/>
      <c r="ELG14" s="35"/>
      <c r="ELH14" s="35"/>
      <c r="ELI14" s="35"/>
      <c r="ELJ14" s="35"/>
      <c r="ELK14" s="35"/>
      <c r="ELL14" s="35"/>
      <c r="ELM14" s="35"/>
      <c r="ELN14" s="35"/>
      <c r="ELO14" s="35"/>
      <c r="ELP14" s="35"/>
      <c r="ELQ14" s="35"/>
      <c r="ELR14" s="35"/>
      <c r="ELS14" s="35"/>
      <c r="ELT14" s="35"/>
      <c r="ELU14" s="35"/>
      <c r="ELV14" s="35"/>
      <c r="ELW14" s="35"/>
      <c r="ELX14" s="35"/>
      <c r="ELY14" s="35"/>
      <c r="ELZ14" s="35"/>
      <c r="EMA14" s="35"/>
      <c r="EMB14" s="35"/>
      <c r="EMC14" s="35"/>
      <c r="EMD14" s="35"/>
      <c r="EME14" s="35"/>
      <c r="EMF14" s="35"/>
      <c r="EMG14" s="35"/>
      <c r="EMH14" s="35"/>
      <c r="EMI14" s="35"/>
      <c r="EMJ14" s="35"/>
      <c r="EMK14" s="35"/>
      <c r="EML14" s="35"/>
      <c r="EMM14" s="35"/>
      <c r="EMN14" s="35"/>
      <c r="EMO14" s="35"/>
      <c r="EMP14" s="35"/>
      <c r="EMQ14" s="35"/>
      <c r="EMR14" s="35"/>
      <c r="EMS14" s="35"/>
      <c r="EMT14" s="35"/>
      <c r="EMU14" s="35"/>
      <c r="EMV14" s="35"/>
      <c r="EMW14" s="35"/>
      <c r="EMX14" s="35"/>
      <c r="EMY14" s="35"/>
      <c r="EMZ14" s="35"/>
      <c r="ENA14" s="35"/>
      <c r="ENB14" s="35"/>
      <c r="ENC14" s="35"/>
      <c r="END14" s="35"/>
      <c r="ENE14" s="35"/>
      <c r="ENF14" s="35"/>
      <c r="ENG14" s="35"/>
      <c r="ENH14" s="35"/>
      <c r="ENI14" s="35"/>
      <c r="ENJ14" s="35"/>
      <c r="ENK14" s="35"/>
      <c r="ENL14" s="35"/>
      <c r="ENM14" s="35"/>
      <c r="ENN14" s="35"/>
      <c r="ENO14" s="35"/>
      <c r="ENP14" s="35"/>
      <c r="ENQ14" s="35"/>
      <c r="ENR14" s="35"/>
      <c r="ENS14" s="35"/>
      <c r="ENT14" s="35"/>
      <c r="ENU14" s="35"/>
      <c r="ENV14" s="35"/>
      <c r="ENW14" s="35"/>
      <c r="ENX14" s="35"/>
      <c r="ENY14" s="35"/>
      <c r="ENZ14" s="35"/>
      <c r="EOA14" s="35"/>
      <c r="EOB14" s="35"/>
      <c r="EOC14" s="35"/>
      <c r="EOD14" s="35"/>
      <c r="EOE14" s="35"/>
      <c r="EOF14" s="35"/>
      <c r="EOG14" s="35"/>
      <c r="EOH14" s="35"/>
      <c r="EOI14" s="35"/>
      <c r="EOJ14" s="35"/>
      <c r="EOK14" s="35"/>
      <c r="EOL14" s="35"/>
      <c r="EOM14" s="35"/>
      <c r="EON14" s="35"/>
      <c r="EOO14" s="35"/>
      <c r="EOP14" s="35"/>
      <c r="EOQ14" s="35"/>
      <c r="EOR14" s="35"/>
      <c r="EOS14" s="35"/>
      <c r="EOT14" s="35"/>
      <c r="EOU14" s="35"/>
      <c r="EOV14" s="35"/>
      <c r="EOW14" s="35"/>
      <c r="EOX14" s="35"/>
      <c r="EOY14" s="35"/>
      <c r="EOZ14" s="35"/>
      <c r="EPA14" s="35"/>
      <c r="EPB14" s="35"/>
      <c r="EPC14" s="35"/>
      <c r="EPD14" s="35"/>
      <c r="EPE14" s="35"/>
      <c r="EPF14" s="35"/>
      <c r="EPG14" s="35"/>
      <c r="EPH14" s="35"/>
      <c r="EPI14" s="35"/>
      <c r="EPJ14" s="35"/>
      <c r="EPK14" s="35"/>
      <c r="EPL14" s="35"/>
      <c r="EPM14" s="35"/>
      <c r="EPN14" s="35"/>
      <c r="EPO14" s="35"/>
      <c r="EPP14" s="35"/>
      <c r="EPQ14" s="35"/>
      <c r="EPR14" s="35"/>
      <c r="EPS14" s="35"/>
      <c r="EPT14" s="35"/>
      <c r="EPU14" s="35"/>
      <c r="EPV14" s="35"/>
      <c r="EPW14" s="35"/>
      <c r="EPX14" s="35"/>
      <c r="EPY14" s="35"/>
      <c r="EPZ14" s="35"/>
      <c r="EQA14" s="35"/>
      <c r="EQB14" s="35"/>
      <c r="EQC14" s="35"/>
      <c r="EQD14" s="35"/>
      <c r="EQE14" s="35"/>
      <c r="EQF14" s="35"/>
      <c r="EQG14" s="35"/>
      <c r="EQH14" s="35"/>
      <c r="EQI14" s="35"/>
      <c r="EQJ14" s="35"/>
      <c r="EQK14" s="35"/>
      <c r="EQL14" s="35"/>
      <c r="EQM14" s="35"/>
      <c r="EQN14" s="35"/>
      <c r="EQO14" s="35"/>
      <c r="EQP14" s="35"/>
      <c r="EQQ14" s="35"/>
      <c r="EQR14" s="35"/>
      <c r="EQS14" s="35"/>
      <c r="EQT14" s="35"/>
      <c r="EQU14" s="35"/>
      <c r="EQV14" s="35"/>
      <c r="EQW14" s="35"/>
      <c r="EQX14" s="35"/>
      <c r="EQY14" s="35"/>
      <c r="EQZ14" s="35"/>
      <c r="ERA14" s="35"/>
      <c r="ERB14" s="35"/>
      <c r="ERC14" s="35"/>
      <c r="ERD14" s="35"/>
      <c r="ERE14" s="35"/>
      <c r="ERF14" s="35"/>
      <c r="ERG14" s="35"/>
      <c r="ERH14" s="35"/>
      <c r="ERI14" s="35"/>
      <c r="ERJ14" s="35"/>
      <c r="ERK14" s="35"/>
      <c r="ERL14" s="35"/>
      <c r="ERM14" s="35"/>
      <c r="ERN14" s="35"/>
      <c r="ERO14" s="35"/>
      <c r="ERP14" s="35"/>
      <c r="ERQ14" s="35"/>
      <c r="ERR14" s="35"/>
      <c r="ERS14" s="35"/>
      <c r="ERT14" s="35"/>
      <c r="ERU14" s="35"/>
      <c r="ERV14" s="35"/>
      <c r="ERW14" s="35"/>
      <c r="ERX14" s="35"/>
      <c r="ERY14" s="35"/>
      <c r="ERZ14" s="35"/>
      <c r="ESA14" s="35"/>
      <c r="ESB14" s="35"/>
      <c r="ESC14" s="35"/>
      <c r="ESD14" s="35"/>
      <c r="ESE14" s="35"/>
      <c r="ESF14" s="35"/>
      <c r="ESG14" s="35"/>
      <c r="ESH14" s="35"/>
      <c r="ESI14" s="35"/>
      <c r="ESJ14" s="35"/>
      <c r="ESK14" s="35"/>
      <c r="ESL14" s="35"/>
      <c r="ESM14" s="35"/>
      <c r="ESN14" s="35"/>
      <c r="ESO14" s="35"/>
      <c r="ESP14" s="35"/>
      <c r="ESQ14" s="35"/>
      <c r="ESR14" s="35"/>
      <c r="ESS14" s="35"/>
      <c r="EST14" s="35"/>
      <c r="ESU14" s="35"/>
      <c r="ESV14" s="35"/>
      <c r="ESW14" s="35"/>
      <c r="ESX14" s="35"/>
      <c r="ESY14" s="35"/>
      <c r="ESZ14" s="35"/>
      <c r="ETA14" s="35"/>
      <c r="ETB14" s="35"/>
      <c r="ETC14" s="35"/>
      <c r="ETD14" s="35"/>
      <c r="ETE14" s="35"/>
      <c r="ETF14" s="35"/>
      <c r="ETG14" s="35"/>
      <c r="ETH14" s="35"/>
      <c r="ETI14" s="35"/>
      <c r="ETJ14" s="35"/>
      <c r="ETK14" s="35"/>
      <c r="ETL14" s="35"/>
      <c r="ETM14" s="35"/>
      <c r="ETN14" s="35"/>
      <c r="ETO14" s="35"/>
      <c r="ETP14" s="35"/>
      <c r="ETQ14" s="35"/>
      <c r="ETR14" s="35"/>
      <c r="ETS14" s="35"/>
      <c r="ETT14" s="35"/>
      <c r="ETU14" s="35"/>
      <c r="ETV14" s="35"/>
      <c r="ETW14" s="35"/>
      <c r="ETX14" s="35"/>
      <c r="ETY14" s="35"/>
      <c r="ETZ14" s="35"/>
      <c r="EUA14" s="35"/>
      <c r="EUB14" s="35"/>
      <c r="EUC14" s="35"/>
      <c r="EUD14" s="35"/>
      <c r="EUE14" s="35"/>
      <c r="EUF14" s="35"/>
      <c r="EUG14" s="35"/>
      <c r="EUH14" s="35"/>
      <c r="EUI14" s="35"/>
      <c r="EUJ14" s="35"/>
      <c r="EUK14" s="35"/>
      <c r="EUL14" s="35"/>
      <c r="EUM14" s="35"/>
      <c r="EUN14" s="35"/>
      <c r="EUO14" s="35"/>
      <c r="EUP14" s="35"/>
      <c r="EUQ14" s="35"/>
      <c r="EUR14" s="35"/>
      <c r="EUS14" s="35"/>
      <c r="EUT14" s="35"/>
      <c r="EUU14" s="35"/>
      <c r="EUV14" s="35"/>
      <c r="EUW14" s="35"/>
      <c r="EUX14" s="35"/>
      <c r="EUY14" s="35"/>
      <c r="EUZ14" s="35"/>
      <c r="EVA14" s="35"/>
      <c r="EVB14" s="35"/>
      <c r="EVC14" s="35"/>
      <c r="EVD14" s="35"/>
      <c r="EVE14" s="35"/>
      <c r="EVF14" s="35"/>
      <c r="EVG14" s="35"/>
      <c r="EVH14" s="35"/>
      <c r="EVI14" s="35"/>
      <c r="EVJ14" s="35"/>
      <c r="EVK14" s="35"/>
      <c r="EVL14" s="35"/>
      <c r="EVM14" s="35"/>
      <c r="EVN14" s="35"/>
      <c r="EVO14" s="35"/>
      <c r="EVP14" s="35"/>
      <c r="EVQ14" s="35"/>
      <c r="EVR14" s="35"/>
      <c r="EVS14" s="35"/>
      <c r="EVT14" s="35"/>
      <c r="EVU14" s="35"/>
      <c r="EVV14" s="35"/>
      <c r="EVW14" s="35"/>
      <c r="EVX14" s="35"/>
      <c r="EVY14" s="35"/>
      <c r="EVZ14" s="35"/>
      <c r="EWA14" s="35"/>
      <c r="EWB14" s="35"/>
      <c r="EWC14" s="35"/>
      <c r="EWD14" s="35"/>
      <c r="EWE14" s="35"/>
      <c r="EWF14" s="35"/>
      <c r="EWG14" s="35"/>
      <c r="EWH14" s="35"/>
      <c r="EWI14" s="35"/>
      <c r="EWJ14" s="35"/>
      <c r="EWK14" s="35"/>
      <c r="EWL14" s="35"/>
      <c r="EWM14" s="35"/>
      <c r="EWN14" s="35"/>
      <c r="EWO14" s="35"/>
      <c r="EWP14" s="35"/>
      <c r="EWQ14" s="35"/>
      <c r="EWR14" s="35"/>
      <c r="EWS14" s="35"/>
      <c r="EWT14" s="35"/>
      <c r="EWU14" s="35"/>
      <c r="EWV14" s="35"/>
      <c r="EWW14" s="35"/>
      <c r="EWX14" s="35"/>
      <c r="EWY14" s="35"/>
      <c r="EWZ14" s="35"/>
      <c r="EXA14" s="35"/>
      <c r="EXB14" s="35"/>
      <c r="EXC14" s="35"/>
      <c r="EXD14" s="35"/>
      <c r="EXE14" s="35"/>
      <c r="EXF14" s="35"/>
      <c r="EXG14" s="35"/>
      <c r="EXH14" s="35"/>
      <c r="EXI14" s="35"/>
      <c r="EXJ14" s="35"/>
      <c r="EXK14" s="35"/>
      <c r="EXL14" s="35"/>
      <c r="EXM14" s="35"/>
      <c r="EXN14" s="35"/>
      <c r="EXO14" s="35"/>
      <c r="EXP14" s="35"/>
      <c r="EXQ14" s="35"/>
      <c r="EXR14" s="35"/>
      <c r="EXS14" s="35"/>
      <c r="EXT14" s="35"/>
      <c r="EXU14" s="35"/>
      <c r="EXV14" s="35"/>
      <c r="EXW14" s="35"/>
      <c r="EXX14" s="35"/>
      <c r="EXY14" s="35"/>
      <c r="EXZ14" s="35"/>
      <c r="EYA14" s="35"/>
      <c r="EYB14" s="35"/>
      <c r="EYC14" s="35"/>
      <c r="EYD14" s="35"/>
      <c r="EYE14" s="35"/>
      <c r="EYF14" s="35"/>
      <c r="EYG14" s="35"/>
      <c r="EYH14" s="35"/>
      <c r="EYI14" s="35"/>
      <c r="EYJ14" s="35"/>
      <c r="EYK14" s="35"/>
      <c r="EYL14" s="35"/>
      <c r="EYM14" s="35"/>
      <c r="EYN14" s="35"/>
      <c r="EYO14" s="35"/>
      <c r="EYP14" s="35"/>
      <c r="EYQ14" s="35"/>
      <c r="EYR14" s="35"/>
      <c r="EYS14" s="35"/>
      <c r="EYT14" s="35"/>
      <c r="EYU14" s="35"/>
      <c r="EYV14" s="35"/>
      <c r="EYW14" s="35"/>
      <c r="EYX14" s="35"/>
      <c r="EYY14" s="35"/>
      <c r="EYZ14" s="35"/>
      <c r="EZA14" s="35"/>
      <c r="EZB14" s="35"/>
      <c r="EZC14" s="35"/>
      <c r="EZD14" s="35"/>
      <c r="EZE14" s="35"/>
      <c r="EZF14" s="35"/>
      <c r="EZG14" s="35"/>
      <c r="EZH14" s="35"/>
      <c r="EZI14" s="35"/>
      <c r="EZJ14" s="35"/>
      <c r="EZK14" s="35"/>
      <c r="EZL14" s="35"/>
      <c r="EZM14" s="35"/>
      <c r="EZN14" s="35"/>
      <c r="EZO14" s="35"/>
      <c r="EZP14" s="35"/>
      <c r="EZQ14" s="35"/>
      <c r="EZR14" s="35"/>
      <c r="EZS14" s="35"/>
      <c r="EZT14" s="35"/>
      <c r="EZU14" s="35"/>
      <c r="EZV14" s="35"/>
      <c r="EZW14" s="35"/>
      <c r="EZX14" s="35"/>
      <c r="EZY14" s="35"/>
      <c r="EZZ14" s="35"/>
      <c r="FAA14" s="35"/>
      <c r="FAB14" s="35"/>
      <c r="FAC14" s="35"/>
      <c r="FAD14" s="35"/>
      <c r="FAE14" s="35"/>
      <c r="FAF14" s="35"/>
      <c r="FAG14" s="35"/>
      <c r="FAH14" s="35"/>
      <c r="FAI14" s="35"/>
      <c r="FAJ14" s="35"/>
      <c r="FAK14" s="35"/>
      <c r="FAL14" s="35"/>
      <c r="FAM14" s="35"/>
      <c r="FAN14" s="35"/>
      <c r="FAO14" s="35"/>
      <c r="FAP14" s="35"/>
      <c r="FAQ14" s="35"/>
      <c r="FAR14" s="35"/>
      <c r="FAS14" s="35"/>
      <c r="FAT14" s="35"/>
      <c r="FAU14" s="35"/>
      <c r="FAV14" s="35"/>
      <c r="FAW14" s="35"/>
      <c r="FAX14" s="35"/>
      <c r="FAY14" s="35"/>
      <c r="FAZ14" s="35"/>
      <c r="FBA14" s="35"/>
      <c r="FBB14" s="35"/>
      <c r="FBC14" s="35"/>
      <c r="FBD14" s="35"/>
      <c r="FBE14" s="35"/>
      <c r="FBF14" s="35"/>
      <c r="FBG14" s="35"/>
      <c r="FBH14" s="35"/>
      <c r="FBI14" s="35"/>
      <c r="FBJ14" s="35"/>
      <c r="FBK14" s="35"/>
      <c r="FBL14" s="35"/>
      <c r="FBM14" s="35"/>
      <c r="FBN14" s="35"/>
      <c r="FBO14" s="35"/>
      <c r="FBP14" s="35"/>
      <c r="FBQ14" s="35"/>
      <c r="FBR14" s="35"/>
      <c r="FBS14" s="35"/>
      <c r="FBT14" s="35"/>
      <c r="FBU14" s="35"/>
      <c r="FBV14" s="35"/>
      <c r="FBW14" s="35"/>
      <c r="FBX14" s="35"/>
      <c r="FBY14" s="35"/>
      <c r="FBZ14" s="35"/>
      <c r="FCA14" s="35"/>
      <c r="FCB14" s="35"/>
      <c r="FCC14" s="35"/>
      <c r="FCD14" s="35"/>
      <c r="FCE14" s="35"/>
      <c r="FCF14" s="35"/>
      <c r="FCG14" s="35"/>
      <c r="FCH14" s="35"/>
      <c r="FCI14" s="35"/>
      <c r="FCJ14" s="35"/>
      <c r="FCK14" s="35"/>
      <c r="FCL14" s="35"/>
      <c r="FCM14" s="35"/>
      <c r="FCN14" s="35"/>
      <c r="FCO14" s="35"/>
      <c r="FCP14" s="35"/>
      <c r="FCQ14" s="35"/>
      <c r="FCR14" s="35"/>
      <c r="FCS14" s="35"/>
      <c r="FCT14" s="35"/>
      <c r="FCU14" s="35"/>
      <c r="FCV14" s="35"/>
      <c r="FCW14" s="35"/>
      <c r="FCX14" s="35"/>
      <c r="FCY14" s="35"/>
      <c r="FCZ14" s="35"/>
      <c r="FDA14" s="35"/>
      <c r="FDB14" s="35"/>
      <c r="FDC14" s="35"/>
      <c r="FDD14" s="35"/>
      <c r="FDE14" s="35"/>
      <c r="FDF14" s="35"/>
      <c r="FDG14" s="35"/>
      <c r="FDH14" s="35"/>
      <c r="FDI14" s="35"/>
      <c r="FDJ14" s="35"/>
      <c r="FDK14" s="35"/>
      <c r="FDL14" s="35"/>
      <c r="FDM14" s="35"/>
      <c r="FDN14" s="35"/>
      <c r="FDO14" s="35"/>
      <c r="FDP14" s="35"/>
      <c r="FDQ14" s="35"/>
      <c r="FDR14" s="35"/>
      <c r="FDS14" s="35"/>
      <c r="FDT14" s="35"/>
      <c r="FDU14" s="35"/>
      <c r="FDV14" s="35"/>
      <c r="FDW14" s="35"/>
      <c r="FDX14" s="35"/>
      <c r="FDY14" s="35"/>
      <c r="FDZ14" s="35"/>
      <c r="FEA14" s="35"/>
      <c r="FEB14" s="35"/>
      <c r="FEC14" s="35"/>
      <c r="FED14" s="35"/>
      <c r="FEE14" s="35"/>
      <c r="FEF14" s="35"/>
      <c r="FEG14" s="35"/>
      <c r="FEH14" s="35"/>
      <c r="FEI14" s="35"/>
      <c r="FEJ14" s="35"/>
      <c r="FEK14" s="35"/>
      <c r="FEL14" s="35"/>
      <c r="FEM14" s="35"/>
      <c r="FEN14" s="35"/>
      <c r="FEO14" s="35"/>
      <c r="FEP14" s="35"/>
      <c r="FEQ14" s="35"/>
      <c r="FER14" s="35"/>
      <c r="FES14" s="35"/>
      <c r="FET14" s="35"/>
      <c r="FEU14" s="35"/>
      <c r="FEV14" s="35"/>
      <c r="FEW14" s="35"/>
      <c r="FEX14" s="35"/>
      <c r="FEY14" s="35"/>
      <c r="FEZ14" s="35"/>
      <c r="FFA14" s="35"/>
      <c r="FFB14" s="35"/>
      <c r="FFC14" s="35"/>
      <c r="FFD14" s="35"/>
      <c r="FFE14" s="35"/>
      <c r="FFF14" s="35"/>
      <c r="FFG14" s="35"/>
      <c r="FFH14" s="35"/>
      <c r="FFI14" s="35"/>
      <c r="FFJ14" s="35"/>
      <c r="FFK14" s="35"/>
      <c r="FFL14" s="35"/>
      <c r="FFM14" s="35"/>
      <c r="FFN14" s="35"/>
      <c r="FFO14" s="35"/>
      <c r="FFP14" s="35"/>
      <c r="FFQ14" s="35"/>
      <c r="FFR14" s="35"/>
      <c r="FFS14" s="35"/>
      <c r="FFT14" s="35"/>
      <c r="FFU14" s="35"/>
      <c r="FFV14" s="35"/>
      <c r="FFW14" s="35"/>
      <c r="FFX14" s="35"/>
      <c r="FFY14" s="35"/>
      <c r="FFZ14" s="35"/>
      <c r="FGA14" s="35"/>
      <c r="FGB14" s="35"/>
      <c r="FGC14" s="35"/>
      <c r="FGD14" s="35"/>
      <c r="FGE14" s="35"/>
      <c r="FGF14" s="35"/>
      <c r="FGG14" s="35"/>
      <c r="FGH14" s="35"/>
      <c r="FGI14" s="35"/>
      <c r="FGJ14" s="35"/>
      <c r="FGK14" s="35"/>
      <c r="FGL14" s="35"/>
      <c r="FGM14" s="35"/>
      <c r="FGN14" s="35"/>
      <c r="FGO14" s="35"/>
      <c r="FGP14" s="35"/>
      <c r="FGQ14" s="35"/>
      <c r="FGR14" s="35"/>
      <c r="FGS14" s="35"/>
      <c r="FGT14" s="35"/>
      <c r="FGU14" s="35"/>
      <c r="FGV14" s="35"/>
      <c r="FGW14" s="35"/>
      <c r="FGX14" s="35"/>
      <c r="FGY14" s="35"/>
      <c r="FGZ14" s="35"/>
      <c r="FHA14" s="35"/>
      <c r="FHB14" s="35"/>
      <c r="FHC14" s="35"/>
      <c r="FHD14" s="35"/>
      <c r="FHE14" s="35"/>
      <c r="FHF14" s="35"/>
      <c r="FHG14" s="35"/>
      <c r="FHH14" s="35"/>
      <c r="FHI14" s="35"/>
      <c r="FHJ14" s="35"/>
      <c r="FHK14" s="35"/>
      <c r="FHL14" s="35"/>
      <c r="FHM14" s="35"/>
      <c r="FHN14" s="35"/>
      <c r="FHO14" s="35"/>
      <c r="FHP14" s="35"/>
      <c r="FHQ14" s="35"/>
      <c r="FHR14" s="35"/>
      <c r="FHS14" s="35"/>
      <c r="FHT14" s="35"/>
      <c r="FHU14" s="35"/>
      <c r="FHV14" s="35"/>
      <c r="FHW14" s="35"/>
      <c r="FHX14" s="35"/>
      <c r="FHY14" s="35"/>
      <c r="FHZ14" s="35"/>
      <c r="FIA14" s="35"/>
      <c r="FIB14" s="35"/>
      <c r="FIC14" s="35"/>
      <c r="FID14" s="35"/>
      <c r="FIE14" s="35"/>
      <c r="FIF14" s="35"/>
      <c r="FIG14" s="35"/>
      <c r="FIH14" s="35"/>
      <c r="FII14" s="35"/>
      <c r="FIJ14" s="35"/>
      <c r="FIK14" s="35"/>
      <c r="FIL14" s="35"/>
      <c r="FIM14" s="35"/>
      <c r="FIN14" s="35"/>
      <c r="FIO14" s="35"/>
      <c r="FIP14" s="35"/>
      <c r="FIQ14" s="35"/>
      <c r="FIR14" s="35"/>
      <c r="FIS14" s="35"/>
      <c r="FIT14" s="35"/>
      <c r="FIU14" s="35"/>
      <c r="FIV14" s="35"/>
      <c r="FIW14" s="35"/>
      <c r="FIX14" s="35"/>
      <c r="FIY14" s="35"/>
      <c r="FIZ14" s="35"/>
      <c r="FJA14" s="35"/>
      <c r="FJB14" s="35"/>
      <c r="FJC14" s="35"/>
      <c r="FJD14" s="35"/>
      <c r="FJE14" s="35"/>
      <c r="FJF14" s="35"/>
      <c r="FJG14" s="35"/>
      <c r="FJH14" s="35"/>
      <c r="FJI14" s="35"/>
      <c r="FJJ14" s="35"/>
      <c r="FJK14" s="35"/>
      <c r="FJL14" s="35"/>
      <c r="FJM14" s="35"/>
      <c r="FJN14" s="35"/>
      <c r="FJO14" s="35"/>
      <c r="FJP14" s="35"/>
      <c r="FJQ14" s="35"/>
      <c r="FJR14" s="35"/>
      <c r="FJS14" s="35"/>
      <c r="FJT14" s="35"/>
      <c r="FJU14" s="35"/>
      <c r="FJV14" s="35"/>
      <c r="FJW14" s="35"/>
      <c r="FJX14" s="35"/>
      <c r="FJY14" s="35"/>
      <c r="FJZ14" s="35"/>
      <c r="FKA14" s="35"/>
      <c r="FKB14" s="35"/>
      <c r="FKC14" s="35"/>
      <c r="FKD14" s="35"/>
      <c r="FKE14" s="35"/>
      <c r="FKF14" s="35"/>
      <c r="FKG14" s="35"/>
      <c r="FKH14" s="35"/>
      <c r="FKI14" s="35"/>
      <c r="FKJ14" s="35"/>
      <c r="FKK14" s="35"/>
      <c r="FKL14" s="35"/>
      <c r="FKM14" s="35"/>
      <c r="FKN14" s="35"/>
      <c r="FKO14" s="35"/>
      <c r="FKP14" s="35"/>
      <c r="FKQ14" s="35"/>
      <c r="FKR14" s="35"/>
      <c r="FKS14" s="35"/>
      <c r="FKT14" s="35"/>
      <c r="FKU14" s="35"/>
      <c r="FKV14" s="35"/>
      <c r="FKW14" s="35"/>
      <c r="FKX14" s="35"/>
      <c r="FKY14" s="35"/>
      <c r="FKZ14" s="35"/>
      <c r="FLA14" s="35"/>
      <c r="FLB14" s="35"/>
      <c r="FLC14" s="35"/>
      <c r="FLD14" s="35"/>
      <c r="FLE14" s="35"/>
      <c r="FLF14" s="35"/>
      <c r="FLG14" s="35"/>
      <c r="FLH14" s="35"/>
      <c r="FLI14" s="35"/>
      <c r="FLJ14" s="35"/>
      <c r="FLK14" s="35"/>
      <c r="FLL14" s="35"/>
      <c r="FLM14" s="35"/>
      <c r="FLN14" s="35"/>
      <c r="FLO14" s="35"/>
      <c r="FLP14" s="35"/>
      <c r="FLQ14" s="35"/>
      <c r="FLR14" s="35"/>
      <c r="FLS14" s="35"/>
      <c r="FLT14" s="35"/>
      <c r="FLU14" s="35"/>
      <c r="FLV14" s="35"/>
      <c r="FLW14" s="35"/>
      <c r="FLX14" s="35"/>
      <c r="FLY14" s="35"/>
      <c r="FLZ14" s="35"/>
      <c r="FMA14" s="35"/>
      <c r="FMB14" s="35"/>
      <c r="FMC14" s="35"/>
      <c r="FMD14" s="35"/>
      <c r="FME14" s="35"/>
      <c r="FMF14" s="35"/>
      <c r="FMG14" s="35"/>
      <c r="FMH14" s="35"/>
      <c r="FMI14" s="35"/>
      <c r="FMJ14" s="35"/>
      <c r="FMK14" s="35"/>
      <c r="FML14" s="35"/>
      <c r="FMM14" s="35"/>
      <c r="FMN14" s="35"/>
      <c r="FMO14" s="35"/>
      <c r="FMP14" s="35"/>
      <c r="FMQ14" s="35"/>
      <c r="FMR14" s="35"/>
      <c r="FMS14" s="35"/>
      <c r="FMT14" s="35"/>
      <c r="FMU14" s="35"/>
      <c r="FMV14" s="35"/>
      <c r="FMW14" s="35"/>
      <c r="FMX14" s="35"/>
      <c r="FMY14" s="35"/>
      <c r="FMZ14" s="35"/>
      <c r="FNA14" s="35"/>
      <c r="FNB14" s="35"/>
      <c r="FNC14" s="35"/>
      <c r="FND14" s="35"/>
      <c r="FNE14" s="35"/>
      <c r="FNF14" s="35"/>
      <c r="FNG14" s="35"/>
      <c r="FNH14" s="35"/>
      <c r="FNI14" s="35"/>
      <c r="FNJ14" s="35"/>
      <c r="FNK14" s="35"/>
      <c r="FNL14" s="35"/>
      <c r="FNM14" s="35"/>
      <c r="FNN14" s="35"/>
      <c r="FNO14" s="35"/>
      <c r="FNP14" s="35"/>
      <c r="FNQ14" s="35"/>
      <c r="FNR14" s="35"/>
      <c r="FNS14" s="35"/>
      <c r="FNT14" s="35"/>
      <c r="FNU14" s="35"/>
      <c r="FNV14" s="35"/>
      <c r="FNW14" s="35"/>
      <c r="FNX14" s="35"/>
      <c r="FNY14" s="35"/>
      <c r="FNZ14" s="35"/>
      <c r="FOA14" s="35"/>
      <c r="FOB14" s="35"/>
      <c r="FOC14" s="35"/>
      <c r="FOD14" s="35"/>
      <c r="FOE14" s="35"/>
      <c r="FOF14" s="35"/>
      <c r="FOG14" s="35"/>
      <c r="FOH14" s="35"/>
      <c r="FOI14" s="35"/>
      <c r="FOJ14" s="35"/>
      <c r="FOK14" s="35"/>
      <c r="FOL14" s="35"/>
      <c r="FOM14" s="35"/>
      <c r="FON14" s="35"/>
      <c r="FOO14" s="35"/>
      <c r="FOP14" s="35"/>
      <c r="FOQ14" s="35"/>
      <c r="FOR14" s="35"/>
      <c r="FOS14" s="35"/>
      <c r="FOT14" s="35"/>
      <c r="FOU14" s="35"/>
      <c r="FOV14" s="35"/>
      <c r="FOW14" s="35"/>
      <c r="FOX14" s="35"/>
      <c r="FOY14" s="35"/>
      <c r="FOZ14" s="35"/>
      <c r="FPA14" s="35"/>
      <c r="FPB14" s="35"/>
      <c r="FPC14" s="35"/>
      <c r="FPD14" s="35"/>
      <c r="FPE14" s="35"/>
      <c r="FPF14" s="35"/>
      <c r="FPG14" s="35"/>
      <c r="FPH14" s="35"/>
      <c r="FPI14" s="35"/>
      <c r="FPJ14" s="35"/>
      <c r="FPK14" s="35"/>
      <c r="FPL14" s="35"/>
      <c r="FPM14" s="35"/>
      <c r="FPN14" s="35"/>
      <c r="FPO14" s="35"/>
      <c r="FPP14" s="35"/>
      <c r="FPQ14" s="35"/>
      <c r="FPR14" s="35"/>
      <c r="FPS14" s="35"/>
      <c r="FPT14" s="35"/>
      <c r="FPU14" s="35"/>
      <c r="FPV14" s="35"/>
      <c r="FPW14" s="35"/>
      <c r="FPX14" s="35"/>
      <c r="FPY14" s="35"/>
      <c r="FPZ14" s="35"/>
      <c r="FQA14" s="35"/>
      <c r="FQB14" s="35"/>
      <c r="FQC14" s="35"/>
      <c r="FQD14" s="35"/>
      <c r="FQE14" s="35"/>
      <c r="FQF14" s="35"/>
      <c r="FQG14" s="35"/>
      <c r="FQH14" s="35"/>
      <c r="FQI14" s="35"/>
      <c r="FQJ14" s="35"/>
      <c r="FQK14" s="35"/>
      <c r="FQL14" s="35"/>
      <c r="FQM14" s="35"/>
      <c r="FQN14" s="35"/>
      <c r="FQO14" s="35"/>
      <c r="FQP14" s="35"/>
      <c r="FQQ14" s="35"/>
      <c r="FQR14" s="35"/>
      <c r="FQS14" s="35"/>
      <c r="FQT14" s="35"/>
      <c r="FQU14" s="35"/>
      <c r="FQV14" s="35"/>
      <c r="FQW14" s="35"/>
      <c r="FQX14" s="35"/>
      <c r="FQY14" s="35"/>
      <c r="FQZ14" s="35"/>
      <c r="FRA14" s="35"/>
      <c r="FRB14" s="35"/>
      <c r="FRC14" s="35"/>
      <c r="FRD14" s="35"/>
      <c r="FRE14" s="35"/>
      <c r="FRF14" s="35"/>
      <c r="FRG14" s="35"/>
      <c r="FRH14" s="35"/>
      <c r="FRI14" s="35"/>
      <c r="FRJ14" s="35"/>
      <c r="FRK14" s="35"/>
      <c r="FRL14" s="35"/>
      <c r="FRM14" s="35"/>
      <c r="FRN14" s="35"/>
      <c r="FRO14" s="35"/>
      <c r="FRP14" s="35"/>
      <c r="FRQ14" s="35"/>
      <c r="FRR14" s="35"/>
      <c r="FRS14" s="35"/>
      <c r="FRT14" s="35"/>
      <c r="FRU14" s="35"/>
      <c r="FRV14" s="35"/>
      <c r="FRW14" s="35"/>
      <c r="FRX14" s="35"/>
      <c r="FRY14" s="35"/>
      <c r="FRZ14" s="35"/>
      <c r="FSA14" s="35"/>
      <c r="FSB14" s="35"/>
      <c r="FSC14" s="35"/>
      <c r="FSD14" s="35"/>
      <c r="FSE14" s="35"/>
      <c r="FSF14" s="35"/>
      <c r="FSG14" s="35"/>
      <c r="FSH14" s="35"/>
      <c r="FSI14" s="35"/>
      <c r="FSJ14" s="35"/>
      <c r="FSK14" s="35"/>
      <c r="FSL14" s="35"/>
      <c r="FSM14" s="35"/>
      <c r="FSN14" s="35"/>
      <c r="FSO14" s="35"/>
      <c r="FSP14" s="35"/>
      <c r="FSQ14" s="35"/>
      <c r="FSR14" s="35"/>
      <c r="FSS14" s="35"/>
      <c r="FST14" s="35"/>
      <c r="FSU14" s="35"/>
      <c r="FSV14" s="35"/>
      <c r="FSW14" s="35"/>
      <c r="FSX14" s="35"/>
      <c r="FSY14" s="35"/>
      <c r="FSZ14" s="35"/>
      <c r="FTA14" s="35"/>
      <c r="FTB14" s="35"/>
      <c r="FTC14" s="35"/>
      <c r="FTD14" s="35"/>
      <c r="FTE14" s="35"/>
      <c r="FTF14" s="35"/>
      <c r="FTG14" s="35"/>
      <c r="FTH14" s="35"/>
      <c r="FTI14" s="35"/>
      <c r="FTJ14" s="35"/>
      <c r="FTK14" s="35"/>
      <c r="FTL14" s="35"/>
      <c r="FTM14" s="35"/>
      <c r="FTN14" s="35"/>
      <c r="FTO14" s="35"/>
      <c r="FTP14" s="35"/>
      <c r="FTQ14" s="35"/>
      <c r="FTR14" s="35"/>
      <c r="FTS14" s="35"/>
      <c r="FTT14" s="35"/>
      <c r="FTU14" s="35"/>
      <c r="FTV14" s="35"/>
      <c r="FTW14" s="35"/>
      <c r="FTX14" s="35"/>
      <c r="FTY14" s="35"/>
      <c r="FTZ14" s="35"/>
      <c r="FUA14" s="35"/>
      <c r="FUB14" s="35"/>
      <c r="FUC14" s="35"/>
      <c r="FUD14" s="35"/>
      <c r="FUE14" s="35"/>
      <c r="FUF14" s="35"/>
      <c r="FUG14" s="35"/>
      <c r="FUH14" s="35"/>
      <c r="FUI14" s="35"/>
      <c r="FUJ14" s="35"/>
      <c r="FUK14" s="35"/>
      <c r="FUL14" s="35"/>
      <c r="FUM14" s="35"/>
      <c r="FUN14" s="35"/>
      <c r="FUO14" s="35"/>
      <c r="FUP14" s="35"/>
      <c r="FUQ14" s="35"/>
      <c r="FUR14" s="35"/>
      <c r="FUS14" s="35"/>
      <c r="FUT14" s="35"/>
      <c r="FUU14" s="35"/>
      <c r="FUV14" s="35"/>
      <c r="FUW14" s="35"/>
      <c r="FUX14" s="35"/>
      <c r="FUY14" s="35"/>
      <c r="FUZ14" s="35"/>
      <c r="FVA14" s="35"/>
      <c r="FVB14" s="35"/>
      <c r="FVC14" s="35"/>
      <c r="FVD14" s="35"/>
      <c r="FVE14" s="35"/>
      <c r="FVF14" s="35"/>
      <c r="FVG14" s="35"/>
      <c r="FVH14" s="35"/>
      <c r="FVI14" s="35"/>
      <c r="FVJ14" s="35"/>
      <c r="FVK14" s="35"/>
      <c r="FVL14" s="35"/>
      <c r="FVM14" s="35"/>
      <c r="FVN14" s="35"/>
      <c r="FVO14" s="35"/>
      <c r="FVP14" s="35"/>
      <c r="FVQ14" s="35"/>
      <c r="FVR14" s="35"/>
      <c r="FVS14" s="35"/>
      <c r="FVT14" s="35"/>
      <c r="FVU14" s="35"/>
      <c r="FVV14" s="35"/>
      <c r="FVW14" s="35"/>
      <c r="FVX14" s="35"/>
      <c r="FVY14" s="35"/>
      <c r="FVZ14" s="35"/>
      <c r="FWA14" s="35"/>
      <c r="FWB14" s="35"/>
      <c r="FWC14" s="35"/>
      <c r="FWD14" s="35"/>
      <c r="FWE14" s="35"/>
      <c r="FWF14" s="35"/>
      <c r="FWG14" s="35"/>
      <c r="FWH14" s="35"/>
      <c r="FWI14" s="35"/>
      <c r="FWJ14" s="35"/>
      <c r="FWK14" s="35"/>
      <c r="FWL14" s="35"/>
      <c r="FWM14" s="35"/>
      <c r="FWN14" s="35"/>
      <c r="FWO14" s="35"/>
      <c r="FWP14" s="35"/>
      <c r="FWQ14" s="35"/>
      <c r="FWR14" s="35"/>
      <c r="FWS14" s="35"/>
      <c r="FWT14" s="35"/>
      <c r="FWU14" s="35"/>
      <c r="FWV14" s="35"/>
      <c r="FWW14" s="35"/>
      <c r="FWX14" s="35"/>
      <c r="FWY14" s="35"/>
      <c r="FWZ14" s="35"/>
      <c r="FXA14" s="35"/>
      <c r="FXB14" s="35"/>
      <c r="FXC14" s="35"/>
      <c r="FXD14" s="35"/>
      <c r="FXE14" s="35"/>
      <c r="FXF14" s="35"/>
      <c r="FXG14" s="35"/>
      <c r="FXH14" s="35"/>
      <c r="FXI14" s="35"/>
      <c r="FXJ14" s="35"/>
      <c r="FXK14" s="35"/>
      <c r="FXL14" s="35"/>
      <c r="FXM14" s="35"/>
      <c r="FXN14" s="35"/>
      <c r="FXO14" s="35"/>
      <c r="FXP14" s="35"/>
      <c r="FXQ14" s="35"/>
      <c r="FXR14" s="35"/>
      <c r="FXS14" s="35"/>
      <c r="FXT14" s="35"/>
      <c r="FXU14" s="35"/>
      <c r="FXV14" s="35"/>
      <c r="FXW14" s="35"/>
      <c r="FXX14" s="35"/>
      <c r="FXY14" s="35"/>
      <c r="FXZ14" s="35"/>
      <c r="FYA14" s="35"/>
      <c r="FYB14" s="35"/>
      <c r="FYC14" s="35"/>
      <c r="FYD14" s="35"/>
      <c r="FYE14" s="35"/>
      <c r="FYF14" s="35"/>
      <c r="FYG14" s="35"/>
      <c r="FYH14" s="35"/>
      <c r="FYI14" s="35"/>
      <c r="FYJ14" s="35"/>
      <c r="FYK14" s="35"/>
      <c r="FYL14" s="35"/>
      <c r="FYM14" s="35"/>
      <c r="FYN14" s="35"/>
      <c r="FYO14" s="35"/>
      <c r="FYP14" s="35"/>
      <c r="FYQ14" s="35"/>
      <c r="FYR14" s="35"/>
      <c r="FYS14" s="35"/>
      <c r="FYT14" s="35"/>
      <c r="FYU14" s="35"/>
      <c r="FYV14" s="35"/>
      <c r="FYW14" s="35"/>
      <c r="FYX14" s="35"/>
      <c r="FYY14" s="35"/>
      <c r="FYZ14" s="35"/>
      <c r="FZA14" s="35"/>
      <c r="FZB14" s="35"/>
      <c r="FZC14" s="35"/>
      <c r="FZD14" s="35"/>
      <c r="FZE14" s="35"/>
      <c r="FZF14" s="35"/>
      <c r="FZG14" s="35"/>
      <c r="FZH14" s="35"/>
      <c r="FZI14" s="35"/>
      <c r="FZJ14" s="35"/>
      <c r="FZK14" s="35"/>
      <c r="FZL14" s="35"/>
      <c r="FZM14" s="35"/>
      <c r="FZN14" s="35"/>
      <c r="FZO14" s="35"/>
      <c r="FZP14" s="35"/>
      <c r="FZQ14" s="35"/>
      <c r="FZR14" s="35"/>
      <c r="FZS14" s="35"/>
      <c r="FZT14" s="35"/>
      <c r="FZU14" s="35"/>
      <c r="FZV14" s="35"/>
      <c r="FZW14" s="35"/>
      <c r="FZX14" s="35"/>
      <c r="FZY14" s="35"/>
      <c r="FZZ14" s="35"/>
      <c r="GAA14" s="35"/>
      <c r="GAB14" s="35"/>
      <c r="GAC14" s="35"/>
      <c r="GAD14" s="35"/>
      <c r="GAE14" s="35"/>
      <c r="GAF14" s="35"/>
      <c r="GAG14" s="35"/>
      <c r="GAH14" s="35"/>
      <c r="GAI14" s="35"/>
      <c r="GAJ14" s="35"/>
      <c r="GAK14" s="35"/>
      <c r="GAL14" s="35"/>
      <c r="GAM14" s="35"/>
      <c r="GAN14" s="35"/>
      <c r="GAO14" s="35"/>
      <c r="GAP14" s="35"/>
      <c r="GAQ14" s="35"/>
      <c r="GAR14" s="35"/>
      <c r="GAS14" s="35"/>
      <c r="GAT14" s="35"/>
      <c r="GAU14" s="35"/>
      <c r="GAV14" s="35"/>
      <c r="GAW14" s="35"/>
      <c r="GAX14" s="35"/>
      <c r="GAY14" s="35"/>
      <c r="GAZ14" s="35"/>
      <c r="GBA14" s="35"/>
      <c r="GBB14" s="35"/>
      <c r="GBC14" s="35"/>
      <c r="GBD14" s="35"/>
      <c r="GBE14" s="35"/>
      <c r="GBF14" s="35"/>
      <c r="GBG14" s="35"/>
      <c r="GBH14" s="35"/>
      <c r="GBI14" s="35"/>
      <c r="GBJ14" s="35"/>
      <c r="GBK14" s="35"/>
      <c r="GBL14" s="35"/>
      <c r="GBM14" s="35"/>
      <c r="GBN14" s="35"/>
      <c r="GBO14" s="35"/>
      <c r="GBP14" s="35"/>
      <c r="GBQ14" s="35"/>
      <c r="GBR14" s="35"/>
      <c r="GBS14" s="35"/>
      <c r="GBT14" s="35"/>
      <c r="GBU14" s="35"/>
      <c r="GBV14" s="35"/>
      <c r="GBW14" s="35"/>
      <c r="GBX14" s="35"/>
      <c r="GBY14" s="35"/>
      <c r="GBZ14" s="35"/>
      <c r="GCA14" s="35"/>
      <c r="GCB14" s="35"/>
      <c r="GCC14" s="35"/>
      <c r="GCD14" s="35"/>
      <c r="GCE14" s="35"/>
      <c r="GCF14" s="35"/>
      <c r="GCG14" s="35"/>
      <c r="GCH14" s="35"/>
      <c r="GCI14" s="35"/>
      <c r="GCJ14" s="35"/>
      <c r="GCK14" s="35"/>
      <c r="GCL14" s="35"/>
      <c r="GCM14" s="35"/>
      <c r="GCN14" s="35"/>
      <c r="GCO14" s="35"/>
      <c r="GCP14" s="35"/>
      <c r="GCQ14" s="35"/>
      <c r="GCR14" s="35"/>
      <c r="GCS14" s="35"/>
      <c r="GCT14" s="35"/>
      <c r="GCU14" s="35"/>
      <c r="GCV14" s="35"/>
      <c r="GCW14" s="35"/>
      <c r="GCX14" s="35"/>
      <c r="GCY14" s="35"/>
      <c r="GCZ14" s="35"/>
      <c r="GDA14" s="35"/>
      <c r="GDB14" s="35"/>
      <c r="GDC14" s="35"/>
      <c r="GDD14" s="35"/>
      <c r="GDE14" s="35"/>
      <c r="GDF14" s="35"/>
      <c r="GDG14" s="35"/>
      <c r="GDH14" s="35"/>
      <c r="GDI14" s="35"/>
      <c r="GDJ14" s="35"/>
      <c r="GDK14" s="35"/>
      <c r="GDL14" s="35"/>
      <c r="GDM14" s="35"/>
      <c r="GDN14" s="35"/>
      <c r="GDO14" s="35"/>
      <c r="GDP14" s="35"/>
      <c r="GDQ14" s="35"/>
      <c r="GDR14" s="35"/>
      <c r="GDS14" s="35"/>
      <c r="GDT14" s="35"/>
      <c r="GDU14" s="35"/>
      <c r="GDV14" s="35"/>
      <c r="GDW14" s="35"/>
      <c r="GDX14" s="35"/>
      <c r="GDY14" s="35"/>
      <c r="GDZ14" s="35"/>
      <c r="GEA14" s="35"/>
      <c r="GEB14" s="35"/>
      <c r="GEC14" s="35"/>
      <c r="GED14" s="35"/>
      <c r="GEE14" s="35"/>
      <c r="GEF14" s="35"/>
      <c r="GEG14" s="35"/>
      <c r="GEH14" s="35"/>
      <c r="GEI14" s="35"/>
      <c r="GEJ14" s="35"/>
      <c r="GEK14" s="35"/>
      <c r="GEL14" s="35"/>
      <c r="GEM14" s="35"/>
      <c r="GEN14" s="35"/>
      <c r="GEO14" s="35"/>
      <c r="GEP14" s="35"/>
      <c r="GEQ14" s="35"/>
      <c r="GER14" s="35"/>
      <c r="GES14" s="35"/>
      <c r="GET14" s="35"/>
      <c r="GEU14" s="35"/>
      <c r="GEV14" s="35"/>
      <c r="GEW14" s="35"/>
      <c r="GEX14" s="35"/>
      <c r="GEY14" s="35"/>
      <c r="GEZ14" s="35"/>
      <c r="GFA14" s="35"/>
      <c r="GFB14" s="35"/>
      <c r="GFC14" s="35"/>
      <c r="GFD14" s="35"/>
      <c r="GFE14" s="35"/>
      <c r="GFF14" s="35"/>
      <c r="GFG14" s="35"/>
      <c r="GFH14" s="35"/>
      <c r="GFI14" s="35"/>
      <c r="GFJ14" s="35"/>
      <c r="GFK14" s="35"/>
      <c r="GFL14" s="35"/>
      <c r="GFM14" s="35"/>
      <c r="GFN14" s="35"/>
      <c r="GFO14" s="35"/>
      <c r="GFP14" s="35"/>
      <c r="GFQ14" s="35"/>
      <c r="GFR14" s="35"/>
      <c r="GFS14" s="35"/>
      <c r="GFT14" s="35"/>
      <c r="GFU14" s="35"/>
      <c r="GFV14" s="35"/>
      <c r="GFW14" s="35"/>
      <c r="GFX14" s="35"/>
      <c r="GFY14" s="35"/>
      <c r="GFZ14" s="35"/>
      <c r="GGA14" s="35"/>
      <c r="GGB14" s="35"/>
      <c r="GGC14" s="35"/>
      <c r="GGD14" s="35"/>
      <c r="GGE14" s="35"/>
      <c r="GGF14" s="35"/>
      <c r="GGG14" s="35"/>
      <c r="GGH14" s="35"/>
      <c r="GGI14" s="35"/>
      <c r="GGJ14" s="35"/>
      <c r="GGK14" s="35"/>
      <c r="GGL14" s="35"/>
      <c r="GGM14" s="35"/>
      <c r="GGN14" s="35"/>
      <c r="GGO14" s="35"/>
      <c r="GGP14" s="35"/>
      <c r="GGQ14" s="35"/>
      <c r="GGR14" s="35"/>
      <c r="GGS14" s="35"/>
      <c r="GGT14" s="35"/>
      <c r="GGU14" s="35"/>
      <c r="GGV14" s="35"/>
      <c r="GGW14" s="35"/>
      <c r="GGX14" s="35"/>
      <c r="GGY14" s="35"/>
      <c r="GGZ14" s="35"/>
      <c r="GHA14" s="35"/>
      <c r="GHB14" s="35"/>
      <c r="GHC14" s="35"/>
      <c r="GHD14" s="35"/>
      <c r="GHE14" s="35"/>
      <c r="GHF14" s="35"/>
      <c r="GHG14" s="35"/>
      <c r="GHH14" s="35"/>
      <c r="GHI14" s="35"/>
      <c r="GHJ14" s="35"/>
      <c r="GHK14" s="35"/>
      <c r="GHL14" s="35"/>
      <c r="GHM14" s="35"/>
      <c r="GHN14" s="35"/>
      <c r="GHO14" s="35"/>
      <c r="GHP14" s="35"/>
      <c r="GHQ14" s="35"/>
      <c r="GHR14" s="35"/>
      <c r="GHS14" s="35"/>
      <c r="GHT14" s="35"/>
      <c r="GHU14" s="35"/>
      <c r="GHV14" s="35"/>
      <c r="GHW14" s="35"/>
      <c r="GHX14" s="35"/>
      <c r="GHY14" s="35"/>
      <c r="GHZ14" s="35"/>
      <c r="GIA14" s="35"/>
      <c r="GIB14" s="35"/>
      <c r="GIC14" s="35"/>
      <c r="GID14" s="35"/>
      <c r="GIE14" s="35"/>
      <c r="GIF14" s="35"/>
      <c r="GIG14" s="35"/>
      <c r="GIH14" s="35"/>
      <c r="GII14" s="35"/>
      <c r="GIJ14" s="35"/>
      <c r="GIK14" s="35"/>
      <c r="GIL14" s="35"/>
      <c r="GIM14" s="35"/>
      <c r="GIN14" s="35"/>
      <c r="GIO14" s="35"/>
      <c r="GIP14" s="35"/>
      <c r="GIQ14" s="35"/>
      <c r="GIR14" s="35"/>
      <c r="GIS14" s="35"/>
      <c r="GIT14" s="35"/>
      <c r="GIU14" s="35"/>
      <c r="GIV14" s="35"/>
      <c r="GIW14" s="35"/>
      <c r="GIX14" s="35"/>
      <c r="GIY14" s="35"/>
      <c r="GIZ14" s="35"/>
      <c r="GJA14" s="35"/>
      <c r="GJB14" s="35"/>
      <c r="GJC14" s="35"/>
      <c r="GJD14" s="35"/>
      <c r="GJE14" s="35"/>
      <c r="GJF14" s="35"/>
      <c r="GJG14" s="35"/>
      <c r="GJH14" s="35"/>
      <c r="GJI14" s="35"/>
      <c r="GJJ14" s="35"/>
      <c r="GJK14" s="35"/>
      <c r="GJL14" s="35"/>
      <c r="GJM14" s="35"/>
      <c r="GJN14" s="35"/>
      <c r="GJO14" s="35"/>
      <c r="GJP14" s="35"/>
      <c r="GJQ14" s="35"/>
      <c r="GJR14" s="35"/>
      <c r="GJS14" s="35"/>
      <c r="GJT14" s="35"/>
      <c r="GJU14" s="35"/>
      <c r="GJV14" s="35"/>
      <c r="GJW14" s="35"/>
      <c r="GJX14" s="35"/>
      <c r="GJY14" s="35"/>
      <c r="GJZ14" s="35"/>
      <c r="GKA14" s="35"/>
      <c r="GKB14" s="35"/>
      <c r="GKC14" s="35"/>
      <c r="GKD14" s="35"/>
      <c r="GKE14" s="35"/>
      <c r="GKF14" s="35"/>
      <c r="GKG14" s="35"/>
      <c r="GKH14" s="35"/>
      <c r="GKI14" s="35"/>
      <c r="GKJ14" s="35"/>
      <c r="GKK14" s="35"/>
      <c r="GKL14" s="35"/>
      <c r="GKM14" s="35"/>
      <c r="GKN14" s="35"/>
      <c r="GKO14" s="35"/>
      <c r="GKP14" s="35"/>
      <c r="GKQ14" s="35"/>
      <c r="GKR14" s="35"/>
      <c r="GKS14" s="35"/>
      <c r="GKT14" s="35"/>
      <c r="GKU14" s="35"/>
      <c r="GKV14" s="35"/>
      <c r="GKW14" s="35"/>
      <c r="GKX14" s="35"/>
      <c r="GKY14" s="35"/>
      <c r="GKZ14" s="35"/>
      <c r="GLA14" s="35"/>
      <c r="GLB14" s="35"/>
      <c r="GLC14" s="35"/>
      <c r="GLD14" s="35"/>
      <c r="GLE14" s="35"/>
      <c r="GLF14" s="35"/>
      <c r="GLG14" s="35"/>
      <c r="GLH14" s="35"/>
      <c r="GLI14" s="35"/>
      <c r="GLJ14" s="35"/>
      <c r="GLK14" s="35"/>
      <c r="GLL14" s="35"/>
      <c r="GLM14" s="35"/>
      <c r="GLN14" s="35"/>
      <c r="GLO14" s="35"/>
      <c r="GLP14" s="35"/>
      <c r="GLQ14" s="35"/>
      <c r="GLR14" s="35"/>
      <c r="GLS14" s="35"/>
      <c r="GLT14" s="35"/>
      <c r="GLU14" s="35"/>
      <c r="GLV14" s="35"/>
      <c r="GLW14" s="35"/>
      <c r="GLX14" s="35"/>
      <c r="GLY14" s="35"/>
      <c r="GLZ14" s="35"/>
      <c r="GMA14" s="35"/>
      <c r="GMB14" s="35"/>
      <c r="GMC14" s="35"/>
      <c r="GMD14" s="35"/>
      <c r="GME14" s="35"/>
      <c r="GMF14" s="35"/>
      <c r="GMG14" s="35"/>
      <c r="GMH14" s="35"/>
      <c r="GMI14" s="35"/>
      <c r="GMJ14" s="35"/>
      <c r="GMK14" s="35"/>
      <c r="GML14" s="35"/>
      <c r="GMM14" s="35"/>
      <c r="GMN14" s="35"/>
      <c r="GMO14" s="35"/>
      <c r="GMP14" s="35"/>
      <c r="GMQ14" s="35"/>
      <c r="GMR14" s="35"/>
      <c r="GMS14" s="35"/>
      <c r="GMT14" s="35"/>
      <c r="GMU14" s="35"/>
      <c r="GMV14" s="35"/>
      <c r="GMW14" s="35"/>
      <c r="GMX14" s="35"/>
      <c r="GMY14" s="35"/>
      <c r="GMZ14" s="35"/>
      <c r="GNA14" s="35"/>
      <c r="GNB14" s="35"/>
      <c r="GNC14" s="35"/>
      <c r="GND14" s="35"/>
      <c r="GNE14" s="35"/>
      <c r="GNF14" s="35"/>
      <c r="GNG14" s="35"/>
      <c r="GNH14" s="35"/>
      <c r="GNI14" s="35"/>
      <c r="GNJ14" s="35"/>
      <c r="GNK14" s="35"/>
      <c r="GNL14" s="35"/>
      <c r="GNM14" s="35"/>
      <c r="GNN14" s="35"/>
      <c r="GNO14" s="35"/>
      <c r="GNP14" s="35"/>
      <c r="GNQ14" s="35"/>
      <c r="GNR14" s="35"/>
      <c r="GNS14" s="35"/>
      <c r="GNT14" s="35"/>
      <c r="GNU14" s="35"/>
      <c r="GNV14" s="35"/>
      <c r="GNW14" s="35"/>
      <c r="GNX14" s="35"/>
      <c r="GNY14" s="35"/>
      <c r="GNZ14" s="35"/>
      <c r="GOA14" s="35"/>
      <c r="GOB14" s="35"/>
      <c r="GOC14" s="35"/>
      <c r="GOD14" s="35"/>
      <c r="GOE14" s="35"/>
      <c r="GOF14" s="35"/>
      <c r="GOG14" s="35"/>
      <c r="GOH14" s="35"/>
      <c r="GOI14" s="35"/>
      <c r="GOJ14" s="35"/>
      <c r="GOK14" s="35"/>
      <c r="GOL14" s="35"/>
      <c r="GOM14" s="35"/>
      <c r="GON14" s="35"/>
      <c r="GOO14" s="35"/>
      <c r="GOP14" s="35"/>
      <c r="GOQ14" s="35"/>
      <c r="GOR14" s="35"/>
      <c r="GOS14" s="35"/>
      <c r="GOT14" s="35"/>
      <c r="GOU14" s="35"/>
      <c r="GOV14" s="35"/>
      <c r="GOW14" s="35"/>
      <c r="GOX14" s="35"/>
      <c r="GOY14" s="35"/>
      <c r="GOZ14" s="35"/>
      <c r="GPA14" s="35"/>
      <c r="GPB14" s="35"/>
      <c r="GPC14" s="35"/>
      <c r="GPD14" s="35"/>
      <c r="GPE14" s="35"/>
      <c r="GPF14" s="35"/>
      <c r="GPG14" s="35"/>
      <c r="GPH14" s="35"/>
      <c r="GPI14" s="35"/>
      <c r="GPJ14" s="35"/>
      <c r="GPK14" s="35"/>
      <c r="GPL14" s="35"/>
      <c r="GPM14" s="35"/>
      <c r="GPN14" s="35"/>
      <c r="GPO14" s="35"/>
      <c r="GPP14" s="35"/>
      <c r="GPQ14" s="35"/>
      <c r="GPR14" s="35"/>
      <c r="GPS14" s="35"/>
      <c r="GPT14" s="35"/>
      <c r="GPU14" s="35"/>
      <c r="GPV14" s="35"/>
      <c r="GPW14" s="35"/>
      <c r="GPX14" s="35"/>
      <c r="GPY14" s="35"/>
      <c r="GPZ14" s="35"/>
      <c r="GQA14" s="35"/>
      <c r="GQB14" s="35"/>
      <c r="GQC14" s="35"/>
      <c r="GQD14" s="35"/>
      <c r="GQE14" s="35"/>
      <c r="GQF14" s="35"/>
      <c r="GQG14" s="35"/>
      <c r="GQH14" s="35"/>
      <c r="GQI14" s="35"/>
      <c r="GQJ14" s="35"/>
      <c r="GQK14" s="35"/>
      <c r="GQL14" s="35"/>
      <c r="GQM14" s="35"/>
      <c r="GQN14" s="35"/>
      <c r="GQO14" s="35"/>
      <c r="GQP14" s="35"/>
      <c r="GQQ14" s="35"/>
      <c r="GQR14" s="35"/>
      <c r="GQS14" s="35"/>
      <c r="GQT14" s="35"/>
      <c r="GQU14" s="35"/>
      <c r="GQV14" s="35"/>
      <c r="GQW14" s="35"/>
      <c r="GQX14" s="35"/>
      <c r="GQY14" s="35"/>
      <c r="GQZ14" s="35"/>
      <c r="GRA14" s="35"/>
      <c r="GRB14" s="35"/>
      <c r="GRC14" s="35"/>
      <c r="GRD14" s="35"/>
      <c r="GRE14" s="35"/>
      <c r="GRF14" s="35"/>
      <c r="GRG14" s="35"/>
      <c r="GRH14" s="35"/>
      <c r="GRI14" s="35"/>
      <c r="GRJ14" s="35"/>
      <c r="GRK14" s="35"/>
      <c r="GRL14" s="35"/>
      <c r="GRM14" s="35"/>
      <c r="GRN14" s="35"/>
      <c r="GRO14" s="35"/>
      <c r="GRP14" s="35"/>
      <c r="GRQ14" s="35"/>
      <c r="GRR14" s="35"/>
      <c r="GRS14" s="35"/>
      <c r="GRT14" s="35"/>
      <c r="GRU14" s="35"/>
      <c r="GRV14" s="35"/>
      <c r="GRW14" s="35"/>
      <c r="GRX14" s="35"/>
      <c r="GRY14" s="35"/>
      <c r="GRZ14" s="35"/>
      <c r="GSA14" s="35"/>
      <c r="GSB14" s="35"/>
      <c r="GSC14" s="35"/>
      <c r="GSD14" s="35"/>
      <c r="GSE14" s="35"/>
      <c r="GSF14" s="35"/>
      <c r="GSG14" s="35"/>
      <c r="GSH14" s="35"/>
      <c r="GSI14" s="35"/>
      <c r="GSJ14" s="35"/>
      <c r="GSK14" s="35"/>
      <c r="GSL14" s="35"/>
      <c r="GSM14" s="35"/>
      <c r="GSN14" s="35"/>
      <c r="GSO14" s="35"/>
      <c r="GSP14" s="35"/>
      <c r="GSQ14" s="35"/>
      <c r="GSR14" s="35"/>
      <c r="GSS14" s="35"/>
      <c r="GST14" s="35"/>
      <c r="GSU14" s="35"/>
      <c r="GSV14" s="35"/>
      <c r="GSW14" s="35"/>
      <c r="GSX14" s="35"/>
      <c r="GSY14" s="35"/>
      <c r="GSZ14" s="35"/>
      <c r="GTA14" s="35"/>
      <c r="GTB14" s="35"/>
      <c r="GTC14" s="35"/>
      <c r="GTD14" s="35"/>
      <c r="GTE14" s="35"/>
      <c r="GTF14" s="35"/>
      <c r="GTG14" s="35"/>
      <c r="GTH14" s="35"/>
      <c r="GTI14" s="35"/>
      <c r="GTJ14" s="35"/>
      <c r="GTK14" s="35"/>
      <c r="GTL14" s="35"/>
      <c r="GTM14" s="35"/>
      <c r="GTN14" s="35"/>
      <c r="GTO14" s="35"/>
      <c r="GTP14" s="35"/>
      <c r="GTQ14" s="35"/>
      <c r="GTR14" s="35"/>
      <c r="GTS14" s="35"/>
      <c r="GTT14" s="35"/>
      <c r="GTU14" s="35"/>
      <c r="GTV14" s="35"/>
      <c r="GTW14" s="35"/>
      <c r="GTX14" s="35"/>
      <c r="GTY14" s="35"/>
      <c r="GTZ14" s="35"/>
      <c r="GUA14" s="35"/>
      <c r="GUB14" s="35"/>
      <c r="GUC14" s="35"/>
      <c r="GUD14" s="35"/>
      <c r="GUE14" s="35"/>
      <c r="GUF14" s="35"/>
      <c r="GUG14" s="35"/>
      <c r="GUH14" s="35"/>
      <c r="GUI14" s="35"/>
      <c r="GUJ14" s="35"/>
      <c r="GUK14" s="35"/>
      <c r="GUL14" s="35"/>
      <c r="GUM14" s="35"/>
      <c r="GUN14" s="35"/>
      <c r="GUO14" s="35"/>
      <c r="GUP14" s="35"/>
      <c r="GUQ14" s="35"/>
      <c r="GUR14" s="35"/>
      <c r="GUS14" s="35"/>
      <c r="GUT14" s="35"/>
      <c r="GUU14" s="35"/>
      <c r="GUV14" s="35"/>
      <c r="GUW14" s="35"/>
      <c r="GUX14" s="35"/>
      <c r="GUY14" s="35"/>
      <c r="GUZ14" s="35"/>
      <c r="GVA14" s="35"/>
      <c r="GVB14" s="35"/>
      <c r="GVC14" s="35"/>
      <c r="GVD14" s="35"/>
      <c r="GVE14" s="35"/>
      <c r="GVF14" s="35"/>
      <c r="GVG14" s="35"/>
      <c r="GVH14" s="35"/>
      <c r="GVI14" s="35"/>
      <c r="GVJ14" s="35"/>
      <c r="GVK14" s="35"/>
      <c r="GVL14" s="35"/>
      <c r="GVM14" s="35"/>
      <c r="GVN14" s="35"/>
      <c r="GVO14" s="35"/>
      <c r="GVP14" s="35"/>
      <c r="GVQ14" s="35"/>
      <c r="GVR14" s="35"/>
      <c r="GVS14" s="35"/>
      <c r="GVT14" s="35"/>
      <c r="GVU14" s="35"/>
      <c r="GVV14" s="35"/>
      <c r="GVW14" s="35"/>
      <c r="GVX14" s="35"/>
      <c r="GVY14" s="35"/>
      <c r="GVZ14" s="35"/>
      <c r="GWA14" s="35"/>
      <c r="GWB14" s="35"/>
      <c r="GWC14" s="35"/>
      <c r="GWD14" s="35"/>
      <c r="GWE14" s="35"/>
      <c r="GWF14" s="35"/>
      <c r="GWG14" s="35"/>
      <c r="GWH14" s="35"/>
      <c r="GWI14" s="35"/>
      <c r="GWJ14" s="35"/>
      <c r="GWK14" s="35"/>
      <c r="GWL14" s="35"/>
      <c r="GWM14" s="35"/>
      <c r="GWN14" s="35"/>
      <c r="GWO14" s="35"/>
      <c r="GWP14" s="35"/>
      <c r="GWQ14" s="35"/>
      <c r="GWR14" s="35"/>
      <c r="GWS14" s="35"/>
      <c r="GWT14" s="35"/>
      <c r="GWU14" s="35"/>
      <c r="GWV14" s="35"/>
      <c r="GWW14" s="35"/>
      <c r="GWX14" s="35"/>
      <c r="GWY14" s="35"/>
      <c r="GWZ14" s="35"/>
      <c r="GXA14" s="35"/>
      <c r="GXB14" s="35"/>
      <c r="GXC14" s="35"/>
      <c r="GXD14" s="35"/>
      <c r="GXE14" s="35"/>
      <c r="GXF14" s="35"/>
      <c r="GXG14" s="35"/>
      <c r="GXH14" s="35"/>
      <c r="GXI14" s="35"/>
      <c r="GXJ14" s="35"/>
      <c r="GXK14" s="35"/>
      <c r="GXL14" s="35"/>
      <c r="GXM14" s="35"/>
      <c r="GXN14" s="35"/>
      <c r="GXO14" s="35"/>
      <c r="GXP14" s="35"/>
      <c r="GXQ14" s="35"/>
      <c r="GXR14" s="35"/>
      <c r="GXS14" s="35"/>
      <c r="GXT14" s="35"/>
      <c r="GXU14" s="35"/>
      <c r="GXV14" s="35"/>
      <c r="GXW14" s="35"/>
      <c r="GXX14" s="35"/>
      <c r="GXY14" s="35"/>
      <c r="GXZ14" s="35"/>
      <c r="GYA14" s="35"/>
      <c r="GYB14" s="35"/>
      <c r="GYC14" s="35"/>
      <c r="GYD14" s="35"/>
      <c r="GYE14" s="35"/>
      <c r="GYF14" s="35"/>
      <c r="GYG14" s="35"/>
      <c r="GYH14" s="35"/>
      <c r="GYI14" s="35"/>
      <c r="GYJ14" s="35"/>
      <c r="GYK14" s="35"/>
      <c r="GYL14" s="35"/>
      <c r="GYM14" s="35"/>
      <c r="GYN14" s="35"/>
      <c r="GYO14" s="35"/>
      <c r="GYP14" s="35"/>
      <c r="GYQ14" s="35"/>
      <c r="GYR14" s="35"/>
      <c r="GYS14" s="35"/>
      <c r="GYT14" s="35"/>
      <c r="GYU14" s="35"/>
      <c r="GYV14" s="35"/>
      <c r="GYW14" s="35"/>
      <c r="GYX14" s="35"/>
      <c r="GYY14" s="35"/>
      <c r="GYZ14" s="35"/>
      <c r="GZA14" s="35"/>
      <c r="GZB14" s="35"/>
      <c r="GZC14" s="35"/>
      <c r="GZD14" s="35"/>
      <c r="GZE14" s="35"/>
      <c r="GZF14" s="35"/>
      <c r="GZG14" s="35"/>
      <c r="GZH14" s="35"/>
      <c r="GZI14" s="35"/>
      <c r="GZJ14" s="35"/>
      <c r="GZK14" s="35"/>
      <c r="GZL14" s="35"/>
      <c r="GZM14" s="35"/>
      <c r="GZN14" s="35"/>
      <c r="GZO14" s="35"/>
      <c r="GZP14" s="35"/>
      <c r="GZQ14" s="35"/>
      <c r="GZR14" s="35"/>
      <c r="GZS14" s="35"/>
      <c r="GZT14" s="35"/>
      <c r="GZU14" s="35"/>
      <c r="GZV14" s="35"/>
      <c r="GZW14" s="35"/>
      <c r="GZX14" s="35"/>
      <c r="GZY14" s="35"/>
      <c r="GZZ14" s="35"/>
      <c r="HAA14" s="35"/>
      <c r="HAB14" s="35"/>
      <c r="HAC14" s="35"/>
      <c r="HAD14" s="35"/>
      <c r="HAE14" s="35"/>
      <c r="HAF14" s="35"/>
      <c r="HAG14" s="35"/>
      <c r="HAH14" s="35"/>
      <c r="HAI14" s="35"/>
      <c r="HAJ14" s="35"/>
      <c r="HAK14" s="35"/>
      <c r="HAL14" s="35"/>
      <c r="HAM14" s="35"/>
      <c r="HAN14" s="35"/>
      <c r="HAO14" s="35"/>
      <c r="HAP14" s="35"/>
      <c r="HAQ14" s="35"/>
      <c r="HAR14" s="35"/>
      <c r="HAS14" s="35"/>
      <c r="HAT14" s="35"/>
      <c r="HAU14" s="35"/>
      <c r="HAV14" s="35"/>
      <c r="HAW14" s="35"/>
      <c r="HAX14" s="35"/>
      <c r="HAY14" s="35"/>
      <c r="HAZ14" s="35"/>
      <c r="HBA14" s="35"/>
      <c r="HBB14" s="35"/>
      <c r="HBC14" s="35"/>
      <c r="HBD14" s="35"/>
      <c r="HBE14" s="35"/>
      <c r="HBF14" s="35"/>
      <c r="HBG14" s="35"/>
      <c r="HBH14" s="35"/>
      <c r="HBI14" s="35"/>
      <c r="HBJ14" s="35"/>
      <c r="HBK14" s="35"/>
      <c r="HBL14" s="35"/>
      <c r="HBM14" s="35"/>
      <c r="HBN14" s="35"/>
      <c r="HBO14" s="35"/>
      <c r="HBP14" s="35"/>
      <c r="HBQ14" s="35"/>
      <c r="HBR14" s="35"/>
      <c r="HBS14" s="35"/>
      <c r="HBT14" s="35"/>
      <c r="HBU14" s="35"/>
      <c r="HBV14" s="35"/>
      <c r="HBW14" s="35"/>
      <c r="HBX14" s="35"/>
      <c r="HBY14" s="35"/>
      <c r="HBZ14" s="35"/>
      <c r="HCA14" s="35"/>
      <c r="HCB14" s="35"/>
      <c r="HCC14" s="35"/>
      <c r="HCD14" s="35"/>
      <c r="HCE14" s="35"/>
      <c r="HCF14" s="35"/>
      <c r="HCG14" s="35"/>
      <c r="HCH14" s="35"/>
      <c r="HCI14" s="35"/>
      <c r="HCJ14" s="35"/>
      <c r="HCK14" s="35"/>
      <c r="HCL14" s="35"/>
      <c r="HCM14" s="35"/>
      <c r="HCN14" s="35"/>
      <c r="HCO14" s="35"/>
      <c r="HCP14" s="35"/>
      <c r="HCQ14" s="35"/>
      <c r="HCR14" s="35"/>
      <c r="HCS14" s="35"/>
      <c r="HCT14" s="35"/>
      <c r="HCU14" s="35"/>
      <c r="HCV14" s="35"/>
      <c r="HCW14" s="35"/>
      <c r="HCX14" s="35"/>
      <c r="HCY14" s="35"/>
      <c r="HCZ14" s="35"/>
      <c r="HDA14" s="35"/>
      <c r="HDB14" s="35"/>
      <c r="HDC14" s="35"/>
      <c r="HDD14" s="35"/>
      <c r="HDE14" s="35"/>
      <c r="HDF14" s="35"/>
      <c r="HDG14" s="35"/>
      <c r="HDH14" s="35"/>
      <c r="HDI14" s="35"/>
      <c r="HDJ14" s="35"/>
      <c r="HDK14" s="35"/>
      <c r="HDL14" s="35"/>
      <c r="HDM14" s="35"/>
      <c r="HDN14" s="35"/>
      <c r="HDO14" s="35"/>
      <c r="HDP14" s="35"/>
      <c r="HDQ14" s="35"/>
      <c r="HDR14" s="35"/>
      <c r="HDS14" s="35"/>
      <c r="HDT14" s="35"/>
      <c r="HDU14" s="35"/>
      <c r="HDV14" s="35"/>
      <c r="HDW14" s="35"/>
      <c r="HDX14" s="35"/>
      <c r="HDY14" s="35"/>
      <c r="HDZ14" s="35"/>
      <c r="HEA14" s="35"/>
      <c r="HEB14" s="35"/>
      <c r="HEC14" s="35"/>
      <c r="HED14" s="35"/>
      <c r="HEE14" s="35"/>
      <c r="HEF14" s="35"/>
      <c r="HEG14" s="35"/>
      <c r="HEH14" s="35"/>
      <c r="HEI14" s="35"/>
      <c r="HEJ14" s="35"/>
      <c r="HEK14" s="35"/>
      <c r="HEL14" s="35"/>
      <c r="HEM14" s="35"/>
      <c r="HEN14" s="35"/>
      <c r="HEO14" s="35"/>
      <c r="HEP14" s="35"/>
      <c r="HEQ14" s="35"/>
      <c r="HER14" s="35"/>
      <c r="HES14" s="35"/>
      <c r="HET14" s="35"/>
      <c r="HEU14" s="35"/>
      <c r="HEV14" s="35"/>
      <c r="HEW14" s="35"/>
      <c r="HEX14" s="35"/>
      <c r="HEY14" s="35"/>
      <c r="HEZ14" s="35"/>
      <c r="HFA14" s="35"/>
      <c r="HFB14" s="35"/>
      <c r="HFC14" s="35"/>
      <c r="HFD14" s="35"/>
      <c r="HFE14" s="35"/>
      <c r="HFF14" s="35"/>
      <c r="HFG14" s="35"/>
      <c r="HFH14" s="35"/>
      <c r="HFI14" s="35"/>
      <c r="HFJ14" s="35"/>
      <c r="HFK14" s="35"/>
      <c r="HFL14" s="35"/>
      <c r="HFM14" s="35"/>
      <c r="HFN14" s="35"/>
      <c r="HFO14" s="35"/>
      <c r="HFP14" s="35"/>
      <c r="HFQ14" s="35"/>
      <c r="HFR14" s="35"/>
      <c r="HFS14" s="35"/>
      <c r="HFT14" s="35"/>
      <c r="HFU14" s="35"/>
      <c r="HFV14" s="35"/>
      <c r="HFW14" s="35"/>
      <c r="HFX14" s="35"/>
      <c r="HFY14" s="35"/>
      <c r="HFZ14" s="35"/>
      <c r="HGA14" s="35"/>
      <c r="HGB14" s="35"/>
      <c r="HGC14" s="35"/>
      <c r="HGD14" s="35"/>
      <c r="HGE14" s="35"/>
      <c r="HGF14" s="35"/>
      <c r="HGG14" s="35"/>
      <c r="HGH14" s="35"/>
      <c r="HGI14" s="35"/>
      <c r="HGJ14" s="35"/>
      <c r="HGK14" s="35"/>
      <c r="HGL14" s="35"/>
      <c r="HGM14" s="35"/>
      <c r="HGN14" s="35"/>
      <c r="HGO14" s="35"/>
      <c r="HGP14" s="35"/>
      <c r="HGQ14" s="35"/>
      <c r="HGR14" s="35"/>
      <c r="HGS14" s="35"/>
      <c r="HGT14" s="35"/>
      <c r="HGU14" s="35"/>
      <c r="HGV14" s="35"/>
      <c r="HGW14" s="35"/>
      <c r="HGX14" s="35"/>
      <c r="HGY14" s="35"/>
      <c r="HGZ14" s="35"/>
      <c r="HHA14" s="35"/>
      <c r="HHB14" s="35"/>
      <c r="HHC14" s="35"/>
      <c r="HHD14" s="35"/>
      <c r="HHE14" s="35"/>
      <c r="HHF14" s="35"/>
      <c r="HHG14" s="35"/>
      <c r="HHH14" s="35"/>
      <c r="HHI14" s="35"/>
      <c r="HHJ14" s="35"/>
      <c r="HHK14" s="35"/>
      <c r="HHL14" s="35"/>
      <c r="HHM14" s="35"/>
      <c r="HHN14" s="35"/>
      <c r="HHO14" s="35"/>
      <c r="HHP14" s="35"/>
      <c r="HHQ14" s="35"/>
      <c r="HHR14" s="35"/>
      <c r="HHS14" s="35"/>
      <c r="HHT14" s="35"/>
      <c r="HHU14" s="35"/>
      <c r="HHV14" s="35"/>
      <c r="HHW14" s="35"/>
      <c r="HHX14" s="35"/>
      <c r="HHY14" s="35"/>
      <c r="HHZ14" s="35"/>
      <c r="HIA14" s="35"/>
      <c r="HIB14" s="35"/>
      <c r="HIC14" s="35"/>
      <c r="HID14" s="35"/>
      <c r="HIE14" s="35"/>
      <c r="HIF14" s="35"/>
      <c r="HIG14" s="35"/>
      <c r="HIH14" s="35"/>
      <c r="HII14" s="35"/>
      <c r="HIJ14" s="35"/>
      <c r="HIK14" s="35"/>
      <c r="HIL14" s="35"/>
      <c r="HIM14" s="35"/>
      <c r="HIN14" s="35"/>
      <c r="HIO14" s="35"/>
      <c r="HIP14" s="35"/>
      <c r="HIQ14" s="35"/>
      <c r="HIR14" s="35"/>
      <c r="HIS14" s="35"/>
      <c r="HIT14" s="35"/>
      <c r="HIU14" s="35"/>
      <c r="HIV14" s="35"/>
      <c r="HIW14" s="35"/>
      <c r="HIX14" s="35"/>
      <c r="HIY14" s="35"/>
      <c r="HIZ14" s="35"/>
      <c r="HJA14" s="35"/>
      <c r="HJB14" s="35"/>
      <c r="HJC14" s="35"/>
      <c r="HJD14" s="35"/>
      <c r="HJE14" s="35"/>
      <c r="HJF14" s="35"/>
      <c r="HJG14" s="35"/>
      <c r="HJH14" s="35"/>
      <c r="HJI14" s="35"/>
      <c r="HJJ14" s="35"/>
      <c r="HJK14" s="35"/>
      <c r="HJL14" s="35"/>
      <c r="HJM14" s="35"/>
      <c r="HJN14" s="35"/>
      <c r="HJO14" s="35"/>
      <c r="HJP14" s="35"/>
      <c r="HJQ14" s="35"/>
      <c r="HJR14" s="35"/>
      <c r="HJS14" s="35"/>
      <c r="HJT14" s="35"/>
      <c r="HJU14" s="35"/>
      <c r="HJV14" s="35"/>
      <c r="HJW14" s="35"/>
      <c r="HJX14" s="35"/>
      <c r="HJY14" s="35"/>
      <c r="HJZ14" s="35"/>
      <c r="HKA14" s="35"/>
      <c r="HKB14" s="35"/>
      <c r="HKC14" s="35"/>
      <c r="HKD14" s="35"/>
      <c r="HKE14" s="35"/>
      <c r="HKF14" s="35"/>
      <c r="HKG14" s="35"/>
      <c r="HKH14" s="35"/>
      <c r="HKI14" s="35"/>
      <c r="HKJ14" s="35"/>
      <c r="HKK14" s="35"/>
      <c r="HKL14" s="35"/>
      <c r="HKM14" s="35"/>
      <c r="HKN14" s="35"/>
      <c r="HKO14" s="35"/>
      <c r="HKP14" s="35"/>
      <c r="HKQ14" s="35"/>
      <c r="HKR14" s="35"/>
      <c r="HKS14" s="35"/>
      <c r="HKT14" s="35"/>
      <c r="HKU14" s="35"/>
      <c r="HKV14" s="35"/>
      <c r="HKW14" s="35"/>
      <c r="HKX14" s="35"/>
      <c r="HKY14" s="35"/>
      <c r="HKZ14" s="35"/>
      <c r="HLA14" s="35"/>
      <c r="HLB14" s="35"/>
      <c r="HLC14" s="35"/>
      <c r="HLD14" s="35"/>
      <c r="HLE14" s="35"/>
      <c r="HLF14" s="35"/>
      <c r="HLG14" s="35"/>
      <c r="HLH14" s="35"/>
      <c r="HLI14" s="35"/>
      <c r="HLJ14" s="35"/>
      <c r="HLK14" s="35"/>
      <c r="HLL14" s="35"/>
      <c r="HLM14" s="35"/>
      <c r="HLN14" s="35"/>
      <c r="HLO14" s="35"/>
      <c r="HLP14" s="35"/>
      <c r="HLQ14" s="35"/>
      <c r="HLR14" s="35"/>
      <c r="HLS14" s="35"/>
      <c r="HLT14" s="35"/>
      <c r="HLU14" s="35"/>
      <c r="HLV14" s="35"/>
      <c r="HLW14" s="35"/>
      <c r="HLX14" s="35"/>
      <c r="HLY14" s="35"/>
      <c r="HLZ14" s="35"/>
      <c r="HMA14" s="35"/>
      <c r="HMB14" s="35"/>
      <c r="HMC14" s="35"/>
      <c r="HMD14" s="35"/>
      <c r="HME14" s="35"/>
      <c r="HMF14" s="35"/>
      <c r="HMG14" s="35"/>
      <c r="HMH14" s="35"/>
      <c r="HMI14" s="35"/>
      <c r="HMJ14" s="35"/>
      <c r="HMK14" s="35"/>
      <c r="HML14" s="35"/>
      <c r="HMM14" s="35"/>
      <c r="HMN14" s="35"/>
      <c r="HMO14" s="35"/>
      <c r="HMP14" s="35"/>
      <c r="HMQ14" s="35"/>
      <c r="HMR14" s="35"/>
      <c r="HMS14" s="35"/>
      <c r="HMT14" s="35"/>
      <c r="HMU14" s="35"/>
      <c r="HMV14" s="35"/>
      <c r="HMW14" s="35"/>
      <c r="HMX14" s="35"/>
      <c r="HMY14" s="35"/>
      <c r="HMZ14" s="35"/>
      <c r="HNA14" s="35"/>
      <c r="HNB14" s="35"/>
      <c r="HNC14" s="35"/>
      <c r="HND14" s="35"/>
      <c r="HNE14" s="35"/>
      <c r="HNF14" s="35"/>
      <c r="HNG14" s="35"/>
      <c r="HNH14" s="35"/>
      <c r="HNI14" s="35"/>
      <c r="HNJ14" s="35"/>
      <c r="HNK14" s="35"/>
      <c r="HNL14" s="35"/>
      <c r="HNM14" s="35"/>
      <c r="HNN14" s="35"/>
      <c r="HNO14" s="35"/>
      <c r="HNP14" s="35"/>
      <c r="HNQ14" s="35"/>
      <c r="HNR14" s="35"/>
      <c r="HNS14" s="35"/>
      <c r="HNT14" s="35"/>
      <c r="HNU14" s="35"/>
      <c r="HNV14" s="35"/>
      <c r="HNW14" s="35"/>
      <c r="HNX14" s="35"/>
      <c r="HNY14" s="35"/>
      <c r="HNZ14" s="35"/>
      <c r="HOA14" s="35"/>
      <c r="HOB14" s="35"/>
      <c r="HOC14" s="35"/>
      <c r="HOD14" s="35"/>
      <c r="HOE14" s="35"/>
      <c r="HOF14" s="35"/>
      <c r="HOG14" s="35"/>
      <c r="HOH14" s="35"/>
      <c r="HOI14" s="35"/>
      <c r="HOJ14" s="35"/>
      <c r="HOK14" s="35"/>
      <c r="HOL14" s="35"/>
      <c r="HOM14" s="35"/>
      <c r="HON14" s="35"/>
      <c r="HOO14" s="35"/>
      <c r="HOP14" s="35"/>
      <c r="HOQ14" s="35"/>
      <c r="HOR14" s="35"/>
      <c r="HOS14" s="35"/>
      <c r="HOT14" s="35"/>
      <c r="HOU14" s="35"/>
      <c r="HOV14" s="35"/>
      <c r="HOW14" s="35"/>
      <c r="HOX14" s="35"/>
      <c r="HOY14" s="35"/>
      <c r="HOZ14" s="35"/>
      <c r="HPA14" s="35"/>
      <c r="HPB14" s="35"/>
      <c r="HPC14" s="35"/>
      <c r="HPD14" s="35"/>
      <c r="HPE14" s="35"/>
      <c r="HPF14" s="35"/>
      <c r="HPG14" s="35"/>
      <c r="HPH14" s="35"/>
      <c r="HPI14" s="35"/>
      <c r="HPJ14" s="35"/>
      <c r="HPK14" s="35"/>
      <c r="HPL14" s="35"/>
      <c r="HPM14" s="35"/>
      <c r="HPN14" s="35"/>
      <c r="HPO14" s="35"/>
      <c r="HPP14" s="35"/>
      <c r="HPQ14" s="35"/>
      <c r="HPR14" s="35"/>
      <c r="HPS14" s="35"/>
      <c r="HPT14" s="35"/>
      <c r="HPU14" s="35"/>
      <c r="HPV14" s="35"/>
      <c r="HPW14" s="35"/>
      <c r="HPX14" s="35"/>
      <c r="HPY14" s="35"/>
      <c r="HPZ14" s="35"/>
      <c r="HQA14" s="35"/>
      <c r="HQB14" s="35"/>
      <c r="HQC14" s="35"/>
      <c r="HQD14" s="35"/>
      <c r="HQE14" s="35"/>
      <c r="HQF14" s="35"/>
      <c r="HQG14" s="35"/>
      <c r="HQH14" s="35"/>
      <c r="HQI14" s="35"/>
      <c r="HQJ14" s="35"/>
      <c r="HQK14" s="35"/>
      <c r="HQL14" s="35"/>
      <c r="HQM14" s="35"/>
      <c r="HQN14" s="35"/>
      <c r="HQO14" s="35"/>
      <c r="HQP14" s="35"/>
      <c r="HQQ14" s="35"/>
      <c r="HQR14" s="35"/>
      <c r="HQS14" s="35"/>
      <c r="HQT14" s="35"/>
      <c r="HQU14" s="35"/>
      <c r="HQV14" s="35"/>
      <c r="HQW14" s="35"/>
      <c r="HQX14" s="35"/>
      <c r="HQY14" s="35"/>
      <c r="HQZ14" s="35"/>
      <c r="HRA14" s="35"/>
      <c r="HRB14" s="35"/>
      <c r="HRC14" s="35"/>
      <c r="HRD14" s="35"/>
      <c r="HRE14" s="35"/>
      <c r="HRF14" s="35"/>
      <c r="HRG14" s="35"/>
      <c r="HRH14" s="35"/>
      <c r="HRI14" s="35"/>
      <c r="HRJ14" s="35"/>
      <c r="HRK14" s="35"/>
      <c r="HRL14" s="35"/>
      <c r="HRM14" s="35"/>
      <c r="HRN14" s="35"/>
      <c r="HRO14" s="35"/>
      <c r="HRP14" s="35"/>
      <c r="HRQ14" s="35"/>
      <c r="HRR14" s="35"/>
      <c r="HRS14" s="35"/>
      <c r="HRT14" s="35"/>
      <c r="HRU14" s="35"/>
      <c r="HRV14" s="35"/>
      <c r="HRW14" s="35"/>
      <c r="HRX14" s="35"/>
      <c r="HRY14" s="35"/>
      <c r="HRZ14" s="35"/>
      <c r="HSA14" s="35"/>
      <c r="HSB14" s="35"/>
      <c r="HSC14" s="35"/>
      <c r="HSD14" s="35"/>
      <c r="HSE14" s="35"/>
      <c r="HSF14" s="35"/>
      <c r="HSG14" s="35"/>
      <c r="HSH14" s="35"/>
      <c r="HSI14" s="35"/>
      <c r="HSJ14" s="35"/>
      <c r="HSK14" s="35"/>
      <c r="HSL14" s="35"/>
      <c r="HSM14" s="35"/>
      <c r="HSN14" s="35"/>
      <c r="HSO14" s="35"/>
      <c r="HSP14" s="35"/>
      <c r="HSQ14" s="35"/>
      <c r="HSR14" s="35"/>
      <c r="HSS14" s="35"/>
      <c r="HST14" s="35"/>
      <c r="HSU14" s="35"/>
      <c r="HSV14" s="35"/>
      <c r="HSW14" s="35"/>
      <c r="HSX14" s="35"/>
      <c r="HSY14" s="35"/>
      <c r="HSZ14" s="35"/>
      <c r="HTA14" s="35"/>
      <c r="HTB14" s="35"/>
      <c r="HTC14" s="35"/>
      <c r="HTD14" s="35"/>
      <c r="HTE14" s="35"/>
      <c r="HTF14" s="35"/>
      <c r="HTG14" s="35"/>
      <c r="HTH14" s="35"/>
      <c r="HTI14" s="35"/>
      <c r="HTJ14" s="35"/>
      <c r="HTK14" s="35"/>
      <c r="HTL14" s="35"/>
      <c r="HTM14" s="35"/>
      <c r="HTN14" s="35"/>
      <c r="HTO14" s="35"/>
      <c r="HTP14" s="35"/>
      <c r="HTQ14" s="35"/>
      <c r="HTR14" s="35"/>
      <c r="HTS14" s="35"/>
      <c r="HTT14" s="35"/>
      <c r="HTU14" s="35"/>
      <c r="HTV14" s="35"/>
      <c r="HTW14" s="35"/>
      <c r="HTX14" s="35"/>
      <c r="HTY14" s="35"/>
      <c r="HTZ14" s="35"/>
      <c r="HUA14" s="35"/>
      <c r="HUB14" s="35"/>
      <c r="HUC14" s="35"/>
      <c r="HUD14" s="35"/>
      <c r="HUE14" s="35"/>
      <c r="HUF14" s="35"/>
      <c r="HUG14" s="35"/>
      <c r="HUH14" s="35"/>
      <c r="HUI14" s="35"/>
      <c r="HUJ14" s="35"/>
      <c r="HUK14" s="35"/>
      <c r="HUL14" s="35"/>
      <c r="HUM14" s="35"/>
      <c r="HUN14" s="35"/>
      <c r="HUO14" s="35"/>
      <c r="HUP14" s="35"/>
      <c r="HUQ14" s="35"/>
      <c r="HUR14" s="35"/>
      <c r="HUS14" s="35"/>
      <c r="HUT14" s="35"/>
      <c r="HUU14" s="35"/>
      <c r="HUV14" s="35"/>
      <c r="HUW14" s="35"/>
      <c r="HUX14" s="35"/>
      <c r="HUY14" s="35"/>
      <c r="HUZ14" s="35"/>
      <c r="HVA14" s="35"/>
      <c r="HVB14" s="35"/>
      <c r="HVC14" s="35"/>
      <c r="HVD14" s="35"/>
      <c r="HVE14" s="35"/>
      <c r="HVF14" s="35"/>
      <c r="HVG14" s="35"/>
      <c r="HVH14" s="35"/>
      <c r="HVI14" s="35"/>
      <c r="HVJ14" s="35"/>
      <c r="HVK14" s="35"/>
      <c r="HVL14" s="35"/>
      <c r="HVM14" s="35"/>
      <c r="HVN14" s="35"/>
      <c r="HVO14" s="35"/>
      <c r="HVP14" s="35"/>
      <c r="HVQ14" s="35"/>
      <c r="HVR14" s="35"/>
      <c r="HVS14" s="35"/>
      <c r="HVT14" s="35"/>
      <c r="HVU14" s="35"/>
      <c r="HVV14" s="35"/>
      <c r="HVW14" s="35"/>
      <c r="HVX14" s="35"/>
      <c r="HVY14" s="35"/>
      <c r="HVZ14" s="35"/>
      <c r="HWA14" s="35"/>
      <c r="HWB14" s="35"/>
      <c r="HWC14" s="35"/>
      <c r="HWD14" s="35"/>
      <c r="HWE14" s="35"/>
      <c r="HWF14" s="35"/>
      <c r="HWG14" s="35"/>
      <c r="HWH14" s="35"/>
      <c r="HWI14" s="35"/>
      <c r="HWJ14" s="35"/>
      <c r="HWK14" s="35"/>
      <c r="HWL14" s="35"/>
      <c r="HWM14" s="35"/>
      <c r="HWN14" s="35"/>
      <c r="HWO14" s="35"/>
      <c r="HWP14" s="35"/>
      <c r="HWQ14" s="35"/>
      <c r="HWR14" s="35"/>
      <c r="HWS14" s="35"/>
      <c r="HWT14" s="35"/>
      <c r="HWU14" s="35"/>
      <c r="HWV14" s="35"/>
      <c r="HWW14" s="35"/>
      <c r="HWX14" s="35"/>
      <c r="HWY14" s="35"/>
      <c r="HWZ14" s="35"/>
      <c r="HXA14" s="35"/>
      <c r="HXB14" s="35"/>
      <c r="HXC14" s="35"/>
      <c r="HXD14" s="35"/>
      <c r="HXE14" s="35"/>
      <c r="HXF14" s="35"/>
      <c r="HXG14" s="35"/>
      <c r="HXH14" s="35"/>
      <c r="HXI14" s="35"/>
      <c r="HXJ14" s="35"/>
      <c r="HXK14" s="35"/>
      <c r="HXL14" s="35"/>
      <c r="HXM14" s="35"/>
      <c r="HXN14" s="35"/>
      <c r="HXO14" s="35"/>
      <c r="HXP14" s="35"/>
      <c r="HXQ14" s="35"/>
      <c r="HXR14" s="35"/>
      <c r="HXS14" s="35"/>
      <c r="HXT14" s="35"/>
      <c r="HXU14" s="35"/>
      <c r="HXV14" s="35"/>
      <c r="HXW14" s="35"/>
      <c r="HXX14" s="35"/>
      <c r="HXY14" s="35"/>
      <c r="HXZ14" s="35"/>
      <c r="HYA14" s="35"/>
      <c r="HYB14" s="35"/>
      <c r="HYC14" s="35"/>
      <c r="HYD14" s="35"/>
      <c r="HYE14" s="35"/>
      <c r="HYF14" s="35"/>
      <c r="HYG14" s="35"/>
      <c r="HYH14" s="35"/>
      <c r="HYI14" s="35"/>
      <c r="HYJ14" s="35"/>
      <c r="HYK14" s="35"/>
      <c r="HYL14" s="35"/>
      <c r="HYM14" s="35"/>
      <c r="HYN14" s="35"/>
      <c r="HYO14" s="35"/>
      <c r="HYP14" s="35"/>
      <c r="HYQ14" s="35"/>
      <c r="HYR14" s="35"/>
      <c r="HYS14" s="35"/>
      <c r="HYT14" s="35"/>
      <c r="HYU14" s="35"/>
      <c r="HYV14" s="35"/>
      <c r="HYW14" s="35"/>
      <c r="HYX14" s="35"/>
      <c r="HYY14" s="35"/>
      <c r="HYZ14" s="35"/>
      <c r="HZA14" s="35"/>
      <c r="HZB14" s="35"/>
      <c r="HZC14" s="35"/>
      <c r="HZD14" s="35"/>
      <c r="HZE14" s="35"/>
      <c r="HZF14" s="35"/>
      <c r="HZG14" s="35"/>
      <c r="HZH14" s="35"/>
      <c r="HZI14" s="35"/>
      <c r="HZJ14" s="35"/>
      <c r="HZK14" s="35"/>
      <c r="HZL14" s="35"/>
      <c r="HZM14" s="35"/>
      <c r="HZN14" s="35"/>
      <c r="HZO14" s="35"/>
      <c r="HZP14" s="35"/>
      <c r="HZQ14" s="35"/>
      <c r="HZR14" s="35"/>
      <c r="HZS14" s="35"/>
      <c r="HZT14" s="35"/>
      <c r="HZU14" s="35"/>
      <c r="HZV14" s="35"/>
      <c r="HZW14" s="35"/>
      <c r="HZX14" s="35"/>
      <c r="HZY14" s="35"/>
      <c r="HZZ14" s="35"/>
      <c r="IAA14" s="35"/>
      <c r="IAB14" s="35"/>
      <c r="IAC14" s="35"/>
      <c r="IAD14" s="35"/>
      <c r="IAE14" s="35"/>
      <c r="IAF14" s="35"/>
      <c r="IAG14" s="35"/>
      <c r="IAH14" s="35"/>
      <c r="IAI14" s="35"/>
      <c r="IAJ14" s="35"/>
      <c r="IAK14" s="35"/>
      <c r="IAL14" s="35"/>
      <c r="IAM14" s="35"/>
      <c r="IAN14" s="35"/>
      <c r="IAO14" s="35"/>
      <c r="IAP14" s="35"/>
      <c r="IAQ14" s="35"/>
      <c r="IAR14" s="35"/>
      <c r="IAS14" s="35"/>
      <c r="IAT14" s="35"/>
      <c r="IAU14" s="35"/>
      <c r="IAV14" s="35"/>
      <c r="IAW14" s="35"/>
      <c r="IAX14" s="35"/>
      <c r="IAY14" s="35"/>
      <c r="IAZ14" s="35"/>
      <c r="IBA14" s="35"/>
      <c r="IBB14" s="35"/>
      <c r="IBC14" s="35"/>
      <c r="IBD14" s="35"/>
      <c r="IBE14" s="35"/>
      <c r="IBF14" s="35"/>
      <c r="IBG14" s="35"/>
      <c r="IBH14" s="35"/>
      <c r="IBI14" s="35"/>
      <c r="IBJ14" s="35"/>
      <c r="IBK14" s="35"/>
      <c r="IBL14" s="35"/>
      <c r="IBM14" s="35"/>
      <c r="IBN14" s="35"/>
      <c r="IBO14" s="35"/>
      <c r="IBP14" s="35"/>
      <c r="IBQ14" s="35"/>
      <c r="IBR14" s="35"/>
      <c r="IBS14" s="35"/>
      <c r="IBT14" s="35"/>
      <c r="IBU14" s="35"/>
      <c r="IBV14" s="35"/>
      <c r="IBW14" s="35"/>
      <c r="IBX14" s="35"/>
      <c r="IBY14" s="35"/>
      <c r="IBZ14" s="35"/>
      <c r="ICA14" s="35"/>
      <c r="ICB14" s="35"/>
      <c r="ICC14" s="35"/>
      <c r="ICD14" s="35"/>
      <c r="ICE14" s="35"/>
      <c r="ICF14" s="35"/>
      <c r="ICG14" s="35"/>
      <c r="ICH14" s="35"/>
      <c r="ICI14" s="35"/>
      <c r="ICJ14" s="35"/>
      <c r="ICK14" s="35"/>
      <c r="ICL14" s="35"/>
      <c r="ICM14" s="35"/>
      <c r="ICN14" s="35"/>
      <c r="ICO14" s="35"/>
      <c r="ICP14" s="35"/>
      <c r="ICQ14" s="35"/>
      <c r="ICR14" s="35"/>
      <c r="ICS14" s="35"/>
      <c r="ICT14" s="35"/>
      <c r="ICU14" s="35"/>
      <c r="ICV14" s="35"/>
      <c r="ICW14" s="35"/>
      <c r="ICX14" s="35"/>
      <c r="ICY14" s="35"/>
      <c r="ICZ14" s="35"/>
      <c r="IDA14" s="35"/>
      <c r="IDB14" s="35"/>
      <c r="IDC14" s="35"/>
      <c r="IDD14" s="35"/>
      <c r="IDE14" s="35"/>
      <c r="IDF14" s="35"/>
      <c r="IDG14" s="35"/>
      <c r="IDH14" s="35"/>
      <c r="IDI14" s="35"/>
      <c r="IDJ14" s="35"/>
      <c r="IDK14" s="35"/>
      <c r="IDL14" s="35"/>
      <c r="IDM14" s="35"/>
      <c r="IDN14" s="35"/>
      <c r="IDO14" s="35"/>
      <c r="IDP14" s="35"/>
      <c r="IDQ14" s="35"/>
      <c r="IDR14" s="35"/>
      <c r="IDS14" s="35"/>
      <c r="IDT14" s="35"/>
      <c r="IDU14" s="35"/>
      <c r="IDV14" s="35"/>
      <c r="IDW14" s="35"/>
      <c r="IDX14" s="35"/>
      <c r="IDY14" s="35"/>
      <c r="IDZ14" s="35"/>
      <c r="IEA14" s="35"/>
      <c r="IEB14" s="35"/>
      <c r="IEC14" s="35"/>
      <c r="IED14" s="35"/>
      <c r="IEE14" s="35"/>
      <c r="IEF14" s="35"/>
      <c r="IEG14" s="35"/>
      <c r="IEH14" s="35"/>
      <c r="IEI14" s="35"/>
      <c r="IEJ14" s="35"/>
      <c r="IEK14" s="35"/>
      <c r="IEL14" s="35"/>
      <c r="IEM14" s="35"/>
      <c r="IEN14" s="35"/>
      <c r="IEO14" s="35"/>
      <c r="IEP14" s="35"/>
      <c r="IEQ14" s="35"/>
      <c r="IER14" s="35"/>
      <c r="IES14" s="35"/>
      <c r="IET14" s="35"/>
      <c r="IEU14" s="35"/>
      <c r="IEV14" s="35"/>
      <c r="IEW14" s="35"/>
      <c r="IEX14" s="35"/>
      <c r="IEY14" s="35"/>
      <c r="IEZ14" s="35"/>
      <c r="IFA14" s="35"/>
      <c r="IFB14" s="35"/>
      <c r="IFC14" s="35"/>
      <c r="IFD14" s="35"/>
      <c r="IFE14" s="35"/>
      <c r="IFF14" s="35"/>
      <c r="IFG14" s="35"/>
      <c r="IFH14" s="35"/>
      <c r="IFI14" s="35"/>
      <c r="IFJ14" s="35"/>
      <c r="IFK14" s="35"/>
      <c r="IFL14" s="35"/>
      <c r="IFM14" s="35"/>
      <c r="IFN14" s="35"/>
      <c r="IFO14" s="35"/>
      <c r="IFP14" s="35"/>
      <c r="IFQ14" s="35"/>
      <c r="IFR14" s="35"/>
      <c r="IFS14" s="35"/>
      <c r="IFT14" s="35"/>
      <c r="IFU14" s="35"/>
      <c r="IFV14" s="35"/>
      <c r="IFW14" s="35"/>
      <c r="IFX14" s="35"/>
      <c r="IFY14" s="35"/>
      <c r="IFZ14" s="35"/>
      <c r="IGA14" s="35"/>
      <c r="IGB14" s="35"/>
      <c r="IGC14" s="35"/>
      <c r="IGD14" s="35"/>
      <c r="IGE14" s="35"/>
      <c r="IGF14" s="35"/>
      <c r="IGG14" s="35"/>
      <c r="IGH14" s="35"/>
      <c r="IGI14" s="35"/>
      <c r="IGJ14" s="35"/>
      <c r="IGK14" s="35"/>
      <c r="IGL14" s="35"/>
      <c r="IGM14" s="35"/>
      <c r="IGN14" s="35"/>
      <c r="IGO14" s="35"/>
      <c r="IGP14" s="35"/>
      <c r="IGQ14" s="35"/>
      <c r="IGR14" s="35"/>
      <c r="IGS14" s="35"/>
      <c r="IGT14" s="35"/>
      <c r="IGU14" s="35"/>
      <c r="IGV14" s="35"/>
      <c r="IGW14" s="35"/>
      <c r="IGX14" s="35"/>
      <c r="IGY14" s="35"/>
      <c r="IGZ14" s="35"/>
      <c r="IHA14" s="35"/>
      <c r="IHB14" s="35"/>
      <c r="IHC14" s="35"/>
      <c r="IHD14" s="35"/>
      <c r="IHE14" s="35"/>
      <c r="IHF14" s="35"/>
      <c r="IHG14" s="35"/>
      <c r="IHH14" s="35"/>
      <c r="IHI14" s="35"/>
      <c r="IHJ14" s="35"/>
      <c r="IHK14" s="35"/>
      <c r="IHL14" s="35"/>
      <c r="IHM14" s="35"/>
      <c r="IHN14" s="35"/>
      <c r="IHO14" s="35"/>
      <c r="IHP14" s="35"/>
      <c r="IHQ14" s="35"/>
      <c r="IHR14" s="35"/>
      <c r="IHS14" s="35"/>
      <c r="IHT14" s="35"/>
      <c r="IHU14" s="35"/>
      <c r="IHV14" s="35"/>
      <c r="IHW14" s="35"/>
      <c r="IHX14" s="35"/>
      <c r="IHY14" s="35"/>
      <c r="IHZ14" s="35"/>
      <c r="IIA14" s="35"/>
      <c r="IIB14" s="35"/>
      <c r="IIC14" s="35"/>
      <c r="IID14" s="35"/>
      <c r="IIE14" s="35"/>
      <c r="IIF14" s="35"/>
      <c r="IIG14" s="35"/>
      <c r="IIH14" s="35"/>
      <c r="III14" s="35"/>
      <c r="IIJ14" s="35"/>
      <c r="IIK14" s="35"/>
      <c r="IIL14" s="35"/>
      <c r="IIM14" s="35"/>
      <c r="IIN14" s="35"/>
      <c r="IIO14" s="35"/>
      <c r="IIP14" s="35"/>
      <c r="IIQ14" s="35"/>
      <c r="IIR14" s="35"/>
      <c r="IIS14" s="35"/>
      <c r="IIT14" s="35"/>
      <c r="IIU14" s="35"/>
      <c r="IIV14" s="35"/>
      <c r="IIW14" s="35"/>
      <c r="IIX14" s="35"/>
      <c r="IIY14" s="35"/>
      <c r="IIZ14" s="35"/>
      <c r="IJA14" s="35"/>
      <c r="IJB14" s="35"/>
      <c r="IJC14" s="35"/>
      <c r="IJD14" s="35"/>
      <c r="IJE14" s="35"/>
      <c r="IJF14" s="35"/>
      <c r="IJG14" s="35"/>
      <c r="IJH14" s="35"/>
      <c r="IJI14" s="35"/>
      <c r="IJJ14" s="35"/>
      <c r="IJK14" s="35"/>
      <c r="IJL14" s="35"/>
      <c r="IJM14" s="35"/>
      <c r="IJN14" s="35"/>
      <c r="IJO14" s="35"/>
      <c r="IJP14" s="35"/>
      <c r="IJQ14" s="35"/>
      <c r="IJR14" s="35"/>
      <c r="IJS14" s="35"/>
      <c r="IJT14" s="35"/>
      <c r="IJU14" s="35"/>
      <c r="IJV14" s="35"/>
      <c r="IJW14" s="35"/>
      <c r="IJX14" s="35"/>
      <c r="IJY14" s="35"/>
      <c r="IJZ14" s="35"/>
      <c r="IKA14" s="35"/>
      <c r="IKB14" s="35"/>
      <c r="IKC14" s="35"/>
      <c r="IKD14" s="35"/>
      <c r="IKE14" s="35"/>
      <c r="IKF14" s="35"/>
      <c r="IKG14" s="35"/>
      <c r="IKH14" s="35"/>
      <c r="IKI14" s="35"/>
      <c r="IKJ14" s="35"/>
      <c r="IKK14" s="35"/>
      <c r="IKL14" s="35"/>
      <c r="IKM14" s="35"/>
      <c r="IKN14" s="35"/>
      <c r="IKO14" s="35"/>
      <c r="IKP14" s="35"/>
      <c r="IKQ14" s="35"/>
      <c r="IKR14" s="35"/>
      <c r="IKS14" s="35"/>
      <c r="IKT14" s="35"/>
      <c r="IKU14" s="35"/>
      <c r="IKV14" s="35"/>
      <c r="IKW14" s="35"/>
      <c r="IKX14" s="35"/>
      <c r="IKY14" s="35"/>
      <c r="IKZ14" s="35"/>
      <c r="ILA14" s="35"/>
      <c r="ILB14" s="35"/>
      <c r="ILC14" s="35"/>
      <c r="ILD14" s="35"/>
      <c r="ILE14" s="35"/>
      <c r="ILF14" s="35"/>
      <c r="ILG14" s="35"/>
      <c r="ILH14" s="35"/>
      <c r="ILI14" s="35"/>
      <c r="ILJ14" s="35"/>
      <c r="ILK14" s="35"/>
      <c r="ILL14" s="35"/>
      <c r="ILM14" s="35"/>
      <c r="ILN14" s="35"/>
      <c r="ILO14" s="35"/>
      <c r="ILP14" s="35"/>
      <c r="ILQ14" s="35"/>
      <c r="ILR14" s="35"/>
      <c r="ILS14" s="35"/>
      <c r="ILT14" s="35"/>
      <c r="ILU14" s="35"/>
      <c r="ILV14" s="35"/>
      <c r="ILW14" s="35"/>
      <c r="ILX14" s="35"/>
      <c r="ILY14" s="35"/>
      <c r="ILZ14" s="35"/>
      <c r="IMA14" s="35"/>
      <c r="IMB14" s="35"/>
      <c r="IMC14" s="35"/>
      <c r="IMD14" s="35"/>
      <c r="IME14" s="35"/>
      <c r="IMF14" s="35"/>
      <c r="IMG14" s="35"/>
      <c r="IMH14" s="35"/>
      <c r="IMI14" s="35"/>
      <c r="IMJ14" s="35"/>
      <c r="IMK14" s="35"/>
      <c r="IML14" s="35"/>
      <c r="IMM14" s="35"/>
      <c r="IMN14" s="35"/>
      <c r="IMO14" s="35"/>
      <c r="IMP14" s="35"/>
      <c r="IMQ14" s="35"/>
      <c r="IMR14" s="35"/>
      <c r="IMS14" s="35"/>
      <c r="IMT14" s="35"/>
      <c r="IMU14" s="35"/>
      <c r="IMV14" s="35"/>
      <c r="IMW14" s="35"/>
      <c r="IMX14" s="35"/>
      <c r="IMY14" s="35"/>
      <c r="IMZ14" s="35"/>
      <c r="INA14" s="35"/>
      <c r="INB14" s="35"/>
      <c r="INC14" s="35"/>
      <c r="IND14" s="35"/>
      <c r="INE14" s="35"/>
      <c r="INF14" s="35"/>
      <c r="ING14" s="35"/>
      <c r="INH14" s="35"/>
      <c r="INI14" s="35"/>
      <c r="INJ14" s="35"/>
      <c r="INK14" s="35"/>
      <c r="INL14" s="35"/>
      <c r="INM14" s="35"/>
      <c r="INN14" s="35"/>
      <c r="INO14" s="35"/>
      <c r="INP14" s="35"/>
      <c r="INQ14" s="35"/>
      <c r="INR14" s="35"/>
      <c r="INS14" s="35"/>
      <c r="INT14" s="35"/>
      <c r="INU14" s="35"/>
      <c r="INV14" s="35"/>
      <c r="INW14" s="35"/>
      <c r="INX14" s="35"/>
      <c r="INY14" s="35"/>
      <c r="INZ14" s="35"/>
      <c r="IOA14" s="35"/>
      <c r="IOB14" s="35"/>
      <c r="IOC14" s="35"/>
      <c r="IOD14" s="35"/>
      <c r="IOE14" s="35"/>
      <c r="IOF14" s="35"/>
      <c r="IOG14" s="35"/>
      <c r="IOH14" s="35"/>
      <c r="IOI14" s="35"/>
      <c r="IOJ14" s="35"/>
      <c r="IOK14" s="35"/>
      <c r="IOL14" s="35"/>
      <c r="IOM14" s="35"/>
      <c r="ION14" s="35"/>
      <c r="IOO14" s="35"/>
      <c r="IOP14" s="35"/>
      <c r="IOQ14" s="35"/>
      <c r="IOR14" s="35"/>
      <c r="IOS14" s="35"/>
      <c r="IOT14" s="35"/>
      <c r="IOU14" s="35"/>
      <c r="IOV14" s="35"/>
      <c r="IOW14" s="35"/>
      <c r="IOX14" s="35"/>
      <c r="IOY14" s="35"/>
      <c r="IOZ14" s="35"/>
      <c r="IPA14" s="35"/>
      <c r="IPB14" s="35"/>
      <c r="IPC14" s="35"/>
      <c r="IPD14" s="35"/>
      <c r="IPE14" s="35"/>
      <c r="IPF14" s="35"/>
      <c r="IPG14" s="35"/>
      <c r="IPH14" s="35"/>
      <c r="IPI14" s="35"/>
      <c r="IPJ14" s="35"/>
      <c r="IPK14" s="35"/>
      <c r="IPL14" s="35"/>
      <c r="IPM14" s="35"/>
      <c r="IPN14" s="35"/>
      <c r="IPO14" s="35"/>
      <c r="IPP14" s="35"/>
      <c r="IPQ14" s="35"/>
      <c r="IPR14" s="35"/>
      <c r="IPS14" s="35"/>
      <c r="IPT14" s="35"/>
      <c r="IPU14" s="35"/>
      <c r="IPV14" s="35"/>
      <c r="IPW14" s="35"/>
      <c r="IPX14" s="35"/>
      <c r="IPY14" s="35"/>
      <c r="IPZ14" s="35"/>
      <c r="IQA14" s="35"/>
      <c r="IQB14" s="35"/>
      <c r="IQC14" s="35"/>
      <c r="IQD14" s="35"/>
      <c r="IQE14" s="35"/>
      <c r="IQF14" s="35"/>
      <c r="IQG14" s="35"/>
      <c r="IQH14" s="35"/>
      <c r="IQI14" s="35"/>
      <c r="IQJ14" s="35"/>
      <c r="IQK14" s="35"/>
      <c r="IQL14" s="35"/>
      <c r="IQM14" s="35"/>
      <c r="IQN14" s="35"/>
      <c r="IQO14" s="35"/>
      <c r="IQP14" s="35"/>
      <c r="IQQ14" s="35"/>
      <c r="IQR14" s="35"/>
      <c r="IQS14" s="35"/>
      <c r="IQT14" s="35"/>
      <c r="IQU14" s="35"/>
      <c r="IQV14" s="35"/>
      <c r="IQW14" s="35"/>
      <c r="IQX14" s="35"/>
      <c r="IQY14" s="35"/>
      <c r="IQZ14" s="35"/>
      <c r="IRA14" s="35"/>
      <c r="IRB14" s="35"/>
      <c r="IRC14" s="35"/>
      <c r="IRD14" s="35"/>
      <c r="IRE14" s="35"/>
      <c r="IRF14" s="35"/>
      <c r="IRG14" s="35"/>
      <c r="IRH14" s="35"/>
      <c r="IRI14" s="35"/>
      <c r="IRJ14" s="35"/>
      <c r="IRK14" s="35"/>
      <c r="IRL14" s="35"/>
      <c r="IRM14" s="35"/>
      <c r="IRN14" s="35"/>
      <c r="IRO14" s="35"/>
      <c r="IRP14" s="35"/>
      <c r="IRQ14" s="35"/>
      <c r="IRR14" s="35"/>
      <c r="IRS14" s="35"/>
      <c r="IRT14" s="35"/>
      <c r="IRU14" s="35"/>
      <c r="IRV14" s="35"/>
      <c r="IRW14" s="35"/>
      <c r="IRX14" s="35"/>
      <c r="IRY14" s="35"/>
      <c r="IRZ14" s="35"/>
      <c r="ISA14" s="35"/>
      <c r="ISB14" s="35"/>
      <c r="ISC14" s="35"/>
      <c r="ISD14" s="35"/>
      <c r="ISE14" s="35"/>
      <c r="ISF14" s="35"/>
      <c r="ISG14" s="35"/>
      <c r="ISH14" s="35"/>
      <c r="ISI14" s="35"/>
      <c r="ISJ14" s="35"/>
      <c r="ISK14" s="35"/>
      <c r="ISL14" s="35"/>
      <c r="ISM14" s="35"/>
      <c r="ISN14" s="35"/>
      <c r="ISO14" s="35"/>
      <c r="ISP14" s="35"/>
      <c r="ISQ14" s="35"/>
      <c r="ISR14" s="35"/>
      <c r="ISS14" s="35"/>
      <c r="IST14" s="35"/>
      <c r="ISU14" s="35"/>
      <c r="ISV14" s="35"/>
      <c r="ISW14" s="35"/>
      <c r="ISX14" s="35"/>
      <c r="ISY14" s="35"/>
      <c r="ISZ14" s="35"/>
      <c r="ITA14" s="35"/>
      <c r="ITB14" s="35"/>
      <c r="ITC14" s="35"/>
      <c r="ITD14" s="35"/>
      <c r="ITE14" s="35"/>
      <c r="ITF14" s="35"/>
      <c r="ITG14" s="35"/>
      <c r="ITH14" s="35"/>
      <c r="ITI14" s="35"/>
      <c r="ITJ14" s="35"/>
      <c r="ITK14" s="35"/>
      <c r="ITL14" s="35"/>
      <c r="ITM14" s="35"/>
      <c r="ITN14" s="35"/>
      <c r="ITO14" s="35"/>
      <c r="ITP14" s="35"/>
      <c r="ITQ14" s="35"/>
      <c r="ITR14" s="35"/>
      <c r="ITS14" s="35"/>
      <c r="ITT14" s="35"/>
      <c r="ITU14" s="35"/>
      <c r="ITV14" s="35"/>
      <c r="ITW14" s="35"/>
      <c r="ITX14" s="35"/>
      <c r="ITY14" s="35"/>
      <c r="ITZ14" s="35"/>
      <c r="IUA14" s="35"/>
      <c r="IUB14" s="35"/>
      <c r="IUC14" s="35"/>
      <c r="IUD14" s="35"/>
      <c r="IUE14" s="35"/>
      <c r="IUF14" s="35"/>
      <c r="IUG14" s="35"/>
      <c r="IUH14" s="35"/>
      <c r="IUI14" s="35"/>
      <c r="IUJ14" s="35"/>
      <c r="IUK14" s="35"/>
      <c r="IUL14" s="35"/>
      <c r="IUM14" s="35"/>
      <c r="IUN14" s="35"/>
      <c r="IUO14" s="35"/>
      <c r="IUP14" s="35"/>
      <c r="IUQ14" s="35"/>
      <c r="IUR14" s="35"/>
      <c r="IUS14" s="35"/>
      <c r="IUT14" s="35"/>
      <c r="IUU14" s="35"/>
      <c r="IUV14" s="35"/>
      <c r="IUW14" s="35"/>
      <c r="IUX14" s="35"/>
      <c r="IUY14" s="35"/>
      <c r="IUZ14" s="35"/>
      <c r="IVA14" s="35"/>
      <c r="IVB14" s="35"/>
      <c r="IVC14" s="35"/>
      <c r="IVD14" s="35"/>
      <c r="IVE14" s="35"/>
      <c r="IVF14" s="35"/>
      <c r="IVG14" s="35"/>
      <c r="IVH14" s="35"/>
      <c r="IVI14" s="35"/>
      <c r="IVJ14" s="35"/>
      <c r="IVK14" s="35"/>
      <c r="IVL14" s="35"/>
      <c r="IVM14" s="35"/>
      <c r="IVN14" s="35"/>
      <c r="IVO14" s="35"/>
      <c r="IVP14" s="35"/>
      <c r="IVQ14" s="35"/>
      <c r="IVR14" s="35"/>
      <c r="IVS14" s="35"/>
      <c r="IVT14" s="35"/>
      <c r="IVU14" s="35"/>
      <c r="IVV14" s="35"/>
      <c r="IVW14" s="35"/>
      <c r="IVX14" s="35"/>
      <c r="IVY14" s="35"/>
      <c r="IVZ14" s="35"/>
      <c r="IWA14" s="35"/>
      <c r="IWB14" s="35"/>
      <c r="IWC14" s="35"/>
      <c r="IWD14" s="35"/>
      <c r="IWE14" s="35"/>
      <c r="IWF14" s="35"/>
      <c r="IWG14" s="35"/>
      <c r="IWH14" s="35"/>
      <c r="IWI14" s="35"/>
      <c r="IWJ14" s="35"/>
      <c r="IWK14" s="35"/>
      <c r="IWL14" s="35"/>
      <c r="IWM14" s="35"/>
      <c r="IWN14" s="35"/>
      <c r="IWO14" s="35"/>
      <c r="IWP14" s="35"/>
      <c r="IWQ14" s="35"/>
      <c r="IWR14" s="35"/>
      <c r="IWS14" s="35"/>
      <c r="IWT14" s="35"/>
      <c r="IWU14" s="35"/>
      <c r="IWV14" s="35"/>
      <c r="IWW14" s="35"/>
      <c r="IWX14" s="35"/>
      <c r="IWY14" s="35"/>
      <c r="IWZ14" s="35"/>
      <c r="IXA14" s="35"/>
      <c r="IXB14" s="35"/>
      <c r="IXC14" s="35"/>
      <c r="IXD14" s="35"/>
      <c r="IXE14" s="35"/>
      <c r="IXF14" s="35"/>
      <c r="IXG14" s="35"/>
      <c r="IXH14" s="35"/>
      <c r="IXI14" s="35"/>
      <c r="IXJ14" s="35"/>
      <c r="IXK14" s="35"/>
      <c r="IXL14" s="35"/>
      <c r="IXM14" s="35"/>
      <c r="IXN14" s="35"/>
      <c r="IXO14" s="35"/>
      <c r="IXP14" s="35"/>
      <c r="IXQ14" s="35"/>
      <c r="IXR14" s="35"/>
      <c r="IXS14" s="35"/>
      <c r="IXT14" s="35"/>
      <c r="IXU14" s="35"/>
      <c r="IXV14" s="35"/>
      <c r="IXW14" s="35"/>
      <c r="IXX14" s="35"/>
      <c r="IXY14" s="35"/>
      <c r="IXZ14" s="35"/>
      <c r="IYA14" s="35"/>
      <c r="IYB14" s="35"/>
      <c r="IYC14" s="35"/>
      <c r="IYD14" s="35"/>
      <c r="IYE14" s="35"/>
      <c r="IYF14" s="35"/>
      <c r="IYG14" s="35"/>
      <c r="IYH14" s="35"/>
      <c r="IYI14" s="35"/>
      <c r="IYJ14" s="35"/>
      <c r="IYK14" s="35"/>
      <c r="IYL14" s="35"/>
      <c r="IYM14" s="35"/>
      <c r="IYN14" s="35"/>
      <c r="IYO14" s="35"/>
      <c r="IYP14" s="35"/>
      <c r="IYQ14" s="35"/>
      <c r="IYR14" s="35"/>
      <c r="IYS14" s="35"/>
      <c r="IYT14" s="35"/>
      <c r="IYU14" s="35"/>
      <c r="IYV14" s="35"/>
      <c r="IYW14" s="35"/>
      <c r="IYX14" s="35"/>
      <c r="IYY14" s="35"/>
      <c r="IYZ14" s="35"/>
      <c r="IZA14" s="35"/>
      <c r="IZB14" s="35"/>
      <c r="IZC14" s="35"/>
      <c r="IZD14" s="35"/>
      <c r="IZE14" s="35"/>
      <c r="IZF14" s="35"/>
      <c r="IZG14" s="35"/>
      <c r="IZH14" s="35"/>
      <c r="IZI14" s="35"/>
      <c r="IZJ14" s="35"/>
      <c r="IZK14" s="35"/>
      <c r="IZL14" s="35"/>
      <c r="IZM14" s="35"/>
      <c r="IZN14" s="35"/>
      <c r="IZO14" s="35"/>
      <c r="IZP14" s="35"/>
      <c r="IZQ14" s="35"/>
      <c r="IZR14" s="35"/>
      <c r="IZS14" s="35"/>
      <c r="IZT14" s="35"/>
      <c r="IZU14" s="35"/>
      <c r="IZV14" s="35"/>
      <c r="IZW14" s="35"/>
      <c r="IZX14" s="35"/>
      <c r="IZY14" s="35"/>
      <c r="IZZ14" s="35"/>
      <c r="JAA14" s="35"/>
      <c r="JAB14" s="35"/>
      <c r="JAC14" s="35"/>
      <c r="JAD14" s="35"/>
      <c r="JAE14" s="35"/>
      <c r="JAF14" s="35"/>
      <c r="JAG14" s="35"/>
      <c r="JAH14" s="35"/>
      <c r="JAI14" s="35"/>
      <c r="JAJ14" s="35"/>
      <c r="JAK14" s="35"/>
      <c r="JAL14" s="35"/>
      <c r="JAM14" s="35"/>
      <c r="JAN14" s="35"/>
      <c r="JAO14" s="35"/>
      <c r="JAP14" s="35"/>
      <c r="JAQ14" s="35"/>
      <c r="JAR14" s="35"/>
      <c r="JAS14" s="35"/>
      <c r="JAT14" s="35"/>
      <c r="JAU14" s="35"/>
      <c r="JAV14" s="35"/>
      <c r="JAW14" s="35"/>
      <c r="JAX14" s="35"/>
      <c r="JAY14" s="35"/>
      <c r="JAZ14" s="35"/>
      <c r="JBA14" s="35"/>
      <c r="JBB14" s="35"/>
      <c r="JBC14" s="35"/>
      <c r="JBD14" s="35"/>
      <c r="JBE14" s="35"/>
      <c r="JBF14" s="35"/>
      <c r="JBG14" s="35"/>
      <c r="JBH14" s="35"/>
      <c r="JBI14" s="35"/>
      <c r="JBJ14" s="35"/>
      <c r="JBK14" s="35"/>
      <c r="JBL14" s="35"/>
      <c r="JBM14" s="35"/>
      <c r="JBN14" s="35"/>
      <c r="JBO14" s="35"/>
      <c r="JBP14" s="35"/>
      <c r="JBQ14" s="35"/>
      <c r="JBR14" s="35"/>
      <c r="JBS14" s="35"/>
      <c r="JBT14" s="35"/>
      <c r="JBU14" s="35"/>
      <c r="JBV14" s="35"/>
      <c r="JBW14" s="35"/>
      <c r="JBX14" s="35"/>
      <c r="JBY14" s="35"/>
      <c r="JBZ14" s="35"/>
      <c r="JCA14" s="35"/>
      <c r="JCB14" s="35"/>
      <c r="JCC14" s="35"/>
      <c r="JCD14" s="35"/>
      <c r="JCE14" s="35"/>
      <c r="JCF14" s="35"/>
      <c r="JCG14" s="35"/>
      <c r="JCH14" s="35"/>
      <c r="JCI14" s="35"/>
      <c r="JCJ14" s="35"/>
      <c r="JCK14" s="35"/>
      <c r="JCL14" s="35"/>
      <c r="JCM14" s="35"/>
      <c r="JCN14" s="35"/>
      <c r="JCO14" s="35"/>
      <c r="JCP14" s="35"/>
      <c r="JCQ14" s="35"/>
      <c r="JCR14" s="35"/>
      <c r="JCS14" s="35"/>
      <c r="JCT14" s="35"/>
      <c r="JCU14" s="35"/>
      <c r="JCV14" s="35"/>
      <c r="JCW14" s="35"/>
      <c r="JCX14" s="35"/>
      <c r="JCY14" s="35"/>
      <c r="JCZ14" s="35"/>
      <c r="JDA14" s="35"/>
      <c r="JDB14" s="35"/>
      <c r="JDC14" s="35"/>
      <c r="JDD14" s="35"/>
      <c r="JDE14" s="35"/>
      <c r="JDF14" s="35"/>
      <c r="JDG14" s="35"/>
      <c r="JDH14" s="35"/>
      <c r="JDI14" s="35"/>
      <c r="JDJ14" s="35"/>
      <c r="JDK14" s="35"/>
      <c r="JDL14" s="35"/>
      <c r="JDM14" s="35"/>
      <c r="JDN14" s="35"/>
      <c r="JDO14" s="35"/>
      <c r="JDP14" s="35"/>
      <c r="JDQ14" s="35"/>
      <c r="JDR14" s="35"/>
      <c r="JDS14" s="35"/>
      <c r="JDT14" s="35"/>
      <c r="JDU14" s="35"/>
      <c r="JDV14" s="35"/>
      <c r="JDW14" s="35"/>
      <c r="JDX14" s="35"/>
      <c r="JDY14" s="35"/>
      <c r="JDZ14" s="35"/>
      <c r="JEA14" s="35"/>
      <c r="JEB14" s="35"/>
      <c r="JEC14" s="35"/>
      <c r="JED14" s="35"/>
      <c r="JEE14" s="35"/>
      <c r="JEF14" s="35"/>
      <c r="JEG14" s="35"/>
      <c r="JEH14" s="35"/>
      <c r="JEI14" s="35"/>
      <c r="JEJ14" s="35"/>
      <c r="JEK14" s="35"/>
      <c r="JEL14" s="35"/>
      <c r="JEM14" s="35"/>
      <c r="JEN14" s="35"/>
      <c r="JEO14" s="35"/>
      <c r="JEP14" s="35"/>
      <c r="JEQ14" s="35"/>
      <c r="JER14" s="35"/>
      <c r="JES14" s="35"/>
      <c r="JET14" s="35"/>
      <c r="JEU14" s="35"/>
      <c r="JEV14" s="35"/>
      <c r="JEW14" s="35"/>
      <c r="JEX14" s="35"/>
      <c r="JEY14" s="35"/>
      <c r="JEZ14" s="35"/>
      <c r="JFA14" s="35"/>
      <c r="JFB14" s="35"/>
      <c r="JFC14" s="35"/>
      <c r="JFD14" s="35"/>
      <c r="JFE14" s="35"/>
      <c r="JFF14" s="35"/>
      <c r="JFG14" s="35"/>
      <c r="JFH14" s="35"/>
      <c r="JFI14" s="35"/>
      <c r="JFJ14" s="35"/>
      <c r="JFK14" s="35"/>
      <c r="JFL14" s="35"/>
      <c r="JFM14" s="35"/>
      <c r="JFN14" s="35"/>
      <c r="JFO14" s="35"/>
      <c r="JFP14" s="35"/>
      <c r="JFQ14" s="35"/>
      <c r="JFR14" s="35"/>
      <c r="JFS14" s="35"/>
      <c r="JFT14" s="35"/>
      <c r="JFU14" s="35"/>
      <c r="JFV14" s="35"/>
      <c r="JFW14" s="35"/>
      <c r="JFX14" s="35"/>
      <c r="JFY14" s="35"/>
      <c r="JFZ14" s="35"/>
      <c r="JGA14" s="35"/>
      <c r="JGB14" s="35"/>
      <c r="JGC14" s="35"/>
      <c r="JGD14" s="35"/>
      <c r="JGE14" s="35"/>
      <c r="JGF14" s="35"/>
      <c r="JGG14" s="35"/>
      <c r="JGH14" s="35"/>
      <c r="JGI14" s="35"/>
      <c r="JGJ14" s="35"/>
      <c r="JGK14" s="35"/>
      <c r="JGL14" s="35"/>
      <c r="JGM14" s="35"/>
      <c r="JGN14" s="35"/>
      <c r="JGO14" s="35"/>
      <c r="JGP14" s="35"/>
      <c r="JGQ14" s="35"/>
      <c r="JGR14" s="35"/>
      <c r="JGS14" s="35"/>
      <c r="JGT14" s="35"/>
      <c r="JGU14" s="35"/>
      <c r="JGV14" s="35"/>
      <c r="JGW14" s="35"/>
      <c r="JGX14" s="35"/>
      <c r="JGY14" s="35"/>
      <c r="JGZ14" s="35"/>
      <c r="JHA14" s="35"/>
      <c r="JHB14" s="35"/>
      <c r="JHC14" s="35"/>
      <c r="JHD14" s="35"/>
      <c r="JHE14" s="35"/>
      <c r="JHF14" s="35"/>
      <c r="JHG14" s="35"/>
      <c r="JHH14" s="35"/>
      <c r="JHI14" s="35"/>
      <c r="JHJ14" s="35"/>
      <c r="JHK14" s="35"/>
      <c r="JHL14" s="35"/>
      <c r="JHM14" s="35"/>
      <c r="JHN14" s="35"/>
      <c r="JHO14" s="35"/>
      <c r="JHP14" s="35"/>
      <c r="JHQ14" s="35"/>
      <c r="JHR14" s="35"/>
      <c r="JHS14" s="35"/>
      <c r="JHT14" s="35"/>
      <c r="JHU14" s="35"/>
      <c r="JHV14" s="35"/>
      <c r="JHW14" s="35"/>
      <c r="JHX14" s="35"/>
      <c r="JHY14" s="35"/>
      <c r="JHZ14" s="35"/>
      <c r="JIA14" s="35"/>
      <c r="JIB14" s="35"/>
      <c r="JIC14" s="35"/>
      <c r="JID14" s="35"/>
      <c r="JIE14" s="35"/>
      <c r="JIF14" s="35"/>
      <c r="JIG14" s="35"/>
      <c r="JIH14" s="35"/>
      <c r="JII14" s="35"/>
      <c r="JIJ14" s="35"/>
      <c r="JIK14" s="35"/>
      <c r="JIL14" s="35"/>
      <c r="JIM14" s="35"/>
      <c r="JIN14" s="35"/>
      <c r="JIO14" s="35"/>
      <c r="JIP14" s="35"/>
      <c r="JIQ14" s="35"/>
      <c r="JIR14" s="35"/>
      <c r="JIS14" s="35"/>
      <c r="JIT14" s="35"/>
      <c r="JIU14" s="35"/>
      <c r="JIV14" s="35"/>
      <c r="JIW14" s="35"/>
      <c r="JIX14" s="35"/>
      <c r="JIY14" s="35"/>
      <c r="JIZ14" s="35"/>
      <c r="JJA14" s="35"/>
      <c r="JJB14" s="35"/>
      <c r="JJC14" s="35"/>
      <c r="JJD14" s="35"/>
      <c r="JJE14" s="35"/>
      <c r="JJF14" s="35"/>
      <c r="JJG14" s="35"/>
      <c r="JJH14" s="35"/>
      <c r="JJI14" s="35"/>
      <c r="JJJ14" s="35"/>
      <c r="JJK14" s="35"/>
      <c r="JJL14" s="35"/>
      <c r="JJM14" s="35"/>
      <c r="JJN14" s="35"/>
      <c r="JJO14" s="35"/>
      <c r="JJP14" s="35"/>
      <c r="JJQ14" s="35"/>
      <c r="JJR14" s="35"/>
      <c r="JJS14" s="35"/>
      <c r="JJT14" s="35"/>
      <c r="JJU14" s="35"/>
      <c r="JJV14" s="35"/>
      <c r="JJW14" s="35"/>
      <c r="JJX14" s="35"/>
      <c r="JJY14" s="35"/>
      <c r="JJZ14" s="35"/>
      <c r="JKA14" s="35"/>
      <c r="JKB14" s="35"/>
      <c r="JKC14" s="35"/>
      <c r="JKD14" s="35"/>
      <c r="JKE14" s="35"/>
      <c r="JKF14" s="35"/>
      <c r="JKG14" s="35"/>
      <c r="JKH14" s="35"/>
      <c r="JKI14" s="35"/>
      <c r="JKJ14" s="35"/>
      <c r="JKK14" s="35"/>
      <c r="JKL14" s="35"/>
      <c r="JKM14" s="35"/>
      <c r="JKN14" s="35"/>
      <c r="JKO14" s="35"/>
      <c r="JKP14" s="35"/>
      <c r="JKQ14" s="35"/>
      <c r="JKR14" s="35"/>
      <c r="JKS14" s="35"/>
      <c r="JKT14" s="35"/>
      <c r="JKU14" s="35"/>
      <c r="JKV14" s="35"/>
      <c r="JKW14" s="35"/>
      <c r="JKX14" s="35"/>
      <c r="JKY14" s="35"/>
      <c r="JKZ14" s="35"/>
      <c r="JLA14" s="35"/>
      <c r="JLB14" s="35"/>
      <c r="JLC14" s="35"/>
      <c r="JLD14" s="35"/>
      <c r="JLE14" s="35"/>
      <c r="JLF14" s="35"/>
      <c r="JLG14" s="35"/>
      <c r="JLH14" s="35"/>
      <c r="JLI14" s="35"/>
      <c r="JLJ14" s="35"/>
      <c r="JLK14" s="35"/>
      <c r="JLL14" s="35"/>
      <c r="JLM14" s="35"/>
      <c r="JLN14" s="35"/>
      <c r="JLO14" s="35"/>
      <c r="JLP14" s="35"/>
      <c r="JLQ14" s="35"/>
      <c r="JLR14" s="35"/>
      <c r="JLS14" s="35"/>
      <c r="JLT14" s="35"/>
      <c r="JLU14" s="35"/>
      <c r="JLV14" s="35"/>
      <c r="JLW14" s="35"/>
      <c r="JLX14" s="35"/>
      <c r="JLY14" s="35"/>
      <c r="JLZ14" s="35"/>
      <c r="JMA14" s="35"/>
      <c r="JMB14" s="35"/>
      <c r="JMC14" s="35"/>
      <c r="JMD14" s="35"/>
      <c r="JME14" s="35"/>
      <c r="JMF14" s="35"/>
      <c r="JMG14" s="35"/>
      <c r="JMH14" s="35"/>
      <c r="JMI14" s="35"/>
      <c r="JMJ14" s="35"/>
      <c r="JMK14" s="35"/>
      <c r="JML14" s="35"/>
      <c r="JMM14" s="35"/>
      <c r="JMN14" s="35"/>
      <c r="JMO14" s="35"/>
      <c r="JMP14" s="35"/>
      <c r="JMQ14" s="35"/>
      <c r="JMR14" s="35"/>
      <c r="JMS14" s="35"/>
      <c r="JMT14" s="35"/>
      <c r="JMU14" s="35"/>
      <c r="JMV14" s="35"/>
      <c r="JMW14" s="35"/>
      <c r="JMX14" s="35"/>
      <c r="JMY14" s="35"/>
      <c r="JMZ14" s="35"/>
      <c r="JNA14" s="35"/>
      <c r="JNB14" s="35"/>
      <c r="JNC14" s="35"/>
      <c r="JND14" s="35"/>
      <c r="JNE14" s="35"/>
      <c r="JNF14" s="35"/>
      <c r="JNG14" s="35"/>
      <c r="JNH14" s="35"/>
      <c r="JNI14" s="35"/>
      <c r="JNJ14" s="35"/>
      <c r="JNK14" s="35"/>
      <c r="JNL14" s="35"/>
      <c r="JNM14" s="35"/>
      <c r="JNN14" s="35"/>
      <c r="JNO14" s="35"/>
      <c r="JNP14" s="35"/>
      <c r="JNQ14" s="35"/>
      <c r="JNR14" s="35"/>
      <c r="JNS14" s="35"/>
      <c r="JNT14" s="35"/>
      <c r="JNU14" s="35"/>
      <c r="JNV14" s="35"/>
      <c r="JNW14" s="35"/>
      <c r="JNX14" s="35"/>
      <c r="JNY14" s="35"/>
      <c r="JNZ14" s="35"/>
      <c r="JOA14" s="35"/>
      <c r="JOB14" s="35"/>
      <c r="JOC14" s="35"/>
      <c r="JOD14" s="35"/>
      <c r="JOE14" s="35"/>
      <c r="JOF14" s="35"/>
      <c r="JOG14" s="35"/>
      <c r="JOH14" s="35"/>
      <c r="JOI14" s="35"/>
      <c r="JOJ14" s="35"/>
      <c r="JOK14" s="35"/>
      <c r="JOL14" s="35"/>
      <c r="JOM14" s="35"/>
      <c r="JON14" s="35"/>
      <c r="JOO14" s="35"/>
      <c r="JOP14" s="35"/>
      <c r="JOQ14" s="35"/>
      <c r="JOR14" s="35"/>
      <c r="JOS14" s="35"/>
      <c r="JOT14" s="35"/>
      <c r="JOU14" s="35"/>
      <c r="JOV14" s="35"/>
      <c r="JOW14" s="35"/>
      <c r="JOX14" s="35"/>
      <c r="JOY14" s="35"/>
      <c r="JOZ14" s="35"/>
      <c r="JPA14" s="35"/>
      <c r="JPB14" s="35"/>
      <c r="JPC14" s="35"/>
      <c r="JPD14" s="35"/>
      <c r="JPE14" s="35"/>
      <c r="JPF14" s="35"/>
      <c r="JPG14" s="35"/>
      <c r="JPH14" s="35"/>
      <c r="JPI14" s="35"/>
      <c r="JPJ14" s="35"/>
      <c r="JPK14" s="35"/>
      <c r="JPL14" s="35"/>
      <c r="JPM14" s="35"/>
      <c r="JPN14" s="35"/>
      <c r="JPO14" s="35"/>
      <c r="JPP14" s="35"/>
      <c r="JPQ14" s="35"/>
      <c r="JPR14" s="35"/>
      <c r="JPS14" s="35"/>
      <c r="JPT14" s="35"/>
      <c r="JPU14" s="35"/>
      <c r="JPV14" s="35"/>
      <c r="JPW14" s="35"/>
      <c r="JPX14" s="35"/>
      <c r="JPY14" s="35"/>
      <c r="JPZ14" s="35"/>
      <c r="JQA14" s="35"/>
      <c r="JQB14" s="35"/>
      <c r="JQC14" s="35"/>
      <c r="JQD14" s="35"/>
      <c r="JQE14" s="35"/>
      <c r="JQF14" s="35"/>
      <c r="JQG14" s="35"/>
      <c r="JQH14" s="35"/>
      <c r="JQI14" s="35"/>
      <c r="JQJ14" s="35"/>
      <c r="JQK14" s="35"/>
      <c r="JQL14" s="35"/>
      <c r="JQM14" s="35"/>
      <c r="JQN14" s="35"/>
      <c r="JQO14" s="35"/>
      <c r="JQP14" s="35"/>
      <c r="JQQ14" s="35"/>
      <c r="JQR14" s="35"/>
      <c r="JQS14" s="35"/>
      <c r="JQT14" s="35"/>
      <c r="JQU14" s="35"/>
      <c r="JQV14" s="35"/>
      <c r="JQW14" s="35"/>
      <c r="JQX14" s="35"/>
      <c r="JQY14" s="35"/>
      <c r="JQZ14" s="35"/>
      <c r="JRA14" s="35"/>
      <c r="JRB14" s="35"/>
      <c r="JRC14" s="35"/>
      <c r="JRD14" s="35"/>
      <c r="JRE14" s="35"/>
      <c r="JRF14" s="35"/>
      <c r="JRG14" s="35"/>
      <c r="JRH14" s="35"/>
      <c r="JRI14" s="35"/>
      <c r="JRJ14" s="35"/>
      <c r="JRK14" s="35"/>
      <c r="JRL14" s="35"/>
      <c r="JRM14" s="35"/>
      <c r="JRN14" s="35"/>
      <c r="JRO14" s="35"/>
      <c r="JRP14" s="35"/>
      <c r="JRQ14" s="35"/>
      <c r="JRR14" s="35"/>
      <c r="JRS14" s="35"/>
      <c r="JRT14" s="35"/>
      <c r="JRU14" s="35"/>
      <c r="JRV14" s="35"/>
      <c r="JRW14" s="35"/>
      <c r="JRX14" s="35"/>
      <c r="JRY14" s="35"/>
      <c r="JRZ14" s="35"/>
      <c r="JSA14" s="35"/>
      <c r="JSB14" s="35"/>
      <c r="JSC14" s="35"/>
      <c r="JSD14" s="35"/>
      <c r="JSE14" s="35"/>
      <c r="JSF14" s="35"/>
      <c r="JSG14" s="35"/>
      <c r="JSH14" s="35"/>
      <c r="JSI14" s="35"/>
      <c r="JSJ14" s="35"/>
      <c r="JSK14" s="35"/>
      <c r="JSL14" s="35"/>
      <c r="JSM14" s="35"/>
      <c r="JSN14" s="35"/>
      <c r="JSO14" s="35"/>
      <c r="JSP14" s="35"/>
      <c r="JSQ14" s="35"/>
      <c r="JSR14" s="35"/>
      <c r="JSS14" s="35"/>
      <c r="JST14" s="35"/>
      <c r="JSU14" s="35"/>
      <c r="JSV14" s="35"/>
      <c r="JSW14" s="35"/>
      <c r="JSX14" s="35"/>
      <c r="JSY14" s="35"/>
      <c r="JSZ14" s="35"/>
      <c r="JTA14" s="35"/>
      <c r="JTB14" s="35"/>
      <c r="JTC14" s="35"/>
      <c r="JTD14" s="35"/>
      <c r="JTE14" s="35"/>
      <c r="JTF14" s="35"/>
      <c r="JTG14" s="35"/>
      <c r="JTH14" s="35"/>
      <c r="JTI14" s="35"/>
      <c r="JTJ14" s="35"/>
      <c r="JTK14" s="35"/>
      <c r="JTL14" s="35"/>
      <c r="JTM14" s="35"/>
      <c r="JTN14" s="35"/>
      <c r="JTO14" s="35"/>
      <c r="JTP14" s="35"/>
      <c r="JTQ14" s="35"/>
      <c r="JTR14" s="35"/>
      <c r="JTS14" s="35"/>
      <c r="JTT14" s="35"/>
      <c r="JTU14" s="35"/>
      <c r="JTV14" s="35"/>
      <c r="JTW14" s="35"/>
      <c r="JTX14" s="35"/>
      <c r="JTY14" s="35"/>
      <c r="JTZ14" s="35"/>
      <c r="JUA14" s="35"/>
      <c r="JUB14" s="35"/>
      <c r="JUC14" s="35"/>
      <c r="JUD14" s="35"/>
      <c r="JUE14" s="35"/>
      <c r="JUF14" s="35"/>
      <c r="JUG14" s="35"/>
      <c r="JUH14" s="35"/>
      <c r="JUI14" s="35"/>
      <c r="JUJ14" s="35"/>
      <c r="JUK14" s="35"/>
      <c r="JUL14" s="35"/>
      <c r="JUM14" s="35"/>
      <c r="JUN14" s="35"/>
      <c r="JUO14" s="35"/>
      <c r="JUP14" s="35"/>
      <c r="JUQ14" s="35"/>
      <c r="JUR14" s="35"/>
      <c r="JUS14" s="35"/>
      <c r="JUT14" s="35"/>
      <c r="JUU14" s="35"/>
      <c r="JUV14" s="35"/>
      <c r="JUW14" s="35"/>
      <c r="JUX14" s="35"/>
      <c r="JUY14" s="35"/>
      <c r="JUZ14" s="35"/>
      <c r="JVA14" s="35"/>
      <c r="JVB14" s="35"/>
      <c r="JVC14" s="35"/>
      <c r="JVD14" s="35"/>
      <c r="JVE14" s="35"/>
      <c r="JVF14" s="35"/>
      <c r="JVG14" s="35"/>
      <c r="JVH14" s="35"/>
      <c r="JVI14" s="35"/>
      <c r="JVJ14" s="35"/>
      <c r="JVK14" s="35"/>
      <c r="JVL14" s="35"/>
      <c r="JVM14" s="35"/>
      <c r="JVN14" s="35"/>
      <c r="JVO14" s="35"/>
      <c r="JVP14" s="35"/>
      <c r="JVQ14" s="35"/>
      <c r="JVR14" s="35"/>
      <c r="JVS14" s="35"/>
      <c r="JVT14" s="35"/>
      <c r="JVU14" s="35"/>
      <c r="JVV14" s="35"/>
      <c r="JVW14" s="35"/>
      <c r="JVX14" s="35"/>
      <c r="JVY14" s="35"/>
      <c r="JVZ14" s="35"/>
      <c r="JWA14" s="35"/>
      <c r="JWB14" s="35"/>
      <c r="JWC14" s="35"/>
      <c r="JWD14" s="35"/>
      <c r="JWE14" s="35"/>
      <c r="JWF14" s="35"/>
      <c r="JWG14" s="35"/>
      <c r="JWH14" s="35"/>
      <c r="JWI14" s="35"/>
      <c r="JWJ14" s="35"/>
      <c r="JWK14" s="35"/>
      <c r="JWL14" s="35"/>
      <c r="JWM14" s="35"/>
      <c r="JWN14" s="35"/>
      <c r="JWO14" s="35"/>
      <c r="JWP14" s="35"/>
      <c r="JWQ14" s="35"/>
      <c r="JWR14" s="35"/>
      <c r="JWS14" s="35"/>
      <c r="JWT14" s="35"/>
      <c r="JWU14" s="35"/>
      <c r="JWV14" s="35"/>
      <c r="JWW14" s="35"/>
      <c r="JWX14" s="35"/>
      <c r="JWY14" s="35"/>
      <c r="JWZ14" s="35"/>
      <c r="JXA14" s="35"/>
      <c r="JXB14" s="35"/>
      <c r="JXC14" s="35"/>
      <c r="JXD14" s="35"/>
      <c r="JXE14" s="35"/>
      <c r="JXF14" s="35"/>
      <c r="JXG14" s="35"/>
      <c r="JXH14" s="35"/>
      <c r="JXI14" s="35"/>
      <c r="JXJ14" s="35"/>
      <c r="JXK14" s="35"/>
      <c r="JXL14" s="35"/>
      <c r="JXM14" s="35"/>
      <c r="JXN14" s="35"/>
      <c r="JXO14" s="35"/>
      <c r="JXP14" s="35"/>
      <c r="JXQ14" s="35"/>
      <c r="JXR14" s="35"/>
      <c r="JXS14" s="35"/>
      <c r="JXT14" s="35"/>
      <c r="JXU14" s="35"/>
      <c r="JXV14" s="35"/>
      <c r="JXW14" s="35"/>
      <c r="JXX14" s="35"/>
      <c r="JXY14" s="35"/>
      <c r="JXZ14" s="35"/>
      <c r="JYA14" s="35"/>
      <c r="JYB14" s="35"/>
      <c r="JYC14" s="35"/>
      <c r="JYD14" s="35"/>
      <c r="JYE14" s="35"/>
      <c r="JYF14" s="35"/>
      <c r="JYG14" s="35"/>
      <c r="JYH14" s="35"/>
      <c r="JYI14" s="35"/>
      <c r="JYJ14" s="35"/>
      <c r="JYK14" s="35"/>
      <c r="JYL14" s="35"/>
      <c r="JYM14" s="35"/>
      <c r="JYN14" s="35"/>
      <c r="JYO14" s="35"/>
      <c r="JYP14" s="35"/>
      <c r="JYQ14" s="35"/>
      <c r="JYR14" s="35"/>
      <c r="JYS14" s="35"/>
      <c r="JYT14" s="35"/>
      <c r="JYU14" s="35"/>
      <c r="JYV14" s="35"/>
      <c r="JYW14" s="35"/>
      <c r="JYX14" s="35"/>
      <c r="JYY14" s="35"/>
      <c r="JYZ14" s="35"/>
      <c r="JZA14" s="35"/>
      <c r="JZB14" s="35"/>
      <c r="JZC14" s="35"/>
      <c r="JZD14" s="35"/>
      <c r="JZE14" s="35"/>
      <c r="JZF14" s="35"/>
      <c r="JZG14" s="35"/>
      <c r="JZH14" s="35"/>
      <c r="JZI14" s="35"/>
      <c r="JZJ14" s="35"/>
      <c r="JZK14" s="35"/>
      <c r="JZL14" s="35"/>
      <c r="JZM14" s="35"/>
      <c r="JZN14" s="35"/>
      <c r="JZO14" s="35"/>
      <c r="JZP14" s="35"/>
      <c r="JZQ14" s="35"/>
      <c r="JZR14" s="35"/>
      <c r="JZS14" s="35"/>
      <c r="JZT14" s="35"/>
      <c r="JZU14" s="35"/>
      <c r="JZV14" s="35"/>
      <c r="JZW14" s="35"/>
      <c r="JZX14" s="35"/>
      <c r="JZY14" s="35"/>
      <c r="JZZ14" s="35"/>
      <c r="KAA14" s="35"/>
      <c r="KAB14" s="35"/>
      <c r="KAC14" s="35"/>
      <c r="KAD14" s="35"/>
      <c r="KAE14" s="35"/>
      <c r="KAF14" s="35"/>
      <c r="KAG14" s="35"/>
      <c r="KAH14" s="35"/>
      <c r="KAI14" s="35"/>
      <c r="KAJ14" s="35"/>
      <c r="KAK14" s="35"/>
      <c r="KAL14" s="35"/>
      <c r="KAM14" s="35"/>
      <c r="KAN14" s="35"/>
      <c r="KAO14" s="35"/>
      <c r="KAP14" s="35"/>
      <c r="KAQ14" s="35"/>
      <c r="KAR14" s="35"/>
      <c r="KAS14" s="35"/>
      <c r="KAT14" s="35"/>
      <c r="KAU14" s="35"/>
      <c r="KAV14" s="35"/>
      <c r="KAW14" s="35"/>
      <c r="KAX14" s="35"/>
      <c r="KAY14" s="35"/>
      <c r="KAZ14" s="35"/>
      <c r="KBA14" s="35"/>
      <c r="KBB14" s="35"/>
      <c r="KBC14" s="35"/>
      <c r="KBD14" s="35"/>
      <c r="KBE14" s="35"/>
      <c r="KBF14" s="35"/>
      <c r="KBG14" s="35"/>
      <c r="KBH14" s="35"/>
      <c r="KBI14" s="35"/>
      <c r="KBJ14" s="35"/>
      <c r="KBK14" s="35"/>
      <c r="KBL14" s="35"/>
      <c r="KBM14" s="35"/>
      <c r="KBN14" s="35"/>
      <c r="KBO14" s="35"/>
      <c r="KBP14" s="35"/>
      <c r="KBQ14" s="35"/>
      <c r="KBR14" s="35"/>
      <c r="KBS14" s="35"/>
      <c r="KBT14" s="35"/>
      <c r="KBU14" s="35"/>
      <c r="KBV14" s="35"/>
      <c r="KBW14" s="35"/>
      <c r="KBX14" s="35"/>
      <c r="KBY14" s="35"/>
      <c r="KBZ14" s="35"/>
      <c r="KCA14" s="35"/>
      <c r="KCB14" s="35"/>
      <c r="KCC14" s="35"/>
      <c r="KCD14" s="35"/>
      <c r="KCE14" s="35"/>
      <c r="KCF14" s="35"/>
      <c r="KCG14" s="35"/>
      <c r="KCH14" s="35"/>
      <c r="KCI14" s="35"/>
      <c r="KCJ14" s="35"/>
      <c r="KCK14" s="35"/>
      <c r="KCL14" s="35"/>
      <c r="KCM14" s="35"/>
      <c r="KCN14" s="35"/>
      <c r="KCO14" s="35"/>
      <c r="KCP14" s="35"/>
      <c r="KCQ14" s="35"/>
      <c r="KCR14" s="35"/>
      <c r="KCS14" s="35"/>
      <c r="KCT14" s="35"/>
      <c r="KCU14" s="35"/>
      <c r="KCV14" s="35"/>
      <c r="KCW14" s="35"/>
      <c r="KCX14" s="35"/>
      <c r="KCY14" s="35"/>
      <c r="KCZ14" s="35"/>
      <c r="KDA14" s="35"/>
      <c r="KDB14" s="35"/>
      <c r="KDC14" s="35"/>
      <c r="KDD14" s="35"/>
      <c r="KDE14" s="35"/>
      <c r="KDF14" s="35"/>
      <c r="KDG14" s="35"/>
      <c r="KDH14" s="35"/>
      <c r="KDI14" s="35"/>
      <c r="KDJ14" s="35"/>
      <c r="KDK14" s="35"/>
      <c r="KDL14" s="35"/>
      <c r="KDM14" s="35"/>
      <c r="KDN14" s="35"/>
      <c r="KDO14" s="35"/>
      <c r="KDP14" s="35"/>
      <c r="KDQ14" s="35"/>
      <c r="KDR14" s="35"/>
      <c r="KDS14" s="35"/>
      <c r="KDT14" s="35"/>
      <c r="KDU14" s="35"/>
      <c r="KDV14" s="35"/>
      <c r="KDW14" s="35"/>
      <c r="KDX14" s="35"/>
      <c r="KDY14" s="35"/>
      <c r="KDZ14" s="35"/>
      <c r="KEA14" s="35"/>
      <c r="KEB14" s="35"/>
      <c r="KEC14" s="35"/>
      <c r="KED14" s="35"/>
      <c r="KEE14" s="35"/>
      <c r="KEF14" s="35"/>
      <c r="KEG14" s="35"/>
      <c r="KEH14" s="35"/>
      <c r="KEI14" s="35"/>
      <c r="KEJ14" s="35"/>
      <c r="KEK14" s="35"/>
      <c r="KEL14" s="35"/>
      <c r="KEM14" s="35"/>
      <c r="KEN14" s="35"/>
      <c r="KEO14" s="35"/>
      <c r="KEP14" s="35"/>
      <c r="KEQ14" s="35"/>
      <c r="KER14" s="35"/>
      <c r="KES14" s="35"/>
      <c r="KET14" s="35"/>
      <c r="KEU14" s="35"/>
      <c r="KEV14" s="35"/>
      <c r="KEW14" s="35"/>
      <c r="KEX14" s="35"/>
      <c r="KEY14" s="35"/>
      <c r="KEZ14" s="35"/>
      <c r="KFA14" s="35"/>
      <c r="KFB14" s="35"/>
      <c r="KFC14" s="35"/>
      <c r="KFD14" s="35"/>
      <c r="KFE14" s="35"/>
      <c r="KFF14" s="35"/>
      <c r="KFG14" s="35"/>
      <c r="KFH14" s="35"/>
      <c r="KFI14" s="35"/>
      <c r="KFJ14" s="35"/>
      <c r="KFK14" s="35"/>
      <c r="KFL14" s="35"/>
      <c r="KFM14" s="35"/>
      <c r="KFN14" s="35"/>
      <c r="KFO14" s="35"/>
      <c r="KFP14" s="35"/>
      <c r="KFQ14" s="35"/>
      <c r="KFR14" s="35"/>
      <c r="KFS14" s="35"/>
      <c r="KFT14" s="35"/>
      <c r="KFU14" s="35"/>
      <c r="KFV14" s="35"/>
      <c r="KFW14" s="35"/>
      <c r="KFX14" s="35"/>
      <c r="KFY14" s="35"/>
      <c r="KFZ14" s="35"/>
      <c r="KGA14" s="35"/>
      <c r="KGB14" s="35"/>
      <c r="KGC14" s="35"/>
      <c r="KGD14" s="35"/>
      <c r="KGE14" s="35"/>
      <c r="KGF14" s="35"/>
      <c r="KGG14" s="35"/>
      <c r="KGH14" s="35"/>
      <c r="KGI14" s="35"/>
      <c r="KGJ14" s="35"/>
      <c r="KGK14" s="35"/>
      <c r="KGL14" s="35"/>
      <c r="KGM14" s="35"/>
      <c r="KGN14" s="35"/>
      <c r="KGO14" s="35"/>
      <c r="KGP14" s="35"/>
      <c r="KGQ14" s="35"/>
      <c r="KGR14" s="35"/>
      <c r="KGS14" s="35"/>
      <c r="KGT14" s="35"/>
      <c r="KGU14" s="35"/>
      <c r="KGV14" s="35"/>
      <c r="KGW14" s="35"/>
      <c r="KGX14" s="35"/>
      <c r="KGY14" s="35"/>
      <c r="KGZ14" s="35"/>
      <c r="KHA14" s="35"/>
      <c r="KHB14" s="35"/>
      <c r="KHC14" s="35"/>
      <c r="KHD14" s="35"/>
      <c r="KHE14" s="35"/>
      <c r="KHF14" s="35"/>
      <c r="KHG14" s="35"/>
      <c r="KHH14" s="35"/>
      <c r="KHI14" s="35"/>
      <c r="KHJ14" s="35"/>
      <c r="KHK14" s="35"/>
      <c r="KHL14" s="35"/>
      <c r="KHM14" s="35"/>
      <c r="KHN14" s="35"/>
      <c r="KHO14" s="35"/>
      <c r="KHP14" s="35"/>
      <c r="KHQ14" s="35"/>
      <c r="KHR14" s="35"/>
      <c r="KHS14" s="35"/>
      <c r="KHT14" s="35"/>
      <c r="KHU14" s="35"/>
      <c r="KHV14" s="35"/>
      <c r="KHW14" s="35"/>
      <c r="KHX14" s="35"/>
      <c r="KHY14" s="35"/>
      <c r="KHZ14" s="35"/>
      <c r="KIA14" s="35"/>
      <c r="KIB14" s="35"/>
      <c r="KIC14" s="35"/>
      <c r="KID14" s="35"/>
      <c r="KIE14" s="35"/>
      <c r="KIF14" s="35"/>
      <c r="KIG14" s="35"/>
      <c r="KIH14" s="35"/>
      <c r="KII14" s="35"/>
      <c r="KIJ14" s="35"/>
      <c r="KIK14" s="35"/>
      <c r="KIL14" s="35"/>
      <c r="KIM14" s="35"/>
      <c r="KIN14" s="35"/>
      <c r="KIO14" s="35"/>
      <c r="KIP14" s="35"/>
      <c r="KIQ14" s="35"/>
      <c r="KIR14" s="35"/>
      <c r="KIS14" s="35"/>
      <c r="KIT14" s="35"/>
      <c r="KIU14" s="35"/>
      <c r="KIV14" s="35"/>
      <c r="KIW14" s="35"/>
      <c r="KIX14" s="35"/>
      <c r="KIY14" s="35"/>
      <c r="KIZ14" s="35"/>
      <c r="KJA14" s="35"/>
      <c r="KJB14" s="35"/>
      <c r="KJC14" s="35"/>
      <c r="KJD14" s="35"/>
      <c r="KJE14" s="35"/>
      <c r="KJF14" s="35"/>
      <c r="KJG14" s="35"/>
      <c r="KJH14" s="35"/>
      <c r="KJI14" s="35"/>
      <c r="KJJ14" s="35"/>
      <c r="KJK14" s="35"/>
      <c r="KJL14" s="35"/>
      <c r="KJM14" s="35"/>
      <c r="KJN14" s="35"/>
      <c r="KJO14" s="35"/>
      <c r="KJP14" s="35"/>
      <c r="KJQ14" s="35"/>
      <c r="KJR14" s="35"/>
      <c r="KJS14" s="35"/>
      <c r="KJT14" s="35"/>
      <c r="KJU14" s="35"/>
      <c r="KJV14" s="35"/>
      <c r="KJW14" s="35"/>
      <c r="KJX14" s="35"/>
      <c r="KJY14" s="35"/>
      <c r="KJZ14" s="35"/>
      <c r="KKA14" s="35"/>
      <c r="KKB14" s="35"/>
      <c r="KKC14" s="35"/>
      <c r="KKD14" s="35"/>
      <c r="KKE14" s="35"/>
      <c r="KKF14" s="35"/>
      <c r="KKG14" s="35"/>
      <c r="KKH14" s="35"/>
      <c r="KKI14" s="35"/>
      <c r="KKJ14" s="35"/>
      <c r="KKK14" s="35"/>
      <c r="KKL14" s="35"/>
      <c r="KKM14" s="35"/>
      <c r="KKN14" s="35"/>
      <c r="KKO14" s="35"/>
      <c r="KKP14" s="35"/>
      <c r="KKQ14" s="35"/>
      <c r="KKR14" s="35"/>
      <c r="KKS14" s="35"/>
      <c r="KKT14" s="35"/>
      <c r="KKU14" s="35"/>
      <c r="KKV14" s="35"/>
      <c r="KKW14" s="35"/>
      <c r="KKX14" s="35"/>
      <c r="KKY14" s="35"/>
      <c r="KKZ14" s="35"/>
      <c r="KLA14" s="35"/>
      <c r="KLB14" s="35"/>
      <c r="KLC14" s="35"/>
      <c r="KLD14" s="35"/>
      <c r="KLE14" s="35"/>
      <c r="KLF14" s="35"/>
      <c r="KLG14" s="35"/>
      <c r="KLH14" s="35"/>
      <c r="KLI14" s="35"/>
      <c r="KLJ14" s="35"/>
      <c r="KLK14" s="35"/>
      <c r="KLL14" s="35"/>
      <c r="KLM14" s="35"/>
      <c r="KLN14" s="35"/>
      <c r="KLO14" s="35"/>
      <c r="KLP14" s="35"/>
      <c r="KLQ14" s="35"/>
      <c r="KLR14" s="35"/>
      <c r="KLS14" s="35"/>
      <c r="KLT14" s="35"/>
      <c r="KLU14" s="35"/>
      <c r="KLV14" s="35"/>
      <c r="KLW14" s="35"/>
      <c r="KLX14" s="35"/>
      <c r="KLY14" s="35"/>
      <c r="KLZ14" s="35"/>
      <c r="KMA14" s="35"/>
      <c r="KMB14" s="35"/>
      <c r="KMC14" s="35"/>
      <c r="KMD14" s="35"/>
      <c r="KME14" s="35"/>
      <c r="KMF14" s="35"/>
      <c r="KMG14" s="35"/>
      <c r="KMH14" s="35"/>
      <c r="KMI14" s="35"/>
      <c r="KMJ14" s="35"/>
      <c r="KMK14" s="35"/>
      <c r="KML14" s="35"/>
      <c r="KMM14" s="35"/>
      <c r="KMN14" s="35"/>
      <c r="KMO14" s="35"/>
      <c r="KMP14" s="35"/>
      <c r="KMQ14" s="35"/>
      <c r="KMR14" s="35"/>
      <c r="KMS14" s="35"/>
      <c r="KMT14" s="35"/>
      <c r="KMU14" s="35"/>
      <c r="KMV14" s="35"/>
      <c r="KMW14" s="35"/>
      <c r="KMX14" s="35"/>
      <c r="KMY14" s="35"/>
      <c r="KMZ14" s="35"/>
      <c r="KNA14" s="35"/>
      <c r="KNB14" s="35"/>
      <c r="KNC14" s="35"/>
      <c r="KND14" s="35"/>
      <c r="KNE14" s="35"/>
      <c r="KNF14" s="35"/>
      <c r="KNG14" s="35"/>
      <c r="KNH14" s="35"/>
      <c r="KNI14" s="35"/>
      <c r="KNJ14" s="35"/>
      <c r="KNK14" s="35"/>
      <c r="KNL14" s="35"/>
      <c r="KNM14" s="35"/>
      <c r="KNN14" s="35"/>
      <c r="KNO14" s="35"/>
      <c r="KNP14" s="35"/>
      <c r="KNQ14" s="35"/>
      <c r="KNR14" s="35"/>
      <c r="KNS14" s="35"/>
      <c r="KNT14" s="35"/>
      <c r="KNU14" s="35"/>
      <c r="KNV14" s="35"/>
      <c r="KNW14" s="35"/>
      <c r="KNX14" s="35"/>
      <c r="KNY14" s="35"/>
      <c r="KNZ14" s="35"/>
      <c r="KOA14" s="35"/>
      <c r="KOB14" s="35"/>
      <c r="KOC14" s="35"/>
      <c r="KOD14" s="35"/>
      <c r="KOE14" s="35"/>
      <c r="KOF14" s="35"/>
      <c r="KOG14" s="35"/>
      <c r="KOH14" s="35"/>
      <c r="KOI14" s="35"/>
      <c r="KOJ14" s="35"/>
      <c r="KOK14" s="35"/>
      <c r="KOL14" s="35"/>
      <c r="KOM14" s="35"/>
      <c r="KON14" s="35"/>
      <c r="KOO14" s="35"/>
      <c r="KOP14" s="35"/>
      <c r="KOQ14" s="35"/>
      <c r="KOR14" s="35"/>
      <c r="KOS14" s="35"/>
      <c r="KOT14" s="35"/>
      <c r="KOU14" s="35"/>
      <c r="KOV14" s="35"/>
      <c r="KOW14" s="35"/>
      <c r="KOX14" s="35"/>
      <c r="KOY14" s="35"/>
      <c r="KOZ14" s="35"/>
      <c r="KPA14" s="35"/>
      <c r="KPB14" s="35"/>
      <c r="KPC14" s="35"/>
      <c r="KPD14" s="35"/>
      <c r="KPE14" s="35"/>
      <c r="KPF14" s="35"/>
      <c r="KPG14" s="35"/>
      <c r="KPH14" s="35"/>
      <c r="KPI14" s="35"/>
      <c r="KPJ14" s="35"/>
      <c r="KPK14" s="35"/>
      <c r="KPL14" s="35"/>
      <c r="KPM14" s="35"/>
      <c r="KPN14" s="35"/>
      <c r="KPO14" s="35"/>
      <c r="KPP14" s="35"/>
      <c r="KPQ14" s="35"/>
      <c r="KPR14" s="35"/>
      <c r="KPS14" s="35"/>
      <c r="KPT14" s="35"/>
      <c r="KPU14" s="35"/>
      <c r="KPV14" s="35"/>
      <c r="KPW14" s="35"/>
      <c r="KPX14" s="35"/>
      <c r="KPY14" s="35"/>
      <c r="KPZ14" s="35"/>
      <c r="KQA14" s="35"/>
      <c r="KQB14" s="35"/>
      <c r="KQC14" s="35"/>
      <c r="KQD14" s="35"/>
      <c r="KQE14" s="35"/>
      <c r="KQF14" s="35"/>
      <c r="KQG14" s="35"/>
      <c r="KQH14" s="35"/>
      <c r="KQI14" s="35"/>
      <c r="KQJ14" s="35"/>
      <c r="KQK14" s="35"/>
      <c r="KQL14" s="35"/>
      <c r="KQM14" s="35"/>
      <c r="KQN14" s="35"/>
      <c r="KQO14" s="35"/>
      <c r="KQP14" s="35"/>
      <c r="KQQ14" s="35"/>
      <c r="KQR14" s="35"/>
      <c r="KQS14" s="35"/>
      <c r="KQT14" s="35"/>
      <c r="KQU14" s="35"/>
      <c r="KQV14" s="35"/>
      <c r="KQW14" s="35"/>
      <c r="KQX14" s="35"/>
      <c r="KQY14" s="35"/>
      <c r="KQZ14" s="35"/>
      <c r="KRA14" s="35"/>
      <c r="KRB14" s="35"/>
      <c r="KRC14" s="35"/>
      <c r="KRD14" s="35"/>
      <c r="KRE14" s="35"/>
      <c r="KRF14" s="35"/>
      <c r="KRG14" s="35"/>
      <c r="KRH14" s="35"/>
      <c r="KRI14" s="35"/>
      <c r="KRJ14" s="35"/>
      <c r="KRK14" s="35"/>
      <c r="KRL14" s="35"/>
      <c r="KRM14" s="35"/>
      <c r="KRN14" s="35"/>
      <c r="KRO14" s="35"/>
      <c r="KRP14" s="35"/>
      <c r="KRQ14" s="35"/>
      <c r="KRR14" s="35"/>
      <c r="KRS14" s="35"/>
      <c r="KRT14" s="35"/>
      <c r="KRU14" s="35"/>
      <c r="KRV14" s="35"/>
      <c r="KRW14" s="35"/>
      <c r="KRX14" s="35"/>
      <c r="KRY14" s="35"/>
      <c r="KRZ14" s="35"/>
      <c r="KSA14" s="35"/>
      <c r="KSB14" s="35"/>
      <c r="KSC14" s="35"/>
      <c r="KSD14" s="35"/>
      <c r="KSE14" s="35"/>
      <c r="KSF14" s="35"/>
      <c r="KSG14" s="35"/>
      <c r="KSH14" s="35"/>
      <c r="KSI14" s="35"/>
      <c r="KSJ14" s="35"/>
      <c r="KSK14" s="35"/>
      <c r="KSL14" s="35"/>
      <c r="KSM14" s="35"/>
      <c r="KSN14" s="35"/>
      <c r="KSO14" s="35"/>
      <c r="KSP14" s="35"/>
      <c r="KSQ14" s="35"/>
      <c r="KSR14" s="35"/>
      <c r="KSS14" s="35"/>
      <c r="KST14" s="35"/>
      <c r="KSU14" s="35"/>
      <c r="KSV14" s="35"/>
      <c r="KSW14" s="35"/>
      <c r="KSX14" s="35"/>
      <c r="KSY14" s="35"/>
      <c r="KSZ14" s="35"/>
      <c r="KTA14" s="35"/>
      <c r="KTB14" s="35"/>
      <c r="KTC14" s="35"/>
      <c r="KTD14" s="35"/>
      <c r="KTE14" s="35"/>
      <c r="KTF14" s="35"/>
      <c r="KTG14" s="35"/>
      <c r="KTH14" s="35"/>
      <c r="KTI14" s="35"/>
      <c r="KTJ14" s="35"/>
      <c r="KTK14" s="35"/>
      <c r="KTL14" s="35"/>
      <c r="KTM14" s="35"/>
      <c r="KTN14" s="35"/>
      <c r="KTO14" s="35"/>
      <c r="KTP14" s="35"/>
      <c r="KTQ14" s="35"/>
      <c r="KTR14" s="35"/>
      <c r="KTS14" s="35"/>
      <c r="KTT14" s="35"/>
      <c r="KTU14" s="35"/>
      <c r="KTV14" s="35"/>
      <c r="KTW14" s="35"/>
      <c r="KTX14" s="35"/>
      <c r="KTY14" s="35"/>
      <c r="KTZ14" s="35"/>
      <c r="KUA14" s="35"/>
      <c r="KUB14" s="35"/>
      <c r="KUC14" s="35"/>
      <c r="KUD14" s="35"/>
      <c r="KUE14" s="35"/>
      <c r="KUF14" s="35"/>
      <c r="KUG14" s="35"/>
      <c r="KUH14" s="35"/>
      <c r="KUI14" s="35"/>
      <c r="KUJ14" s="35"/>
      <c r="KUK14" s="35"/>
      <c r="KUL14" s="35"/>
      <c r="KUM14" s="35"/>
      <c r="KUN14" s="35"/>
      <c r="KUO14" s="35"/>
      <c r="KUP14" s="35"/>
      <c r="KUQ14" s="35"/>
      <c r="KUR14" s="35"/>
      <c r="KUS14" s="35"/>
      <c r="KUT14" s="35"/>
      <c r="KUU14" s="35"/>
      <c r="KUV14" s="35"/>
      <c r="KUW14" s="35"/>
      <c r="KUX14" s="35"/>
      <c r="KUY14" s="35"/>
      <c r="KUZ14" s="35"/>
      <c r="KVA14" s="35"/>
      <c r="KVB14" s="35"/>
      <c r="KVC14" s="35"/>
      <c r="KVD14" s="35"/>
      <c r="KVE14" s="35"/>
      <c r="KVF14" s="35"/>
      <c r="KVG14" s="35"/>
      <c r="KVH14" s="35"/>
      <c r="KVI14" s="35"/>
      <c r="KVJ14" s="35"/>
      <c r="KVK14" s="35"/>
      <c r="KVL14" s="35"/>
      <c r="KVM14" s="35"/>
      <c r="KVN14" s="35"/>
      <c r="KVO14" s="35"/>
      <c r="KVP14" s="35"/>
      <c r="KVQ14" s="35"/>
      <c r="KVR14" s="35"/>
      <c r="KVS14" s="35"/>
      <c r="KVT14" s="35"/>
      <c r="KVU14" s="35"/>
      <c r="KVV14" s="35"/>
      <c r="KVW14" s="35"/>
      <c r="KVX14" s="35"/>
      <c r="KVY14" s="35"/>
      <c r="KVZ14" s="35"/>
      <c r="KWA14" s="35"/>
      <c r="KWB14" s="35"/>
      <c r="KWC14" s="35"/>
      <c r="KWD14" s="35"/>
      <c r="KWE14" s="35"/>
      <c r="KWF14" s="35"/>
      <c r="KWG14" s="35"/>
      <c r="KWH14" s="35"/>
      <c r="KWI14" s="35"/>
      <c r="KWJ14" s="35"/>
      <c r="KWK14" s="35"/>
      <c r="KWL14" s="35"/>
      <c r="KWM14" s="35"/>
      <c r="KWN14" s="35"/>
      <c r="KWO14" s="35"/>
      <c r="KWP14" s="35"/>
      <c r="KWQ14" s="35"/>
      <c r="KWR14" s="35"/>
      <c r="KWS14" s="35"/>
      <c r="KWT14" s="35"/>
      <c r="KWU14" s="35"/>
      <c r="KWV14" s="35"/>
      <c r="KWW14" s="35"/>
      <c r="KWX14" s="35"/>
      <c r="KWY14" s="35"/>
      <c r="KWZ14" s="35"/>
      <c r="KXA14" s="35"/>
      <c r="KXB14" s="35"/>
      <c r="KXC14" s="35"/>
      <c r="KXD14" s="35"/>
      <c r="KXE14" s="35"/>
      <c r="KXF14" s="35"/>
      <c r="KXG14" s="35"/>
      <c r="KXH14" s="35"/>
      <c r="KXI14" s="35"/>
      <c r="KXJ14" s="35"/>
      <c r="KXK14" s="35"/>
      <c r="KXL14" s="35"/>
      <c r="KXM14" s="35"/>
      <c r="KXN14" s="35"/>
      <c r="KXO14" s="35"/>
      <c r="KXP14" s="35"/>
      <c r="KXQ14" s="35"/>
      <c r="KXR14" s="35"/>
      <c r="KXS14" s="35"/>
      <c r="KXT14" s="35"/>
      <c r="KXU14" s="35"/>
      <c r="KXV14" s="35"/>
      <c r="KXW14" s="35"/>
      <c r="KXX14" s="35"/>
      <c r="KXY14" s="35"/>
      <c r="KXZ14" s="35"/>
      <c r="KYA14" s="35"/>
      <c r="KYB14" s="35"/>
      <c r="KYC14" s="35"/>
      <c r="KYD14" s="35"/>
      <c r="KYE14" s="35"/>
      <c r="KYF14" s="35"/>
      <c r="KYG14" s="35"/>
      <c r="KYH14" s="35"/>
      <c r="KYI14" s="35"/>
      <c r="KYJ14" s="35"/>
      <c r="KYK14" s="35"/>
      <c r="KYL14" s="35"/>
      <c r="KYM14" s="35"/>
      <c r="KYN14" s="35"/>
      <c r="KYO14" s="35"/>
      <c r="KYP14" s="35"/>
      <c r="KYQ14" s="35"/>
      <c r="KYR14" s="35"/>
      <c r="KYS14" s="35"/>
      <c r="KYT14" s="35"/>
      <c r="KYU14" s="35"/>
      <c r="KYV14" s="35"/>
      <c r="KYW14" s="35"/>
      <c r="KYX14" s="35"/>
      <c r="KYY14" s="35"/>
      <c r="KYZ14" s="35"/>
      <c r="KZA14" s="35"/>
      <c r="KZB14" s="35"/>
      <c r="KZC14" s="35"/>
      <c r="KZD14" s="35"/>
      <c r="KZE14" s="35"/>
      <c r="KZF14" s="35"/>
      <c r="KZG14" s="35"/>
      <c r="KZH14" s="35"/>
      <c r="KZI14" s="35"/>
      <c r="KZJ14" s="35"/>
      <c r="KZK14" s="35"/>
      <c r="KZL14" s="35"/>
      <c r="KZM14" s="35"/>
      <c r="KZN14" s="35"/>
      <c r="KZO14" s="35"/>
      <c r="KZP14" s="35"/>
      <c r="KZQ14" s="35"/>
      <c r="KZR14" s="35"/>
      <c r="KZS14" s="35"/>
      <c r="KZT14" s="35"/>
      <c r="KZU14" s="35"/>
      <c r="KZV14" s="35"/>
      <c r="KZW14" s="35"/>
      <c r="KZX14" s="35"/>
      <c r="KZY14" s="35"/>
      <c r="KZZ14" s="35"/>
      <c r="LAA14" s="35"/>
      <c r="LAB14" s="35"/>
      <c r="LAC14" s="35"/>
      <c r="LAD14" s="35"/>
      <c r="LAE14" s="35"/>
      <c r="LAF14" s="35"/>
      <c r="LAG14" s="35"/>
      <c r="LAH14" s="35"/>
      <c r="LAI14" s="35"/>
      <c r="LAJ14" s="35"/>
      <c r="LAK14" s="35"/>
      <c r="LAL14" s="35"/>
      <c r="LAM14" s="35"/>
      <c r="LAN14" s="35"/>
      <c r="LAO14" s="35"/>
      <c r="LAP14" s="35"/>
      <c r="LAQ14" s="35"/>
      <c r="LAR14" s="35"/>
      <c r="LAS14" s="35"/>
      <c r="LAT14" s="35"/>
      <c r="LAU14" s="35"/>
      <c r="LAV14" s="35"/>
      <c r="LAW14" s="35"/>
      <c r="LAX14" s="35"/>
      <c r="LAY14" s="35"/>
      <c r="LAZ14" s="35"/>
      <c r="LBA14" s="35"/>
      <c r="LBB14" s="35"/>
      <c r="LBC14" s="35"/>
      <c r="LBD14" s="35"/>
      <c r="LBE14" s="35"/>
      <c r="LBF14" s="35"/>
      <c r="LBG14" s="35"/>
      <c r="LBH14" s="35"/>
      <c r="LBI14" s="35"/>
      <c r="LBJ14" s="35"/>
      <c r="LBK14" s="35"/>
      <c r="LBL14" s="35"/>
      <c r="LBM14" s="35"/>
      <c r="LBN14" s="35"/>
      <c r="LBO14" s="35"/>
      <c r="LBP14" s="35"/>
      <c r="LBQ14" s="35"/>
      <c r="LBR14" s="35"/>
      <c r="LBS14" s="35"/>
      <c r="LBT14" s="35"/>
      <c r="LBU14" s="35"/>
      <c r="LBV14" s="35"/>
      <c r="LBW14" s="35"/>
      <c r="LBX14" s="35"/>
      <c r="LBY14" s="35"/>
      <c r="LBZ14" s="35"/>
      <c r="LCA14" s="35"/>
      <c r="LCB14" s="35"/>
      <c r="LCC14" s="35"/>
      <c r="LCD14" s="35"/>
      <c r="LCE14" s="35"/>
      <c r="LCF14" s="35"/>
      <c r="LCG14" s="35"/>
      <c r="LCH14" s="35"/>
      <c r="LCI14" s="35"/>
      <c r="LCJ14" s="35"/>
      <c r="LCK14" s="35"/>
      <c r="LCL14" s="35"/>
      <c r="LCM14" s="35"/>
      <c r="LCN14" s="35"/>
      <c r="LCO14" s="35"/>
      <c r="LCP14" s="35"/>
      <c r="LCQ14" s="35"/>
      <c r="LCR14" s="35"/>
      <c r="LCS14" s="35"/>
      <c r="LCT14" s="35"/>
      <c r="LCU14" s="35"/>
      <c r="LCV14" s="35"/>
      <c r="LCW14" s="35"/>
      <c r="LCX14" s="35"/>
      <c r="LCY14" s="35"/>
      <c r="LCZ14" s="35"/>
      <c r="LDA14" s="35"/>
      <c r="LDB14" s="35"/>
      <c r="LDC14" s="35"/>
      <c r="LDD14" s="35"/>
      <c r="LDE14" s="35"/>
      <c r="LDF14" s="35"/>
      <c r="LDG14" s="35"/>
      <c r="LDH14" s="35"/>
      <c r="LDI14" s="35"/>
      <c r="LDJ14" s="35"/>
      <c r="LDK14" s="35"/>
      <c r="LDL14" s="35"/>
      <c r="LDM14" s="35"/>
      <c r="LDN14" s="35"/>
      <c r="LDO14" s="35"/>
      <c r="LDP14" s="35"/>
      <c r="LDQ14" s="35"/>
      <c r="LDR14" s="35"/>
      <c r="LDS14" s="35"/>
      <c r="LDT14" s="35"/>
      <c r="LDU14" s="35"/>
      <c r="LDV14" s="35"/>
      <c r="LDW14" s="35"/>
      <c r="LDX14" s="35"/>
      <c r="LDY14" s="35"/>
      <c r="LDZ14" s="35"/>
      <c r="LEA14" s="35"/>
      <c r="LEB14" s="35"/>
      <c r="LEC14" s="35"/>
      <c r="LED14" s="35"/>
      <c r="LEE14" s="35"/>
      <c r="LEF14" s="35"/>
      <c r="LEG14" s="35"/>
      <c r="LEH14" s="35"/>
      <c r="LEI14" s="35"/>
      <c r="LEJ14" s="35"/>
      <c r="LEK14" s="35"/>
      <c r="LEL14" s="35"/>
      <c r="LEM14" s="35"/>
      <c r="LEN14" s="35"/>
      <c r="LEO14" s="35"/>
      <c r="LEP14" s="35"/>
      <c r="LEQ14" s="35"/>
      <c r="LER14" s="35"/>
      <c r="LES14" s="35"/>
      <c r="LET14" s="35"/>
      <c r="LEU14" s="35"/>
      <c r="LEV14" s="35"/>
      <c r="LEW14" s="35"/>
      <c r="LEX14" s="35"/>
      <c r="LEY14" s="35"/>
      <c r="LEZ14" s="35"/>
      <c r="LFA14" s="35"/>
      <c r="LFB14" s="35"/>
      <c r="LFC14" s="35"/>
      <c r="LFD14" s="35"/>
      <c r="LFE14" s="35"/>
      <c r="LFF14" s="35"/>
      <c r="LFG14" s="35"/>
      <c r="LFH14" s="35"/>
      <c r="LFI14" s="35"/>
      <c r="LFJ14" s="35"/>
      <c r="LFK14" s="35"/>
      <c r="LFL14" s="35"/>
      <c r="LFM14" s="35"/>
      <c r="LFN14" s="35"/>
      <c r="LFO14" s="35"/>
      <c r="LFP14" s="35"/>
      <c r="LFQ14" s="35"/>
      <c r="LFR14" s="35"/>
      <c r="LFS14" s="35"/>
      <c r="LFT14" s="35"/>
      <c r="LFU14" s="35"/>
      <c r="LFV14" s="35"/>
      <c r="LFW14" s="35"/>
      <c r="LFX14" s="35"/>
      <c r="LFY14" s="35"/>
      <c r="LFZ14" s="35"/>
      <c r="LGA14" s="35"/>
      <c r="LGB14" s="35"/>
      <c r="LGC14" s="35"/>
      <c r="LGD14" s="35"/>
      <c r="LGE14" s="35"/>
      <c r="LGF14" s="35"/>
      <c r="LGG14" s="35"/>
      <c r="LGH14" s="35"/>
      <c r="LGI14" s="35"/>
      <c r="LGJ14" s="35"/>
      <c r="LGK14" s="35"/>
      <c r="LGL14" s="35"/>
      <c r="LGM14" s="35"/>
      <c r="LGN14" s="35"/>
      <c r="LGO14" s="35"/>
      <c r="LGP14" s="35"/>
      <c r="LGQ14" s="35"/>
      <c r="LGR14" s="35"/>
      <c r="LGS14" s="35"/>
      <c r="LGT14" s="35"/>
      <c r="LGU14" s="35"/>
      <c r="LGV14" s="35"/>
      <c r="LGW14" s="35"/>
      <c r="LGX14" s="35"/>
      <c r="LGY14" s="35"/>
      <c r="LGZ14" s="35"/>
      <c r="LHA14" s="35"/>
      <c r="LHB14" s="35"/>
      <c r="LHC14" s="35"/>
      <c r="LHD14" s="35"/>
      <c r="LHE14" s="35"/>
      <c r="LHF14" s="35"/>
      <c r="LHG14" s="35"/>
      <c r="LHH14" s="35"/>
      <c r="LHI14" s="35"/>
      <c r="LHJ14" s="35"/>
      <c r="LHK14" s="35"/>
      <c r="LHL14" s="35"/>
      <c r="LHM14" s="35"/>
      <c r="LHN14" s="35"/>
      <c r="LHO14" s="35"/>
      <c r="LHP14" s="35"/>
      <c r="LHQ14" s="35"/>
      <c r="LHR14" s="35"/>
      <c r="LHS14" s="35"/>
      <c r="LHT14" s="35"/>
      <c r="LHU14" s="35"/>
      <c r="LHV14" s="35"/>
      <c r="LHW14" s="35"/>
      <c r="LHX14" s="35"/>
      <c r="LHY14" s="35"/>
      <c r="LHZ14" s="35"/>
      <c r="LIA14" s="35"/>
      <c r="LIB14" s="35"/>
      <c r="LIC14" s="35"/>
      <c r="LID14" s="35"/>
      <c r="LIE14" s="35"/>
      <c r="LIF14" s="35"/>
      <c r="LIG14" s="35"/>
      <c r="LIH14" s="35"/>
      <c r="LII14" s="35"/>
      <c r="LIJ14" s="35"/>
      <c r="LIK14" s="35"/>
      <c r="LIL14" s="35"/>
      <c r="LIM14" s="35"/>
      <c r="LIN14" s="35"/>
      <c r="LIO14" s="35"/>
      <c r="LIP14" s="35"/>
      <c r="LIQ14" s="35"/>
      <c r="LIR14" s="35"/>
      <c r="LIS14" s="35"/>
      <c r="LIT14" s="35"/>
      <c r="LIU14" s="35"/>
      <c r="LIV14" s="35"/>
      <c r="LIW14" s="35"/>
      <c r="LIX14" s="35"/>
      <c r="LIY14" s="35"/>
      <c r="LIZ14" s="35"/>
      <c r="LJA14" s="35"/>
      <c r="LJB14" s="35"/>
      <c r="LJC14" s="35"/>
      <c r="LJD14" s="35"/>
      <c r="LJE14" s="35"/>
      <c r="LJF14" s="35"/>
      <c r="LJG14" s="35"/>
      <c r="LJH14" s="35"/>
      <c r="LJI14" s="35"/>
      <c r="LJJ14" s="35"/>
      <c r="LJK14" s="35"/>
      <c r="LJL14" s="35"/>
      <c r="LJM14" s="35"/>
      <c r="LJN14" s="35"/>
      <c r="LJO14" s="35"/>
      <c r="LJP14" s="35"/>
      <c r="LJQ14" s="35"/>
      <c r="LJR14" s="35"/>
      <c r="LJS14" s="35"/>
      <c r="LJT14" s="35"/>
      <c r="LJU14" s="35"/>
      <c r="LJV14" s="35"/>
      <c r="LJW14" s="35"/>
      <c r="LJX14" s="35"/>
      <c r="LJY14" s="35"/>
      <c r="LJZ14" s="35"/>
      <c r="LKA14" s="35"/>
      <c r="LKB14" s="35"/>
      <c r="LKC14" s="35"/>
      <c r="LKD14" s="35"/>
      <c r="LKE14" s="35"/>
      <c r="LKF14" s="35"/>
      <c r="LKG14" s="35"/>
      <c r="LKH14" s="35"/>
      <c r="LKI14" s="35"/>
      <c r="LKJ14" s="35"/>
      <c r="LKK14" s="35"/>
      <c r="LKL14" s="35"/>
      <c r="LKM14" s="35"/>
      <c r="LKN14" s="35"/>
      <c r="LKO14" s="35"/>
      <c r="LKP14" s="35"/>
      <c r="LKQ14" s="35"/>
      <c r="LKR14" s="35"/>
      <c r="LKS14" s="35"/>
      <c r="LKT14" s="35"/>
      <c r="LKU14" s="35"/>
      <c r="LKV14" s="35"/>
      <c r="LKW14" s="35"/>
      <c r="LKX14" s="35"/>
      <c r="LKY14" s="35"/>
      <c r="LKZ14" s="35"/>
      <c r="LLA14" s="35"/>
      <c r="LLB14" s="35"/>
      <c r="LLC14" s="35"/>
      <c r="LLD14" s="35"/>
      <c r="LLE14" s="35"/>
      <c r="LLF14" s="35"/>
      <c r="LLG14" s="35"/>
      <c r="LLH14" s="35"/>
      <c r="LLI14" s="35"/>
      <c r="LLJ14" s="35"/>
      <c r="LLK14" s="35"/>
      <c r="LLL14" s="35"/>
      <c r="LLM14" s="35"/>
      <c r="LLN14" s="35"/>
      <c r="LLO14" s="35"/>
      <c r="LLP14" s="35"/>
      <c r="LLQ14" s="35"/>
      <c r="LLR14" s="35"/>
      <c r="LLS14" s="35"/>
      <c r="LLT14" s="35"/>
      <c r="LLU14" s="35"/>
      <c r="LLV14" s="35"/>
      <c r="LLW14" s="35"/>
      <c r="LLX14" s="35"/>
      <c r="LLY14" s="35"/>
      <c r="LLZ14" s="35"/>
      <c r="LMA14" s="35"/>
      <c r="LMB14" s="35"/>
      <c r="LMC14" s="35"/>
      <c r="LMD14" s="35"/>
      <c r="LME14" s="35"/>
      <c r="LMF14" s="35"/>
      <c r="LMG14" s="35"/>
      <c r="LMH14" s="35"/>
      <c r="LMI14" s="35"/>
      <c r="LMJ14" s="35"/>
      <c r="LMK14" s="35"/>
      <c r="LML14" s="35"/>
      <c r="LMM14" s="35"/>
      <c r="LMN14" s="35"/>
      <c r="LMO14" s="35"/>
      <c r="LMP14" s="35"/>
      <c r="LMQ14" s="35"/>
      <c r="LMR14" s="35"/>
      <c r="LMS14" s="35"/>
      <c r="LMT14" s="35"/>
      <c r="LMU14" s="35"/>
      <c r="LMV14" s="35"/>
      <c r="LMW14" s="35"/>
      <c r="LMX14" s="35"/>
      <c r="LMY14" s="35"/>
      <c r="LMZ14" s="35"/>
      <c r="LNA14" s="35"/>
      <c r="LNB14" s="35"/>
      <c r="LNC14" s="35"/>
      <c r="LND14" s="35"/>
      <c r="LNE14" s="35"/>
      <c r="LNF14" s="35"/>
      <c r="LNG14" s="35"/>
      <c r="LNH14" s="35"/>
      <c r="LNI14" s="35"/>
      <c r="LNJ14" s="35"/>
      <c r="LNK14" s="35"/>
      <c r="LNL14" s="35"/>
      <c r="LNM14" s="35"/>
      <c r="LNN14" s="35"/>
      <c r="LNO14" s="35"/>
      <c r="LNP14" s="35"/>
      <c r="LNQ14" s="35"/>
      <c r="LNR14" s="35"/>
      <c r="LNS14" s="35"/>
      <c r="LNT14" s="35"/>
      <c r="LNU14" s="35"/>
      <c r="LNV14" s="35"/>
      <c r="LNW14" s="35"/>
      <c r="LNX14" s="35"/>
      <c r="LNY14" s="35"/>
      <c r="LNZ14" s="35"/>
      <c r="LOA14" s="35"/>
      <c r="LOB14" s="35"/>
      <c r="LOC14" s="35"/>
      <c r="LOD14" s="35"/>
      <c r="LOE14" s="35"/>
      <c r="LOF14" s="35"/>
      <c r="LOG14" s="35"/>
      <c r="LOH14" s="35"/>
      <c r="LOI14" s="35"/>
      <c r="LOJ14" s="35"/>
      <c r="LOK14" s="35"/>
      <c r="LOL14" s="35"/>
      <c r="LOM14" s="35"/>
      <c r="LON14" s="35"/>
      <c r="LOO14" s="35"/>
      <c r="LOP14" s="35"/>
      <c r="LOQ14" s="35"/>
      <c r="LOR14" s="35"/>
      <c r="LOS14" s="35"/>
      <c r="LOT14" s="35"/>
      <c r="LOU14" s="35"/>
      <c r="LOV14" s="35"/>
      <c r="LOW14" s="35"/>
      <c r="LOX14" s="35"/>
      <c r="LOY14" s="35"/>
      <c r="LOZ14" s="35"/>
      <c r="LPA14" s="35"/>
      <c r="LPB14" s="35"/>
      <c r="LPC14" s="35"/>
      <c r="LPD14" s="35"/>
      <c r="LPE14" s="35"/>
      <c r="LPF14" s="35"/>
      <c r="LPG14" s="35"/>
      <c r="LPH14" s="35"/>
      <c r="LPI14" s="35"/>
      <c r="LPJ14" s="35"/>
      <c r="LPK14" s="35"/>
      <c r="LPL14" s="35"/>
      <c r="LPM14" s="35"/>
      <c r="LPN14" s="35"/>
      <c r="LPO14" s="35"/>
      <c r="LPP14" s="35"/>
      <c r="LPQ14" s="35"/>
      <c r="LPR14" s="35"/>
      <c r="LPS14" s="35"/>
      <c r="LPT14" s="35"/>
      <c r="LPU14" s="35"/>
      <c r="LPV14" s="35"/>
      <c r="LPW14" s="35"/>
      <c r="LPX14" s="35"/>
      <c r="LPY14" s="35"/>
      <c r="LPZ14" s="35"/>
      <c r="LQA14" s="35"/>
      <c r="LQB14" s="35"/>
      <c r="LQC14" s="35"/>
      <c r="LQD14" s="35"/>
      <c r="LQE14" s="35"/>
      <c r="LQF14" s="35"/>
      <c r="LQG14" s="35"/>
      <c r="LQH14" s="35"/>
      <c r="LQI14" s="35"/>
      <c r="LQJ14" s="35"/>
      <c r="LQK14" s="35"/>
      <c r="LQL14" s="35"/>
      <c r="LQM14" s="35"/>
      <c r="LQN14" s="35"/>
      <c r="LQO14" s="35"/>
      <c r="LQP14" s="35"/>
      <c r="LQQ14" s="35"/>
      <c r="LQR14" s="35"/>
      <c r="LQS14" s="35"/>
      <c r="LQT14" s="35"/>
      <c r="LQU14" s="35"/>
      <c r="LQV14" s="35"/>
      <c r="LQW14" s="35"/>
      <c r="LQX14" s="35"/>
      <c r="LQY14" s="35"/>
      <c r="LQZ14" s="35"/>
      <c r="LRA14" s="35"/>
      <c r="LRB14" s="35"/>
      <c r="LRC14" s="35"/>
      <c r="LRD14" s="35"/>
      <c r="LRE14" s="35"/>
      <c r="LRF14" s="35"/>
      <c r="LRG14" s="35"/>
      <c r="LRH14" s="35"/>
      <c r="LRI14" s="35"/>
      <c r="LRJ14" s="35"/>
      <c r="LRK14" s="35"/>
      <c r="LRL14" s="35"/>
      <c r="LRM14" s="35"/>
      <c r="LRN14" s="35"/>
      <c r="LRO14" s="35"/>
      <c r="LRP14" s="35"/>
      <c r="LRQ14" s="35"/>
      <c r="LRR14" s="35"/>
      <c r="LRS14" s="35"/>
      <c r="LRT14" s="35"/>
      <c r="LRU14" s="35"/>
      <c r="LRV14" s="35"/>
      <c r="LRW14" s="35"/>
      <c r="LRX14" s="35"/>
      <c r="LRY14" s="35"/>
      <c r="LRZ14" s="35"/>
      <c r="LSA14" s="35"/>
      <c r="LSB14" s="35"/>
      <c r="LSC14" s="35"/>
      <c r="LSD14" s="35"/>
      <c r="LSE14" s="35"/>
      <c r="LSF14" s="35"/>
      <c r="LSG14" s="35"/>
      <c r="LSH14" s="35"/>
      <c r="LSI14" s="35"/>
      <c r="LSJ14" s="35"/>
      <c r="LSK14" s="35"/>
      <c r="LSL14" s="35"/>
      <c r="LSM14" s="35"/>
      <c r="LSN14" s="35"/>
      <c r="LSO14" s="35"/>
      <c r="LSP14" s="35"/>
      <c r="LSQ14" s="35"/>
      <c r="LSR14" s="35"/>
      <c r="LSS14" s="35"/>
      <c r="LST14" s="35"/>
      <c r="LSU14" s="35"/>
      <c r="LSV14" s="35"/>
      <c r="LSW14" s="35"/>
      <c r="LSX14" s="35"/>
      <c r="LSY14" s="35"/>
      <c r="LSZ14" s="35"/>
      <c r="LTA14" s="35"/>
      <c r="LTB14" s="35"/>
      <c r="LTC14" s="35"/>
      <c r="LTD14" s="35"/>
      <c r="LTE14" s="35"/>
      <c r="LTF14" s="35"/>
      <c r="LTG14" s="35"/>
      <c r="LTH14" s="35"/>
      <c r="LTI14" s="35"/>
      <c r="LTJ14" s="35"/>
      <c r="LTK14" s="35"/>
      <c r="LTL14" s="35"/>
      <c r="LTM14" s="35"/>
      <c r="LTN14" s="35"/>
      <c r="LTO14" s="35"/>
      <c r="LTP14" s="35"/>
      <c r="LTQ14" s="35"/>
      <c r="LTR14" s="35"/>
      <c r="LTS14" s="35"/>
      <c r="LTT14" s="35"/>
      <c r="LTU14" s="35"/>
      <c r="LTV14" s="35"/>
      <c r="LTW14" s="35"/>
      <c r="LTX14" s="35"/>
      <c r="LTY14" s="35"/>
      <c r="LTZ14" s="35"/>
      <c r="LUA14" s="35"/>
      <c r="LUB14" s="35"/>
      <c r="LUC14" s="35"/>
      <c r="LUD14" s="35"/>
      <c r="LUE14" s="35"/>
      <c r="LUF14" s="35"/>
      <c r="LUG14" s="35"/>
      <c r="LUH14" s="35"/>
      <c r="LUI14" s="35"/>
      <c r="LUJ14" s="35"/>
      <c r="LUK14" s="35"/>
      <c r="LUL14" s="35"/>
      <c r="LUM14" s="35"/>
      <c r="LUN14" s="35"/>
      <c r="LUO14" s="35"/>
      <c r="LUP14" s="35"/>
      <c r="LUQ14" s="35"/>
      <c r="LUR14" s="35"/>
      <c r="LUS14" s="35"/>
      <c r="LUT14" s="35"/>
      <c r="LUU14" s="35"/>
      <c r="LUV14" s="35"/>
      <c r="LUW14" s="35"/>
      <c r="LUX14" s="35"/>
      <c r="LUY14" s="35"/>
      <c r="LUZ14" s="35"/>
      <c r="LVA14" s="35"/>
      <c r="LVB14" s="35"/>
      <c r="LVC14" s="35"/>
      <c r="LVD14" s="35"/>
      <c r="LVE14" s="35"/>
      <c r="LVF14" s="35"/>
      <c r="LVG14" s="35"/>
      <c r="LVH14" s="35"/>
      <c r="LVI14" s="35"/>
      <c r="LVJ14" s="35"/>
      <c r="LVK14" s="35"/>
      <c r="LVL14" s="35"/>
      <c r="LVM14" s="35"/>
      <c r="LVN14" s="35"/>
      <c r="LVO14" s="35"/>
      <c r="LVP14" s="35"/>
      <c r="LVQ14" s="35"/>
      <c r="LVR14" s="35"/>
      <c r="LVS14" s="35"/>
      <c r="LVT14" s="35"/>
      <c r="LVU14" s="35"/>
      <c r="LVV14" s="35"/>
      <c r="LVW14" s="35"/>
      <c r="LVX14" s="35"/>
      <c r="LVY14" s="35"/>
      <c r="LVZ14" s="35"/>
      <c r="LWA14" s="35"/>
      <c r="LWB14" s="35"/>
      <c r="LWC14" s="35"/>
      <c r="LWD14" s="35"/>
      <c r="LWE14" s="35"/>
      <c r="LWF14" s="35"/>
      <c r="LWG14" s="35"/>
      <c r="LWH14" s="35"/>
      <c r="LWI14" s="35"/>
      <c r="LWJ14" s="35"/>
      <c r="LWK14" s="35"/>
      <c r="LWL14" s="35"/>
      <c r="LWM14" s="35"/>
      <c r="LWN14" s="35"/>
      <c r="LWO14" s="35"/>
      <c r="LWP14" s="35"/>
      <c r="LWQ14" s="35"/>
      <c r="LWR14" s="35"/>
      <c r="LWS14" s="35"/>
      <c r="LWT14" s="35"/>
      <c r="LWU14" s="35"/>
      <c r="LWV14" s="35"/>
      <c r="LWW14" s="35"/>
      <c r="LWX14" s="35"/>
      <c r="LWY14" s="35"/>
      <c r="LWZ14" s="35"/>
      <c r="LXA14" s="35"/>
      <c r="LXB14" s="35"/>
      <c r="LXC14" s="35"/>
      <c r="LXD14" s="35"/>
      <c r="LXE14" s="35"/>
      <c r="LXF14" s="35"/>
      <c r="LXG14" s="35"/>
      <c r="LXH14" s="35"/>
      <c r="LXI14" s="35"/>
      <c r="LXJ14" s="35"/>
      <c r="LXK14" s="35"/>
      <c r="LXL14" s="35"/>
      <c r="LXM14" s="35"/>
      <c r="LXN14" s="35"/>
      <c r="LXO14" s="35"/>
      <c r="LXP14" s="35"/>
      <c r="LXQ14" s="35"/>
      <c r="LXR14" s="35"/>
      <c r="LXS14" s="35"/>
      <c r="LXT14" s="35"/>
      <c r="LXU14" s="35"/>
      <c r="LXV14" s="35"/>
      <c r="LXW14" s="35"/>
      <c r="LXX14" s="35"/>
      <c r="LXY14" s="35"/>
      <c r="LXZ14" s="35"/>
      <c r="LYA14" s="35"/>
      <c r="LYB14" s="35"/>
      <c r="LYC14" s="35"/>
      <c r="LYD14" s="35"/>
      <c r="LYE14" s="35"/>
      <c r="LYF14" s="35"/>
      <c r="LYG14" s="35"/>
      <c r="LYH14" s="35"/>
      <c r="LYI14" s="35"/>
      <c r="LYJ14" s="35"/>
      <c r="LYK14" s="35"/>
      <c r="LYL14" s="35"/>
      <c r="LYM14" s="35"/>
      <c r="LYN14" s="35"/>
      <c r="LYO14" s="35"/>
      <c r="LYP14" s="35"/>
      <c r="LYQ14" s="35"/>
      <c r="LYR14" s="35"/>
      <c r="LYS14" s="35"/>
      <c r="LYT14" s="35"/>
      <c r="LYU14" s="35"/>
      <c r="LYV14" s="35"/>
      <c r="LYW14" s="35"/>
      <c r="LYX14" s="35"/>
      <c r="LYY14" s="35"/>
      <c r="LYZ14" s="35"/>
      <c r="LZA14" s="35"/>
      <c r="LZB14" s="35"/>
      <c r="LZC14" s="35"/>
      <c r="LZD14" s="35"/>
      <c r="LZE14" s="35"/>
      <c r="LZF14" s="35"/>
      <c r="LZG14" s="35"/>
      <c r="LZH14" s="35"/>
      <c r="LZI14" s="35"/>
      <c r="LZJ14" s="35"/>
      <c r="LZK14" s="35"/>
      <c r="LZL14" s="35"/>
      <c r="LZM14" s="35"/>
      <c r="LZN14" s="35"/>
      <c r="LZO14" s="35"/>
      <c r="LZP14" s="35"/>
      <c r="LZQ14" s="35"/>
      <c r="LZR14" s="35"/>
      <c r="LZS14" s="35"/>
      <c r="LZT14" s="35"/>
      <c r="LZU14" s="35"/>
      <c r="LZV14" s="35"/>
      <c r="LZW14" s="35"/>
      <c r="LZX14" s="35"/>
      <c r="LZY14" s="35"/>
      <c r="LZZ14" s="35"/>
      <c r="MAA14" s="35"/>
      <c r="MAB14" s="35"/>
      <c r="MAC14" s="35"/>
      <c r="MAD14" s="35"/>
      <c r="MAE14" s="35"/>
      <c r="MAF14" s="35"/>
      <c r="MAG14" s="35"/>
      <c r="MAH14" s="35"/>
      <c r="MAI14" s="35"/>
      <c r="MAJ14" s="35"/>
      <c r="MAK14" s="35"/>
      <c r="MAL14" s="35"/>
      <c r="MAM14" s="35"/>
      <c r="MAN14" s="35"/>
      <c r="MAO14" s="35"/>
      <c r="MAP14" s="35"/>
      <c r="MAQ14" s="35"/>
      <c r="MAR14" s="35"/>
      <c r="MAS14" s="35"/>
      <c r="MAT14" s="35"/>
      <c r="MAU14" s="35"/>
      <c r="MAV14" s="35"/>
      <c r="MAW14" s="35"/>
      <c r="MAX14" s="35"/>
      <c r="MAY14" s="35"/>
      <c r="MAZ14" s="35"/>
      <c r="MBA14" s="35"/>
      <c r="MBB14" s="35"/>
      <c r="MBC14" s="35"/>
      <c r="MBD14" s="35"/>
      <c r="MBE14" s="35"/>
      <c r="MBF14" s="35"/>
      <c r="MBG14" s="35"/>
      <c r="MBH14" s="35"/>
      <c r="MBI14" s="35"/>
      <c r="MBJ14" s="35"/>
      <c r="MBK14" s="35"/>
      <c r="MBL14" s="35"/>
      <c r="MBM14" s="35"/>
      <c r="MBN14" s="35"/>
      <c r="MBO14" s="35"/>
      <c r="MBP14" s="35"/>
      <c r="MBQ14" s="35"/>
      <c r="MBR14" s="35"/>
      <c r="MBS14" s="35"/>
      <c r="MBT14" s="35"/>
      <c r="MBU14" s="35"/>
      <c r="MBV14" s="35"/>
      <c r="MBW14" s="35"/>
      <c r="MBX14" s="35"/>
      <c r="MBY14" s="35"/>
      <c r="MBZ14" s="35"/>
      <c r="MCA14" s="35"/>
      <c r="MCB14" s="35"/>
      <c r="MCC14" s="35"/>
      <c r="MCD14" s="35"/>
      <c r="MCE14" s="35"/>
      <c r="MCF14" s="35"/>
      <c r="MCG14" s="35"/>
      <c r="MCH14" s="35"/>
      <c r="MCI14" s="35"/>
      <c r="MCJ14" s="35"/>
      <c r="MCK14" s="35"/>
      <c r="MCL14" s="35"/>
      <c r="MCM14" s="35"/>
      <c r="MCN14" s="35"/>
      <c r="MCO14" s="35"/>
      <c r="MCP14" s="35"/>
      <c r="MCQ14" s="35"/>
      <c r="MCR14" s="35"/>
      <c r="MCS14" s="35"/>
      <c r="MCT14" s="35"/>
      <c r="MCU14" s="35"/>
      <c r="MCV14" s="35"/>
      <c r="MCW14" s="35"/>
      <c r="MCX14" s="35"/>
      <c r="MCY14" s="35"/>
      <c r="MCZ14" s="35"/>
      <c r="MDA14" s="35"/>
      <c r="MDB14" s="35"/>
      <c r="MDC14" s="35"/>
      <c r="MDD14" s="35"/>
      <c r="MDE14" s="35"/>
      <c r="MDF14" s="35"/>
      <c r="MDG14" s="35"/>
      <c r="MDH14" s="35"/>
      <c r="MDI14" s="35"/>
      <c r="MDJ14" s="35"/>
      <c r="MDK14" s="35"/>
      <c r="MDL14" s="35"/>
      <c r="MDM14" s="35"/>
      <c r="MDN14" s="35"/>
      <c r="MDO14" s="35"/>
      <c r="MDP14" s="35"/>
      <c r="MDQ14" s="35"/>
      <c r="MDR14" s="35"/>
      <c r="MDS14" s="35"/>
      <c r="MDT14" s="35"/>
      <c r="MDU14" s="35"/>
      <c r="MDV14" s="35"/>
      <c r="MDW14" s="35"/>
      <c r="MDX14" s="35"/>
      <c r="MDY14" s="35"/>
      <c r="MDZ14" s="35"/>
      <c r="MEA14" s="35"/>
      <c r="MEB14" s="35"/>
      <c r="MEC14" s="35"/>
      <c r="MED14" s="35"/>
      <c r="MEE14" s="35"/>
      <c r="MEF14" s="35"/>
      <c r="MEG14" s="35"/>
      <c r="MEH14" s="35"/>
      <c r="MEI14" s="35"/>
      <c r="MEJ14" s="35"/>
      <c r="MEK14" s="35"/>
      <c r="MEL14" s="35"/>
      <c r="MEM14" s="35"/>
      <c r="MEN14" s="35"/>
      <c r="MEO14" s="35"/>
      <c r="MEP14" s="35"/>
      <c r="MEQ14" s="35"/>
      <c r="MER14" s="35"/>
      <c r="MES14" s="35"/>
      <c r="MET14" s="35"/>
      <c r="MEU14" s="35"/>
      <c r="MEV14" s="35"/>
      <c r="MEW14" s="35"/>
      <c r="MEX14" s="35"/>
      <c r="MEY14" s="35"/>
      <c r="MEZ14" s="35"/>
      <c r="MFA14" s="35"/>
      <c r="MFB14" s="35"/>
      <c r="MFC14" s="35"/>
      <c r="MFD14" s="35"/>
      <c r="MFE14" s="35"/>
      <c r="MFF14" s="35"/>
      <c r="MFG14" s="35"/>
      <c r="MFH14" s="35"/>
      <c r="MFI14" s="35"/>
      <c r="MFJ14" s="35"/>
      <c r="MFK14" s="35"/>
      <c r="MFL14" s="35"/>
      <c r="MFM14" s="35"/>
      <c r="MFN14" s="35"/>
      <c r="MFO14" s="35"/>
      <c r="MFP14" s="35"/>
      <c r="MFQ14" s="35"/>
      <c r="MFR14" s="35"/>
      <c r="MFS14" s="35"/>
      <c r="MFT14" s="35"/>
      <c r="MFU14" s="35"/>
      <c r="MFV14" s="35"/>
      <c r="MFW14" s="35"/>
      <c r="MFX14" s="35"/>
      <c r="MFY14" s="35"/>
      <c r="MFZ14" s="35"/>
      <c r="MGA14" s="35"/>
      <c r="MGB14" s="35"/>
      <c r="MGC14" s="35"/>
      <c r="MGD14" s="35"/>
      <c r="MGE14" s="35"/>
      <c r="MGF14" s="35"/>
      <c r="MGG14" s="35"/>
      <c r="MGH14" s="35"/>
      <c r="MGI14" s="35"/>
      <c r="MGJ14" s="35"/>
      <c r="MGK14" s="35"/>
      <c r="MGL14" s="35"/>
      <c r="MGM14" s="35"/>
      <c r="MGN14" s="35"/>
      <c r="MGO14" s="35"/>
      <c r="MGP14" s="35"/>
      <c r="MGQ14" s="35"/>
      <c r="MGR14" s="35"/>
      <c r="MGS14" s="35"/>
      <c r="MGT14" s="35"/>
      <c r="MGU14" s="35"/>
      <c r="MGV14" s="35"/>
      <c r="MGW14" s="35"/>
      <c r="MGX14" s="35"/>
      <c r="MGY14" s="35"/>
      <c r="MGZ14" s="35"/>
      <c r="MHA14" s="35"/>
      <c r="MHB14" s="35"/>
      <c r="MHC14" s="35"/>
      <c r="MHD14" s="35"/>
      <c r="MHE14" s="35"/>
      <c r="MHF14" s="35"/>
      <c r="MHG14" s="35"/>
      <c r="MHH14" s="35"/>
      <c r="MHI14" s="35"/>
      <c r="MHJ14" s="35"/>
      <c r="MHK14" s="35"/>
      <c r="MHL14" s="35"/>
      <c r="MHM14" s="35"/>
      <c r="MHN14" s="35"/>
      <c r="MHO14" s="35"/>
      <c r="MHP14" s="35"/>
      <c r="MHQ14" s="35"/>
      <c r="MHR14" s="35"/>
      <c r="MHS14" s="35"/>
      <c r="MHT14" s="35"/>
      <c r="MHU14" s="35"/>
      <c r="MHV14" s="35"/>
      <c r="MHW14" s="35"/>
      <c r="MHX14" s="35"/>
      <c r="MHY14" s="35"/>
      <c r="MHZ14" s="35"/>
      <c r="MIA14" s="35"/>
      <c r="MIB14" s="35"/>
      <c r="MIC14" s="35"/>
      <c r="MID14" s="35"/>
      <c r="MIE14" s="35"/>
      <c r="MIF14" s="35"/>
      <c r="MIG14" s="35"/>
      <c r="MIH14" s="35"/>
      <c r="MII14" s="35"/>
      <c r="MIJ14" s="35"/>
      <c r="MIK14" s="35"/>
      <c r="MIL14" s="35"/>
      <c r="MIM14" s="35"/>
      <c r="MIN14" s="35"/>
      <c r="MIO14" s="35"/>
      <c r="MIP14" s="35"/>
      <c r="MIQ14" s="35"/>
      <c r="MIR14" s="35"/>
      <c r="MIS14" s="35"/>
      <c r="MIT14" s="35"/>
      <c r="MIU14" s="35"/>
      <c r="MIV14" s="35"/>
      <c r="MIW14" s="35"/>
      <c r="MIX14" s="35"/>
      <c r="MIY14" s="35"/>
      <c r="MIZ14" s="35"/>
      <c r="MJA14" s="35"/>
      <c r="MJB14" s="35"/>
      <c r="MJC14" s="35"/>
      <c r="MJD14" s="35"/>
      <c r="MJE14" s="35"/>
      <c r="MJF14" s="35"/>
      <c r="MJG14" s="35"/>
      <c r="MJH14" s="35"/>
      <c r="MJI14" s="35"/>
      <c r="MJJ14" s="35"/>
      <c r="MJK14" s="35"/>
      <c r="MJL14" s="35"/>
      <c r="MJM14" s="35"/>
      <c r="MJN14" s="35"/>
      <c r="MJO14" s="35"/>
      <c r="MJP14" s="35"/>
      <c r="MJQ14" s="35"/>
      <c r="MJR14" s="35"/>
      <c r="MJS14" s="35"/>
      <c r="MJT14" s="35"/>
      <c r="MJU14" s="35"/>
      <c r="MJV14" s="35"/>
      <c r="MJW14" s="35"/>
      <c r="MJX14" s="35"/>
      <c r="MJY14" s="35"/>
      <c r="MJZ14" s="35"/>
      <c r="MKA14" s="35"/>
      <c r="MKB14" s="35"/>
      <c r="MKC14" s="35"/>
      <c r="MKD14" s="35"/>
      <c r="MKE14" s="35"/>
      <c r="MKF14" s="35"/>
      <c r="MKG14" s="35"/>
      <c r="MKH14" s="35"/>
      <c r="MKI14" s="35"/>
      <c r="MKJ14" s="35"/>
      <c r="MKK14" s="35"/>
      <c r="MKL14" s="35"/>
      <c r="MKM14" s="35"/>
      <c r="MKN14" s="35"/>
      <c r="MKO14" s="35"/>
      <c r="MKP14" s="35"/>
      <c r="MKQ14" s="35"/>
      <c r="MKR14" s="35"/>
      <c r="MKS14" s="35"/>
      <c r="MKT14" s="35"/>
      <c r="MKU14" s="35"/>
      <c r="MKV14" s="35"/>
      <c r="MKW14" s="35"/>
      <c r="MKX14" s="35"/>
      <c r="MKY14" s="35"/>
      <c r="MKZ14" s="35"/>
      <c r="MLA14" s="35"/>
      <c r="MLB14" s="35"/>
      <c r="MLC14" s="35"/>
      <c r="MLD14" s="35"/>
      <c r="MLE14" s="35"/>
      <c r="MLF14" s="35"/>
      <c r="MLG14" s="35"/>
      <c r="MLH14" s="35"/>
      <c r="MLI14" s="35"/>
      <c r="MLJ14" s="35"/>
      <c r="MLK14" s="35"/>
      <c r="MLL14" s="35"/>
      <c r="MLM14" s="35"/>
      <c r="MLN14" s="35"/>
      <c r="MLO14" s="35"/>
      <c r="MLP14" s="35"/>
      <c r="MLQ14" s="35"/>
      <c r="MLR14" s="35"/>
      <c r="MLS14" s="35"/>
      <c r="MLT14" s="35"/>
      <c r="MLU14" s="35"/>
      <c r="MLV14" s="35"/>
      <c r="MLW14" s="35"/>
      <c r="MLX14" s="35"/>
      <c r="MLY14" s="35"/>
      <c r="MLZ14" s="35"/>
      <c r="MMA14" s="35"/>
      <c r="MMB14" s="35"/>
      <c r="MMC14" s="35"/>
      <c r="MMD14" s="35"/>
      <c r="MME14" s="35"/>
      <c r="MMF14" s="35"/>
      <c r="MMG14" s="35"/>
      <c r="MMH14" s="35"/>
      <c r="MMI14" s="35"/>
      <c r="MMJ14" s="35"/>
      <c r="MMK14" s="35"/>
      <c r="MML14" s="35"/>
      <c r="MMM14" s="35"/>
      <c r="MMN14" s="35"/>
      <c r="MMO14" s="35"/>
      <c r="MMP14" s="35"/>
      <c r="MMQ14" s="35"/>
      <c r="MMR14" s="35"/>
      <c r="MMS14" s="35"/>
      <c r="MMT14" s="35"/>
      <c r="MMU14" s="35"/>
      <c r="MMV14" s="35"/>
      <c r="MMW14" s="35"/>
      <c r="MMX14" s="35"/>
      <c r="MMY14" s="35"/>
      <c r="MMZ14" s="35"/>
      <c r="MNA14" s="35"/>
      <c r="MNB14" s="35"/>
      <c r="MNC14" s="35"/>
      <c r="MND14" s="35"/>
      <c r="MNE14" s="35"/>
      <c r="MNF14" s="35"/>
      <c r="MNG14" s="35"/>
      <c r="MNH14" s="35"/>
      <c r="MNI14" s="35"/>
      <c r="MNJ14" s="35"/>
      <c r="MNK14" s="35"/>
      <c r="MNL14" s="35"/>
      <c r="MNM14" s="35"/>
      <c r="MNN14" s="35"/>
      <c r="MNO14" s="35"/>
      <c r="MNP14" s="35"/>
      <c r="MNQ14" s="35"/>
      <c r="MNR14" s="35"/>
      <c r="MNS14" s="35"/>
      <c r="MNT14" s="35"/>
      <c r="MNU14" s="35"/>
      <c r="MNV14" s="35"/>
      <c r="MNW14" s="35"/>
      <c r="MNX14" s="35"/>
      <c r="MNY14" s="35"/>
      <c r="MNZ14" s="35"/>
      <c r="MOA14" s="35"/>
      <c r="MOB14" s="35"/>
      <c r="MOC14" s="35"/>
      <c r="MOD14" s="35"/>
      <c r="MOE14" s="35"/>
      <c r="MOF14" s="35"/>
      <c r="MOG14" s="35"/>
      <c r="MOH14" s="35"/>
      <c r="MOI14" s="35"/>
      <c r="MOJ14" s="35"/>
      <c r="MOK14" s="35"/>
      <c r="MOL14" s="35"/>
      <c r="MOM14" s="35"/>
      <c r="MON14" s="35"/>
      <c r="MOO14" s="35"/>
      <c r="MOP14" s="35"/>
      <c r="MOQ14" s="35"/>
      <c r="MOR14" s="35"/>
      <c r="MOS14" s="35"/>
      <c r="MOT14" s="35"/>
      <c r="MOU14" s="35"/>
      <c r="MOV14" s="35"/>
      <c r="MOW14" s="35"/>
      <c r="MOX14" s="35"/>
      <c r="MOY14" s="35"/>
      <c r="MOZ14" s="35"/>
      <c r="MPA14" s="35"/>
      <c r="MPB14" s="35"/>
      <c r="MPC14" s="35"/>
      <c r="MPD14" s="35"/>
      <c r="MPE14" s="35"/>
      <c r="MPF14" s="35"/>
      <c r="MPG14" s="35"/>
      <c r="MPH14" s="35"/>
      <c r="MPI14" s="35"/>
      <c r="MPJ14" s="35"/>
      <c r="MPK14" s="35"/>
      <c r="MPL14" s="35"/>
      <c r="MPM14" s="35"/>
      <c r="MPN14" s="35"/>
      <c r="MPO14" s="35"/>
      <c r="MPP14" s="35"/>
      <c r="MPQ14" s="35"/>
      <c r="MPR14" s="35"/>
      <c r="MPS14" s="35"/>
      <c r="MPT14" s="35"/>
      <c r="MPU14" s="35"/>
      <c r="MPV14" s="35"/>
      <c r="MPW14" s="35"/>
      <c r="MPX14" s="35"/>
      <c r="MPY14" s="35"/>
      <c r="MPZ14" s="35"/>
      <c r="MQA14" s="35"/>
      <c r="MQB14" s="35"/>
      <c r="MQC14" s="35"/>
      <c r="MQD14" s="35"/>
      <c r="MQE14" s="35"/>
      <c r="MQF14" s="35"/>
      <c r="MQG14" s="35"/>
      <c r="MQH14" s="35"/>
      <c r="MQI14" s="35"/>
      <c r="MQJ14" s="35"/>
      <c r="MQK14" s="35"/>
      <c r="MQL14" s="35"/>
      <c r="MQM14" s="35"/>
      <c r="MQN14" s="35"/>
      <c r="MQO14" s="35"/>
      <c r="MQP14" s="35"/>
      <c r="MQQ14" s="35"/>
      <c r="MQR14" s="35"/>
      <c r="MQS14" s="35"/>
      <c r="MQT14" s="35"/>
      <c r="MQU14" s="35"/>
      <c r="MQV14" s="35"/>
      <c r="MQW14" s="35"/>
      <c r="MQX14" s="35"/>
      <c r="MQY14" s="35"/>
      <c r="MQZ14" s="35"/>
      <c r="MRA14" s="35"/>
      <c r="MRB14" s="35"/>
      <c r="MRC14" s="35"/>
      <c r="MRD14" s="35"/>
      <c r="MRE14" s="35"/>
      <c r="MRF14" s="35"/>
      <c r="MRG14" s="35"/>
      <c r="MRH14" s="35"/>
      <c r="MRI14" s="35"/>
      <c r="MRJ14" s="35"/>
      <c r="MRK14" s="35"/>
      <c r="MRL14" s="35"/>
      <c r="MRM14" s="35"/>
      <c r="MRN14" s="35"/>
      <c r="MRO14" s="35"/>
      <c r="MRP14" s="35"/>
      <c r="MRQ14" s="35"/>
      <c r="MRR14" s="35"/>
      <c r="MRS14" s="35"/>
      <c r="MRT14" s="35"/>
      <c r="MRU14" s="35"/>
      <c r="MRV14" s="35"/>
      <c r="MRW14" s="35"/>
      <c r="MRX14" s="35"/>
      <c r="MRY14" s="35"/>
      <c r="MRZ14" s="35"/>
      <c r="MSA14" s="35"/>
      <c r="MSB14" s="35"/>
      <c r="MSC14" s="35"/>
      <c r="MSD14" s="35"/>
      <c r="MSE14" s="35"/>
      <c r="MSF14" s="35"/>
      <c r="MSG14" s="35"/>
      <c r="MSH14" s="35"/>
      <c r="MSI14" s="35"/>
      <c r="MSJ14" s="35"/>
      <c r="MSK14" s="35"/>
      <c r="MSL14" s="35"/>
      <c r="MSM14" s="35"/>
      <c r="MSN14" s="35"/>
      <c r="MSO14" s="35"/>
      <c r="MSP14" s="35"/>
      <c r="MSQ14" s="35"/>
      <c r="MSR14" s="35"/>
      <c r="MSS14" s="35"/>
      <c r="MST14" s="35"/>
      <c r="MSU14" s="35"/>
      <c r="MSV14" s="35"/>
      <c r="MSW14" s="35"/>
      <c r="MSX14" s="35"/>
      <c r="MSY14" s="35"/>
      <c r="MSZ14" s="35"/>
      <c r="MTA14" s="35"/>
      <c r="MTB14" s="35"/>
      <c r="MTC14" s="35"/>
      <c r="MTD14" s="35"/>
      <c r="MTE14" s="35"/>
      <c r="MTF14" s="35"/>
      <c r="MTG14" s="35"/>
      <c r="MTH14" s="35"/>
      <c r="MTI14" s="35"/>
      <c r="MTJ14" s="35"/>
      <c r="MTK14" s="35"/>
      <c r="MTL14" s="35"/>
      <c r="MTM14" s="35"/>
      <c r="MTN14" s="35"/>
      <c r="MTO14" s="35"/>
      <c r="MTP14" s="35"/>
      <c r="MTQ14" s="35"/>
      <c r="MTR14" s="35"/>
      <c r="MTS14" s="35"/>
      <c r="MTT14" s="35"/>
      <c r="MTU14" s="35"/>
      <c r="MTV14" s="35"/>
      <c r="MTW14" s="35"/>
      <c r="MTX14" s="35"/>
      <c r="MTY14" s="35"/>
      <c r="MTZ14" s="35"/>
      <c r="MUA14" s="35"/>
      <c r="MUB14" s="35"/>
      <c r="MUC14" s="35"/>
      <c r="MUD14" s="35"/>
      <c r="MUE14" s="35"/>
      <c r="MUF14" s="35"/>
      <c r="MUG14" s="35"/>
      <c r="MUH14" s="35"/>
      <c r="MUI14" s="35"/>
      <c r="MUJ14" s="35"/>
      <c r="MUK14" s="35"/>
      <c r="MUL14" s="35"/>
      <c r="MUM14" s="35"/>
      <c r="MUN14" s="35"/>
      <c r="MUO14" s="35"/>
      <c r="MUP14" s="35"/>
      <c r="MUQ14" s="35"/>
      <c r="MUR14" s="35"/>
      <c r="MUS14" s="35"/>
      <c r="MUT14" s="35"/>
      <c r="MUU14" s="35"/>
      <c r="MUV14" s="35"/>
      <c r="MUW14" s="35"/>
      <c r="MUX14" s="35"/>
      <c r="MUY14" s="35"/>
      <c r="MUZ14" s="35"/>
      <c r="MVA14" s="35"/>
      <c r="MVB14" s="35"/>
      <c r="MVC14" s="35"/>
      <c r="MVD14" s="35"/>
      <c r="MVE14" s="35"/>
      <c r="MVF14" s="35"/>
      <c r="MVG14" s="35"/>
      <c r="MVH14" s="35"/>
      <c r="MVI14" s="35"/>
      <c r="MVJ14" s="35"/>
      <c r="MVK14" s="35"/>
      <c r="MVL14" s="35"/>
      <c r="MVM14" s="35"/>
      <c r="MVN14" s="35"/>
      <c r="MVO14" s="35"/>
      <c r="MVP14" s="35"/>
      <c r="MVQ14" s="35"/>
      <c r="MVR14" s="35"/>
      <c r="MVS14" s="35"/>
      <c r="MVT14" s="35"/>
      <c r="MVU14" s="35"/>
      <c r="MVV14" s="35"/>
      <c r="MVW14" s="35"/>
      <c r="MVX14" s="35"/>
      <c r="MVY14" s="35"/>
      <c r="MVZ14" s="35"/>
      <c r="MWA14" s="35"/>
      <c r="MWB14" s="35"/>
      <c r="MWC14" s="35"/>
      <c r="MWD14" s="35"/>
      <c r="MWE14" s="35"/>
      <c r="MWF14" s="35"/>
      <c r="MWG14" s="35"/>
      <c r="MWH14" s="35"/>
      <c r="MWI14" s="35"/>
      <c r="MWJ14" s="35"/>
      <c r="MWK14" s="35"/>
      <c r="MWL14" s="35"/>
      <c r="MWM14" s="35"/>
      <c r="MWN14" s="35"/>
      <c r="MWO14" s="35"/>
      <c r="MWP14" s="35"/>
      <c r="MWQ14" s="35"/>
      <c r="MWR14" s="35"/>
      <c r="MWS14" s="35"/>
      <c r="MWT14" s="35"/>
      <c r="MWU14" s="35"/>
      <c r="MWV14" s="35"/>
      <c r="MWW14" s="35"/>
      <c r="MWX14" s="35"/>
      <c r="MWY14" s="35"/>
      <c r="MWZ14" s="35"/>
      <c r="MXA14" s="35"/>
      <c r="MXB14" s="35"/>
      <c r="MXC14" s="35"/>
      <c r="MXD14" s="35"/>
      <c r="MXE14" s="35"/>
      <c r="MXF14" s="35"/>
      <c r="MXG14" s="35"/>
      <c r="MXH14" s="35"/>
      <c r="MXI14" s="35"/>
      <c r="MXJ14" s="35"/>
      <c r="MXK14" s="35"/>
      <c r="MXL14" s="35"/>
      <c r="MXM14" s="35"/>
      <c r="MXN14" s="35"/>
      <c r="MXO14" s="35"/>
      <c r="MXP14" s="35"/>
      <c r="MXQ14" s="35"/>
      <c r="MXR14" s="35"/>
      <c r="MXS14" s="35"/>
      <c r="MXT14" s="35"/>
      <c r="MXU14" s="35"/>
      <c r="MXV14" s="35"/>
      <c r="MXW14" s="35"/>
      <c r="MXX14" s="35"/>
      <c r="MXY14" s="35"/>
      <c r="MXZ14" s="35"/>
      <c r="MYA14" s="35"/>
      <c r="MYB14" s="35"/>
      <c r="MYC14" s="35"/>
      <c r="MYD14" s="35"/>
      <c r="MYE14" s="35"/>
      <c r="MYF14" s="35"/>
      <c r="MYG14" s="35"/>
      <c r="MYH14" s="35"/>
      <c r="MYI14" s="35"/>
      <c r="MYJ14" s="35"/>
      <c r="MYK14" s="35"/>
      <c r="MYL14" s="35"/>
      <c r="MYM14" s="35"/>
      <c r="MYN14" s="35"/>
      <c r="MYO14" s="35"/>
      <c r="MYP14" s="35"/>
      <c r="MYQ14" s="35"/>
      <c r="MYR14" s="35"/>
      <c r="MYS14" s="35"/>
      <c r="MYT14" s="35"/>
      <c r="MYU14" s="35"/>
      <c r="MYV14" s="35"/>
      <c r="MYW14" s="35"/>
      <c r="MYX14" s="35"/>
      <c r="MYY14" s="35"/>
      <c r="MYZ14" s="35"/>
      <c r="MZA14" s="35"/>
      <c r="MZB14" s="35"/>
      <c r="MZC14" s="35"/>
      <c r="MZD14" s="35"/>
      <c r="MZE14" s="35"/>
      <c r="MZF14" s="35"/>
      <c r="MZG14" s="35"/>
      <c r="MZH14" s="35"/>
      <c r="MZI14" s="35"/>
      <c r="MZJ14" s="35"/>
      <c r="MZK14" s="35"/>
      <c r="MZL14" s="35"/>
      <c r="MZM14" s="35"/>
      <c r="MZN14" s="35"/>
      <c r="MZO14" s="35"/>
      <c r="MZP14" s="35"/>
      <c r="MZQ14" s="35"/>
      <c r="MZR14" s="35"/>
      <c r="MZS14" s="35"/>
      <c r="MZT14" s="35"/>
      <c r="MZU14" s="35"/>
      <c r="MZV14" s="35"/>
      <c r="MZW14" s="35"/>
      <c r="MZX14" s="35"/>
      <c r="MZY14" s="35"/>
      <c r="MZZ14" s="35"/>
      <c r="NAA14" s="35"/>
      <c r="NAB14" s="35"/>
      <c r="NAC14" s="35"/>
      <c r="NAD14" s="35"/>
      <c r="NAE14" s="35"/>
      <c r="NAF14" s="35"/>
      <c r="NAG14" s="35"/>
      <c r="NAH14" s="35"/>
      <c r="NAI14" s="35"/>
      <c r="NAJ14" s="35"/>
      <c r="NAK14" s="35"/>
      <c r="NAL14" s="35"/>
      <c r="NAM14" s="35"/>
      <c r="NAN14" s="35"/>
      <c r="NAO14" s="35"/>
      <c r="NAP14" s="35"/>
      <c r="NAQ14" s="35"/>
      <c r="NAR14" s="35"/>
      <c r="NAS14" s="35"/>
      <c r="NAT14" s="35"/>
      <c r="NAU14" s="35"/>
      <c r="NAV14" s="35"/>
      <c r="NAW14" s="35"/>
      <c r="NAX14" s="35"/>
      <c r="NAY14" s="35"/>
      <c r="NAZ14" s="35"/>
      <c r="NBA14" s="35"/>
      <c r="NBB14" s="35"/>
      <c r="NBC14" s="35"/>
      <c r="NBD14" s="35"/>
      <c r="NBE14" s="35"/>
      <c r="NBF14" s="35"/>
      <c r="NBG14" s="35"/>
      <c r="NBH14" s="35"/>
      <c r="NBI14" s="35"/>
      <c r="NBJ14" s="35"/>
      <c r="NBK14" s="35"/>
      <c r="NBL14" s="35"/>
      <c r="NBM14" s="35"/>
      <c r="NBN14" s="35"/>
      <c r="NBO14" s="35"/>
      <c r="NBP14" s="35"/>
      <c r="NBQ14" s="35"/>
      <c r="NBR14" s="35"/>
      <c r="NBS14" s="35"/>
      <c r="NBT14" s="35"/>
      <c r="NBU14" s="35"/>
      <c r="NBV14" s="35"/>
      <c r="NBW14" s="35"/>
      <c r="NBX14" s="35"/>
      <c r="NBY14" s="35"/>
      <c r="NBZ14" s="35"/>
      <c r="NCA14" s="35"/>
      <c r="NCB14" s="35"/>
      <c r="NCC14" s="35"/>
      <c r="NCD14" s="35"/>
      <c r="NCE14" s="35"/>
      <c r="NCF14" s="35"/>
      <c r="NCG14" s="35"/>
      <c r="NCH14" s="35"/>
      <c r="NCI14" s="35"/>
      <c r="NCJ14" s="35"/>
      <c r="NCK14" s="35"/>
      <c r="NCL14" s="35"/>
      <c r="NCM14" s="35"/>
      <c r="NCN14" s="35"/>
      <c r="NCO14" s="35"/>
      <c r="NCP14" s="35"/>
      <c r="NCQ14" s="35"/>
      <c r="NCR14" s="35"/>
      <c r="NCS14" s="35"/>
      <c r="NCT14" s="35"/>
      <c r="NCU14" s="35"/>
      <c r="NCV14" s="35"/>
      <c r="NCW14" s="35"/>
      <c r="NCX14" s="35"/>
      <c r="NCY14" s="35"/>
      <c r="NCZ14" s="35"/>
      <c r="NDA14" s="35"/>
      <c r="NDB14" s="35"/>
      <c r="NDC14" s="35"/>
      <c r="NDD14" s="35"/>
      <c r="NDE14" s="35"/>
      <c r="NDF14" s="35"/>
      <c r="NDG14" s="35"/>
      <c r="NDH14" s="35"/>
      <c r="NDI14" s="35"/>
      <c r="NDJ14" s="35"/>
      <c r="NDK14" s="35"/>
      <c r="NDL14" s="35"/>
      <c r="NDM14" s="35"/>
      <c r="NDN14" s="35"/>
      <c r="NDO14" s="35"/>
      <c r="NDP14" s="35"/>
      <c r="NDQ14" s="35"/>
      <c r="NDR14" s="35"/>
      <c r="NDS14" s="35"/>
      <c r="NDT14" s="35"/>
      <c r="NDU14" s="35"/>
      <c r="NDV14" s="35"/>
      <c r="NDW14" s="35"/>
      <c r="NDX14" s="35"/>
      <c r="NDY14" s="35"/>
      <c r="NDZ14" s="35"/>
      <c r="NEA14" s="35"/>
      <c r="NEB14" s="35"/>
      <c r="NEC14" s="35"/>
      <c r="NED14" s="35"/>
      <c r="NEE14" s="35"/>
      <c r="NEF14" s="35"/>
      <c r="NEG14" s="35"/>
      <c r="NEH14" s="35"/>
      <c r="NEI14" s="35"/>
      <c r="NEJ14" s="35"/>
      <c r="NEK14" s="35"/>
      <c r="NEL14" s="35"/>
      <c r="NEM14" s="35"/>
      <c r="NEN14" s="35"/>
      <c r="NEO14" s="35"/>
      <c r="NEP14" s="35"/>
      <c r="NEQ14" s="35"/>
      <c r="NER14" s="35"/>
      <c r="NES14" s="35"/>
      <c r="NET14" s="35"/>
      <c r="NEU14" s="35"/>
      <c r="NEV14" s="35"/>
      <c r="NEW14" s="35"/>
      <c r="NEX14" s="35"/>
      <c r="NEY14" s="35"/>
      <c r="NEZ14" s="35"/>
      <c r="NFA14" s="35"/>
      <c r="NFB14" s="35"/>
      <c r="NFC14" s="35"/>
      <c r="NFD14" s="35"/>
      <c r="NFE14" s="35"/>
      <c r="NFF14" s="35"/>
      <c r="NFG14" s="35"/>
      <c r="NFH14" s="35"/>
      <c r="NFI14" s="35"/>
      <c r="NFJ14" s="35"/>
      <c r="NFK14" s="35"/>
      <c r="NFL14" s="35"/>
      <c r="NFM14" s="35"/>
      <c r="NFN14" s="35"/>
      <c r="NFO14" s="35"/>
      <c r="NFP14" s="35"/>
      <c r="NFQ14" s="35"/>
      <c r="NFR14" s="35"/>
      <c r="NFS14" s="35"/>
      <c r="NFT14" s="35"/>
      <c r="NFU14" s="35"/>
      <c r="NFV14" s="35"/>
      <c r="NFW14" s="35"/>
      <c r="NFX14" s="35"/>
      <c r="NFY14" s="35"/>
      <c r="NFZ14" s="35"/>
      <c r="NGA14" s="35"/>
      <c r="NGB14" s="35"/>
      <c r="NGC14" s="35"/>
      <c r="NGD14" s="35"/>
      <c r="NGE14" s="35"/>
      <c r="NGF14" s="35"/>
      <c r="NGG14" s="35"/>
      <c r="NGH14" s="35"/>
      <c r="NGI14" s="35"/>
      <c r="NGJ14" s="35"/>
      <c r="NGK14" s="35"/>
      <c r="NGL14" s="35"/>
      <c r="NGM14" s="35"/>
      <c r="NGN14" s="35"/>
      <c r="NGO14" s="35"/>
      <c r="NGP14" s="35"/>
      <c r="NGQ14" s="35"/>
      <c r="NGR14" s="35"/>
      <c r="NGS14" s="35"/>
      <c r="NGT14" s="35"/>
      <c r="NGU14" s="35"/>
      <c r="NGV14" s="35"/>
      <c r="NGW14" s="35"/>
      <c r="NGX14" s="35"/>
      <c r="NGY14" s="35"/>
      <c r="NGZ14" s="35"/>
      <c r="NHA14" s="35"/>
      <c r="NHB14" s="35"/>
      <c r="NHC14" s="35"/>
      <c r="NHD14" s="35"/>
      <c r="NHE14" s="35"/>
      <c r="NHF14" s="35"/>
      <c r="NHG14" s="35"/>
      <c r="NHH14" s="35"/>
      <c r="NHI14" s="35"/>
      <c r="NHJ14" s="35"/>
      <c r="NHK14" s="35"/>
      <c r="NHL14" s="35"/>
      <c r="NHM14" s="35"/>
      <c r="NHN14" s="35"/>
      <c r="NHO14" s="35"/>
      <c r="NHP14" s="35"/>
      <c r="NHQ14" s="35"/>
      <c r="NHR14" s="35"/>
      <c r="NHS14" s="35"/>
      <c r="NHT14" s="35"/>
      <c r="NHU14" s="35"/>
      <c r="NHV14" s="35"/>
      <c r="NHW14" s="35"/>
      <c r="NHX14" s="35"/>
      <c r="NHY14" s="35"/>
      <c r="NHZ14" s="35"/>
      <c r="NIA14" s="35"/>
      <c r="NIB14" s="35"/>
      <c r="NIC14" s="35"/>
      <c r="NID14" s="35"/>
      <c r="NIE14" s="35"/>
      <c r="NIF14" s="35"/>
      <c r="NIG14" s="35"/>
      <c r="NIH14" s="35"/>
      <c r="NII14" s="35"/>
      <c r="NIJ14" s="35"/>
      <c r="NIK14" s="35"/>
      <c r="NIL14" s="35"/>
      <c r="NIM14" s="35"/>
      <c r="NIN14" s="35"/>
      <c r="NIO14" s="35"/>
      <c r="NIP14" s="35"/>
      <c r="NIQ14" s="35"/>
      <c r="NIR14" s="35"/>
      <c r="NIS14" s="35"/>
      <c r="NIT14" s="35"/>
      <c r="NIU14" s="35"/>
      <c r="NIV14" s="35"/>
      <c r="NIW14" s="35"/>
      <c r="NIX14" s="35"/>
      <c r="NIY14" s="35"/>
      <c r="NIZ14" s="35"/>
      <c r="NJA14" s="35"/>
      <c r="NJB14" s="35"/>
      <c r="NJC14" s="35"/>
      <c r="NJD14" s="35"/>
      <c r="NJE14" s="35"/>
      <c r="NJF14" s="35"/>
      <c r="NJG14" s="35"/>
      <c r="NJH14" s="35"/>
      <c r="NJI14" s="35"/>
      <c r="NJJ14" s="35"/>
      <c r="NJK14" s="35"/>
      <c r="NJL14" s="35"/>
      <c r="NJM14" s="35"/>
      <c r="NJN14" s="35"/>
      <c r="NJO14" s="35"/>
      <c r="NJP14" s="35"/>
      <c r="NJQ14" s="35"/>
      <c r="NJR14" s="35"/>
      <c r="NJS14" s="35"/>
      <c r="NJT14" s="35"/>
      <c r="NJU14" s="35"/>
      <c r="NJV14" s="35"/>
      <c r="NJW14" s="35"/>
      <c r="NJX14" s="35"/>
      <c r="NJY14" s="35"/>
      <c r="NJZ14" s="35"/>
      <c r="NKA14" s="35"/>
      <c r="NKB14" s="35"/>
      <c r="NKC14" s="35"/>
      <c r="NKD14" s="35"/>
      <c r="NKE14" s="35"/>
      <c r="NKF14" s="35"/>
      <c r="NKG14" s="35"/>
      <c r="NKH14" s="35"/>
      <c r="NKI14" s="35"/>
      <c r="NKJ14" s="35"/>
      <c r="NKK14" s="35"/>
      <c r="NKL14" s="35"/>
      <c r="NKM14" s="35"/>
      <c r="NKN14" s="35"/>
      <c r="NKO14" s="35"/>
      <c r="NKP14" s="35"/>
      <c r="NKQ14" s="35"/>
      <c r="NKR14" s="35"/>
      <c r="NKS14" s="35"/>
      <c r="NKT14" s="35"/>
      <c r="NKU14" s="35"/>
      <c r="NKV14" s="35"/>
      <c r="NKW14" s="35"/>
      <c r="NKX14" s="35"/>
      <c r="NKY14" s="35"/>
      <c r="NKZ14" s="35"/>
      <c r="NLA14" s="35"/>
      <c r="NLB14" s="35"/>
      <c r="NLC14" s="35"/>
      <c r="NLD14" s="35"/>
      <c r="NLE14" s="35"/>
      <c r="NLF14" s="35"/>
      <c r="NLG14" s="35"/>
      <c r="NLH14" s="35"/>
      <c r="NLI14" s="35"/>
      <c r="NLJ14" s="35"/>
      <c r="NLK14" s="35"/>
      <c r="NLL14" s="35"/>
      <c r="NLM14" s="35"/>
      <c r="NLN14" s="35"/>
      <c r="NLO14" s="35"/>
      <c r="NLP14" s="35"/>
      <c r="NLQ14" s="35"/>
      <c r="NLR14" s="35"/>
      <c r="NLS14" s="35"/>
      <c r="NLT14" s="35"/>
      <c r="NLU14" s="35"/>
      <c r="NLV14" s="35"/>
      <c r="NLW14" s="35"/>
      <c r="NLX14" s="35"/>
      <c r="NLY14" s="35"/>
      <c r="NLZ14" s="35"/>
      <c r="NMA14" s="35"/>
      <c r="NMB14" s="35"/>
      <c r="NMC14" s="35"/>
      <c r="NMD14" s="35"/>
      <c r="NME14" s="35"/>
      <c r="NMF14" s="35"/>
      <c r="NMG14" s="35"/>
      <c r="NMH14" s="35"/>
      <c r="NMI14" s="35"/>
      <c r="NMJ14" s="35"/>
      <c r="NMK14" s="35"/>
      <c r="NML14" s="35"/>
      <c r="NMM14" s="35"/>
      <c r="NMN14" s="35"/>
      <c r="NMO14" s="35"/>
      <c r="NMP14" s="35"/>
      <c r="NMQ14" s="35"/>
      <c r="NMR14" s="35"/>
      <c r="NMS14" s="35"/>
      <c r="NMT14" s="35"/>
      <c r="NMU14" s="35"/>
      <c r="NMV14" s="35"/>
      <c r="NMW14" s="35"/>
      <c r="NMX14" s="35"/>
      <c r="NMY14" s="35"/>
      <c r="NMZ14" s="35"/>
      <c r="NNA14" s="35"/>
      <c r="NNB14" s="35"/>
      <c r="NNC14" s="35"/>
      <c r="NND14" s="35"/>
      <c r="NNE14" s="35"/>
      <c r="NNF14" s="35"/>
      <c r="NNG14" s="35"/>
      <c r="NNH14" s="35"/>
      <c r="NNI14" s="35"/>
      <c r="NNJ14" s="35"/>
      <c r="NNK14" s="35"/>
      <c r="NNL14" s="35"/>
      <c r="NNM14" s="35"/>
      <c r="NNN14" s="35"/>
      <c r="NNO14" s="35"/>
      <c r="NNP14" s="35"/>
      <c r="NNQ14" s="35"/>
      <c r="NNR14" s="35"/>
      <c r="NNS14" s="35"/>
      <c r="NNT14" s="35"/>
      <c r="NNU14" s="35"/>
      <c r="NNV14" s="35"/>
      <c r="NNW14" s="35"/>
      <c r="NNX14" s="35"/>
      <c r="NNY14" s="35"/>
      <c r="NNZ14" s="35"/>
      <c r="NOA14" s="35"/>
      <c r="NOB14" s="35"/>
      <c r="NOC14" s="35"/>
      <c r="NOD14" s="35"/>
      <c r="NOE14" s="35"/>
      <c r="NOF14" s="35"/>
      <c r="NOG14" s="35"/>
      <c r="NOH14" s="35"/>
      <c r="NOI14" s="35"/>
      <c r="NOJ14" s="35"/>
      <c r="NOK14" s="35"/>
      <c r="NOL14" s="35"/>
      <c r="NOM14" s="35"/>
      <c r="NON14" s="35"/>
      <c r="NOO14" s="35"/>
      <c r="NOP14" s="35"/>
      <c r="NOQ14" s="35"/>
      <c r="NOR14" s="35"/>
      <c r="NOS14" s="35"/>
      <c r="NOT14" s="35"/>
      <c r="NOU14" s="35"/>
      <c r="NOV14" s="35"/>
      <c r="NOW14" s="35"/>
      <c r="NOX14" s="35"/>
      <c r="NOY14" s="35"/>
      <c r="NOZ14" s="35"/>
      <c r="NPA14" s="35"/>
      <c r="NPB14" s="35"/>
      <c r="NPC14" s="35"/>
      <c r="NPD14" s="35"/>
      <c r="NPE14" s="35"/>
      <c r="NPF14" s="35"/>
      <c r="NPG14" s="35"/>
      <c r="NPH14" s="35"/>
      <c r="NPI14" s="35"/>
      <c r="NPJ14" s="35"/>
      <c r="NPK14" s="35"/>
      <c r="NPL14" s="35"/>
      <c r="NPM14" s="35"/>
      <c r="NPN14" s="35"/>
      <c r="NPO14" s="35"/>
      <c r="NPP14" s="35"/>
      <c r="NPQ14" s="35"/>
      <c r="NPR14" s="35"/>
      <c r="NPS14" s="35"/>
      <c r="NPT14" s="35"/>
      <c r="NPU14" s="35"/>
      <c r="NPV14" s="35"/>
      <c r="NPW14" s="35"/>
      <c r="NPX14" s="35"/>
      <c r="NPY14" s="35"/>
      <c r="NPZ14" s="35"/>
      <c r="NQA14" s="35"/>
      <c r="NQB14" s="35"/>
      <c r="NQC14" s="35"/>
      <c r="NQD14" s="35"/>
      <c r="NQE14" s="35"/>
      <c r="NQF14" s="35"/>
      <c r="NQG14" s="35"/>
      <c r="NQH14" s="35"/>
      <c r="NQI14" s="35"/>
      <c r="NQJ14" s="35"/>
      <c r="NQK14" s="35"/>
      <c r="NQL14" s="35"/>
      <c r="NQM14" s="35"/>
      <c r="NQN14" s="35"/>
      <c r="NQO14" s="35"/>
      <c r="NQP14" s="35"/>
      <c r="NQQ14" s="35"/>
      <c r="NQR14" s="35"/>
      <c r="NQS14" s="35"/>
      <c r="NQT14" s="35"/>
      <c r="NQU14" s="35"/>
      <c r="NQV14" s="35"/>
      <c r="NQW14" s="35"/>
      <c r="NQX14" s="35"/>
      <c r="NQY14" s="35"/>
      <c r="NQZ14" s="35"/>
      <c r="NRA14" s="35"/>
      <c r="NRB14" s="35"/>
      <c r="NRC14" s="35"/>
      <c r="NRD14" s="35"/>
      <c r="NRE14" s="35"/>
      <c r="NRF14" s="35"/>
      <c r="NRG14" s="35"/>
      <c r="NRH14" s="35"/>
      <c r="NRI14" s="35"/>
      <c r="NRJ14" s="35"/>
      <c r="NRK14" s="35"/>
      <c r="NRL14" s="35"/>
      <c r="NRM14" s="35"/>
      <c r="NRN14" s="35"/>
      <c r="NRO14" s="35"/>
      <c r="NRP14" s="35"/>
      <c r="NRQ14" s="35"/>
      <c r="NRR14" s="35"/>
      <c r="NRS14" s="35"/>
      <c r="NRT14" s="35"/>
      <c r="NRU14" s="35"/>
      <c r="NRV14" s="35"/>
      <c r="NRW14" s="35"/>
      <c r="NRX14" s="35"/>
      <c r="NRY14" s="35"/>
      <c r="NRZ14" s="35"/>
      <c r="NSA14" s="35"/>
      <c r="NSB14" s="35"/>
      <c r="NSC14" s="35"/>
      <c r="NSD14" s="35"/>
      <c r="NSE14" s="35"/>
      <c r="NSF14" s="35"/>
      <c r="NSG14" s="35"/>
      <c r="NSH14" s="35"/>
      <c r="NSI14" s="35"/>
      <c r="NSJ14" s="35"/>
      <c r="NSK14" s="35"/>
      <c r="NSL14" s="35"/>
      <c r="NSM14" s="35"/>
      <c r="NSN14" s="35"/>
      <c r="NSO14" s="35"/>
      <c r="NSP14" s="35"/>
      <c r="NSQ14" s="35"/>
      <c r="NSR14" s="35"/>
      <c r="NSS14" s="35"/>
      <c r="NST14" s="35"/>
      <c r="NSU14" s="35"/>
      <c r="NSV14" s="35"/>
      <c r="NSW14" s="35"/>
      <c r="NSX14" s="35"/>
      <c r="NSY14" s="35"/>
      <c r="NSZ14" s="35"/>
      <c r="NTA14" s="35"/>
      <c r="NTB14" s="35"/>
      <c r="NTC14" s="35"/>
      <c r="NTD14" s="35"/>
      <c r="NTE14" s="35"/>
      <c r="NTF14" s="35"/>
      <c r="NTG14" s="35"/>
      <c r="NTH14" s="35"/>
      <c r="NTI14" s="35"/>
      <c r="NTJ14" s="35"/>
      <c r="NTK14" s="35"/>
      <c r="NTL14" s="35"/>
      <c r="NTM14" s="35"/>
      <c r="NTN14" s="35"/>
      <c r="NTO14" s="35"/>
      <c r="NTP14" s="35"/>
      <c r="NTQ14" s="35"/>
      <c r="NTR14" s="35"/>
      <c r="NTS14" s="35"/>
      <c r="NTT14" s="35"/>
      <c r="NTU14" s="35"/>
      <c r="NTV14" s="35"/>
      <c r="NTW14" s="35"/>
      <c r="NTX14" s="35"/>
      <c r="NTY14" s="35"/>
      <c r="NTZ14" s="35"/>
      <c r="NUA14" s="35"/>
      <c r="NUB14" s="35"/>
      <c r="NUC14" s="35"/>
      <c r="NUD14" s="35"/>
      <c r="NUE14" s="35"/>
      <c r="NUF14" s="35"/>
      <c r="NUG14" s="35"/>
      <c r="NUH14" s="35"/>
      <c r="NUI14" s="35"/>
      <c r="NUJ14" s="35"/>
      <c r="NUK14" s="35"/>
      <c r="NUL14" s="35"/>
      <c r="NUM14" s="35"/>
      <c r="NUN14" s="35"/>
      <c r="NUO14" s="35"/>
      <c r="NUP14" s="35"/>
      <c r="NUQ14" s="35"/>
      <c r="NUR14" s="35"/>
      <c r="NUS14" s="35"/>
      <c r="NUT14" s="35"/>
      <c r="NUU14" s="35"/>
      <c r="NUV14" s="35"/>
      <c r="NUW14" s="35"/>
      <c r="NUX14" s="35"/>
      <c r="NUY14" s="35"/>
      <c r="NUZ14" s="35"/>
      <c r="NVA14" s="35"/>
      <c r="NVB14" s="35"/>
      <c r="NVC14" s="35"/>
      <c r="NVD14" s="35"/>
      <c r="NVE14" s="35"/>
      <c r="NVF14" s="35"/>
      <c r="NVG14" s="35"/>
      <c r="NVH14" s="35"/>
      <c r="NVI14" s="35"/>
      <c r="NVJ14" s="35"/>
      <c r="NVK14" s="35"/>
      <c r="NVL14" s="35"/>
      <c r="NVM14" s="35"/>
      <c r="NVN14" s="35"/>
      <c r="NVO14" s="35"/>
      <c r="NVP14" s="35"/>
      <c r="NVQ14" s="35"/>
      <c r="NVR14" s="35"/>
      <c r="NVS14" s="35"/>
      <c r="NVT14" s="35"/>
      <c r="NVU14" s="35"/>
      <c r="NVV14" s="35"/>
      <c r="NVW14" s="35"/>
      <c r="NVX14" s="35"/>
      <c r="NVY14" s="35"/>
      <c r="NVZ14" s="35"/>
      <c r="NWA14" s="35"/>
      <c r="NWB14" s="35"/>
      <c r="NWC14" s="35"/>
      <c r="NWD14" s="35"/>
      <c r="NWE14" s="35"/>
      <c r="NWF14" s="35"/>
      <c r="NWG14" s="35"/>
      <c r="NWH14" s="35"/>
      <c r="NWI14" s="35"/>
      <c r="NWJ14" s="35"/>
      <c r="NWK14" s="35"/>
      <c r="NWL14" s="35"/>
      <c r="NWM14" s="35"/>
      <c r="NWN14" s="35"/>
      <c r="NWO14" s="35"/>
      <c r="NWP14" s="35"/>
      <c r="NWQ14" s="35"/>
      <c r="NWR14" s="35"/>
      <c r="NWS14" s="35"/>
      <c r="NWT14" s="35"/>
      <c r="NWU14" s="35"/>
      <c r="NWV14" s="35"/>
      <c r="NWW14" s="35"/>
      <c r="NWX14" s="35"/>
      <c r="NWY14" s="35"/>
      <c r="NWZ14" s="35"/>
      <c r="NXA14" s="35"/>
      <c r="NXB14" s="35"/>
      <c r="NXC14" s="35"/>
      <c r="NXD14" s="35"/>
      <c r="NXE14" s="35"/>
      <c r="NXF14" s="35"/>
      <c r="NXG14" s="35"/>
      <c r="NXH14" s="35"/>
      <c r="NXI14" s="35"/>
      <c r="NXJ14" s="35"/>
      <c r="NXK14" s="35"/>
      <c r="NXL14" s="35"/>
      <c r="NXM14" s="35"/>
      <c r="NXN14" s="35"/>
      <c r="NXO14" s="35"/>
      <c r="NXP14" s="35"/>
      <c r="NXQ14" s="35"/>
      <c r="NXR14" s="35"/>
      <c r="NXS14" s="35"/>
      <c r="NXT14" s="35"/>
      <c r="NXU14" s="35"/>
      <c r="NXV14" s="35"/>
      <c r="NXW14" s="35"/>
      <c r="NXX14" s="35"/>
      <c r="NXY14" s="35"/>
      <c r="NXZ14" s="35"/>
      <c r="NYA14" s="35"/>
      <c r="NYB14" s="35"/>
      <c r="NYC14" s="35"/>
      <c r="NYD14" s="35"/>
      <c r="NYE14" s="35"/>
      <c r="NYF14" s="35"/>
      <c r="NYG14" s="35"/>
      <c r="NYH14" s="35"/>
      <c r="NYI14" s="35"/>
      <c r="NYJ14" s="35"/>
      <c r="NYK14" s="35"/>
      <c r="NYL14" s="35"/>
      <c r="NYM14" s="35"/>
      <c r="NYN14" s="35"/>
      <c r="NYO14" s="35"/>
      <c r="NYP14" s="35"/>
      <c r="NYQ14" s="35"/>
      <c r="NYR14" s="35"/>
      <c r="NYS14" s="35"/>
      <c r="NYT14" s="35"/>
      <c r="NYU14" s="35"/>
      <c r="NYV14" s="35"/>
      <c r="NYW14" s="35"/>
      <c r="NYX14" s="35"/>
      <c r="NYY14" s="35"/>
      <c r="NYZ14" s="35"/>
      <c r="NZA14" s="35"/>
      <c r="NZB14" s="35"/>
      <c r="NZC14" s="35"/>
      <c r="NZD14" s="35"/>
      <c r="NZE14" s="35"/>
      <c r="NZF14" s="35"/>
      <c r="NZG14" s="35"/>
      <c r="NZH14" s="35"/>
      <c r="NZI14" s="35"/>
      <c r="NZJ14" s="35"/>
      <c r="NZK14" s="35"/>
      <c r="NZL14" s="35"/>
      <c r="NZM14" s="35"/>
      <c r="NZN14" s="35"/>
      <c r="NZO14" s="35"/>
      <c r="NZP14" s="35"/>
      <c r="NZQ14" s="35"/>
      <c r="NZR14" s="35"/>
      <c r="NZS14" s="35"/>
      <c r="NZT14" s="35"/>
      <c r="NZU14" s="35"/>
      <c r="NZV14" s="35"/>
      <c r="NZW14" s="35"/>
      <c r="NZX14" s="35"/>
      <c r="NZY14" s="35"/>
      <c r="NZZ14" s="35"/>
      <c r="OAA14" s="35"/>
      <c r="OAB14" s="35"/>
      <c r="OAC14" s="35"/>
      <c r="OAD14" s="35"/>
      <c r="OAE14" s="35"/>
      <c r="OAF14" s="35"/>
      <c r="OAG14" s="35"/>
      <c r="OAH14" s="35"/>
      <c r="OAI14" s="35"/>
      <c r="OAJ14" s="35"/>
      <c r="OAK14" s="35"/>
      <c r="OAL14" s="35"/>
      <c r="OAM14" s="35"/>
      <c r="OAN14" s="35"/>
      <c r="OAO14" s="35"/>
      <c r="OAP14" s="35"/>
      <c r="OAQ14" s="35"/>
      <c r="OAR14" s="35"/>
      <c r="OAS14" s="35"/>
      <c r="OAT14" s="35"/>
      <c r="OAU14" s="35"/>
      <c r="OAV14" s="35"/>
      <c r="OAW14" s="35"/>
      <c r="OAX14" s="35"/>
      <c r="OAY14" s="35"/>
      <c r="OAZ14" s="35"/>
      <c r="OBA14" s="35"/>
      <c r="OBB14" s="35"/>
      <c r="OBC14" s="35"/>
      <c r="OBD14" s="35"/>
      <c r="OBE14" s="35"/>
      <c r="OBF14" s="35"/>
      <c r="OBG14" s="35"/>
      <c r="OBH14" s="35"/>
      <c r="OBI14" s="35"/>
      <c r="OBJ14" s="35"/>
      <c r="OBK14" s="35"/>
      <c r="OBL14" s="35"/>
      <c r="OBM14" s="35"/>
      <c r="OBN14" s="35"/>
      <c r="OBO14" s="35"/>
      <c r="OBP14" s="35"/>
      <c r="OBQ14" s="35"/>
      <c r="OBR14" s="35"/>
      <c r="OBS14" s="35"/>
      <c r="OBT14" s="35"/>
      <c r="OBU14" s="35"/>
      <c r="OBV14" s="35"/>
      <c r="OBW14" s="35"/>
      <c r="OBX14" s="35"/>
      <c r="OBY14" s="35"/>
      <c r="OBZ14" s="35"/>
      <c r="OCA14" s="35"/>
      <c r="OCB14" s="35"/>
      <c r="OCC14" s="35"/>
      <c r="OCD14" s="35"/>
      <c r="OCE14" s="35"/>
      <c r="OCF14" s="35"/>
      <c r="OCG14" s="35"/>
      <c r="OCH14" s="35"/>
      <c r="OCI14" s="35"/>
      <c r="OCJ14" s="35"/>
      <c r="OCK14" s="35"/>
      <c r="OCL14" s="35"/>
      <c r="OCM14" s="35"/>
      <c r="OCN14" s="35"/>
      <c r="OCO14" s="35"/>
      <c r="OCP14" s="35"/>
      <c r="OCQ14" s="35"/>
      <c r="OCR14" s="35"/>
      <c r="OCS14" s="35"/>
      <c r="OCT14" s="35"/>
      <c r="OCU14" s="35"/>
      <c r="OCV14" s="35"/>
      <c r="OCW14" s="35"/>
      <c r="OCX14" s="35"/>
      <c r="OCY14" s="35"/>
      <c r="OCZ14" s="35"/>
      <c r="ODA14" s="35"/>
      <c r="ODB14" s="35"/>
      <c r="ODC14" s="35"/>
      <c r="ODD14" s="35"/>
      <c r="ODE14" s="35"/>
      <c r="ODF14" s="35"/>
      <c r="ODG14" s="35"/>
      <c r="ODH14" s="35"/>
      <c r="ODI14" s="35"/>
      <c r="ODJ14" s="35"/>
      <c r="ODK14" s="35"/>
      <c r="ODL14" s="35"/>
      <c r="ODM14" s="35"/>
      <c r="ODN14" s="35"/>
      <c r="ODO14" s="35"/>
      <c r="ODP14" s="35"/>
      <c r="ODQ14" s="35"/>
      <c r="ODR14" s="35"/>
      <c r="ODS14" s="35"/>
      <c r="ODT14" s="35"/>
      <c r="ODU14" s="35"/>
      <c r="ODV14" s="35"/>
      <c r="ODW14" s="35"/>
      <c r="ODX14" s="35"/>
      <c r="ODY14" s="35"/>
      <c r="ODZ14" s="35"/>
      <c r="OEA14" s="35"/>
      <c r="OEB14" s="35"/>
      <c r="OEC14" s="35"/>
      <c r="OED14" s="35"/>
      <c r="OEE14" s="35"/>
      <c r="OEF14" s="35"/>
      <c r="OEG14" s="35"/>
      <c r="OEH14" s="35"/>
      <c r="OEI14" s="35"/>
      <c r="OEJ14" s="35"/>
      <c r="OEK14" s="35"/>
      <c r="OEL14" s="35"/>
      <c r="OEM14" s="35"/>
      <c r="OEN14" s="35"/>
      <c r="OEO14" s="35"/>
      <c r="OEP14" s="35"/>
      <c r="OEQ14" s="35"/>
      <c r="OER14" s="35"/>
      <c r="OES14" s="35"/>
      <c r="OET14" s="35"/>
      <c r="OEU14" s="35"/>
      <c r="OEV14" s="35"/>
      <c r="OEW14" s="35"/>
      <c r="OEX14" s="35"/>
      <c r="OEY14" s="35"/>
      <c r="OEZ14" s="35"/>
      <c r="OFA14" s="35"/>
      <c r="OFB14" s="35"/>
      <c r="OFC14" s="35"/>
      <c r="OFD14" s="35"/>
      <c r="OFE14" s="35"/>
      <c r="OFF14" s="35"/>
      <c r="OFG14" s="35"/>
      <c r="OFH14" s="35"/>
      <c r="OFI14" s="35"/>
      <c r="OFJ14" s="35"/>
      <c r="OFK14" s="35"/>
      <c r="OFL14" s="35"/>
      <c r="OFM14" s="35"/>
      <c r="OFN14" s="35"/>
      <c r="OFO14" s="35"/>
      <c r="OFP14" s="35"/>
      <c r="OFQ14" s="35"/>
      <c r="OFR14" s="35"/>
      <c r="OFS14" s="35"/>
      <c r="OFT14" s="35"/>
      <c r="OFU14" s="35"/>
      <c r="OFV14" s="35"/>
      <c r="OFW14" s="35"/>
      <c r="OFX14" s="35"/>
      <c r="OFY14" s="35"/>
      <c r="OFZ14" s="35"/>
      <c r="OGA14" s="35"/>
      <c r="OGB14" s="35"/>
      <c r="OGC14" s="35"/>
      <c r="OGD14" s="35"/>
      <c r="OGE14" s="35"/>
      <c r="OGF14" s="35"/>
      <c r="OGG14" s="35"/>
      <c r="OGH14" s="35"/>
      <c r="OGI14" s="35"/>
      <c r="OGJ14" s="35"/>
      <c r="OGK14" s="35"/>
      <c r="OGL14" s="35"/>
      <c r="OGM14" s="35"/>
      <c r="OGN14" s="35"/>
      <c r="OGO14" s="35"/>
      <c r="OGP14" s="35"/>
      <c r="OGQ14" s="35"/>
      <c r="OGR14" s="35"/>
      <c r="OGS14" s="35"/>
      <c r="OGT14" s="35"/>
      <c r="OGU14" s="35"/>
      <c r="OGV14" s="35"/>
      <c r="OGW14" s="35"/>
      <c r="OGX14" s="35"/>
      <c r="OGY14" s="35"/>
      <c r="OGZ14" s="35"/>
      <c r="OHA14" s="35"/>
      <c r="OHB14" s="35"/>
      <c r="OHC14" s="35"/>
      <c r="OHD14" s="35"/>
      <c r="OHE14" s="35"/>
      <c r="OHF14" s="35"/>
      <c r="OHG14" s="35"/>
      <c r="OHH14" s="35"/>
      <c r="OHI14" s="35"/>
      <c r="OHJ14" s="35"/>
      <c r="OHK14" s="35"/>
      <c r="OHL14" s="35"/>
      <c r="OHM14" s="35"/>
      <c r="OHN14" s="35"/>
      <c r="OHO14" s="35"/>
      <c r="OHP14" s="35"/>
      <c r="OHQ14" s="35"/>
      <c r="OHR14" s="35"/>
      <c r="OHS14" s="35"/>
      <c r="OHT14" s="35"/>
      <c r="OHU14" s="35"/>
      <c r="OHV14" s="35"/>
      <c r="OHW14" s="35"/>
      <c r="OHX14" s="35"/>
      <c r="OHY14" s="35"/>
      <c r="OHZ14" s="35"/>
      <c r="OIA14" s="35"/>
      <c r="OIB14" s="35"/>
      <c r="OIC14" s="35"/>
      <c r="OID14" s="35"/>
      <c r="OIE14" s="35"/>
      <c r="OIF14" s="35"/>
      <c r="OIG14" s="35"/>
      <c r="OIH14" s="35"/>
      <c r="OII14" s="35"/>
      <c r="OIJ14" s="35"/>
      <c r="OIK14" s="35"/>
      <c r="OIL14" s="35"/>
      <c r="OIM14" s="35"/>
      <c r="OIN14" s="35"/>
      <c r="OIO14" s="35"/>
      <c r="OIP14" s="35"/>
      <c r="OIQ14" s="35"/>
      <c r="OIR14" s="35"/>
      <c r="OIS14" s="35"/>
      <c r="OIT14" s="35"/>
      <c r="OIU14" s="35"/>
      <c r="OIV14" s="35"/>
      <c r="OIW14" s="35"/>
      <c r="OIX14" s="35"/>
      <c r="OIY14" s="35"/>
      <c r="OIZ14" s="35"/>
      <c r="OJA14" s="35"/>
      <c r="OJB14" s="35"/>
      <c r="OJC14" s="35"/>
      <c r="OJD14" s="35"/>
      <c r="OJE14" s="35"/>
      <c r="OJF14" s="35"/>
      <c r="OJG14" s="35"/>
      <c r="OJH14" s="35"/>
      <c r="OJI14" s="35"/>
      <c r="OJJ14" s="35"/>
      <c r="OJK14" s="35"/>
      <c r="OJL14" s="35"/>
      <c r="OJM14" s="35"/>
      <c r="OJN14" s="35"/>
      <c r="OJO14" s="35"/>
      <c r="OJP14" s="35"/>
      <c r="OJQ14" s="35"/>
      <c r="OJR14" s="35"/>
      <c r="OJS14" s="35"/>
      <c r="OJT14" s="35"/>
      <c r="OJU14" s="35"/>
      <c r="OJV14" s="35"/>
      <c r="OJW14" s="35"/>
      <c r="OJX14" s="35"/>
      <c r="OJY14" s="35"/>
      <c r="OJZ14" s="35"/>
      <c r="OKA14" s="35"/>
      <c r="OKB14" s="35"/>
      <c r="OKC14" s="35"/>
      <c r="OKD14" s="35"/>
      <c r="OKE14" s="35"/>
      <c r="OKF14" s="35"/>
      <c r="OKG14" s="35"/>
      <c r="OKH14" s="35"/>
      <c r="OKI14" s="35"/>
      <c r="OKJ14" s="35"/>
      <c r="OKK14" s="35"/>
      <c r="OKL14" s="35"/>
      <c r="OKM14" s="35"/>
      <c r="OKN14" s="35"/>
      <c r="OKO14" s="35"/>
      <c r="OKP14" s="35"/>
      <c r="OKQ14" s="35"/>
      <c r="OKR14" s="35"/>
      <c r="OKS14" s="35"/>
      <c r="OKT14" s="35"/>
      <c r="OKU14" s="35"/>
      <c r="OKV14" s="35"/>
      <c r="OKW14" s="35"/>
      <c r="OKX14" s="35"/>
      <c r="OKY14" s="35"/>
      <c r="OKZ14" s="35"/>
      <c r="OLA14" s="35"/>
      <c r="OLB14" s="35"/>
      <c r="OLC14" s="35"/>
      <c r="OLD14" s="35"/>
      <c r="OLE14" s="35"/>
      <c r="OLF14" s="35"/>
      <c r="OLG14" s="35"/>
      <c r="OLH14" s="35"/>
      <c r="OLI14" s="35"/>
      <c r="OLJ14" s="35"/>
      <c r="OLK14" s="35"/>
      <c r="OLL14" s="35"/>
      <c r="OLM14" s="35"/>
      <c r="OLN14" s="35"/>
      <c r="OLO14" s="35"/>
      <c r="OLP14" s="35"/>
      <c r="OLQ14" s="35"/>
      <c r="OLR14" s="35"/>
      <c r="OLS14" s="35"/>
      <c r="OLT14" s="35"/>
      <c r="OLU14" s="35"/>
      <c r="OLV14" s="35"/>
      <c r="OLW14" s="35"/>
      <c r="OLX14" s="35"/>
      <c r="OLY14" s="35"/>
      <c r="OLZ14" s="35"/>
      <c r="OMA14" s="35"/>
      <c r="OMB14" s="35"/>
      <c r="OMC14" s="35"/>
      <c r="OMD14" s="35"/>
      <c r="OME14" s="35"/>
      <c r="OMF14" s="35"/>
      <c r="OMG14" s="35"/>
      <c r="OMH14" s="35"/>
      <c r="OMI14" s="35"/>
      <c r="OMJ14" s="35"/>
      <c r="OMK14" s="35"/>
      <c r="OML14" s="35"/>
      <c r="OMM14" s="35"/>
      <c r="OMN14" s="35"/>
      <c r="OMO14" s="35"/>
      <c r="OMP14" s="35"/>
      <c r="OMQ14" s="35"/>
      <c r="OMR14" s="35"/>
      <c r="OMS14" s="35"/>
      <c r="OMT14" s="35"/>
      <c r="OMU14" s="35"/>
      <c r="OMV14" s="35"/>
      <c r="OMW14" s="35"/>
      <c r="OMX14" s="35"/>
      <c r="OMY14" s="35"/>
      <c r="OMZ14" s="35"/>
      <c r="ONA14" s="35"/>
      <c r="ONB14" s="35"/>
      <c r="ONC14" s="35"/>
      <c r="OND14" s="35"/>
      <c r="ONE14" s="35"/>
      <c r="ONF14" s="35"/>
      <c r="ONG14" s="35"/>
      <c r="ONH14" s="35"/>
      <c r="ONI14" s="35"/>
      <c r="ONJ14" s="35"/>
      <c r="ONK14" s="35"/>
      <c r="ONL14" s="35"/>
      <c r="ONM14" s="35"/>
      <c r="ONN14" s="35"/>
      <c r="ONO14" s="35"/>
      <c r="ONP14" s="35"/>
      <c r="ONQ14" s="35"/>
      <c r="ONR14" s="35"/>
      <c r="ONS14" s="35"/>
      <c r="ONT14" s="35"/>
      <c r="ONU14" s="35"/>
      <c r="ONV14" s="35"/>
      <c r="ONW14" s="35"/>
      <c r="ONX14" s="35"/>
      <c r="ONY14" s="35"/>
      <c r="ONZ14" s="35"/>
      <c r="OOA14" s="35"/>
      <c r="OOB14" s="35"/>
      <c r="OOC14" s="35"/>
      <c r="OOD14" s="35"/>
      <c r="OOE14" s="35"/>
      <c r="OOF14" s="35"/>
      <c r="OOG14" s="35"/>
      <c r="OOH14" s="35"/>
      <c r="OOI14" s="35"/>
      <c r="OOJ14" s="35"/>
      <c r="OOK14" s="35"/>
      <c r="OOL14" s="35"/>
      <c r="OOM14" s="35"/>
      <c r="OON14" s="35"/>
      <c r="OOO14" s="35"/>
      <c r="OOP14" s="35"/>
      <c r="OOQ14" s="35"/>
      <c r="OOR14" s="35"/>
      <c r="OOS14" s="35"/>
      <c r="OOT14" s="35"/>
      <c r="OOU14" s="35"/>
      <c r="OOV14" s="35"/>
      <c r="OOW14" s="35"/>
      <c r="OOX14" s="35"/>
      <c r="OOY14" s="35"/>
      <c r="OOZ14" s="35"/>
      <c r="OPA14" s="35"/>
      <c r="OPB14" s="35"/>
      <c r="OPC14" s="35"/>
      <c r="OPD14" s="35"/>
      <c r="OPE14" s="35"/>
      <c r="OPF14" s="35"/>
      <c r="OPG14" s="35"/>
      <c r="OPH14" s="35"/>
      <c r="OPI14" s="35"/>
      <c r="OPJ14" s="35"/>
      <c r="OPK14" s="35"/>
      <c r="OPL14" s="35"/>
      <c r="OPM14" s="35"/>
      <c r="OPN14" s="35"/>
      <c r="OPO14" s="35"/>
      <c r="OPP14" s="35"/>
      <c r="OPQ14" s="35"/>
      <c r="OPR14" s="35"/>
      <c r="OPS14" s="35"/>
      <c r="OPT14" s="35"/>
      <c r="OPU14" s="35"/>
      <c r="OPV14" s="35"/>
      <c r="OPW14" s="35"/>
      <c r="OPX14" s="35"/>
      <c r="OPY14" s="35"/>
      <c r="OPZ14" s="35"/>
      <c r="OQA14" s="35"/>
      <c r="OQB14" s="35"/>
      <c r="OQC14" s="35"/>
      <c r="OQD14" s="35"/>
      <c r="OQE14" s="35"/>
      <c r="OQF14" s="35"/>
      <c r="OQG14" s="35"/>
      <c r="OQH14" s="35"/>
      <c r="OQI14" s="35"/>
      <c r="OQJ14" s="35"/>
      <c r="OQK14" s="35"/>
      <c r="OQL14" s="35"/>
      <c r="OQM14" s="35"/>
      <c r="OQN14" s="35"/>
      <c r="OQO14" s="35"/>
      <c r="OQP14" s="35"/>
      <c r="OQQ14" s="35"/>
      <c r="OQR14" s="35"/>
      <c r="OQS14" s="35"/>
      <c r="OQT14" s="35"/>
      <c r="OQU14" s="35"/>
      <c r="OQV14" s="35"/>
      <c r="OQW14" s="35"/>
      <c r="OQX14" s="35"/>
      <c r="OQY14" s="35"/>
      <c r="OQZ14" s="35"/>
      <c r="ORA14" s="35"/>
      <c r="ORB14" s="35"/>
      <c r="ORC14" s="35"/>
      <c r="ORD14" s="35"/>
      <c r="ORE14" s="35"/>
      <c r="ORF14" s="35"/>
      <c r="ORG14" s="35"/>
      <c r="ORH14" s="35"/>
      <c r="ORI14" s="35"/>
      <c r="ORJ14" s="35"/>
      <c r="ORK14" s="35"/>
      <c r="ORL14" s="35"/>
      <c r="ORM14" s="35"/>
      <c r="ORN14" s="35"/>
      <c r="ORO14" s="35"/>
      <c r="ORP14" s="35"/>
      <c r="ORQ14" s="35"/>
      <c r="ORR14" s="35"/>
      <c r="ORS14" s="35"/>
      <c r="ORT14" s="35"/>
      <c r="ORU14" s="35"/>
      <c r="ORV14" s="35"/>
      <c r="ORW14" s="35"/>
      <c r="ORX14" s="35"/>
      <c r="ORY14" s="35"/>
      <c r="ORZ14" s="35"/>
      <c r="OSA14" s="35"/>
      <c r="OSB14" s="35"/>
      <c r="OSC14" s="35"/>
      <c r="OSD14" s="35"/>
      <c r="OSE14" s="35"/>
      <c r="OSF14" s="35"/>
      <c r="OSG14" s="35"/>
      <c r="OSH14" s="35"/>
      <c r="OSI14" s="35"/>
      <c r="OSJ14" s="35"/>
      <c r="OSK14" s="35"/>
      <c r="OSL14" s="35"/>
      <c r="OSM14" s="35"/>
      <c r="OSN14" s="35"/>
      <c r="OSO14" s="35"/>
      <c r="OSP14" s="35"/>
      <c r="OSQ14" s="35"/>
      <c r="OSR14" s="35"/>
      <c r="OSS14" s="35"/>
      <c r="OST14" s="35"/>
      <c r="OSU14" s="35"/>
      <c r="OSV14" s="35"/>
      <c r="OSW14" s="35"/>
      <c r="OSX14" s="35"/>
      <c r="OSY14" s="35"/>
      <c r="OSZ14" s="35"/>
      <c r="OTA14" s="35"/>
      <c r="OTB14" s="35"/>
      <c r="OTC14" s="35"/>
      <c r="OTD14" s="35"/>
      <c r="OTE14" s="35"/>
      <c r="OTF14" s="35"/>
      <c r="OTG14" s="35"/>
      <c r="OTH14" s="35"/>
      <c r="OTI14" s="35"/>
      <c r="OTJ14" s="35"/>
      <c r="OTK14" s="35"/>
      <c r="OTL14" s="35"/>
      <c r="OTM14" s="35"/>
      <c r="OTN14" s="35"/>
      <c r="OTO14" s="35"/>
      <c r="OTP14" s="35"/>
      <c r="OTQ14" s="35"/>
      <c r="OTR14" s="35"/>
      <c r="OTS14" s="35"/>
      <c r="OTT14" s="35"/>
      <c r="OTU14" s="35"/>
      <c r="OTV14" s="35"/>
      <c r="OTW14" s="35"/>
      <c r="OTX14" s="35"/>
      <c r="OTY14" s="35"/>
      <c r="OTZ14" s="35"/>
      <c r="OUA14" s="35"/>
      <c r="OUB14" s="35"/>
      <c r="OUC14" s="35"/>
      <c r="OUD14" s="35"/>
      <c r="OUE14" s="35"/>
      <c r="OUF14" s="35"/>
      <c r="OUG14" s="35"/>
      <c r="OUH14" s="35"/>
      <c r="OUI14" s="35"/>
      <c r="OUJ14" s="35"/>
      <c r="OUK14" s="35"/>
      <c r="OUL14" s="35"/>
      <c r="OUM14" s="35"/>
      <c r="OUN14" s="35"/>
      <c r="OUO14" s="35"/>
      <c r="OUP14" s="35"/>
      <c r="OUQ14" s="35"/>
      <c r="OUR14" s="35"/>
      <c r="OUS14" s="35"/>
      <c r="OUT14" s="35"/>
      <c r="OUU14" s="35"/>
      <c r="OUV14" s="35"/>
      <c r="OUW14" s="35"/>
      <c r="OUX14" s="35"/>
      <c r="OUY14" s="35"/>
      <c r="OUZ14" s="35"/>
      <c r="OVA14" s="35"/>
      <c r="OVB14" s="35"/>
      <c r="OVC14" s="35"/>
      <c r="OVD14" s="35"/>
      <c r="OVE14" s="35"/>
      <c r="OVF14" s="35"/>
      <c r="OVG14" s="35"/>
      <c r="OVH14" s="35"/>
      <c r="OVI14" s="35"/>
      <c r="OVJ14" s="35"/>
      <c r="OVK14" s="35"/>
      <c r="OVL14" s="35"/>
      <c r="OVM14" s="35"/>
      <c r="OVN14" s="35"/>
      <c r="OVO14" s="35"/>
      <c r="OVP14" s="35"/>
      <c r="OVQ14" s="35"/>
      <c r="OVR14" s="35"/>
      <c r="OVS14" s="35"/>
      <c r="OVT14" s="35"/>
      <c r="OVU14" s="35"/>
      <c r="OVV14" s="35"/>
      <c r="OVW14" s="35"/>
      <c r="OVX14" s="35"/>
      <c r="OVY14" s="35"/>
      <c r="OVZ14" s="35"/>
      <c r="OWA14" s="35"/>
      <c r="OWB14" s="35"/>
      <c r="OWC14" s="35"/>
      <c r="OWD14" s="35"/>
      <c r="OWE14" s="35"/>
      <c r="OWF14" s="35"/>
      <c r="OWG14" s="35"/>
      <c r="OWH14" s="35"/>
      <c r="OWI14" s="35"/>
      <c r="OWJ14" s="35"/>
      <c r="OWK14" s="35"/>
      <c r="OWL14" s="35"/>
      <c r="OWM14" s="35"/>
      <c r="OWN14" s="35"/>
      <c r="OWO14" s="35"/>
      <c r="OWP14" s="35"/>
      <c r="OWQ14" s="35"/>
      <c r="OWR14" s="35"/>
      <c r="OWS14" s="35"/>
      <c r="OWT14" s="35"/>
      <c r="OWU14" s="35"/>
      <c r="OWV14" s="35"/>
      <c r="OWW14" s="35"/>
      <c r="OWX14" s="35"/>
      <c r="OWY14" s="35"/>
      <c r="OWZ14" s="35"/>
      <c r="OXA14" s="35"/>
      <c r="OXB14" s="35"/>
      <c r="OXC14" s="35"/>
      <c r="OXD14" s="35"/>
      <c r="OXE14" s="35"/>
      <c r="OXF14" s="35"/>
      <c r="OXG14" s="35"/>
      <c r="OXH14" s="35"/>
      <c r="OXI14" s="35"/>
      <c r="OXJ14" s="35"/>
      <c r="OXK14" s="35"/>
      <c r="OXL14" s="35"/>
      <c r="OXM14" s="35"/>
      <c r="OXN14" s="35"/>
      <c r="OXO14" s="35"/>
      <c r="OXP14" s="35"/>
      <c r="OXQ14" s="35"/>
      <c r="OXR14" s="35"/>
      <c r="OXS14" s="35"/>
      <c r="OXT14" s="35"/>
      <c r="OXU14" s="35"/>
      <c r="OXV14" s="35"/>
      <c r="OXW14" s="35"/>
      <c r="OXX14" s="35"/>
      <c r="OXY14" s="35"/>
      <c r="OXZ14" s="35"/>
      <c r="OYA14" s="35"/>
      <c r="OYB14" s="35"/>
      <c r="OYC14" s="35"/>
      <c r="OYD14" s="35"/>
      <c r="OYE14" s="35"/>
      <c r="OYF14" s="35"/>
      <c r="OYG14" s="35"/>
      <c r="OYH14" s="35"/>
      <c r="OYI14" s="35"/>
      <c r="OYJ14" s="35"/>
      <c r="OYK14" s="35"/>
      <c r="OYL14" s="35"/>
      <c r="OYM14" s="35"/>
      <c r="OYN14" s="35"/>
      <c r="OYO14" s="35"/>
      <c r="OYP14" s="35"/>
      <c r="OYQ14" s="35"/>
      <c r="OYR14" s="35"/>
      <c r="OYS14" s="35"/>
      <c r="OYT14" s="35"/>
      <c r="OYU14" s="35"/>
      <c r="OYV14" s="35"/>
      <c r="OYW14" s="35"/>
      <c r="OYX14" s="35"/>
      <c r="OYY14" s="35"/>
      <c r="OYZ14" s="35"/>
      <c r="OZA14" s="35"/>
      <c r="OZB14" s="35"/>
      <c r="OZC14" s="35"/>
      <c r="OZD14" s="35"/>
      <c r="OZE14" s="35"/>
      <c r="OZF14" s="35"/>
      <c r="OZG14" s="35"/>
      <c r="OZH14" s="35"/>
      <c r="OZI14" s="35"/>
      <c r="OZJ14" s="35"/>
      <c r="OZK14" s="35"/>
      <c r="OZL14" s="35"/>
      <c r="OZM14" s="35"/>
      <c r="OZN14" s="35"/>
      <c r="OZO14" s="35"/>
      <c r="OZP14" s="35"/>
      <c r="OZQ14" s="35"/>
      <c r="OZR14" s="35"/>
      <c r="OZS14" s="35"/>
      <c r="OZT14" s="35"/>
      <c r="OZU14" s="35"/>
      <c r="OZV14" s="35"/>
      <c r="OZW14" s="35"/>
      <c r="OZX14" s="35"/>
      <c r="OZY14" s="35"/>
      <c r="OZZ14" s="35"/>
      <c r="PAA14" s="35"/>
      <c r="PAB14" s="35"/>
      <c r="PAC14" s="35"/>
      <c r="PAD14" s="35"/>
      <c r="PAE14" s="35"/>
      <c r="PAF14" s="35"/>
      <c r="PAG14" s="35"/>
      <c r="PAH14" s="35"/>
      <c r="PAI14" s="35"/>
      <c r="PAJ14" s="35"/>
      <c r="PAK14" s="35"/>
      <c r="PAL14" s="35"/>
      <c r="PAM14" s="35"/>
      <c r="PAN14" s="35"/>
      <c r="PAO14" s="35"/>
      <c r="PAP14" s="35"/>
      <c r="PAQ14" s="35"/>
      <c r="PAR14" s="35"/>
      <c r="PAS14" s="35"/>
      <c r="PAT14" s="35"/>
      <c r="PAU14" s="35"/>
      <c r="PAV14" s="35"/>
      <c r="PAW14" s="35"/>
      <c r="PAX14" s="35"/>
      <c r="PAY14" s="35"/>
      <c r="PAZ14" s="35"/>
      <c r="PBA14" s="35"/>
      <c r="PBB14" s="35"/>
      <c r="PBC14" s="35"/>
      <c r="PBD14" s="35"/>
      <c r="PBE14" s="35"/>
      <c r="PBF14" s="35"/>
      <c r="PBG14" s="35"/>
      <c r="PBH14" s="35"/>
      <c r="PBI14" s="35"/>
      <c r="PBJ14" s="35"/>
      <c r="PBK14" s="35"/>
      <c r="PBL14" s="35"/>
      <c r="PBM14" s="35"/>
      <c r="PBN14" s="35"/>
      <c r="PBO14" s="35"/>
      <c r="PBP14" s="35"/>
      <c r="PBQ14" s="35"/>
      <c r="PBR14" s="35"/>
      <c r="PBS14" s="35"/>
      <c r="PBT14" s="35"/>
      <c r="PBU14" s="35"/>
      <c r="PBV14" s="35"/>
      <c r="PBW14" s="35"/>
      <c r="PBX14" s="35"/>
      <c r="PBY14" s="35"/>
      <c r="PBZ14" s="35"/>
      <c r="PCA14" s="35"/>
      <c r="PCB14" s="35"/>
      <c r="PCC14" s="35"/>
      <c r="PCD14" s="35"/>
      <c r="PCE14" s="35"/>
      <c r="PCF14" s="35"/>
      <c r="PCG14" s="35"/>
      <c r="PCH14" s="35"/>
      <c r="PCI14" s="35"/>
      <c r="PCJ14" s="35"/>
      <c r="PCK14" s="35"/>
      <c r="PCL14" s="35"/>
      <c r="PCM14" s="35"/>
      <c r="PCN14" s="35"/>
      <c r="PCO14" s="35"/>
      <c r="PCP14" s="35"/>
      <c r="PCQ14" s="35"/>
      <c r="PCR14" s="35"/>
      <c r="PCS14" s="35"/>
      <c r="PCT14" s="35"/>
      <c r="PCU14" s="35"/>
      <c r="PCV14" s="35"/>
      <c r="PCW14" s="35"/>
      <c r="PCX14" s="35"/>
      <c r="PCY14" s="35"/>
      <c r="PCZ14" s="35"/>
      <c r="PDA14" s="35"/>
      <c r="PDB14" s="35"/>
      <c r="PDC14" s="35"/>
      <c r="PDD14" s="35"/>
      <c r="PDE14" s="35"/>
      <c r="PDF14" s="35"/>
      <c r="PDG14" s="35"/>
      <c r="PDH14" s="35"/>
      <c r="PDI14" s="35"/>
      <c r="PDJ14" s="35"/>
      <c r="PDK14" s="35"/>
      <c r="PDL14" s="35"/>
      <c r="PDM14" s="35"/>
      <c r="PDN14" s="35"/>
      <c r="PDO14" s="35"/>
      <c r="PDP14" s="35"/>
      <c r="PDQ14" s="35"/>
      <c r="PDR14" s="35"/>
      <c r="PDS14" s="35"/>
      <c r="PDT14" s="35"/>
      <c r="PDU14" s="35"/>
      <c r="PDV14" s="35"/>
      <c r="PDW14" s="35"/>
      <c r="PDX14" s="35"/>
      <c r="PDY14" s="35"/>
      <c r="PDZ14" s="35"/>
      <c r="PEA14" s="35"/>
      <c r="PEB14" s="35"/>
      <c r="PEC14" s="35"/>
      <c r="PED14" s="35"/>
      <c r="PEE14" s="35"/>
      <c r="PEF14" s="35"/>
      <c r="PEG14" s="35"/>
      <c r="PEH14" s="35"/>
      <c r="PEI14" s="35"/>
      <c r="PEJ14" s="35"/>
      <c r="PEK14" s="35"/>
      <c r="PEL14" s="35"/>
      <c r="PEM14" s="35"/>
      <c r="PEN14" s="35"/>
      <c r="PEO14" s="35"/>
      <c r="PEP14" s="35"/>
      <c r="PEQ14" s="35"/>
      <c r="PER14" s="35"/>
      <c r="PES14" s="35"/>
      <c r="PET14" s="35"/>
      <c r="PEU14" s="35"/>
      <c r="PEV14" s="35"/>
      <c r="PEW14" s="35"/>
      <c r="PEX14" s="35"/>
      <c r="PEY14" s="35"/>
      <c r="PEZ14" s="35"/>
      <c r="PFA14" s="35"/>
      <c r="PFB14" s="35"/>
      <c r="PFC14" s="35"/>
      <c r="PFD14" s="35"/>
      <c r="PFE14" s="35"/>
      <c r="PFF14" s="35"/>
      <c r="PFG14" s="35"/>
      <c r="PFH14" s="35"/>
      <c r="PFI14" s="35"/>
      <c r="PFJ14" s="35"/>
      <c r="PFK14" s="35"/>
      <c r="PFL14" s="35"/>
      <c r="PFM14" s="35"/>
      <c r="PFN14" s="35"/>
      <c r="PFO14" s="35"/>
      <c r="PFP14" s="35"/>
      <c r="PFQ14" s="35"/>
      <c r="PFR14" s="35"/>
      <c r="PFS14" s="35"/>
      <c r="PFT14" s="35"/>
      <c r="PFU14" s="35"/>
      <c r="PFV14" s="35"/>
      <c r="PFW14" s="35"/>
      <c r="PFX14" s="35"/>
      <c r="PFY14" s="35"/>
      <c r="PFZ14" s="35"/>
      <c r="PGA14" s="35"/>
      <c r="PGB14" s="35"/>
      <c r="PGC14" s="35"/>
      <c r="PGD14" s="35"/>
      <c r="PGE14" s="35"/>
      <c r="PGF14" s="35"/>
      <c r="PGG14" s="35"/>
      <c r="PGH14" s="35"/>
      <c r="PGI14" s="35"/>
      <c r="PGJ14" s="35"/>
      <c r="PGK14" s="35"/>
      <c r="PGL14" s="35"/>
      <c r="PGM14" s="35"/>
      <c r="PGN14" s="35"/>
      <c r="PGO14" s="35"/>
      <c r="PGP14" s="35"/>
      <c r="PGQ14" s="35"/>
      <c r="PGR14" s="35"/>
      <c r="PGS14" s="35"/>
      <c r="PGT14" s="35"/>
      <c r="PGU14" s="35"/>
      <c r="PGV14" s="35"/>
      <c r="PGW14" s="35"/>
      <c r="PGX14" s="35"/>
      <c r="PGY14" s="35"/>
      <c r="PGZ14" s="35"/>
      <c r="PHA14" s="35"/>
      <c r="PHB14" s="35"/>
      <c r="PHC14" s="35"/>
      <c r="PHD14" s="35"/>
      <c r="PHE14" s="35"/>
      <c r="PHF14" s="35"/>
      <c r="PHG14" s="35"/>
      <c r="PHH14" s="35"/>
      <c r="PHI14" s="35"/>
      <c r="PHJ14" s="35"/>
      <c r="PHK14" s="35"/>
      <c r="PHL14" s="35"/>
      <c r="PHM14" s="35"/>
      <c r="PHN14" s="35"/>
      <c r="PHO14" s="35"/>
      <c r="PHP14" s="35"/>
      <c r="PHQ14" s="35"/>
      <c r="PHR14" s="35"/>
      <c r="PHS14" s="35"/>
      <c r="PHT14" s="35"/>
      <c r="PHU14" s="35"/>
      <c r="PHV14" s="35"/>
      <c r="PHW14" s="35"/>
      <c r="PHX14" s="35"/>
      <c r="PHY14" s="35"/>
      <c r="PHZ14" s="35"/>
      <c r="PIA14" s="35"/>
      <c r="PIB14" s="35"/>
      <c r="PIC14" s="35"/>
      <c r="PID14" s="35"/>
      <c r="PIE14" s="35"/>
      <c r="PIF14" s="35"/>
      <c r="PIG14" s="35"/>
      <c r="PIH14" s="35"/>
      <c r="PII14" s="35"/>
      <c r="PIJ14" s="35"/>
      <c r="PIK14" s="35"/>
      <c r="PIL14" s="35"/>
      <c r="PIM14" s="35"/>
      <c r="PIN14" s="35"/>
      <c r="PIO14" s="35"/>
      <c r="PIP14" s="35"/>
      <c r="PIQ14" s="35"/>
      <c r="PIR14" s="35"/>
      <c r="PIS14" s="35"/>
      <c r="PIT14" s="35"/>
      <c r="PIU14" s="35"/>
      <c r="PIV14" s="35"/>
      <c r="PIW14" s="35"/>
      <c r="PIX14" s="35"/>
      <c r="PIY14" s="35"/>
      <c r="PIZ14" s="35"/>
      <c r="PJA14" s="35"/>
      <c r="PJB14" s="35"/>
      <c r="PJC14" s="35"/>
      <c r="PJD14" s="35"/>
      <c r="PJE14" s="35"/>
      <c r="PJF14" s="35"/>
      <c r="PJG14" s="35"/>
      <c r="PJH14" s="35"/>
      <c r="PJI14" s="35"/>
      <c r="PJJ14" s="35"/>
      <c r="PJK14" s="35"/>
      <c r="PJL14" s="35"/>
      <c r="PJM14" s="35"/>
      <c r="PJN14" s="35"/>
      <c r="PJO14" s="35"/>
      <c r="PJP14" s="35"/>
      <c r="PJQ14" s="35"/>
      <c r="PJR14" s="35"/>
      <c r="PJS14" s="35"/>
      <c r="PJT14" s="35"/>
      <c r="PJU14" s="35"/>
      <c r="PJV14" s="35"/>
      <c r="PJW14" s="35"/>
      <c r="PJX14" s="35"/>
      <c r="PJY14" s="35"/>
      <c r="PJZ14" s="35"/>
      <c r="PKA14" s="35"/>
      <c r="PKB14" s="35"/>
      <c r="PKC14" s="35"/>
      <c r="PKD14" s="35"/>
      <c r="PKE14" s="35"/>
      <c r="PKF14" s="35"/>
      <c r="PKG14" s="35"/>
      <c r="PKH14" s="35"/>
      <c r="PKI14" s="35"/>
      <c r="PKJ14" s="35"/>
      <c r="PKK14" s="35"/>
      <c r="PKL14" s="35"/>
      <c r="PKM14" s="35"/>
      <c r="PKN14" s="35"/>
      <c r="PKO14" s="35"/>
      <c r="PKP14" s="35"/>
      <c r="PKQ14" s="35"/>
      <c r="PKR14" s="35"/>
      <c r="PKS14" s="35"/>
      <c r="PKT14" s="35"/>
      <c r="PKU14" s="35"/>
      <c r="PKV14" s="35"/>
      <c r="PKW14" s="35"/>
      <c r="PKX14" s="35"/>
      <c r="PKY14" s="35"/>
      <c r="PKZ14" s="35"/>
      <c r="PLA14" s="35"/>
      <c r="PLB14" s="35"/>
      <c r="PLC14" s="35"/>
      <c r="PLD14" s="35"/>
      <c r="PLE14" s="35"/>
      <c r="PLF14" s="35"/>
      <c r="PLG14" s="35"/>
      <c r="PLH14" s="35"/>
      <c r="PLI14" s="35"/>
      <c r="PLJ14" s="35"/>
      <c r="PLK14" s="35"/>
      <c r="PLL14" s="35"/>
      <c r="PLM14" s="35"/>
      <c r="PLN14" s="35"/>
      <c r="PLO14" s="35"/>
      <c r="PLP14" s="35"/>
      <c r="PLQ14" s="35"/>
      <c r="PLR14" s="35"/>
      <c r="PLS14" s="35"/>
      <c r="PLT14" s="35"/>
      <c r="PLU14" s="35"/>
      <c r="PLV14" s="35"/>
      <c r="PLW14" s="35"/>
      <c r="PLX14" s="35"/>
      <c r="PLY14" s="35"/>
      <c r="PLZ14" s="35"/>
      <c r="PMA14" s="35"/>
      <c r="PMB14" s="35"/>
      <c r="PMC14" s="35"/>
      <c r="PMD14" s="35"/>
      <c r="PME14" s="35"/>
      <c r="PMF14" s="35"/>
      <c r="PMG14" s="35"/>
      <c r="PMH14" s="35"/>
      <c r="PMI14" s="35"/>
      <c r="PMJ14" s="35"/>
      <c r="PMK14" s="35"/>
      <c r="PML14" s="35"/>
      <c r="PMM14" s="35"/>
      <c r="PMN14" s="35"/>
      <c r="PMO14" s="35"/>
      <c r="PMP14" s="35"/>
      <c r="PMQ14" s="35"/>
      <c r="PMR14" s="35"/>
      <c r="PMS14" s="35"/>
      <c r="PMT14" s="35"/>
      <c r="PMU14" s="35"/>
      <c r="PMV14" s="35"/>
      <c r="PMW14" s="35"/>
      <c r="PMX14" s="35"/>
      <c r="PMY14" s="35"/>
      <c r="PMZ14" s="35"/>
      <c r="PNA14" s="35"/>
      <c r="PNB14" s="35"/>
      <c r="PNC14" s="35"/>
      <c r="PND14" s="35"/>
      <c r="PNE14" s="35"/>
      <c r="PNF14" s="35"/>
      <c r="PNG14" s="35"/>
      <c r="PNH14" s="35"/>
      <c r="PNI14" s="35"/>
      <c r="PNJ14" s="35"/>
      <c r="PNK14" s="35"/>
      <c r="PNL14" s="35"/>
      <c r="PNM14" s="35"/>
      <c r="PNN14" s="35"/>
      <c r="PNO14" s="35"/>
      <c r="PNP14" s="35"/>
      <c r="PNQ14" s="35"/>
      <c r="PNR14" s="35"/>
      <c r="PNS14" s="35"/>
      <c r="PNT14" s="35"/>
      <c r="PNU14" s="35"/>
      <c r="PNV14" s="35"/>
      <c r="PNW14" s="35"/>
      <c r="PNX14" s="35"/>
      <c r="PNY14" s="35"/>
      <c r="PNZ14" s="35"/>
      <c r="POA14" s="35"/>
      <c r="POB14" s="35"/>
      <c r="POC14" s="35"/>
      <c r="POD14" s="35"/>
      <c r="POE14" s="35"/>
      <c r="POF14" s="35"/>
      <c r="POG14" s="35"/>
      <c r="POH14" s="35"/>
      <c r="POI14" s="35"/>
      <c r="POJ14" s="35"/>
      <c r="POK14" s="35"/>
      <c r="POL14" s="35"/>
      <c r="POM14" s="35"/>
      <c r="PON14" s="35"/>
      <c r="POO14" s="35"/>
      <c r="POP14" s="35"/>
      <c r="POQ14" s="35"/>
      <c r="POR14" s="35"/>
      <c r="POS14" s="35"/>
      <c r="POT14" s="35"/>
      <c r="POU14" s="35"/>
      <c r="POV14" s="35"/>
      <c r="POW14" s="35"/>
      <c r="POX14" s="35"/>
      <c r="POY14" s="35"/>
      <c r="POZ14" s="35"/>
      <c r="PPA14" s="35"/>
      <c r="PPB14" s="35"/>
      <c r="PPC14" s="35"/>
      <c r="PPD14" s="35"/>
      <c r="PPE14" s="35"/>
      <c r="PPF14" s="35"/>
      <c r="PPG14" s="35"/>
      <c r="PPH14" s="35"/>
      <c r="PPI14" s="35"/>
      <c r="PPJ14" s="35"/>
      <c r="PPK14" s="35"/>
      <c r="PPL14" s="35"/>
      <c r="PPM14" s="35"/>
      <c r="PPN14" s="35"/>
      <c r="PPO14" s="35"/>
      <c r="PPP14" s="35"/>
      <c r="PPQ14" s="35"/>
      <c r="PPR14" s="35"/>
      <c r="PPS14" s="35"/>
      <c r="PPT14" s="35"/>
      <c r="PPU14" s="35"/>
      <c r="PPV14" s="35"/>
      <c r="PPW14" s="35"/>
      <c r="PPX14" s="35"/>
      <c r="PPY14" s="35"/>
      <c r="PPZ14" s="35"/>
      <c r="PQA14" s="35"/>
      <c r="PQB14" s="35"/>
      <c r="PQC14" s="35"/>
      <c r="PQD14" s="35"/>
      <c r="PQE14" s="35"/>
      <c r="PQF14" s="35"/>
      <c r="PQG14" s="35"/>
      <c r="PQH14" s="35"/>
      <c r="PQI14" s="35"/>
      <c r="PQJ14" s="35"/>
      <c r="PQK14" s="35"/>
      <c r="PQL14" s="35"/>
      <c r="PQM14" s="35"/>
      <c r="PQN14" s="35"/>
      <c r="PQO14" s="35"/>
      <c r="PQP14" s="35"/>
      <c r="PQQ14" s="35"/>
      <c r="PQR14" s="35"/>
      <c r="PQS14" s="35"/>
      <c r="PQT14" s="35"/>
      <c r="PQU14" s="35"/>
      <c r="PQV14" s="35"/>
      <c r="PQW14" s="35"/>
      <c r="PQX14" s="35"/>
      <c r="PQY14" s="35"/>
      <c r="PQZ14" s="35"/>
      <c r="PRA14" s="35"/>
      <c r="PRB14" s="35"/>
      <c r="PRC14" s="35"/>
      <c r="PRD14" s="35"/>
      <c r="PRE14" s="35"/>
      <c r="PRF14" s="35"/>
      <c r="PRG14" s="35"/>
      <c r="PRH14" s="35"/>
      <c r="PRI14" s="35"/>
      <c r="PRJ14" s="35"/>
      <c r="PRK14" s="35"/>
      <c r="PRL14" s="35"/>
      <c r="PRM14" s="35"/>
      <c r="PRN14" s="35"/>
      <c r="PRO14" s="35"/>
      <c r="PRP14" s="35"/>
      <c r="PRQ14" s="35"/>
      <c r="PRR14" s="35"/>
      <c r="PRS14" s="35"/>
      <c r="PRT14" s="35"/>
      <c r="PRU14" s="35"/>
      <c r="PRV14" s="35"/>
      <c r="PRW14" s="35"/>
      <c r="PRX14" s="35"/>
      <c r="PRY14" s="35"/>
      <c r="PRZ14" s="35"/>
      <c r="PSA14" s="35"/>
      <c r="PSB14" s="35"/>
      <c r="PSC14" s="35"/>
      <c r="PSD14" s="35"/>
      <c r="PSE14" s="35"/>
      <c r="PSF14" s="35"/>
      <c r="PSG14" s="35"/>
      <c r="PSH14" s="35"/>
      <c r="PSI14" s="35"/>
      <c r="PSJ14" s="35"/>
      <c r="PSK14" s="35"/>
      <c r="PSL14" s="35"/>
      <c r="PSM14" s="35"/>
      <c r="PSN14" s="35"/>
      <c r="PSO14" s="35"/>
      <c r="PSP14" s="35"/>
      <c r="PSQ14" s="35"/>
      <c r="PSR14" s="35"/>
      <c r="PSS14" s="35"/>
      <c r="PST14" s="35"/>
      <c r="PSU14" s="35"/>
      <c r="PSV14" s="35"/>
      <c r="PSW14" s="35"/>
      <c r="PSX14" s="35"/>
      <c r="PSY14" s="35"/>
      <c r="PSZ14" s="35"/>
      <c r="PTA14" s="35"/>
      <c r="PTB14" s="35"/>
      <c r="PTC14" s="35"/>
      <c r="PTD14" s="35"/>
      <c r="PTE14" s="35"/>
      <c r="PTF14" s="35"/>
      <c r="PTG14" s="35"/>
      <c r="PTH14" s="35"/>
      <c r="PTI14" s="35"/>
      <c r="PTJ14" s="35"/>
      <c r="PTK14" s="35"/>
      <c r="PTL14" s="35"/>
      <c r="PTM14" s="35"/>
      <c r="PTN14" s="35"/>
      <c r="PTO14" s="35"/>
      <c r="PTP14" s="35"/>
      <c r="PTQ14" s="35"/>
      <c r="PTR14" s="35"/>
      <c r="PTS14" s="35"/>
      <c r="PTT14" s="35"/>
      <c r="PTU14" s="35"/>
      <c r="PTV14" s="35"/>
      <c r="PTW14" s="35"/>
      <c r="PTX14" s="35"/>
      <c r="PTY14" s="35"/>
      <c r="PTZ14" s="35"/>
      <c r="PUA14" s="35"/>
      <c r="PUB14" s="35"/>
      <c r="PUC14" s="35"/>
      <c r="PUD14" s="35"/>
      <c r="PUE14" s="35"/>
      <c r="PUF14" s="35"/>
      <c r="PUG14" s="35"/>
      <c r="PUH14" s="35"/>
      <c r="PUI14" s="35"/>
      <c r="PUJ14" s="35"/>
      <c r="PUK14" s="35"/>
      <c r="PUL14" s="35"/>
      <c r="PUM14" s="35"/>
      <c r="PUN14" s="35"/>
      <c r="PUO14" s="35"/>
      <c r="PUP14" s="35"/>
      <c r="PUQ14" s="35"/>
      <c r="PUR14" s="35"/>
      <c r="PUS14" s="35"/>
      <c r="PUT14" s="35"/>
      <c r="PUU14" s="35"/>
      <c r="PUV14" s="35"/>
      <c r="PUW14" s="35"/>
      <c r="PUX14" s="35"/>
      <c r="PUY14" s="35"/>
      <c r="PUZ14" s="35"/>
      <c r="PVA14" s="35"/>
      <c r="PVB14" s="35"/>
      <c r="PVC14" s="35"/>
      <c r="PVD14" s="35"/>
      <c r="PVE14" s="35"/>
      <c r="PVF14" s="35"/>
      <c r="PVG14" s="35"/>
      <c r="PVH14" s="35"/>
      <c r="PVI14" s="35"/>
      <c r="PVJ14" s="35"/>
      <c r="PVK14" s="35"/>
      <c r="PVL14" s="35"/>
      <c r="PVM14" s="35"/>
      <c r="PVN14" s="35"/>
      <c r="PVO14" s="35"/>
      <c r="PVP14" s="35"/>
      <c r="PVQ14" s="35"/>
      <c r="PVR14" s="35"/>
      <c r="PVS14" s="35"/>
      <c r="PVT14" s="35"/>
      <c r="PVU14" s="35"/>
      <c r="PVV14" s="35"/>
      <c r="PVW14" s="35"/>
      <c r="PVX14" s="35"/>
      <c r="PVY14" s="35"/>
      <c r="PVZ14" s="35"/>
      <c r="PWA14" s="35"/>
      <c r="PWB14" s="35"/>
      <c r="PWC14" s="35"/>
      <c r="PWD14" s="35"/>
      <c r="PWE14" s="35"/>
      <c r="PWF14" s="35"/>
      <c r="PWG14" s="35"/>
      <c r="PWH14" s="35"/>
      <c r="PWI14" s="35"/>
      <c r="PWJ14" s="35"/>
      <c r="PWK14" s="35"/>
      <c r="PWL14" s="35"/>
      <c r="PWM14" s="35"/>
      <c r="PWN14" s="35"/>
      <c r="PWO14" s="35"/>
      <c r="PWP14" s="35"/>
      <c r="PWQ14" s="35"/>
      <c r="PWR14" s="35"/>
      <c r="PWS14" s="35"/>
      <c r="PWT14" s="35"/>
      <c r="PWU14" s="35"/>
      <c r="PWV14" s="35"/>
      <c r="PWW14" s="35"/>
      <c r="PWX14" s="35"/>
      <c r="PWY14" s="35"/>
      <c r="PWZ14" s="35"/>
      <c r="PXA14" s="35"/>
      <c r="PXB14" s="35"/>
      <c r="PXC14" s="35"/>
      <c r="PXD14" s="35"/>
      <c r="PXE14" s="35"/>
      <c r="PXF14" s="35"/>
      <c r="PXG14" s="35"/>
      <c r="PXH14" s="35"/>
      <c r="PXI14" s="35"/>
      <c r="PXJ14" s="35"/>
      <c r="PXK14" s="35"/>
      <c r="PXL14" s="35"/>
      <c r="PXM14" s="35"/>
      <c r="PXN14" s="35"/>
      <c r="PXO14" s="35"/>
      <c r="PXP14" s="35"/>
      <c r="PXQ14" s="35"/>
      <c r="PXR14" s="35"/>
      <c r="PXS14" s="35"/>
      <c r="PXT14" s="35"/>
      <c r="PXU14" s="35"/>
      <c r="PXV14" s="35"/>
      <c r="PXW14" s="35"/>
      <c r="PXX14" s="35"/>
      <c r="PXY14" s="35"/>
      <c r="PXZ14" s="35"/>
      <c r="PYA14" s="35"/>
      <c r="PYB14" s="35"/>
      <c r="PYC14" s="35"/>
      <c r="PYD14" s="35"/>
      <c r="PYE14" s="35"/>
      <c r="PYF14" s="35"/>
      <c r="PYG14" s="35"/>
      <c r="PYH14" s="35"/>
      <c r="PYI14" s="35"/>
      <c r="PYJ14" s="35"/>
      <c r="PYK14" s="35"/>
      <c r="PYL14" s="35"/>
      <c r="PYM14" s="35"/>
      <c r="PYN14" s="35"/>
      <c r="PYO14" s="35"/>
      <c r="PYP14" s="35"/>
      <c r="PYQ14" s="35"/>
      <c r="PYR14" s="35"/>
      <c r="PYS14" s="35"/>
      <c r="PYT14" s="35"/>
      <c r="PYU14" s="35"/>
      <c r="PYV14" s="35"/>
      <c r="PYW14" s="35"/>
      <c r="PYX14" s="35"/>
      <c r="PYY14" s="35"/>
      <c r="PYZ14" s="35"/>
      <c r="PZA14" s="35"/>
      <c r="PZB14" s="35"/>
      <c r="PZC14" s="35"/>
      <c r="PZD14" s="35"/>
      <c r="PZE14" s="35"/>
      <c r="PZF14" s="35"/>
      <c r="PZG14" s="35"/>
      <c r="PZH14" s="35"/>
      <c r="PZI14" s="35"/>
      <c r="PZJ14" s="35"/>
      <c r="PZK14" s="35"/>
      <c r="PZL14" s="35"/>
      <c r="PZM14" s="35"/>
      <c r="PZN14" s="35"/>
      <c r="PZO14" s="35"/>
      <c r="PZP14" s="35"/>
      <c r="PZQ14" s="35"/>
      <c r="PZR14" s="35"/>
      <c r="PZS14" s="35"/>
      <c r="PZT14" s="35"/>
      <c r="PZU14" s="35"/>
      <c r="PZV14" s="35"/>
      <c r="PZW14" s="35"/>
      <c r="PZX14" s="35"/>
      <c r="PZY14" s="35"/>
      <c r="PZZ14" s="35"/>
      <c r="QAA14" s="35"/>
      <c r="QAB14" s="35"/>
      <c r="QAC14" s="35"/>
      <c r="QAD14" s="35"/>
      <c r="QAE14" s="35"/>
      <c r="QAF14" s="35"/>
      <c r="QAG14" s="35"/>
      <c r="QAH14" s="35"/>
      <c r="QAI14" s="35"/>
      <c r="QAJ14" s="35"/>
      <c r="QAK14" s="35"/>
      <c r="QAL14" s="35"/>
      <c r="QAM14" s="35"/>
      <c r="QAN14" s="35"/>
      <c r="QAO14" s="35"/>
      <c r="QAP14" s="35"/>
      <c r="QAQ14" s="35"/>
      <c r="QAR14" s="35"/>
      <c r="QAS14" s="35"/>
      <c r="QAT14" s="35"/>
      <c r="QAU14" s="35"/>
      <c r="QAV14" s="35"/>
      <c r="QAW14" s="35"/>
      <c r="QAX14" s="35"/>
      <c r="QAY14" s="35"/>
      <c r="QAZ14" s="35"/>
      <c r="QBA14" s="35"/>
      <c r="QBB14" s="35"/>
      <c r="QBC14" s="35"/>
      <c r="QBD14" s="35"/>
      <c r="QBE14" s="35"/>
      <c r="QBF14" s="35"/>
      <c r="QBG14" s="35"/>
      <c r="QBH14" s="35"/>
      <c r="QBI14" s="35"/>
      <c r="QBJ14" s="35"/>
      <c r="QBK14" s="35"/>
      <c r="QBL14" s="35"/>
      <c r="QBM14" s="35"/>
      <c r="QBN14" s="35"/>
      <c r="QBO14" s="35"/>
      <c r="QBP14" s="35"/>
      <c r="QBQ14" s="35"/>
      <c r="QBR14" s="35"/>
      <c r="QBS14" s="35"/>
      <c r="QBT14" s="35"/>
      <c r="QBU14" s="35"/>
      <c r="QBV14" s="35"/>
      <c r="QBW14" s="35"/>
      <c r="QBX14" s="35"/>
      <c r="QBY14" s="35"/>
      <c r="QBZ14" s="35"/>
      <c r="QCA14" s="35"/>
      <c r="QCB14" s="35"/>
      <c r="QCC14" s="35"/>
      <c r="QCD14" s="35"/>
      <c r="QCE14" s="35"/>
      <c r="QCF14" s="35"/>
      <c r="QCG14" s="35"/>
      <c r="QCH14" s="35"/>
      <c r="QCI14" s="35"/>
      <c r="QCJ14" s="35"/>
      <c r="QCK14" s="35"/>
      <c r="QCL14" s="35"/>
      <c r="QCM14" s="35"/>
      <c r="QCN14" s="35"/>
      <c r="QCO14" s="35"/>
      <c r="QCP14" s="35"/>
      <c r="QCQ14" s="35"/>
      <c r="QCR14" s="35"/>
      <c r="QCS14" s="35"/>
      <c r="QCT14" s="35"/>
      <c r="QCU14" s="35"/>
      <c r="QCV14" s="35"/>
      <c r="QCW14" s="35"/>
      <c r="QCX14" s="35"/>
      <c r="QCY14" s="35"/>
      <c r="QCZ14" s="35"/>
      <c r="QDA14" s="35"/>
      <c r="QDB14" s="35"/>
      <c r="QDC14" s="35"/>
      <c r="QDD14" s="35"/>
      <c r="QDE14" s="35"/>
      <c r="QDF14" s="35"/>
      <c r="QDG14" s="35"/>
      <c r="QDH14" s="35"/>
      <c r="QDI14" s="35"/>
      <c r="QDJ14" s="35"/>
      <c r="QDK14" s="35"/>
      <c r="QDL14" s="35"/>
      <c r="QDM14" s="35"/>
      <c r="QDN14" s="35"/>
      <c r="QDO14" s="35"/>
      <c r="QDP14" s="35"/>
      <c r="QDQ14" s="35"/>
      <c r="QDR14" s="35"/>
      <c r="QDS14" s="35"/>
      <c r="QDT14" s="35"/>
      <c r="QDU14" s="35"/>
      <c r="QDV14" s="35"/>
      <c r="QDW14" s="35"/>
      <c r="QDX14" s="35"/>
      <c r="QDY14" s="35"/>
      <c r="QDZ14" s="35"/>
      <c r="QEA14" s="35"/>
      <c r="QEB14" s="35"/>
      <c r="QEC14" s="35"/>
      <c r="QED14" s="35"/>
      <c r="QEE14" s="35"/>
      <c r="QEF14" s="35"/>
      <c r="QEG14" s="35"/>
      <c r="QEH14" s="35"/>
      <c r="QEI14" s="35"/>
      <c r="QEJ14" s="35"/>
      <c r="QEK14" s="35"/>
      <c r="QEL14" s="35"/>
      <c r="QEM14" s="35"/>
      <c r="QEN14" s="35"/>
      <c r="QEO14" s="35"/>
      <c r="QEP14" s="35"/>
      <c r="QEQ14" s="35"/>
      <c r="QER14" s="35"/>
      <c r="QES14" s="35"/>
      <c r="QET14" s="35"/>
      <c r="QEU14" s="35"/>
      <c r="QEV14" s="35"/>
      <c r="QEW14" s="35"/>
      <c r="QEX14" s="35"/>
      <c r="QEY14" s="35"/>
      <c r="QEZ14" s="35"/>
      <c r="QFA14" s="35"/>
      <c r="QFB14" s="35"/>
      <c r="QFC14" s="35"/>
      <c r="QFD14" s="35"/>
      <c r="QFE14" s="35"/>
      <c r="QFF14" s="35"/>
      <c r="QFG14" s="35"/>
      <c r="QFH14" s="35"/>
      <c r="QFI14" s="35"/>
      <c r="QFJ14" s="35"/>
      <c r="QFK14" s="35"/>
      <c r="QFL14" s="35"/>
      <c r="QFM14" s="35"/>
      <c r="QFN14" s="35"/>
      <c r="QFO14" s="35"/>
      <c r="QFP14" s="35"/>
      <c r="QFQ14" s="35"/>
      <c r="QFR14" s="35"/>
      <c r="QFS14" s="35"/>
      <c r="QFT14" s="35"/>
      <c r="QFU14" s="35"/>
      <c r="QFV14" s="35"/>
      <c r="QFW14" s="35"/>
      <c r="QFX14" s="35"/>
      <c r="QFY14" s="35"/>
      <c r="QFZ14" s="35"/>
      <c r="QGA14" s="35"/>
      <c r="QGB14" s="35"/>
      <c r="QGC14" s="35"/>
      <c r="QGD14" s="35"/>
      <c r="QGE14" s="35"/>
      <c r="QGF14" s="35"/>
      <c r="QGG14" s="35"/>
      <c r="QGH14" s="35"/>
      <c r="QGI14" s="35"/>
      <c r="QGJ14" s="35"/>
      <c r="QGK14" s="35"/>
      <c r="QGL14" s="35"/>
      <c r="QGM14" s="35"/>
      <c r="QGN14" s="35"/>
      <c r="QGO14" s="35"/>
      <c r="QGP14" s="35"/>
      <c r="QGQ14" s="35"/>
      <c r="QGR14" s="35"/>
      <c r="QGS14" s="35"/>
      <c r="QGT14" s="35"/>
      <c r="QGU14" s="35"/>
      <c r="QGV14" s="35"/>
      <c r="QGW14" s="35"/>
      <c r="QGX14" s="35"/>
      <c r="QGY14" s="35"/>
      <c r="QGZ14" s="35"/>
      <c r="QHA14" s="35"/>
      <c r="QHB14" s="35"/>
      <c r="QHC14" s="35"/>
      <c r="QHD14" s="35"/>
      <c r="QHE14" s="35"/>
      <c r="QHF14" s="35"/>
      <c r="QHG14" s="35"/>
      <c r="QHH14" s="35"/>
      <c r="QHI14" s="35"/>
      <c r="QHJ14" s="35"/>
      <c r="QHK14" s="35"/>
      <c r="QHL14" s="35"/>
      <c r="QHM14" s="35"/>
      <c r="QHN14" s="35"/>
      <c r="QHO14" s="35"/>
      <c r="QHP14" s="35"/>
      <c r="QHQ14" s="35"/>
      <c r="QHR14" s="35"/>
      <c r="QHS14" s="35"/>
      <c r="QHT14" s="35"/>
      <c r="QHU14" s="35"/>
      <c r="QHV14" s="35"/>
      <c r="QHW14" s="35"/>
      <c r="QHX14" s="35"/>
      <c r="QHY14" s="35"/>
      <c r="QHZ14" s="35"/>
      <c r="QIA14" s="35"/>
      <c r="QIB14" s="35"/>
      <c r="QIC14" s="35"/>
      <c r="QID14" s="35"/>
      <c r="QIE14" s="35"/>
      <c r="QIF14" s="35"/>
      <c r="QIG14" s="35"/>
      <c r="QIH14" s="35"/>
      <c r="QII14" s="35"/>
      <c r="QIJ14" s="35"/>
      <c r="QIK14" s="35"/>
      <c r="QIL14" s="35"/>
      <c r="QIM14" s="35"/>
      <c r="QIN14" s="35"/>
      <c r="QIO14" s="35"/>
      <c r="QIP14" s="35"/>
      <c r="QIQ14" s="35"/>
      <c r="QIR14" s="35"/>
      <c r="QIS14" s="35"/>
      <c r="QIT14" s="35"/>
      <c r="QIU14" s="35"/>
      <c r="QIV14" s="35"/>
      <c r="QIW14" s="35"/>
      <c r="QIX14" s="35"/>
      <c r="QIY14" s="35"/>
      <c r="QIZ14" s="35"/>
      <c r="QJA14" s="35"/>
      <c r="QJB14" s="35"/>
      <c r="QJC14" s="35"/>
      <c r="QJD14" s="35"/>
      <c r="QJE14" s="35"/>
      <c r="QJF14" s="35"/>
      <c r="QJG14" s="35"/>
      <c r="QJH14" s="35"/>
      <c r="QJI14" s="35"/>
      <c r="QJJ14" s="35"/>
      <c r="QJK14" s="35"/>
      <c r="QJL14" s="35"/>
      <c r="QJM14" s="35"/>
      <c r="QJN14" s="35"/>
      <c r="QJO14" s="35"/>
      <c r="QJP14" s="35"/>
      <c r="QJQ14" s="35"/>
      <c r="QJR14" s="35"/>
      <c r="QJS14" s="35"/>
      <c r="QJT14" s="35"/>
      <c r="QJU14" s="35"/>
      <c r="QJV14" s="35"/>
      <c r="QJW14" s="35"/>
      <c r="QJX14" s="35"/>
      <c r="QJY14" s="35"/>
      <c r="QJZ14" s="35"/>
      <c r="QKA14" s="35"/>
      <c r="QKB14" s="35"/>
      <c r="QKC14" s="35"/>
      <c r="QKD14" s="35"/>
      <c r="QKE14" s="35"/>
      <c r="QKF14" s="35"/>
      <c r="QKG14" s="35"/>
      <c r="QKH14" s="35"/>
      <c r="QKI14" s="35"/>
      <c r="QKJ14" s="35"/>
      <c r="QKK14" s="35"/>
      <c r="QKL14" s="35"/>
      <c r="QKM14" s="35"/>
      <c r="QKN14" s="35"/>
      <c r="QKO14" s="35"/>
      <c r="QKP14" s="35"/>
      <c r="QKQ14" s="35"/>
      <c r="QKR14" s="35"/>
      <c r="QKS14" s="35"/>
      <c r="QKT14" s="35"/>
      <c r="QKU14" s="35"/>
      <c r="QKV14" s="35"/>
      <c r="QKW14" s="35"/>
      <c r="QKX14" s="35"/>
      <c r="QKY14" s="35"/>
      <c r="QKZ14" s="35"/>
      <c r="QLA14" s="35"/>
      <c r="QLB14" s="35"/>
      <c r="QLC14" s="35"/>
      <c r="QLD14" s="35"/>
      <c r="QLE14" s="35"/>
      <c r="QLF14" s="35"/>
      <c r="QLG14" s="35"/>
      <c r="QLH14" s="35"/>
      <c r="QLI14" s="35"/>
      <c r="QLJ14" s="35"/>
      <c r="QLK14" s="35"/>
      <c r="QLL14" s="35"/>
      <c r="QLM14" s="35"/>
      <c r="QLN14" s="35"/>
      <c r="QLO14" s="35"/>
      <c r="QLP14" s="35"/>
      <c r="QLQ14" s="35"/>
      <c r="QLR14" s="35"/>
      <c r="QLS14" s="35"/>
      <c r="QLT14" s="35"/>
      <c r="QLU14" s="35"/>
      <c r="QLV14" s="35"/>
      <c r="QLW14" s="35"/>
      <c r="QLX14" s="35"/>
      <c r="QLY14" s="35"/>
      <c r="QLZ14" s="35"/>
      <c r="QMA14" s="35"/>
      <c r="QMB14" s="35"/>
      <c r="QMC14" s="35"/>
      <c r="QMD14" s="35"/>
      <c r="QME14" s="35"/>
      <c r="QMF14" s="35"/>
      <c r="QMG14" s="35"/>
      <c r="QMH14" s="35"/>
      <c r="QMI14" s="35"/>
      <c r="QMJ14" s="35"/>
      <c r="QMK14" s="35"/>
      <c r="QML14" s="35"/>
      <c r="QMM14" s="35"/>
      <c r="QMN14" s="35"/>
      <c r="QMO14" s="35"/>
      <c r="QMP14" s="35"/>
      <c r="QMQ14" s="35"/>
      <c r="QMR14" s="35"/>
      <c r="QMS14" s="35"/>
      <c r="QMT14" s="35"/>
      <c r="QMU14" s="35"/>
      <c r="QMV14" s="35"/>
      <c r="QMW14" s="35"/>
      <c r="QMX14" s="35"/>
      <c r="QMY14" s="35"/>
      <c r="QMZ14" s="35"/>
      <c r="QNA14" s="35"/>
      <c r="QNB14" s="35"/>
      <c r="QNC14" s="35"/>
      <c r="QND14" s="35"/>
      <c r="QNE14" s="35"/>
      <c r="QNF14" s="35"/>
      <c r="QNG14" s="35"/>
      <c r="QNH14" s="35"/>
      <c r="QNI14" s="35"/>
      <c r="QNJ14" s="35"/>
      <c r="QNK14" s="35"/>
      <c r="QNL14" s="35"/>
      <c r="QNM14" s="35"/>
      <c r="QNN14" s="35"/>
      <c r="QNO14" s="35"/>
      <c r="QNP14" s="35"/>
      <c r="QNQ14" s="35"/>
      <c r="QNR14" s="35"/>
      <c r="QNS14" s="35"/>
      <c r="QNT14" s="35"/>
      <c r="QNU14" s="35"/>
      <c r="QNV14" s="35"/>
      <c r="QNW14" s="35"/>
      <c r="QNX14" s="35"/>
      <c r="QNY14" s="35"/>
      <c r="QNZ14" s="35"/>
      <c r="QOA14" s="35"/>
      <c r="QOB14" s="35"/>
      <c r="QOC14" s="35"/>
      <c r="QOD14" s="35"/>
      <c r="QOE14" s="35"/>
      <c r="QOF14" s="35"/>
      <c r="QOG14" s="35"/>
      <c r="QOH14" s="35"/>
      <c r="QOI14" s="35"/>
      <c r="QOJ14" s="35"/>
      <c r="QOK14" s="35"/>
      <c r="QOL14" s="35"/>
      <c r="QOM14" s="35"/>
      <c r="QON14" s="35"/>
      <c r="QOO14" s="35"/>
      <c r="QOP14" s="35"/>
      <c r="QOQ14" s="35"/>
      <c r="QOR14" s="35"/>
      <c r="QOS14" s="35"/>
      <c r="QOT14" s="35"/>
      <c r="QOU14" s="35"/>
      <c r="QOV14" s="35"/>
      <c r="QOW14" s="35"/>
      <c r="QOX14" s="35"/>
      <c r="QOY14" s="35"/>
      <c r="QOZ14" s="35"/>
      <c r="QPA14" s="35"/>
      <c r="QPB14" s="35"/>
      <c r="QPC14" s="35"/>
      <c r="QPD14" s="35"/>
      <c r="QPE14" s="35"/>
      <c r="QPF14" s="35"/>
      <c r="QPG14" s="35"/>
      <c r="QPH14" s="35"/>
      <c r="QPI14" s="35"/>
      <c r="QPJ14" s="35"/>
      <c r="QPK14" s="35"/>
      <c r="QPL14" s="35"/>
      <c r="QPM14" s="35"/>
      <c r="QPN14" s="35"/>
      <c r="QPO14" s="35"/>
      <c r="QPP14" s="35"/>
      <c r="QPQ14" s="35"/>
      <c r="QPR14" s="35"/>
      <c r="QPS14" s="35"/>
      <c r="QPT14" s="35"/>
      <c r="QPU14" s="35"/>
      <c r="QPV14" s="35"/>
      <c r="QPW14" s="35"/>
      <c r="QPX14" s="35"/>
      <c r="QPY14" s="35"/>
      <c r="QPZ14" s="35"/>
      <c r="QQA14" s="35"/>
      <c r="QQB14" s="35"/>
      <c r="QQC14" s="35"/>
      <c r="QQD14" s="35"/>
      <c r="QQE14" s="35"/>
      <c r="QQF14" s="35"/>
      <c r="QQG14" s="35"/>
      <c r="QQH14" s="35"/>
      <c r="QQI14" s="35"/>
      <c r="QQJ14" s="35"/>
      <c r="QQK14" s="35"/>
      <c r="QQL14" s="35"/>
      <c r="QQM14" s="35"/>
      <c r="QQN14" s="35"/>
      <c r="QQO14" s="35"/>
      <c r="QQP14" s="35"/>
      <c r="QQQ14" s="35"/>
      <c r="QQR14" s="35"/>
      <c r="QQS14" s="35"/>
      <c r="QQT14" s="35"/>
      <c r="QQU14" s="35"/>
      <c r="QQV14" s="35"/>
      <c r="QQW14" s="35"/>
      <c r="QQX14" s="35"/>
      <c r="QQY14" s="35"/>
      <c r="QQZ14" s="35"/>
      <c r="QRA14" s="35"/>
      <c r="QRB14" s="35"/>
      <c r="QRC14" s="35"/>
      <c r="QRD14" s="35"/>
      <c r="QRE14" s="35"/>
      <c r="QRF14" s="35"/>
      <c r="QRG14" s="35"/>
      <c r="QRH14" s="35"/>
      <c r="QRI14" s="35"/>
      <c r="QRJ14" s="35"/>
      <c r="QRK14" s="35"/>
      <c r="QRL14" s="35"/>
      <c r="QRM14" s="35"/>
      <c r="QRN14" s="35"/>
      <c r="QRO14" s="35"/>
      <c r="QRP14" s="35"/>
      <c r="QRQ14" s="35"/>
      <c r="QRR14" s="35"/>
      <c r="QRS14" s="35"/>
      <c r="QRT14" s="35"/>
      <c r="QRU14" s="35"/>
      <c r="QRV14" s="35"/>
      <c r="QRW14" s="35"/>
      <c r="QRX14" s="35"/>
      <c r="QRY14" s="35"/>
      <c r="QRZ14" s="35"/>
      <c r="QSA14" s="35"/>
      <c r="QSB14" s="35"/>
      <c r="QSC14" s="35"/>
      <c r="QSD14" s="35"/>
      <c r="QSE14" s="35"/>
      <c r="QSF14" s="35"/>
      <c r="QSG14" s="35"/>
      <c r="QSH14" s="35"/>
      <c r="QSI14" s="35"/>
      <c r="QSJ14" s="35"/>
      <c r="QSK14" s="35"/>
      <c r="QSL14" s="35"/>
      <c r="QSM14" s="35"/>
      <c r="QSN14" s="35"/>
      <c r="QSO14" s="35"/>
      <c r="QSP14" s="35"/>
      <c r="QSQ14" s="35"/>
      <c r="QSR14" s="35"/>
      <c r="QSS14" s="35"/>
      <c r="QST14" s="35"/>
      <c r="QSU14" s="35"/>
      <c r="QSV14" s="35"/>
      <c r="QSW14" s="35"/>
      <c r="QSX14" s="35"/>
      <c r="QSY14" s="35"/>
      <c r="QSZ14" s="35"/>
      <c r="QTA14" s="35"/>
      <c r="QTB14" s="35"/>
      <c r="QTC14" s="35"/>
      <c r="QTD14" s="35"/>
      <c r="QTE14" s="35"/>
      <c r="QTF14" s="35"/>
      <c r="QTG14" s="35"/>
      <c r="QTH14" s="35"/>
      <c r="QTI14" s="35"/>
      <c r="QTJ14" s="35"/>
      <c r="QTK14" s="35"/>
      <c r="QTL14" s="35"/>
      <c r="QTM14" s="35"/>
      <c r="QTN14" s="35"/>
      <c r="QTO14" s="35"/>
      <c r="QTP14" s="35"/>
      <c r="QTQ14" s="35"/>
      <c r="QTR14" s="35"/>
      <c r="QTS14" s="35"/>
      <c r="QTT14" s="35"/>
      <c r="QTU14" s="35"/>
      <c r="QTV14" s="35"/>
      <c r="QTW14" s="35"/>
      <c r="QTX14" s="35"/>
      <c r="QTY14" s="35"/>
      <c r="QTZ14" s="35"/>
      <c r="QUA14" s="35"/>
      <c r="QUB14" s="35"/>
      <c r="QUC14" s="35"/>
      <c r="QUD14" s="35"/>
      <c r="QUE14" s="35"/>
      <c r="QUF14" s="35"/>
      <c r="QUG14" s="35"/>
      <c r="QUH14" s="35"/>
      <c r="QUI14" s="35"/>
      <c r="QUJ14" s="35"/>
      <c r="QUK14" s="35"/>
      <c r="QUL14" s="35"/>
      <c r="QUM14" s="35"/>
      <c r="QUN14" s="35"/>
      <c r="QUO14" s="35"/>
      <c r="QUP14" s="35"/>
      <c r="QUQ14" s="35"/>
      <c r="QUR14" s="35"/>
      <c r="QUS14" s="35"/>
      <c r="QUT14" s="35"/>
      <c r="QUU14" s="35"/>
      <c r="QUV14" s="35"/>
      <c r="QUW14" s="35"/>
      <c r="QUX14" s="35"/>
      <c r="QUY14" s="35"/>
      <c r="QUZ14" s="35"/>
      <c r="QVA14" s="35"/>
      <c r="QVB14" s="35"/>
      <c r="QVC14" s="35"/>
      <c r="QVD14" s="35"/>
      <c r="QVE14" s="35"/>
      <c r="QVF14" s="35"/>
      <c r="QVG14" s="35"/>
      <c r="QVH14" s="35"/>
      <c r="QVI14" s="35"/>
      <c r="QVJ14" s="35"/>
      <c r="QVK14" s="35"/>
      <c r="QVL14" s="35"/>
      <c r="QVM14" s="35"/>
      <c r="QVN14" s="35"/>
      <c r="QVO14" s="35"/>
      <c r="QVP14" s="35"/>
      <c r="QVQ14" s="35"/>
      <c r="QVR14" s="35"/>
      <c r="QVS14" s="35"/>
      <c r="QVT14" s="35"/>
      <c r="QVU14" s="35"/>
      <c r="QVV14" s="35"/>
      <c r="QVW14" s="35"/>
      <c r="QVX14" s="35"/>
      <c r="QVY14" s="35"/>
      <c r="QVZ14" s="35"/>
      <c r="QWA14" s="35"/>
      <c r="QWB14" s="35"/>
      <c r="QWC14" s="35"/>
      <c r="QWD14" s="35"/>
      <c r="QWE14" s="35"/>
      <c r="QWF14" s="35"/>
      <c r="QWG14" s="35"/>
      <c r="QWH14" s="35"/>
      <c r="QWI14" s="35"/>
      <c r="QWJ14" s="35"/>
      <c r="QWK14" s="35"/>
      <c r="QWL14" s="35"/>
      <c r="QWM14" s="35"/>
      <c r="QWN14" s="35"/>
      <c r="QWO14" s="35"/>
      <c r="QWP14" s="35"/>
      <c r="QWQ14" s="35"/>
      <c r="QWR14" s="35"/>
      <c r="QWS14" s="35"/>
      <c r="QWT14" s="35"/>
      <c r="QWU14" s="35"/>
      <c r="QWV14" s="35"/>
      <c r="QWW14" s="35"/>
      <c r="QWX14" s="35"/>
      <c r="QWY14" s="35"/>
      <c r="QWZ14" s="35"/>
      <c r="QXA14" s="35"/>
      <c r="QXB14" s="35"/>
      <c r="QXC14" s="35"/>
      <c r="QXD14" s="35"/>
      <c r="QXE14" s="35"/>
      <c r="QXF14" s="35"/>
      <c r="QXG14" s="35"/>
      <c r="QXH14" s="35"/>
      <c r="QXI14" s="35"/>
      <c r="QXJ14" s="35"/>
      <c r="QXK14" s="35"/>
      <c r="QXL14" s="35"/>
      <c r="QXM14" s="35"/>
      <c r="QXN14" s="35"/>
      <c r="QXO14" s="35"/>
      <c r="QXP14" s="35"/>
      <c r="QXQ14" s="35"/>
      <c r="QXR14" s="35"/>
      <c r="QXS14" s="35"/>
      <c r="QXT14" s="35"/>
      <c r="QXU14" s="35"/>
      <c r="QXV14" s="35"/>
      <c r="QXW14" s="35"/>
      <c r="QXX14" s="35"/>
      <c r="QXY14" s="35"/>
      <c r="QXZ14" s="35"/>
      <c r="QYA14" s="35"/>
      <c r="QYB14" s="35"/>
      <c r="QYC14" s="35"/>
      <c r="QYD14" s="35"/>
      <c r="QYE14" s="35"/>
      <c r="QYF14" s="35"/>
      <c r="QYG14" s="35"/>
      <c r="QYH14" s="35"/>
      <c r="QYI14" s="35"/>
      <c r="QYJ14" s="35"/>
      <c r="QYK14" s="35"/>
      <c r="QYL14" s="35"/>
      <c r="QYM14" s="35"/>
      <c r="QYN14" s="35"/>
      <c r="QYO14" s="35"/>
      <c r="QYP14" s="35"/>
      <c r="QYQ14" s="35"/>
      <c r="QYR14" s="35"/>
      <c r="QYS14" s="35"/>
      <c r="QYT14" s="35"/>
      <c r="QYU14" s="35"/>
      <c r="QYV14" s="35"/>
      <c r="QYW14" s="35"/>
      <c r="QYX14" s="35"/>
      <c r="QYY14" s="35"/>
      <c r="QYZ14" s="35"/>
      <c r="QZA14" s="35"/>
      <c r="QZB14" s="35"/>
      <c r="QZC14" s="35"/>
      <c r="QZD14" s="35"/>
      <c r="QZE14" s="35"/>
      <c r="QZF14" s="35"/>
      <c r="QZG14" s="35"/>
      <c r="QZH14" s="35"/>
      <c r="QZI14" s="35"/>
      <c r="QZJ14" s="35"/>
      <c r="QZK14" s="35"/>
      <c r="QZL14" s="35"/>
      <c r="QZM14" s="35"/>
      <c r="QZN14" s="35"/>
      <c r="QZO14" s="35"/>
      <c r="QZP14" s="35"/>
      <c r="QZQ14" s="35"/>
      <c r="QZR14" s="35"/>
      <c r="QZS14" s="35"/>
      <c r="QZT14" s="35"/>
      <c r="QZU14" s="35"/>
      <c r="QZV14" s="35"/>
      <c r="QZW14" s="35"/>
      <c r="QZX14" s="35"/>
      <c r="QZY14" s="35"/>
      <c r="QZZ14" s="35"/>
      <c r="RAA14" s="35"/>
      <c r="RAB14" s="35"/>
      <c r="RAC14" s="35"/>
      <c r="RAD14" s="35"/>
      <c r="RAE14" s="35"/>
      <c r="RAF14" s="35"/>
      <c r="RAG14" s="35"/>
      <c r="RAH14" s="35"/>
      <c r="RAI14" s="35"/>
      <c r="RAJ14" s="35"/>
      <c r="RAK14" s="35"/>
      <c r="RAL14" s="35"/>
      <c r="RAM14" s="35"/>
      <c r="RAN14" s="35"/>
      <c r="RAO14" s="35"/>
      <c r="RAP14" s="35"/>
      <c r="RAQ14" s="35"/>
      <c r="RAR14" s="35"/>
      <c r="RAS14" s="35"/>
      <c r="RAT14" s="35"/>
      <c r="RAU14" s="35"/>
      <c r="RAV14" s="35"/>
      <c r="RAW14" s="35"/>
      <c r="RAX14" s="35"/>
      <c r="RAY14" s="35"/>
      <c r="RAZ14" s="35"/>
      <c r="RBA14" s="35"/>
      <c r="RBB14" s="35"/>
      <c r="RBC14" s="35"/>
      <c r="RBD14" s="35"/>
      <c r="RBE14" s="35"/>
      <c r="RBF14" s="35"/>
      <c r="RBG14" s="35"/>
      <c r="RBH14" s="35"/>
      <c r="RBI14" s="35"/>
      <c r="RBJ14" s="35"/>
      <c r="RBK14" s="35"/>
      <c r="RBL14" s="35"/>
      <c r="RBM14" s="35"/>
      <c r="RBN14" s="35"/>
      <c r="RBO14" s="35"/>
      <c r="RBP14" s="35"/>
      <c r="RBQ14" s="35"/>
      <c r="RBR14" s="35"/>
      <c r="RBS14" s="35"/>
      <c r="RBT14" s="35"/>
      <c r="RBU14" s="35"/>
      <c r="RBV14" s="35"/>
      <c r="RBW14" s="35"/>
      <c r="RBX14" s="35"/>
      <c r="RBY14" s="35"/>
      <c r="RBZ14" s="35"/>
      <c r="RCA14" s="35"/>
      <c r="RCB14" s="35"/>
      <c r="RCC14" s="35"/>
      <c r="RCD14" s="35"/>
      <c r="RCE14" s="35"/>
      <c r="RCF14" s="35"/>
      <c r="RCG14" s="35"/>
      <c r="RCH14" s="35"/>
      <c r="RCI14" s="35"/>
      <c r="RCJ14" s="35"/>
      <c r="RCK14" s="35"/>
      <c r="RCL14" s="35"/>
      <c r="RCM14" s="35"/>
      <c r="RCN14" s="35"/>
      <c r="RCO14" s="35"/>
      <c r="RCP14" s="35"/>
      <c r="RCQ14" s="35"/>
      <c r="RCR14" s="35"/>
      <c r="RCS14" s="35"/>
      <c r="RCT14" s="35"/>
      <c r="RCU14" s="35"/>
      <c r="RCV14" s="35"/>
      <c r="RCW14" s="35"/>
      <c r="RCX14" s="35"/>
      <c r="RCY14" s="35"/>
      <c r="RCZ14" s="35"/>
      <c r="RDA14" s="35"/>
      <c r="RDB14" s="35"/>
      <c r="RDC14" s="35"/>
      <c r="RDD14" s="35"/>
      <c r="RDE14" s="35"/>
      <c r="RDF14" s="35"/>
      <c r="RDG14" s="35"/>
      <c r="RDH14" s="35"/>
      <c r="RDI14" s="35"/>
      <c r="RDJ14" s="35"/>
      <c r="RDK14" s="35"/>
      <c r="RDL14" s="35"/>
      <c r="RDM14" s="35"/>
      <c r="RDN14" s="35"/>
      <c r="RDO14" s="35"/>
      <c r="RDP14" s="35"/>
      <c r="RDQ14" s="35"/>
      <c r="RDR14" s="35"/>
      <c r="RDS14" s="35"/>
      <c r="RDT14" s="35"/>
      <c r="RDU14" s="35"/>
      <c r="RDV14" s="35"/>
      <c r="RDW14" s="35"/>
      <c r="RDX14" s="35"/>
      <c r="RDY14" s="35"/>
      <c r="RDZ14" s="35"/>
      <c r="REA14" s="35"/>
      <c r="REB14" s="35"/>
      <c r="REC14" s="35"/>
      <c r="RED14" s="35"/>
      <c r="REE14" s="35"/>
      <c r="REF14" s="35"/>
      <c r="REG14" s="35"/>
      <c r="REH14" s="35"/>
      <c r="REI14" s="35"/>
      <c r="REJ14" s="35"/>
      <c r="REK14" s="35"/>
      <c r="REL14" s="35"/>
      <c r="REM14" s="35"/>
      <c r="REN14" s="35"/>
      <c r="REO14" s="35"/>
      <c r="REP14" s="35"/>
      <c r="REQ14" s="35"/>
      <c r="RER14" s="35"/>
      <c r="RES14" s="35"/>
      <c r="RET14" s="35"/>
      <c r="REU14" s="35"/>
      <c r="REV14" s="35"/>
      <c r="REW14" s="35"/>
      <c r="REX14" s="35"/>
      <c r="REY14" s="35"/>
      <c r="REZ14" s="35"/>
      <c r="RFA14" s="35"/>
      <c r="RFB14" s="35"/>
      <c r="RFC14" s="35"/>
      <c r="RFD14" s="35"/>
      <c r="RFE14" s="35"/>
      <c r="RFF14" s="35"/>
      <c r="RFG14" s="35"/>
      <c r="RFH14" s="35"/>
      <c r="RFI14" s="35"/>
      <c r="RFJ14" s="35"/>
      <c r="RFK14" s="35"/>
      <c r="RFL14" s="35"/>
      <c r="RFM14" s="35"/>
      <c r="RFN14" s="35"/>
      <c r="RFO14" s="35"/>
      <c r="RFP14" s="35"/>
      <c r="RFQ14" s="35"/>
      <c r="RFR14" s="35"/>
      <c r="RFS14" s="35"/>
      <c r="RFT14" s="35"/>
      <c r="RFU14" s="35"/>
      <c r="RFV14" s="35"/>
      <c r="RFW14" s="35"/>
      <c r="RFX14" s="35"/>
      <c r="RFY14" s="35"/>
      <c r="RFZ14" s="35"/>
      <c r="RGA14" s="35"/>
      <c r="RGB14" s="35"/>
      <c r="RGC14" s="35"/>
      <c r="RGD14" s="35"/>
      <c r="RGE14" s="35"/>
      <c r="RGF14" s="35"/>
      <c r="RGG14" s="35"/>
      <c r="RGH14" s="35"/>
      <c r="RGI14" s="35"/>
      <c r="RGJ14" s="35"/>
      <c r="RGK14" s="35"/>
      <c r="RGL14" s="35"/>
      <c r="RGM14" s="35"/>
      <c r="RGN14" s="35"/>
      <c r="RGO14" s="35"/>
      <c r="RGP14" s="35"/>
      <c r="RGQ14" s="35"/>
      <c r="RGR14" s="35"/>
      <c r="RGS14" s="35"/>
      <c r="RGT14" s="35"/>
      <c r="RGU14" s="35"/>
      <c r="RGV14" s="35"/>
      <c r="RGW14" s="35"/>
      <c r="RGX14" s="35"/>
      <c r="RGY14" s="35"/>
      <c r="RGZ14" s="35"/>
      <c r="RHA14" s="35"/>
      <c r="RHB14" s="35"/>
      <c r="RHC14" s="35"/>
      <c r="RHD14" s="35"/>
      <c r="RHE14" s="35"/>
      <c r="RHF14" s="35"/>
      <c r="RHG14" s="35"/>
      <c r="RHH14" s="35"/>
      <c r="RHI14" s="35"/>
      <c r="RHJ14" s="35"/>
      <c r="RHK14" s="35"/>
      <c r="RHL14" s="35"/>
      <c r="RHM14" s="35"/>
      <c r="RHN14" s="35"/>
      <c r="RHO14" s="35"/>
      <c r="RHP14" s="35"/>
      <c r="RHQ14" s="35"/>
      <c r="RHR14" s="35"/>
      <c r="RHS14" s="35"/>
      <c r="RHT14" s="35"/>
      <c r="RHU14" s="35"/>
      <c r="RHV14" s="35"/>
      <c r="RHW14" s="35"/>
      <c r="RHX14" s="35"/>
      <c r="RHY14" s="35"/>
      <c r="RHZ14" s="35"/>
      <c r="RIA14" s="35"/>
      <c r="RIB14" s="35"/>
      <c r="RIC14" s="35"/>
      <c r="RID14" s="35"/>
      <c r="RIE14" s="35"/>
      <c r="RIF14" s="35"/>
      <c r="RIG14" s="35"/>
      <c r="RIH14" s="35"/>
      <c r="RII14" s="35"/>
      <c r="RIJ14" s="35"/>
      <c r="RIK14" s="35"/>
      <c r="RIL14" s="35"/>
      <c r="RIM14" s="35"/>
      <c r="RIN14" s="35"/>
      <c r="RIO14" s="35"/>
      <c r="RIP14" s="35"/>
      <c r="RIQ14" s="35"/>
      <c r="RIR14" s="35"/>
      <c r="RIS14" s="35"/>
      <c r="RIT14" s="35"/>
      <c r="RIU14" s="35"/>
      <c r="RIV14" s="35"/>
      <c r="RIW14" s="35"/>
      <c r="RIX14" s="35"/>
      <c r="RIY14" s="35"/>
      <c r="RIZ14" s="35"/>
      <c r="RJA14" s="35"/>
      <c r="RJB14" s="35"/>
      <c r="RJC14" s="35"/>
      <c r="RJD14" s="35"/>
      <c r="RJE14" s="35"/>
      <c r="RJF14" s="35"/>
      <c r="RJG14" s="35"/>
      <c r="RJH14" s="35"/>
      <c r="RJI14" s="35"/>
      <c r="RJJ14" s="35"/>
      <c r="RJK14" s="35"/>
      <c r="RJL14" s="35"/>
      <c r="RJM14" s="35"/>
      <c r="RJN14" s="35"/>
      <c r="RJO14" s="35"/>
      <c r="RJP14" s="35"/>
      <c r="RJQ14" s="35"/>
      <c r="RJR14" s="35"/>
      <c r="RJS14" s="35"/>
      <c r="RJT14" s="35"/>
      <c r="RJU14" s="35"/>
      <c r="RJV14" s="35"/>
      <c r="RJW14" s="35"/>
      <c r="RJX14" s="35"/>
      <c r="RJY14" s="35"/>
      <c r="RJZ14" s="35"/>
      <c r="RKA14" s="35"/>
      <c r="RKB14" s="35"/>
      <c r="RKC14" s="35"/>
      <c r="RKD14" s="35"/>
      <c r="RKE14" s="35"/>
      <c r="RKF14" s="35"/>
      <c r="RKG14" s="35"/>
      <c r="RKH14" s="35"/>
      <c r="RKI14" s="35"/>
      <c r="RKJ14" s="35"/>
      <c r="RKK14" s="35"/>
      <c r="RKL14" s="35"/>
      <c r="RKM14" s="35"/>
      <c r="RKN14" s="35"/>
      <c r="RKO14" s="35"/>
      <c r="RKP14" s="35"/>
      <c r="RKQ14" s="35"/>
      <c r="RKR14" s="35"/>
      <c r="RKS14" s="35"/>
      <c r="RKT14" s="35"/>
      <c r="RKU14" s="35"/>
      <c r="RKV14" s="35"/>
      <c r="RKW14" s="35"/>
      <c r="RKX14" s="35"/>
      <c r="RKY14" s="35"/>
      <c r="RKZ14" s="35"/>
      <c r="RLA14" s="35"/>
      <c r="RLB14" s="35"/>
      <c r="RLC14" s="35"/>
      <c r="RLD14" s="35"/>
      <c r="RLE14" s="35"/>
      <c r="RLF14" s="35"/>
      <c r="RLG14" s="35"/>
      <c r="RLH14" s="35"/>
      <c r="RLI14" s="35"/>
      <c r="RLJ14" s="35"/>
      <c r="RLK14" s="35"/>
      <c r="RLL14" s="35"/>
      <c r="RLM14" s="35"/>
      <c r="RLN14" s="35"/>
      <c r="RLO14" s="35"/>
      <c r="RLP14" s="35"/>
      <c r="RLQ14" s="35"/>
      <c r="RLR14" s="35"/>
      <c r="RLS14" s="35"/>
      <c r="RLT14" s="35"/>
      <c r="RLU14" s="35"/>
      <c r="RLV14" s="35"/>
      <c r="RLW14" s="35"/>
      <c r="RLX14" s="35"/>
      <c r="RLY14" s="35"/>
      <c r="RLZ14" s="35"/>
      <c r="RMA14" s="35"/>
      <c r="RMB14" s="35"/>
      <c r="RMC14" s="35"/>
      <c r="RMD14" s="35"/>
      <c r="RME14" s="35"/>
      <c r="RMF14" s="35"/>
      <c r="RMG14" s="35"/>
      <c r="RMH14" s="35"/>
      <c r="RMI14" s="35"/>
      <c r="RMJ14" s="35"/>
      <c r="RMK14" s="35"/>
      <c r="RML14" s="35"/>
      <c r="RMM14" s="35"/>
      <c r="RMN14" s="35"/>
      <c r="RMO14" s="35"/>
      <c r="RMP14" s="35"/>
      <c r="RMQ14" s="35"/>
      <c r="RMR14" s="35"/>
      <c r="RMS14" s="35"/>
      <c r="RMT14" s="35"/>
      <c r="RMU14" s="35"/>
      <c r="RMV14" s="35"/>
      <c r="RMW14" s="35"/>
      <c r="RMX14" s="35"/>
      <c r="RMY14" s="35"/>
      <c r="RMZ14" s="35"/>
      <c r="RNA14" s="35"/>
      <c r="RNB14" s="35"/>
      <c r="RNC14" s="35"/>
      <c r="RND14" s="35"/>
      <c r="RNE14" s="35"/>
      <c r="RNF14" s="35"/>
      <c r="RNG14" s="35"/>
      <c r="RNH14" s="35"/>
      <c r="RNI14" s="35"/>
      <c r="RNJ14" s="35"/>
      <c r="RNK14" s="35"/>
      <c r="RNL14" s="35"/>
      <c r="RNM14" s="35"/>
      <c r="RNN14" s="35"/>
      <c r="RNO14" s="35"/>
      <c r="RNP14" s="35"/>
      <c r="RNQ14" s="35"/>
      <c r="RNR14" s="35"/>
      <c r="RNS14" s="35"/>
      <c r="RNT14" s="35"/>
      <c r="RNU14" s="35"/>
      <c r="RNV14" s="35"/>
      <c r="RNW14" s="35"/>
      <c r="RNX14" s="35"/>
      <c r="RNY14" s="35"/>
      <c r="RNZ14" s="35"/>
      <c r="ROA14" s="35"/>
      <c r="ROB14" s="35"/>
      <c r="ROC14" s="35"/>
      <c r="ROD14" s="35"/>
      <c r="ROE14" s="35"/>
      <c r="ROF14" s="35"/>
      <c r="ROG14" s="35"/>
      <c r="ROH14" s="35"/>
      <c r="ROI14" s="35"/>
      <c r="ROJ14" s="35"/>
      <c r="ROK14" s="35"/>
      <c r="ROL14" s="35"/>
      <c r="ROM14" s="35"/>
      <c r="RON14" s="35"/>
      <c r="ROO14" s="35"/>
      <c r="ROP14" s="35"/>
      <c r="ROQ14" s="35"/>
      <c r="ROR14" s="35"/>
      <c r="ROS14" s="35"/>
      <c r="ROT14" s="35"/>
      <c r="ROU14" s="35"/>
      <c r="ROV14" s="35"/>
      <c r="ROW14" s="35"/>
      <c r="ROX14" s="35"/>
      <c r="ROY14" s="35"/>
      <c r="ROZ14" s="35"/>
      <c r="RPA14" s="35"/>
      <c r="RPB14" s="35"/>
      <c r="RPC14" s="35"/>
      <c r="RPD14" s="35"/>
      <c r="RPE14" s="35"/>
      <c r="RPF14" s="35"/>
      <c r="RPG14" s="35"/>
      <c r="RPH14" s="35"/>
      <c r="RPI14" s="35"/>
      <c r="RPJ14" s="35"/>
      <c r="RPK14" s="35"/>
      <c r="RPL14" s="35"/>
      <c r="RPM14" s="35"/>
      <c r="RPN14" s="35"/>
      <c r="RPO14" s="35"/>
      <c r="RPP14" s="35"/>
      <c r="RPQ14" s="35"/>
      <c r="RPR14" s="35"/>
      <c r="RPS14" s="35"/>
      <c r="RPT14" s="35"/>
      <c r="RPU14" s="35"/>
      <c r="RPV14" s="35"/>
      <c r="RPW14" s="35"/>
      <c r="RPX14" s="35"/>
      <c r="RPY14" s="35"/>
      <c r="RPZ14" s="35"/>
      <c r="RQA14" s="35"/>
      <c r="RQB14" s="35"/>
      <c r="RQC14" s="35"/>
      <c r="RQD14" s="35"/>
      <c r="RQE14" s="35"/>
      <c r="RQF14" s="35"/>
      <c r="RQG14" s="35"/>
      <c r="RQH14" s="35"/>
      <c r="RQI14" s="35"/>
      <c r="RQJ14" s="35"/>
      <c r="RQK14" s="35"/>
      <c r="RQL14" s="35"/>
      <c r="RQM14" s="35"/>
      <c r="RQN14" s="35"/>
      <c r="RQO14" s="35"/>
      <c r="RQP14" s="35"/>
      <c r="RQQ14" s="35"/>
      <c r="RQR14" s="35"/>
      <c r="RQS14" s="35"/>
      <c r="RQT14" s="35"/>
      <c r="RQU14" s="35"/>
      <c r="RQV14" s="35"/>
      <c r="RQW14" s="35"/>
      <c r="RQX14" s="35"/>
      <c r="RQY14" s="35"/>
      <c r="RQZ14" s="35"/>
      <c r="RRA14" s="35"/>
      <c r="RRB14" s="35"/>
      <c r="RRC14" s="35"/>
      <c r="RRD14" s="35"/>
      <c r="RRE14" s="35"/>
      <c r="RRF14" s="35"/>
      <c r="RRG14" s="35"/>
      <c r="RRH14" s="35"/>
      <c r="RRI14" s="35"/>
      <c r="RRJ14" s="35"/>
      <c r="RRK14" s="35"/>
      <c r="RRL14" s="35"/>
      <c r="RRM14" s="35"/>
      <c r="RRN14" s="35"/>
      <c r="RRO14" s="35"/>
      <c r="RRP14" s="35"/>
      <c r="RRQ14" s="35"/>
      <c r="RRR14" s="35"/>
      <c r="RRS14" s="35"/>
      <c r="RRT14" s="35"/>
      <c r="RRU14" s="35"/>
      <c r="RRV14" s="35"/>
      <c r="RRW14" s="35"/>
      <c r="RRX14" s="35"/>
      <c r="RRY14" s="35"/>
      <c r="RRZ14" s="35"/>
      <c r="RSA14" s="35"/>
      <c r="RSB14" s="35"/>
      <c r="RSC14" s="35"/>
      <c r="RSD14" s="35"/>
      <c r="RSE14" s="35"/>
      <c r="RSF14" s="35"/>
      <c r="RSG14" s="35"/>
      <c r="RSH14" s="35"/>
      <c r="RSI14" s="35"/>
      <c r="RSJ14" s="35"/>
      <c r="RSK14" s="35"/>
      <c r="RSL14" s="35"/>
      <c r="RSM14" s="35"/>
      <c r="RSN14" s="35"/>
      <c r="RSO14" s="35"/>
      <c r="RSP14" s="35"/>
      <c r="RSQ14" s="35"/>
      <c r="RSR14" s="35"/>
      <c r="RSS14" s="35"/>
      <c r="RST14" s="35"/>
      <c r="RSU14" s="35"/>
      <c r="RSV14" s="35"/>
      <c r="RSW14" s="35"/>
      <c r="RSX14" s="35"/>
      <c r="RSY14" s="35"/>
      <c r="RSZ14" s="35"/>
      <c r="RTA14" s="35"/>
      <c r="RTB14" s="35"/>
      <c r="RTC14" s="35"/>
      <c r="RTD14" s="35"/>
      <c r="RTE14" s="35"/>
      <c r="RTF14" s="35"/>
      <c r="RTG14" s="35"/>
      <c r="RTH14" s="35"/>
      <c r="RTI14" s="35"/>
      <c r="RTJ14" s="35"/>
      <c r="RTK14" s="35"/>
      <c r="RTL14" s="35"/>
      <c r="RTM14" s="35"/>
      <c r="RTN14" s="35"/>
      <c r="RTO14" s="35"/>
      <c r="RTP14" s="35"/>
      <c r="RTQ14" s="35"/>
      <c r="RTR14" s="35"/>
      <c r="RTS14" s="35"/>
      <c r="RTT14" s="35"/>
      <c r="RTU14" s="35"/>
      <c r="RTV14" s="35"/>
      <c r="RTW14" s="35"/>
      <c r="RTX14" s="35"/>
      <c r="RTY14" s="35"/>
      <c r="RTZ14" s="35"/>
      <c r="RUA14" s="35"/>
      <c r="RUB14" s="35"/>
      <c r="RUC14" s="35"/>
      <c r="RUD14" s="35"/>
      <c r="RUE14" s="35"/>
      <c r="RUF14" s="35"/>
      <c r="RUG14" s="35"/>
      <c r="RUH14" s="35"/>
      <c r="RUI14" s="35"/>
      <c r="RUJ14" s="35"/>
      <c r="RUK14" s="35"/>
      <c r="RUL14" s="35"/>
      <c r="RUM14" s="35"/>
      <c r="RUN14" s="35"/>
      <c r="RUO14" s="35"/>
      <c r="RUP14" s="35"/>
      <c r="RUQ14" s="35"/>
      <c r="RUR14" s="35"/>
      <c r="RUS14" s="35"/>
      <c r="RUT14" s="35"/>
      <c r="RUU14" s="35"/>
      <c r="RUV14" s="35"/>
      <c r="RUW14" s="35"/>
      <c r="RUX14" s="35"/>
      <c r="RUY14" s="35"/>
      <c r="RUZ14" s="35"/>
      <c r="RVA14" s="35"/>
      <c r="RVB14" s="35"/>
      <c r="RVC14" s="35"/>
      <c r="RVD14" s="35"/>
      <c r="RVE14" s="35"/>
      <c r="RVF14" s="35"/>
      <c r="RVG14" s="35"/>
      <c r="RVH14" s="35"/>
      <c r="RVI14" s="35"/>
      <c r="RVJ14" s="35"/>
      <c r="RVK14" s="35"/>
      <c r="RVL14" s="35"/>
      <c r="RVM14" s="35"/>
      <c r="RVN14" s="35"/>
      <c r="RVO14" s="35"/>
      <c r="RVP14" s="35"/>
      <c r="RVQ14" s="35"/>
      <c r="RVR14" s="35"/>
      <c r="RVS14" s="35"/>
      <c r="RVT14" s="35"/>
      <c r="RVU14" s="35"/>
      <c r="RVV14" s="35"/>
      <c r="RVW14" s="35"/>
      <c r="RVX14" s="35"/>
      <c r="RVY14" s="35"/>
      <c r="RVZ14" s="35"/>
      <c r="RWA14" s="35"/>
      <c r="RWB14" s="35"/>
      <c r="RWC14" s="35"/>
      <c r="RWD14" s="35"/>
      <c r="RWE14" s="35"/>
      <c r="RWF14" s="35"/>
      <c r="RWG14" s="35"/>
      <c r="RWH14" s="35"/>
      <c r="RWI14" s="35"/>
      <c r="RWJ14" s="35"/>
      <c r="RWK14" s="35"/>
      <c r="RWL14" s="35"/>
      <c r="RWM14" s="35"/>
      <c r="RWN14" s="35"/>
      <c r="RWO14" s="35"/>
      <c r="RWP14" s="35"/>
      <c r="RWQ14" s="35"/>
      <c r="RWR14" s="35"/>
      <c r="RWS14" s="35"/>
      <c r="RWT14" s="35"/>
      <c r="RWU14" s="35"/>
      <c r="RWV14" s="35"/>
      <c r="RWW14" s="35"/>
      <c r="RWX14" s="35"/>
      <c r="RWY14" s="35"/>
      <c r="RWZ14" s="35"/>
      <c r="RXA14" s="35"/>
      <c r="RXB14" s="35"/>
      <c r="RXC14" s="35"/>
      <c r="RXD14" s="35"/>
      <c r="RXE14" s="35"/>
      <c r="RXF14" s="35"/>
      <c r="RXG14" s="35"/>
      <c r="RXH14" s="35"/>
      <c r="RXI14" s="35"/>
      <c r="RXJ14" s="35"/>
      <c r="RXK14" s="35"/>
      <c r="RXL14" s="35"/>
      <c r="RXM14" s="35"/>
      <c r="RXN14" s="35"/>
      <c r="RXO14" s="35"/>
      <c r="RXP14" s="35"/>
      <c r="RXQ14" s="35"/>
      <c r="RXR14" s="35"/>
      <c r="RXS14" s="35"/>
      <c r="RXT14" s="35"/>
      <c r="RXU14" s="35"/>
      <c r="RXV14" s="35"/>
      <c r="RXW14" s="35"/>
      <c r="RXX14" s="35"/>
      <c r="RXY14" s="35"/>
      <c r="RXZ14" s="35"/>
      <c r="RYA14" s="35"/>
      <c r="RYB14" s="35"/>
      <c r="RYC14" s="35"/>
      <c r="RYD14" s="35"/>
      <c r="RYE14" s="35"/>
      <c r="RYF14" s="35"/>
      <c r="RYG14" s="35"/>
      <c r="RYH14" s="35"/>
      <c r="RYI14" s="35"/>
      <c r="RYJ14" s="35"/>
      <c r="RYK14" s="35"/>
      <c r="RYL14" s="35"/>
      <c r="RYM14" s="35"/>
      <c r="RYN14" s="35"/>
      <c r="RYO14" s="35"/>
      <c r="RYP14" s="35"/>
      <c r="RYQ14" s="35"/>
      <c r="RYR14" s="35"/>
      <c r="RYS14" s="35"/>
      <c r="RYT14" s="35"/>
      <c r="RYU14" s="35"/>
      <c r="RYV14" s="35"/>
      <c r="RYW14" s="35"/>
      <c r="RYX14" s="35"/>
      <c r="RYY14" s="35"/>
      <c r="RYZ14" s="35"/>
      <c r="RZA14" s="35"/>
      <c r="RZB14" s="35"/>
      <c r="RZC14" s="35"/>
      <c r="RZD14" s="35"/>
      <c r="RZE14" s="35"/>
      <c r="RZF14" s="35"/>
      <c r="RZG14" s="35"/>
      <c r="RZH14" s="35"/>
      <c r="RZI14" s="35"/>
      <c r="RZJ14" s="35"/>
      <c r="RZK14" s="35"/>
      <c r="RZL14" s="35"/>
      <c r="RZM14" s="35"/>
      <c r="RZN14" s="35"/>
      <c r="RZO14" s="35"/>
      <c r="RZP14" s="35"/>
      <c r="RZQ14" s="35"/>
      <c r="RZR14" s="35"/>
      <c r="RZS14" s="35"/>
      <c r="RZT14" s="35"/>
      <c r="RZU14" s="35"/>
      <c r="RZV14" s="35"/>
      <c r="RZW14" s="35"/>
      <c r="RZX14" s="35"/>
      <c r="RZY14" s="35"/>
      <c r="RZZ14" s="35"/>
      <c r="SAA14" s="35"/>
      <c r="SAB14" s="35"/>
      <c r="SAC14" s="35"/>
      <c r="SAD14" s="35"/>
      <c r="SAE14" s="35"/>
      <c r="SAF14" s="35"/>
      <c r="SAG14" s="35"/>
      <c r="SAH14" s="35"/>
      <c r="SAI14" s="35"/>
      <c r="SAJ14" s="35"/>
      <c r="SAK14" s="35"/>
      <c r="SAL14" s="35"/>
      <c r="SAM14" s="35"/>
      <c r="SAN14" s="35"/>
      <c r="SAO14" s="35"/>
      <c r="SAP14" s="35"/>
      <c r="SAQ14" s="35"/>
      <c r="SAR14" s="35"/>
      <c r="SAS14" s="35"/>
      <c r="SAT14" s="35"/>
      <c r="SAU14" s="35"/>
      <c r="SAV14" s="35"/>
      <c r="SAW14" s="35"/>
      <c r="SAX14" s="35"/>
      <c r="SAY14" s="35"/>
      <c r="SAZ14" s="35"/>
      <c r="SBA14" s="35"/>
      <c r="SBB14" s="35"/>
      <c r="SBC14" s="35"/>
      <c r="SBD14" s="35"/>
      <c r="SBE14" s="35"/>
      <c r="SBF14" s="35"/>
      <c r="SBG14" s="35"/>
      <c r="SBH14" s="35"/>
      <c r="SBI14" s="35"/>
      <c r="SBJ14" s="35"/>
      <c r="SBK14" s="35"/>
      <c r="SBL14" s="35"/>
      <c r="SBM14" s="35"/>
      <c r="SBN14" s="35"/>
      <c r="SBO14" s="35"/>
      <c r="SBP14" s="35"/>
      <c r="SBQ14" s="35"/>
      <c r="SBR14" s="35"/>
      <c r="SBS14" s="35"/>
      <c r="SBT14" s="35"/>
      <c r="SBU14" s="35"/>
      <c r="SBV14" s="35"/>
      <c r="SBW14" s="35"/>
      <c r="SBX14" s="35"/>
      <c r="SBY14" s="35"/>
      <c r="SBZ14" s="35"/>
      <c r="SCA14" s="35"/>
      <c r="SCB14" s="35"/>
      <c r="SCC14" s="35"/>
      <c r="SCD14" s="35"/>
      <c r="SCE14" s="35"/>
      <c r="SCF14" s="35"/>
      <c r="SCG14" s="35"/>
      <c r="SCH14" s="35"/>
      <c r="SCI14" s="35"/>
      <c r="SCJ14" s="35"/>
      <c r="SCK14" s="35"/>
      <c r="SCL14" s="35"/>
      <c r="SCM14" s="35"/>
      <c r="SCN14" s="35"/>
      <c r="SCO14" s="35"/>
      <c r="SCP14" s="35"/>
      <c r="SCQ14" s="35"/>
      <c r="SCR14" s="35"/>
      <c r="SCS14" s="35"/>
      <c r="SCT14" s="35"/>
      <c r="SCU14" s="35"/>
      <c r="SCV14" s="35"/>
      <c r="SCW14" s="35"/>
      <c r="SCX14" s="35"/>
      <c r="SCY14" s="35"/>
      <c r="SCZ14" s="35"/>
      <c r="SDA14" s="35"/>
      <c r="SDB14" s="35"/>
      <c r="SDC14" s="35"/>
      <c r="SDD14" s="35"/>
      <c r="SDE14" s="35"/>
      <c r="SDF14" s="35"/>
      <c r="SDG14" s="35"/>
      <c r="SDH14" s="35"/>
      <c r="SDI14" s="35"/>
      <c r="SDJ14" s="35"/>
      <c r="SDK14" s="35"/>
      <c r="SDL14" s="35"/>
      <c r="SDM14" s="35"/>
      <c r="SDN14" s="35"/>
      <c r="SDO14" s="35"/>
      <c r="SDP14" s="35"/>
      <c r="SDQ14" s="35"/>
      <c r="SDR14" s="35"/>
      <c r="SDS14" s="35"/>
      <c r="SDT14" s="35"/>
      <c r="SDU14" s="35"/>
      <c r="SDV14" s="35"/>
      <c r="SDW14" s="35"/>
      <c r="SDX14" s="35"/>
      <c r="SDY14" s="35"/>
      <c r="SDZ14" s="35"/>
      <c r="SEA14" s="35"/>
      <c r="SEB14" s="35"/>
      <c r="SEC14" s="35"/>
      <c r="SED14" s="35"/>
      <c r="SEE14" s="35"/>
      <c r="SEF14" s="35"/>
      <c r="SEG14" s="35"/>
      <c r="SEH14" s="35"/>
      <c r="SEI14" s="35"/>
      <c r="SEJ14" s="35"/>
      <c r="SEK14" s="35"/>
      <c r="SEL14" s="35"/>
      <c r="SEM14" s="35"/>
      <c r="SEN14" s="35"/>
      <c r="SEO14" s="35"/>
      <c r="SEP14" s="35"/>
      <c r="SEQ14" s="35"/>
      <c r="SER14" s="35"/>
      <c r="SES14" s="35"/>
      <c r="SET14" s="35"/>
      <c r="SEU14" s="35"/>
      <c r="SEV14" s="35"/>
      <c r="SEW14" s="35"/>
      <c r="SEX14" s="35"/>
      <c r="SEY14" s="35"/>
      <c r="SEZ14" s="35"/>
      <c r="SFA14" s="35"/>
      <c r="SFB14" s="35"/>
      <c r="SFC14" s="35"/>
      <c r="SFD14" s="35"/>
      <c r="SFE14" s="35"/>
      <c r="SFF14" s="35"/>
      <c r="SFG14" s="35"/>
      <c r="SFH14" s="35"/>
      <c r="SFI14" s="35"/>
      <c r="SFJ14" s="35"/>
      <c r="SFK14" s="35"/>
      <c r="SFL14" s="35"/>
      <c r="SFM14" s="35"/>
      <c r="SFN14" s="35"/>
      <c r="SFO14" s="35"/>
      <c r="SFP14" s="35"/>
      <c r="SFQ14" s="35"/>
      <c r="SFR14" s="35"/>
      <c r="SFS14" s="35"/>
      <c r="SFT14" s="35"/>
      <c r="SFU14" s="35"/>
      <c r="SFV14" s="35"/>
      <c r="SFW14" s="35"/>
      <c r="SFX14" s="35"/>
      <c r="SFY14" s="35"/>
      <c r="SFZ14" s="35"/>
      <c r="SGA14" s="35"/>
      <c r="SGB14" s="35"/>
      <c r="SGC14" s="35"/>
      <c r="SGD14" s="35"/>
      <c r="SGE14" s="35"/>
      <c r="SGF14" s="35"/>
      <c r="SGG14" s="35"/>
      <c r="SGH14" s="35"/>
      <c r="SGI14" s="35"/>
      <c r="SGJ14" s="35"/>
      <c r="SGK14" s="35"/>
      <c r="SGL14" s="35"/>
      <c r="SGM14" s="35"/>
      <c r="SGN14" s="35"/>
      <c r="SGO14" s="35"/>
      <c r="SGP14" s="35"/>
      <c r="SGQ14" s="35"/>
      <c r="SGR14" s="35"/>
      <c r="SGS14" s="35"/>
      <c r="SGT14" s="35"/>
      <c r="SGU14" s="35"/>
      <c r="SGV14" s="35"/>
      <c r="SGW14" s="35"/>
      <c r="SGX14" s="35"/>
      <c r="SGY14" s="35"/>
      <c r="SGZ14" s="35"/>
      <c r="SHA14" s="35"/>
      <c r="SHB14" s="35"/>
      <c r="SHC14" s="35"/>
      <c r="SHD14" s="35"/>
      <c r="SHE14" s="35"/>
      <c r="SHF14" s="35"/>
      <c r="SHG14" s="35"/>
      <c r="SHH14" s="35"/>
      <c r="SHI14" s="35"/>
      <c r="SHJ14" s="35"/>
      <c r="SHK14" s="35"/>
      <c r="SHL14" s="35"/>
      <c r="SHM14" s="35"/>
      <c r="SHN14" s="35"/>
      <c r="SHO14" s="35"/>
      <c r="SHP14" s="35"/>
      <c r="SHQ14" s="35"/>
      <c r="SHR14" s="35"/>
      <c r="SHS14" s="35"/>
      <c r="SHT14" s="35"/>
      <c r="SHU14" s="35"/>
      <c r="SHV14" s="35"/>
      <c r="SHW14" s="35"/>
      <c r="SHX14" s="35"/>
      <c r="SHY14" s="35"/>
      <c r="SHZ14" s="35"/>
      <c r="SIA14" s="35"/>
      <c r="SIB14" s="35"/>
      <c r="SIC14" s="35"/>
      <c r="SID14" s="35"/>
      <c r="SIE14" s="35"/>
      <c r="SIF14" s="35"/>
      <c r="SIG14" s="35"/>
      <c r="SIH14" s="35"/>
      <c r="SII14" s="35"/>
      <c r="SIJ14" s="35"/>
      <c r="SIK14" s="35"/>
      <c r="SIL14" s="35"/>
      <c r="SIM14" s="35"/>
      <c r="SIN14" s="35"/>
      <c r="SIO14" s="35"/>
      <c r="SIP14" s="35"/>
      <c r="SIQ14" s="35"/>
      <c r="SIR14" s="35"/>
      <c r="SIS14" s="35"/>
      <c r="SIT14" s="35"/>
      <c r="SIU14" s="35"/>
      <c r="SIV14" s="35"/>
      <c r="SIW14" s="35"/>
      <c r="SIX14" s="35"/>
      <c r="SIY14" s="35"/>
      <c r="SIZ14" s="35"/>
      <c r="SJA14" s="35"/>
      <c r="SJB14" s="35"/>
      <c r="SJC14" s="35"/>
      <c r="SJD14" s="35"/>
      <c r="SJE14" s="35"/>
      <c r="SJF14" s="35"/>
      <c r="SJG14" s="35"/>
      <c r="SJH14" s="35"/>
      <c r="SJI14" s="35"/>
      <c r="SJJ14" s="35"/>
      <c r="SJK14" s="35"/>
      <c r="SJL14" s="35"/>
      <c r="SJM14" s="35"/>
      <c r="SJN14" s="35"/>
      <c r="SJO14" s="35"/>
      <c r="SJP14" s="35"/>
      <c r="SJQ14" s="35"/>
      <c r="SJR14" s="35"/>
      <c r="SJS14" s="35"/>
      <c r="SJT14" s="35"/>
      <c r="SJU14" s="35"/>
      <c r="SJV14" s="35"/>
      <c r="SJW14" s="35"/>
      <c r="SJX14" s="35"/>
      <c r="SJY14" s="35"/>
      <c r="SJZ14" s="35"/>
      <c r="SKA14" s="35"/>
      <c r="SKB14" s="35"/>
      <c r="SKC14" s="35"/>
      <c r="SKD14" s="35"/>
      <c r="SKE14" s="35"/>
      <c r="SKF14" s="35"/>
      <c r="SKG14" s="35"/>
      <c r="SKH14" s="35"/>
      <c r="SKI14" s="35"/>
      <c r="SKJ14" s="35"/>
      <c r="SKK14" s="35"/>
      <c r="SKL14" s="35"/>
      <c r="SKM14" s="35"/>
      <c r="SKN14" s="35"/>
      <c r="SKO14" s="35"/>
      <c r="SKP14" s="35"/>
      <c r="SKQ14" s="35"/>
      <c r="SKR14" s="35"/>
      <c r="SKS14" s="35"/>
      <c r="SKT14" s="35"/>
      <c r="SKU14" s="35"/>
      <c r="SKV14" s="35"/>
      <c r="SKW14" s="35"/>
      <c r="SKX14" s="35"/>
      <c r="SKY14" s="35"/>
      <c r="SKZ14" s="35"/>
      <c r="SLA14" s="35"/>
      <c r="SLB14" s="35"/>
      <c r="SLC14" s="35"/>
      <c r="SLD14" s="35"/>
      <c r="SLE14" s="35"/>
      <c r="SLF14" s="35"/>
      <c r="SLG14" s="35"/>
      <c r="SLH14" s="35"/>
      <c r="SLI14" s="35"/>
      <c r="SLJ14" s="35"/>
      <c r="SLK14" s="35"/>
      <c r="SLL14" s="35"/>
      <c r="SLM14" s="35"/>
      <c r="SLN14" s="35"/>
      <c r="SLO14" s="35"/>
      <c r="SLP14" s="35"/>
      <c r="SLQ14" s="35"/>
      <c r="SLR14" s="35"/>
      <c r="SLS14" s="35"/>
      <c r="SLT14" s="35"/>
      <c r="SLU14" s="35"/>
      <c r="SLV14" s="35"/>
      <c r="SLW14" s="35"/>
      <c r="SLX14" s="35"/>
      <c r="SLY14" s="35"/>
      <c r="SLZ14" s="35"/>
      <c r="SMA14" s="35"/>
      <c r="SMB14" s="35"/>
      <c r="SMC14" s="35"/>
      <c r="SMD14" s="35"/>
      <c r="SME14" s="35"/>
      <c r="SMF14" s="35"/>
      <c r="SMG14" s="35"/>
      <c r="SMH14" s="35"/>
      <c r="SMI14" s="35"/>
      <c r="SMJ14" s="35"/>
      <c r="SMK14" s="35"/>
      <c r="SML14" s="35"/>
      <c r="SMM14" s="35"/>
      <c r="SMN14" s="35"/>
      <c r="SMO14" s="35"/>
      <c r="SMP14" s="35"/>
      <c r="SMQ14" s="35"/>
      <c r="SMR14" s="35"/>
      <c r="SMS14" s="35"/>
      <c r="SMT14" s="35"/>
      <c r="SMU14" s="35"/>
      <c r="SMV14" s="35"/>
      <c r="SMW14" s="35"/>
      <c r="SMX14" s="35"/>
      <c r="SMY14" s="35"/>
      <c r="SMZ14" s="35"/>
      <c r="SNA14" s="35"/>
      <c r="SNB14" s="35"/>
      <c r="SNC14" s="35"/>
      <c r="SND14" s="35"/>
      <c r="SNE14" s="35"/>
      <c r="SNF14" s="35"/>
      <c r="SNG14" s="35"/>
      <c r="SNH14" s="35"/>
      <c r="SNI14" s="35"/>
      <c r="SNJ14" s="35"/>
      <c r="SNK14" s="35"/>
      <c r="SNL14" s="35"/>
      <c r="SNM14" s="35"/>
      <c r="SNN14" s="35"/>
      <c r="SNO14" s="35"/>
      <c r="SNP14" s="35"/>
      <c r="SNQ14" s="35"/>
      <c r="SNR14" s="35"/>
      <c r="SNS14" s="35"/>
      <c r="SNT14" s="35"/>
      <c r="SNU14" s="35"/>
      <c r="SNV14" s="35"/>
      <c r="SNW14" s="35"/>
      <c r="SNX14" s="35"/>
      <c r="SNY14" s="35"/>
      <c r="SNZ14" s="35"/>
      <c r="SOA14" s="35"/>
      <c r="SOB14" s="35"/>
      <c r="SOC14" s="35"/>
      <c r="SOD14" s="35"/>
      <c r="SOE14" s="35"/>
      <c r="SOF14" s="35"/>
      <c r="SOG14" s="35"/>
      <c r="SOH14" s="35"/>
      <c r="SOI14" s="35"/>
      <c r="SOJ14" s="35"/>
      <c r="SOK14" s="35"/>
      <c r="SOL14" s="35"/>
      <c r="SOM14" s="35"/>
      <c r="SON14" s="35"/>
      <c r="SOO14" s="35"/>
      <c r="SOP14" s="35"/>
      <c r="SOQ14" s="35"/>
      <c r="SOR14" s="35"/>
      <c r="SOS14" s="35"/>
      <c r="SOT14" s="35"/>
      <c r="SOU14" s="35"/>
      <c r="SOV14" s="35"/>
      <c r="SOW14" s="35"/>
      <c r="SOX14" s="35"/>
      <c r="SOY14" s="35"/>
      <c r="SOZ14" s="35"/>
      <c r="SPA14" s="35"/>
      <c r="SPB14" s="35"/>
      <c r="SPC14" s="35"/>
      <c r="SPD14" s="35"/>
      <c r="SPE14" s="35"/>
      <c r="SPF14" s="35"/>
      <c r="SPG14" s="35"/>
      <c r="SPH14" s="35"/>
      <c r="SPI14" s="35"/>
      <c r="SPJ14" s="35"/>
      <c r="SPK14" s="35"/>
      <c r="SPL14" s="35"/>
      <c r="SPM14" s="35"/>
      <c r="SPN14" s="35"/>
      <c r="SPO14" s="35"/>
      <c r="SPP14" s="35"/>
      <c r="SPQ14" s="35"/>
      <c r="SPR14" s="35"/>
      <c r="SPS14" s="35"/>
      <c r="SPT14" s="35"/>
      <c r="SPU14" s="35"/>
      <c r="SPV14" s="35"/>
      <c r="SPW14" s="35"/>
      <c r="SPX14" s="35"/>
      <c r="SPY14" s="35"/>
      <c r="SPZ14" s="35"/>
      <c r="SQA14" s="35"/>
      <c r="SQB14" s="35"/>
      <c r="SQC14" s="35"/>
      <c r="SQD14" s="35"/>
      <c r="SQE14" s="35"/>
      <c r="SQF14" s="35"/>
      <c r="SQG14" s="35"/>
      <c r="SQH14" s="35"/>
      <c r="SQI14" s="35"/>
      <c r="SQJ14" s="35"/>
      <c r="SQK14" s="35"/>
      <c r="SQL14" s="35"/>
      <c r="SQM14" s="35"/>
      <c r="SQN14" s="35"/>
      <c r="SQO14" s="35"/>
      <c r="SQP14" s="35"/>
      <c r="SQQ14" s="35"/>
      <c r="SQR14" s="35"/>
      <c r="SQS14" s="35"/>
      <c r="SQT14" s="35"/>
      <c r="SQU14" s="35"/>
      <c r="SQV14" s="35"/>
      <c r="SQW14" s="35"/>
      <c r="SQX14" s="35"/>
      <c r="SQY14" s="35"/>
      <c r="SQZ14" s="35"/>
      <c r="SRA14" s="35"/>
      <c r="SRB14" s="35"/>
      <c r="SRC14" s="35"/>
      <c r="SRD14" s="35"/>
      <c r="SRE14" s="35"/>
      <c r="SRF14" s="35"/>
      <c r="SRG14" s="35"/>
      <c r="SRH14" s="35"/>
      <c r="SRI14" s="35"/>
      <c r="SRJ14" s="35"/>
      <c r="SRK14" s="35"/>
      <c r="SRL14" s="35"/>
      <c r="SRM14" s="35"/>
      <c r="SRN14" s="35"/>
      <c r="SRO14" s="35"/>
      <c r="SRP14" s="35"/>
      <c r="SRQ14" s="35"/>
      <c r="SRR14" s="35"/>
      <c r="SRS14" s="35"/>
      <c r="SRT14" s="35"/>
      <c r="SRU14" s="35"/>
      <c r="SRV14" s="35"/>
      <c r="SRW14" s="35"/>
      <c r="SRX14" s="35"/>
      <c r="SRY14" s="35"/>
      <c r="SRZ14" s="35"/>
      <c r="SSA14" s="35"/>
      <c r="SSB14" s="35"/>
      <c r="SSC14" s="35"/>
      <c r="SSD14" s="35"/>
      <c r="SSE14" s="35"/>
      <c r="SSF14" s="35"/>
      <c r="SSG14" s="35"/>
      <c r="SSH14" s="35"/>
      <c r="SSI14" s="35"/>
      <c r="SSJ14" s="35"/>
      <c r="SSK14" s="35"/>
      <c r="SSL14" s="35"/>
      <c r="SSM14" s="35"/>
      <c r="SSN14" s="35"/>
      <c r="SSO14" s="35"/>
      <c r="SSP14" s="35"/>
      <c r="SSQ14" s="35"/>
      <c r="SSR14" s="35"/>
      <c r="SSS14" s="35"/>
      <c r="SST14" s="35"/>
      <c r="SSU14" s="35"/>
      <c r="SSV14" s="35"/>
      <c r="SSW14" s="35"/>
      <c r="SSX14" s="35"/>
      <c r="SSY14" s="35"/>
      <c r="SSZ14" s="35"/>
      <c r="STA14" s="35"/>
      <c r="STB14" s="35"/>
      <c r="STC14" s="35"/>
      <c r="STD14" s="35"/>
      <c r="STE14" s="35"/>
      <c r="STF14" s="35"/>
      <c r="STG14" s="35"/>
      <c r="STH14" s="35"/>
      <c r="STI14" s="35"/>
      <c r="STJ14" s="35"/>
      <c r="STK14" s="35"/>
      <c r="STL14" s="35"/>
      <c r="STM14" s="35"/>
      <c r="STN14" s="35"/>
      <c r="STO14" s="35"/>
      <c r="STP14" s="35"/>
      <c r="STQ14" s="35"/>
      <c r="STR14" s="35"/>
      <c r="STS14" s="35"/>
      <c r="STT14" s="35"/>
      <c r="STU14" s="35"/>
      <c r="STV14" s="35"/>
      <c r="STW14" s="35"/>
      <c r="STX14" s="35"/>
      <c r="STY14" s="35"/>
      <c r="STZ14" s="35"/>
      <c r="SUA14" s="35"/>
      <c r="SUB14" s="35"/>
      <c r="SUC14" s="35"/>
      <c r="SUD14" s="35"/>
      <c r="SUE14" s="35"/>
      <c r="SUF14" s="35"/>
      <c r="SUG14" s="35"/>
      <c r="SUH14" s="35"/>
      <c r="SUI14" s="35"/>
      <c r="SUJ14" s="35"/>
      <c r="SUK14" s="35"/>
      <c r="SUL14" s="35"/>
      <c r="SUM14" s="35"/>
      <c r="SUN14" s="35"/>
      <c r="SUO14" s="35"/>
      <c r="SUP14" s="35"/>
      <c r="SUQ14" s="35"/>
      <c r="SUR14" s="35"/>
      <c r="SUS14" s="35"/>
      <c r="SUT14" s="35"/>
      <c r="SUU14" s="35"/>
      <c r="SUV14" s="35"/>
      <c r="SUW14" s="35"/>
      <c r="SUX14" s="35"/>
      <c r="SUY14" s="35"/>
      <c r="SUZ14" s="35"/>
      <c r="SVA14" s="35"/>
      <c r="SVB14" s="35"/>
      <c r="SVC14" s="35"/>
      <c r="SVD14" s="35"/>
      <c r="SVE14" s="35"/>
      <c r="SVF14" s="35"/>
      <c r="SVG14" s="35"/>
      <c r="SVH14" s="35"/>
      <c r="SVI14" s="35"/>
      <c r="SVJ14" s="35"/>
      <c r="SVK14" s="35"/>
      <c r="SVL14" s="35"/>
      <c r="SVM14" s="35"/>
      <c r="SVN14" s="35"/>
      <c r="SVO14" s="35"/>
      <c r="SVP14" s="35"/>
      <c r="SVQ14" s="35"/>
      <c r="SVR14" s="35"/>
      <c r="SVS14" s="35"/>
      <c r="SVT14" s="35"/>
      <c r="SVU14" s="35"/>
      <c r="SVV14" s="35"/>
      <c r="SVW14" s="35"/>
      <c r="SVX14" s="35"/>
      <c r="SVY14" s="35"/>
      <c r="SVZ14" s="35"/>
      <c r="SWA14" s="35"/>
      <c r="SWB14" s="35"/>
      <c r="SWC14" s="35"/>
      <c r="SWD14" s="35"/>
      <c r="SWE14" s="35"/>
      <c r="SWF14" s="35"/>
      <c r="SWG14" s="35"/>
      <c r="SWH14" s="35"/>
      <c r="SWI14" s="35"/>
      <c r="SWJ14" s="35"/>
      <c r="SWK14" s="35"/>
      <c r="SWL14" s="35"/>
      <c r="SWM14" s="35"/>
      <c r="SWN14" s="35"/>
      <c r="SWO14" s="35"/>
      <c r="SWP14" s="35"/>
      <c r="SWQ14" s="35"/>
      <c r="SWR14" s="35"/>
      <c r="SWS14" s="35"/>
      <c r="SWT14" s="35"/>
      <c r="SWU14" s="35"/>
      <c r="SWV14" s="35"/>
      <c r="SWW14" s="35"/>
      <c r="SWX14" s="35"/>
      <c r="SWY14" s="35"/>
      <c r="SWZ14" s="35"/>
      <c r="SXA14" s="35"/>
      <c r="SXB14" s="35"/>
      <c r="SXC14" s="35"/>
      <c r="SXD14" s="35"/>
      <c r="SXE14" s="35"/>
      <c r="SXF14" s="35"/>
      <c r="SXG14" s="35"/>
      <c r="SXH14" s="35"/>
      <c r="SXI14" s="35"/>
      <c r="SXJ14" s="35"/>
      <c r="SXK14" s="35"/>
      <c r="SXL14" s="35"/>
      <c r="SXM14" s="35"/>
      <c r="SXN14" s="35"/>
      <c r="SXO14" s="35"/>
      <c r="SXP14" s="35"/>
      <c r="SXQ14" s="35"/>
      <c r="SXR14" s="35"/>
      <c r="SXS14" s="35"/>
      <c r="SXT14" s="35"/>
      <c r="SXU14" s="35"/>
      <c r="SXV14" s="35"/>
      <c r="SXW14" s="35"/>
      <c r="SXX14" s="35"/>
      <c r="SXY14" s="35"/>
      <c r="SXZ14" s="35"/>
      <c r="SYA14" s="35"/>
      <c r="SYB14" s="35"/>
      <c r="SYC14" s="35"/>
      <c r="SYD14" s="35"/>
      <c r="SYE14" s="35"/>
      <c r="SYF14" s="35"/>
      <c r="SYG14" s="35"/>
      <c r="SYH14" s="35"/>
      <c r="SYI14" s="35"/>
      <c r="SYJ14" s="35"/>
      <c r="SYK14" s="35"/>
      <c r="SYL14" s="35"/>
      <c r="SYM14" s="35"/>
      <c r="SYN14" s="35"/>
      <c r="SYO14" s="35"/>
      <c r="SYP14" s="35"/>
      <c r="SYQ14" s="35"/>
      <c r="SYR14" s="35"/>
      <c r="SYS14" s="35"/>
      <c r="SYT14" s="35"/>
      <c r="SYU14" s="35"/>
      <c r="SYV14" s="35"/>
      <c r="SYW14" s="35"/>
      <c r="SYX14" s="35"/>
      <c r="SYY14" s="35"/>
      <c r="SYZ14" s="35"/>
      <c r="SZA14" s="35"/>
      <c r="SZB14" s="35"/>
      <c r="SZC14" s="35"/>
      <c r="SZD14" s="35"/>
      <c r="SZE14" s="35"/>
      <c r="SZF14" s="35"/>
      <c r="SZG14" s="35"/>
      <c r="SZH14" s="35"/>
      <c r="SZI14" s="35"/>
      <c r="SZJ14" s="35"/>
      <c r="SZK14" s="35"/>
      <c r="SZL14" s="35"/>
      <c r="SZM14" s="35"/>
      <c r="SZN14" s="35"/>
      <c r="SZO14" s="35"/>
      <c r="SZP14" s="35"/>
      <c r="SZQ14" s="35"/>
      <c r="SZR14" s="35"/>
      <c r="SZS14" s="35"/>
      <c r="SZT14" s="35"/>
      <c r="SZU14" s="35"/>
      <c r="SZV14" s="35"/>
      <c r="SZW14" s="35"/>
      <c r="SZX14" s="35"/>
      <c r="SZY14" s="35"/>
      <c r="SZZ14" s="35"/>
      <c r="TAA14" s="35"/>
      <c r="TAB14" s="35"/>
      <c r="TAC14" s="35"/>
      <c r="TAD14" s="35"/>
      <c r="TAE14" s="35"/>
      <c r="TAF14" s="35"/>
      <c r="TAG14" s="35"/>
      <c r="TAH14" s="35"/>
      <c r="TAI14" s="35"/>
      <c r="TAJ14" s="35"/>
      <c r="TAK14" s="35"/>
      <c r="TAL14" s="35"/>
      <c r="TAM14" s="35"/>
      <c r="TAN14" s="35"/>
      <c r="TAO14" s="35"/>
      <c r="TAP14" s="35"/>
      <c r="TAQ14" s="35"/>
      <c r="TAR14" s="35"/>
      <c r="TAS14" s="35"/>
      <c r="TAT14" s="35"/>
      <c r="TAU14" s="35"/>
      <c r="TAV14" s="35"/>
      <c r="TAW14" s="35"/>
      <c r="TAX14" s="35"/>
      <c r="TAY14" s="35"/>
      <c r="TAZ14" s="35"/>
      <c r="TBA14" s="35"/>
      <c r="TBB14" s="35"/>
      <c r="TBC14" s="35"/>
      <c r="TBD14" s="35"/>
      <c r="TBE14" s="35"/>
      <c r="TBF14" s="35"/>
      <c r="TBG14" s="35"/>
      <c r="TBH14" s="35"/>
      <c r="TBI14" s="35"/>
      <c r="TBJ14" s="35"/>
      <c r="TBK14" s="35"/>
      <c r="TBL14" s="35"/>
      <c r="TBM14" s="35"/>
      <c r="TBN14" s="35"/>
      <c r="TBO14" s="35"/>
      <c r="TBP14" s="35"/>
      <c r="TBQ14" s="35"/>
      <c r="TBR14" s="35"/>
      <c r="TBS14" s="35"/>
      <c r="TBT14" s="35"/>
      <c r="TBU14" s="35"/>
      <c r="TBV14" s="35"/>
      <c r="TBW14" s="35"/>
      <c r="TBX14" s="35"/>
      <c r="TBY14" s="35"/>
      <c r="TBZ14" s="35"/>
      <c r="TCA14" s="35"/>
      <c r="TCB14" s="35"/>
      <c r="TCC14" s="35"/>
      <c r="TCD14" s="35"/>
      <c r="TCE14" s="35"/>
      <c r="TCF14" s="35"/>
      <c r="TCG14" s="35"/>
      <c r="TCH14" s="35"/>
      <c r="TCI14" s="35"/>
      <c r="TCJ14" s="35"/>
      <c r="TCK14" s="35"/>
      <c r="TCL14" s="35"/>
      <c r="TCM14" s="35"/>
      <c r="TCN14" s="35"/>
      <c r="TCO14" s="35"/>
      <c r="TCP14" s="35"/>
      <c r="TCQ14" s="35"/>
      <c r="TCR14" s="35"/>
      <c r="TCS14" s="35"/>
      <c r="TCT14" s="35"/>
      <c r="TCU14" s="35"/>
      <c r="TCV14" s="35"/>
      <c r="TCW14" s="35"/>
      <c r="TCX14" s="35"/>
      <c r="TCY14" s="35"/>
      <c r="TCZ14" s="35"/>
      <c r="TDA14" s="35"/>
      <c r="TDB14" s="35"/>
      <c r="TDC14" s="35"/>
      <c r="TDD14" s="35"/>
      <c r="TDE14" s="35"/>
      <c r="TDF14" s="35"/>
      <c r="TDG14" s="35"/>
      <c r="TDH14" s="35"/>
      <c r="TDI14" s="35"/>
      <c r="TDJ14" s="35"/>
      <c r="TDK14" s="35"/>
      <c r="TDL14" s="35"/>
      <c r="TDM14" s="35"/>
      <c r="TDN14" s="35"/>
      <c r="TDO14" s="35"/>
      <c r="TDP14" s="35"/>
      <c r="TDQ14" s="35"/>
      <c r="TDR14" s="35"/>
      <c r="TDS14" s="35"/>
      <c r="TDT14" s="35"/>
      <c r="TDU14" s="35"/>
      <c r="TDV14" s="35"/>
      <c r="TDW14" s="35"/>
      <c r="TDX14" s="35"/>
      <c r="TDY14" s="35"/>
      <c r="TDZ14" s="35"/>
      <c r="TEA14" s="35"/>
      <c r="TEB14" s="35"/>
      <c r="TEC14" s="35"/>
      <c r="TED14" s="35"/>
      <c r="TEE14" s="35"/>
      <c r="TEF14" s="35"/>
      <c r="TEG14" s="35"/>
      <c r="TEH14" s="35"/>
      <c r="TEI14" s="35"/>
      <c r="TEJ14" s="35"/>
      <c r="TEK14" s="35"/>
      <c r="TEL14" s="35"/>
      <c r="TEM14" s="35"/>
      <c r="TEN14" s="35"/>
      <c r="TEO14" s="35"/>
      <c r="TEP14" s="35"/>
      <c r="TEQ14" s="35"/>
      <c r="TER14" s="35"/>
      <c r="TES14" s="35"/>
      <c r="TET14" s="35"/>
      <c r="TEU14" s="35"/>
      <c r="TEV14" s="35"/>
      <c r="TEW14" s="35"/>
      <c r="TEX14" s="35"/>
      <c r="TEY14" s="35"/>
      <c r="TEZ14" s="35"/>
      <c r="TFA14" s="35"/>
      <c r="TFB14" s="35"/>
      <c r="TFC14" s="35"/>
      <c r="TFD14" s="35"/>
      <c r="TFE14" s="35"/>
      <c r="TFF14" s="35"/>
      <c r="TFG14" s="35"/>
      <c r="TFH14" s="35"/>
      <c r="TFI14" s="35"/>
      <c r="TFJ14" s="35"/>
      <c r="TFK14" s="35"/>
      <c r="TFL14" s="35"/>
      <c r="TFM14" s="35"/>
      <c r="TFN14" s="35"/>
      <c r="TFO14" s="35"/>
      <c r="TFP14" s="35"/>
      <c r="TFQ14" s="35"/>
      <c r="TFR14" s="35"/>
      <c r="TFS14" s="35"/>
      <c r="TFT14" s="35"/>
      <c r="TFU14" s="35"/>
      <c r="TFV14" s="35"/>
      <c r="TFW14" s="35"/>
      <c r="TFX14" s="35"/>
      <c r="TFY14" s="35"/>
      <c r="TFZ14" s="35"/>
      <c r="TGA14" s="35"/>
      <c r="TGB14" s="35"/>
      <c r="TGC14" s="35"/>
      <c r="TGD14" s="35"/>
      <c r="TGE14" s="35"/>
      <c r="TGF14" s="35"/>
      <c r="TGG14" s="35"/>
      <c r="TGH14" s="35"/>
      <c r="TGI14" s="35"/>
      <c r="TGJ14" s="35"/>
      <c r="TGK14" s="35"/>
      <c r="TGL14" s="35"/>
      <c r="TGM14" s="35"/>
      <c r="TGN14" s="35"/>
      <c r="TGO14" s="35"/>
      <c r="TGP14" s="35"/>
      <c r="TGQ14" s="35"/>
      <c r="TGR14" s="35"/>
      <c r="TGS14" s="35"/>
      <c r="TGT14" s="35"/>
      <c r="TGU14" s="35"/>
      <c r="TGV14" s="35"/>
      <c r="TGW14" s="35"/>
      <c r="TGX14" s="35"/>
      <c r="TGY14" s="35"/>
      <c r="TGZ14" s="35"/>
      <c r="THA14" s="35"/>
      <c r="THB14" s="35"/>
      <c r="THC14" s="35"/>
      <c r="THD14" s="35"/>
      <c r="THE14" s="35"/>
      <c r="THF14" s="35"/>
      <c r="THG14" s="35"/>
      <c r="THH14" s="35"/>
      <c r="THI14" s="35"/>
      <c r="THJ14" s="35"/>
      <c r="THK14" s="35"/>
      <c r="THL14" s="35"/>
      <c r="THM14" s="35"/>
      <c r="THN14" s="35"/>
      <c r="THO14" s="35"/>
      <c r="THP14" s="35"/>
      <c r="THQ14" s="35"/>
      <c r="THR14" s="35"/>
      <c r="THS14" s="35"/>
      <c r="THT14" s="35"/>
      <c r="THU14" s="35"/>
      <c r="THV14" s="35"/>
      <c r="THW14" s="35"/>
      <c r="THX14" s="35"/>
      <c r="THY14" s="35"/>
      <c r="THZ14" s="35"/>
      <c r="TIA14" s="35"/>
      <c r="TIB14" s="35"/>
      <c r="TIC14" s="35"/>
      <c r="TID14" s="35"/>
      <c r="TIE14" s="35"/>
      <c r="TIF14" s="35"/>
      <c r="TIG14" s="35"/>
      <c r="TIH14" s="35"/>
      <c r="TII14" s="35"/>
      <c r="TIJ14" s="35"/>
      <c r="TIK14" s="35"/>
      <c r="TIL14" s="35"/>
      <c r="TIM14" s="35"/>
      <c r="TIN14" s="35"/>
      <c r="TIO14" s="35"/>
      <c r="TIP14" s="35"/>
      <c r="TIQ14" s="35"/>
      <c r="TIR14" s="35"/>
      <c r="TIS14" s="35"/>
      <c r="TIT14" s="35"/>
      <c r="TIU14" s="35"/>
      <c r="TIV14" s="35"/>
      <c r="TIW14" s="35"/>
      <c r="TIX14" s="35"/>
      <c r="TIY14" s="35"/>
      <c r="TIZ14" s="35"/>
      <c r="TJA14" s="35"/>
      <c r="TJB14" s="35"/>
      <c r="TJC14" s="35"/>
      <c r="TJD14" s="35"/>
      <c r="TJE14" s="35"/>
      <c r="TJF14" s="35"/>
      <c r="TJG14" s="35"/>
      <c r="TJH14" s="35"/>
      <c r="TJI14" s="35"/>
      <c r="TJJ14" s="35"/>
      <c r="TJK14" s="35"/>
      <c r="TJL14" s="35"/>
      <c r="TJM14" s="35"/>
      <c r="TJN14" s="35"/>
      <c r="TJO14" s="35"/>
      <c r="TJP14" s="35"/>
      <c r="TJQ14" s="35"/>
      <c r="TJR14" s="35"/>
      <c r="TJS14" s="35"/>
      <c r="TJT14" s="35"/>
      <c r="TJU14" s="35"/>
      <c r="TJV14" s="35"/>
      <c r="TJW14" s="35"/>
      <c r="TJX14" s="35"/>
      <c r="TJY14" s="35"/>
      <c r="TJZ14" s="35"/>
      <c r="TKA14" s="35"/>
      <c r="TKB14" s="35"/>
      <c r="TKC14" s="35"/>
      <c r="TKD14" s="35"/>
      <c r="TKE14" s="35"/>
      <c r="TKF14" s="35"/>
      <c r="TKG14" s="35"/>
      <c r="TKH14" s="35"/>
      <c r="TKI14" s="35"/>
      <c r="TKJ14" s="35"/>
      <c r="TKK14" s="35"/>
      <c r="TKL14" s="35"/>
      <c r="TKM14" s="35"/>
      <c r="TKN14" s="35"/>
      <c r="TKO14" s="35"/>
      <c r="TKP14" s="35"/>
      <c r="TKQ14" s="35"/>
      <c r="TKR14" s="35"/>
      <c r="TKS14" s="35"/>
      <c r="TKT14" s="35"/>
      <c r="TKU14" s="35"/>
      <c r="TKV14" s="35"/>
      <c r="TKW14" s="35"/>
      <c r="TKX14" s="35"/>
      <c r="TKY14" s="35"/>
      <c r="TKZ14" s="35"/>
      <c r="TLA14" s="35"/>
      <c r="TLB14" s="35"/>
      <c r="TLC14" s="35"/>
      <c r="TLD14" s="35"/>
      <c r="TLE14" s="35"/>
      <c r="TLF14" s="35"/>
      <c r="TLG14" s="35"/>
      <c r="TLH14" s="35"/>
      <c r="TLI14" s="35"/>
      <c r="TLJ14" s="35"/>
      <c r="TLK14" s="35"/>
      <c r="TLL14" s="35"/>
      <c r="TLM14" s="35"/>
      <c r="TLN14" s="35"/>
      <c r="TLO14" s="35"/>
      <c r="TLP14" s="35"/>
      <c r="TLQ14" s="35"/>
      <c r="TLR14" s="35"/>
      <c r="TLS14" s="35"/>
      <c r="TLT14" s="35"/>
      <c r="TLU14" s="35"/>
      <c r="TLV14" s="35"/>
      <c r="TLW14" s="35"/>
      <c r="TLX14" s="35"/>
      <c r="TLY14" s="35"/>
      <c r="TLZ14" s="35"/>
      <c r="TMA14" s="35"/>
      <c r="TMB14" s="35"/>
      <c r="TMC14" s="35"/>
      <c r="TMD14" s="35"/>
      <c r="TME14" s="35"/>
      <c r="TMF14" s="35"/>
      <c r="TMG14" s="35"/>
      <c r="TMH14" s="35"/>
      <c r="TMI14" s="35"/>
      <c r="TMJ14" s="35"/>
      <c r="TMK14" s="35"/>
      <c r="TML14" s="35"/>
      <c r="TMM14" s="35"/>
      <c r="TMN14" s="35"/>
      <c r="TMO14" s="35"/>
      <c r="TMP14" s="35"/>
      <c r="TMQ14" s="35"/>
      <c r="TMR14" s="35"/>
      <c r="TMS14" s="35"/>
      <c r="TMT14" s="35"/>
      <c r="TMU14" s="35"/>
      <c r="TMV14" s="35"/>
      <c r="TMW14" s="35"/>
      <c r="TMX14" s="35"/>
      <c r="TMY14" s="35"/>
      <c r="TMZ14" s="35"/>
      <c r="TNA14" s="35"/>
      <c r="TNB14" s="35"/>
      <c r="TNC14" s="35"/>
      <c r="TND14" s="35"/>
      <c r="TNE14" s="35"/>
      <c r="TNF14" s="35"/>
      <c r="TNG14" s="35"/>
      <c r="TNH14" s="35"/>
      <c r="TNI14" s="35"/>
      <c r="TNJ14" s="35"/>
      <c r="TNK14" s="35"/>
      <c r="TNL14" s="35"/>
      <c r="TNM14" s="35"/>
      <c r="TNN14" s="35"/>
      <c r="TNO14" s="35"/>
      <c r="TNP14" s="35"/>
      <c r="TNQ14" s="35"/>
      <c r="TNR14" s="35"/>
      <c r="TNS14" s="35"/>
      <c r="TNT14" s="35"/>
      <c r="TNU14" s="35"/>
      <c r="TNV14" s="35"/>
      <c r="TNW14" s="35"/>
      <c r="TNX14" s="35"/>
      <c r="TNY14" s="35"/>
      <c r="TNZ14" s="35"/>
      <c r="TOA14" s="35"/>
      <c r="TOB14" s="35"/>
      <c r="TOC14" s="35"/>
      <c r="TOD14" s="35"/>
      <c r="TOE14" s="35"/>
      <c r="TOF14" s="35"/>
      <c r="TOG14" s="35"/>
      <c r="TOH14" s="35"/>
      <c r="TOI14" s="35"/>
      <c r="TOJ14" s="35"/>
      <c r="TOK14" s="35"/>
      <c r="TOL14" s="35"/>
      <c r="TOM14" s="35"/>
      <c r="TON14" s="35"/>
      <c r="TOO14" s="35"/>
      <c r="TOP14" s="35"/>
      <c r="TOQ14" s="35"/>
      <c r="TOR14" s="35"/>
      <c r="TOS14" s="35"/>
      <c r="TOT14" s="35"/>
      <c r="TOU14" s="35"/>
      <c r="TOV14" s="35"/>
      <c r="TOW14" s="35"/>
      <c r="TOX14" s="35"/>
      <c r="TOY14" s="35"/>
      <c r="TOZ14" s="35"/>
      <c r="TPA14" s="35"/>
      <c r="TPB14" s="35"/>
      <c r="TPC14" s="35"/>
      <c r="TPD14" s="35"/>
      <c r="TPE14" s="35"/>
      <c r="TPF14" s="35"/>
      <c r="TPG14" s="35"/>
      <c r="TPH14" s="35"/>
      <c r="TPI14" s="35"/>
      <c r="TPJ14" s="35"/>
      <c r="TPK14" s="35"/>
      <c r="TPL14" s="35"/>
      <c r="TPM14" s="35"/>
      <c r="TPN14" s="35"/>
      <c r="TPO14" s="35"/>
      <c r="TPP14" s="35"/>
      <c r="TPQ14" s="35"/>
      <c r="TPR14" s="35"/>
      <c r="TPS14" s="35"/>
      <c r="TPT14" s="35"/>
      <c r="TPU14" s="35"/>
      <c r="TPV14" s="35"/>
      <c r="TPW14" s="35"/>
      <c r="TPX14" s="35"/>
      <c r="TPY14" s="35"/>
      <c r="TPZ14" s="35"/>
      <c r="TQA14" s="35"/>
      <c r="TQB14" s="35"/>
      <c r="TQC14" s="35"/>
      <c r="TQD14" s="35"/>
      <c r="TQE14" s="35"/>
      <c r="TQF14" s="35"/>
      <c r="TQG14" s="35"/>
      <c r="TQH14" s="35"/>
      <c r="TQI14" s="35"/>
      <c r="TQJ14" s="35"/>
      <c r="TQK14" s="35"/>
      <c r="TQL14" s="35"/>
      <c r="TQM14" s="35"/>
      <c r="TQN14" s="35"/>
      <c r="TQO14" s="35"/>
      <c r="TQP14" s="35"/>
      <c r="TQQ14" s="35"/>
      <c r="TQR14" s="35"/>
      <c r="TQS14" s="35"/>
      <c r="TQT14" s="35"/>
      <c r="TQU14" s="35"/>
      <c r="TQV14" s="35"/>
      <c r="TQW14" s="35"/>
      <c r="TQX14" s="35"/>
      <c r="TQY14" s="35"/>
      <c r="TQZ14" s="35"/>
      <c r="TRA14" s="35"/>
      <c r="TRB14" s="35"/>
      <c r="TRC14" s="35"/>
      <c r="TRD14" s="35"/>
      <c r="TRE14" s="35"/>
      <c r="TRF14" s="35"/>
      <c r="TRG14" s="35"/>
      <c r="TRH14" s="35"/>
      <c r="TRI14" s="35"/>
      <c r="TRJ14" s="35"/>
      <c r="TRK14" s="35"/>
      <c r="TRL14" s="35"/>
      <c r="TRM14" s="35"/>
      <c r="TRN14" s="35"/>
      <c r="TRO14" s="35"/>
      <c r="TRP14" s="35"/>
      <c r="TRQ14" s="35"/>
      <c r="TRR14" s="35"/>
      <c r="TRS14" s="35"/>
      <c r="TRT14" s="35"/>
      <c r="TRU14" s="35"/>
      <c r="TRV14" s="35"/>
      <c r="TRW14" s="35"/>
      <c r="TRX14" s="35"/>
      <c r="TRY14" s="35"/>
      <c r="TRZ14" s="35"/>
      <c r="TSA14" s="35"/>
      <c r="TSB14" s="35"/>
      <c r="TSC14" s="35"/>
      <c r="TSD14" s="35"/>
      <c r="TSE14" s="35"/>
      <c r="TSF14" s="35"/>
      <c r="TSG14" s="35"/>
      <c r="TSH14" s="35"/>
      <c r="TSI14" s="35"/>
      <c r="TSJ14" s="35"/>
      <c r="TSK14" s="35"/>
      <c r="TSL14" s="35"/>
      <c r="TSM14" s="35"/>
      <c r="TSN14" s="35"/>
      <c r="TSO14" s="35"/>
      <c r="TSP14" s="35"/>
      <c r="TSQ14" s="35"/>
      <c r="TSR14" s="35"/>
      <c r="TSS14" s="35"/>
      <c r="TST14" s="35"/>
      <c r="TSU14" s="35"/>
      <c r="TSV14" s="35"/>
      <c r="TSW14" s="35"/>
      <c r="TSX14" s="35"/>
      <c r="TSY14" s="35"/>
      <c r="TSZ14" s="35"/>
      <c r="TTA14" s="35"/>
      <c r="TTB14" s="35"/>
      <c r="TTC14" s="35"/>
      <c r="TTD14" s="35"/>
      <c r="TTE14" s="35"/>
      <c r="TTF14" s="35"/>
      <c r="TTG14" s="35"/>
      <c r="TTH14" s="35"/>
      <c r="TTI14" s="35"/>
      <c r="TTJ14" s="35"/>
      <c r="TTK14" s="35"/>
      <c r="TTL14" s="35"/>
      <c r="TTM14" s="35"/>
      <c r="TTN14" s="35"/>
      <c r="TTO14" s="35"/>
      <c r="TTP14" s="35"/>
      <c r="TTQ14" s="35"/>
      <c r="TTR14" s="35"/>
      <c r="TTS14" s="35"/>
      <c r="TTT14" s="35"/>
      <c r="TTU14" s="35"/>
      <c r="TTV14" s="35"/>
      <c r="TTW14" s="35"/>
      <c r="TTX14" s="35"/>
      <c r="TTY14" s="35"/>
      <c r="TTZ14" s="35"/>
      <c r="TUA14" s="35"/>
      <c r="TUB14" s="35"/>
      <c r="TUC14" s="35"/>
      <c r="TUD14" s="35"/>
      <c r="TUE14" s="35"/>
      <c r="TUF14" s="35"/>
      <c r="TUG14" s="35"/>
      <c r="TUH14" s="35"/>
      <c r="TUI14" s="35"/>
      <c r="TUJ14" s="35"/>
      <c r="TUK14" s="35"/>
      <c r="TUL14" s="35"/>
      <c r="TUM14" s="35"/>
      <c r="TUN14" s="35"/>
      <c r="TUO14" s="35"/>
      <c r="TUP14" s="35"/>
      <c r="TUQ14" s="35"/>
      <c r="TUR14" s="35"/>
      <c r="TUS14" s="35"/>
      <c r="TUT14" s="35"/>
      <c r="TUU14" s="35"/>
      <c r="TUV14" s="35"/>
      <c r="TUW14" s="35"/>
      <c r="TUX14" s="35"/>
      <c r="TUY14" s="35"/>
      <c r="TUZ14" s="35"/>
      <c r="TVA14" s="35"/>
      <c r="TVB14" s="35"/>
      <c r="TVC14" s="35"/>
      <c r="TVD14" s="35"/>
      <c r="TVE14" s="35"/>
      <c r="TVF14" s="35"/>
      <c r="TVG14" s="35"/>
      <c r="TVH14" s="35"/>
      <c r="TVI14" s="35"/>
      <c r="TVJ14" s="35"/>
      <c r="TVK14" s="35"/>
      <c r="TVL14" s="35"/>
      <c r="TVM14" s="35"/>
      <c r="TVN14" s="35"/>
      <c r="TVO14" s="35"/>
      <c r="TVP14" s="35"/>
      <c r="TVQ14" s="35"/>
      <c r="TVR14" s="35"/>
      <c r="TVS14" s="35"/>
      <c r="TVT14" s="35"/>
      <c r="TVU14" s="35"/>
      <c r="TVV14" s="35"/>
      <c r="TVW14" s="35"/>
      <c r="TVX14" s="35"/>
      <c r="TVY14" s="35"/>
      <c r="TVZ14" s="35"/>
      <c r="TWA14" s="35"/>
      <c r="TWB14" s="35"/>
      <c r="TWC14" s="35"/>
      <c r="TWD14" s="35"/>
      <c r="TWE14" s="35"/>
      <c r="TWF14" s="35"/>
      <c r="TWG14" s="35"/>
      <c r="TWH14" s="35"/>
      <c r="TWI14" s="35"/>
      <c r="TWJ14" s="35"/>
      <c r="TWK14" s="35"/>
      <c r="TWL14" s="35"/>
      <c r="TWM14" s="35"/>
      <c r="TWN14" s="35"/>
      <c r="TWO14" s="35"/>
      <c r="TWP14" s="35"/>
      <c r="TWQ14" s="35"/>
      <c r="TWR14" s="35"/>
      <c r="TWS14" s="35"/>
      <c r="TWT14" s="35"/>
      <c r="TWU14" s="35"/>
      <c r="TWV14" s="35"/>
      <c r="TWW14" s="35"/>
      <c r="TWX14" s="35"/>
      <c r="TWY14" s="35"/>
      <c r="TWZ14" s="35"/>
      <c r="TXA14" s="35"/>
      <c r="TXB14" s="35"/>
      <c r="TXC14" s="35"/>
      <c r="TXD14" s="35"/>
      <c r="TXE14" s="35"/>
      <c r="TXF14" s="35"/>
      <c r="TXG14" s="35"/>
      <c r="TXH14" s="35"/>
      <c r="TXI14" s="35"/>
      <c r="TXJ14" s="35"/>
      <c r="TXK14" s="35"/>
      <c r="TXL14" s="35"/>
      <c r="TXM14" s="35"/>
      <c r="TXN14" s="35"/>
      <c r="TXO14" s="35"/>
      <c r="TXP14" s="35"/>
      <c r="TXQ14" s="35"/>
      <c r="TXR14" s="35"/>
      <c r="TXS14" s="35"/>
      <c r="TXT14" s="35"/>
      <c r="TXU14" s="35"/>
      <c r="TXV14" s="35"/>
      <c r="TXW14" s="35"/>
      <c r="TXX14" s="35"/>
      <c r="TXY14" s="35"/>
      <c r="TXZ14" s="35"/>
      <c r="TYA14" s="35"/>
      <c r="TYB14" s="35"/>
      <c r="TYC14" s="35"/>
      <c r="TYD14" s="35"/>
      <c r="TYE14" s="35"/>
      <c r="TYF14" s="35"/>
      <c r="TYG14" s="35"/>
      <c r="TYH14" s="35"/>
      <c r="TYI14" s="35"/>
      <c r="TYJ14" s="35"/>
      <c r="TYK14" s="35"/>
      <c r="TYL14" s="35"/>
      <c r="TYM14" s="35"/>
      <c r="TYN14" s="35"/>
      <c r="TYO14" s="35"/>
      <c r="TYP14" s="35"/>
      <c r="TYQ14" s="35"/>
      <c r="TYR14" s="35"/>
      <c r="TYS14" s="35"/>
      <c r="TYT14" s="35"/>
      <c r="TYU14" s="35"/>
      <c r="TYV14" s="35"/>
      <c r="TYW14" s="35"/>
      <c r="TYX14" s="35"/>
      <c r="TYY14" s="35"/>
      <c r="TYZ14" s="35"/>
      <c r="TZA14" s="35"/>
      <c r="TZB14" s="35"/>
      <c r="TZC14" s="35"/>
      <c r="TZD14" s="35"/>
      <c r="TZE14" s="35"/>
      <c r="TZF14" s="35"/>
      <c r="TZG14" s="35"/>
      <c r="TZH14" s="35"/>
      <c r="TZI14" s="35"/>
      <c r="TZJ14" s="35"/>
      <c r="TZK14" s="35"/>
      <c r="TZL14" s="35"/>
      <c r="TZM14" s="35"/>
      <c r="TZN14" s="35"/>
      <c r="TZO14" s="35"/>
      <c r="TZP14" s="35"/>
      <c r="TZQ14" s="35"/>
      <c r="TZR14" s="35"/>
      <c r="TZS14" s="35"/>
      <c r="TZT14" s="35"/>
      <c r="TZU14" s="35"/>
      <c r="TZV14" s="35"/>
      <c r="TZW14" s="35"/>
      <c r="TZX14" s="35"/>
      <c r="TZY14" s="35"/>
      <c r="TZZ14" s="35"/>
      <c r="UAA14" s="35"/>
      <c r="UAB14" s="35"/>
      <c r="UAC14" s="35"/>
      <c r="UAD14" s="35"/>
      <c r="UAE14" s="35"/>
      <c r="UAF14" s="35"/>
      <c r="UAG14" s="35"/>
      <c r="UAH14" s="35"/>
      <c r="UAI14" s="35"/>
      <c r="UAJ14" s="35"/>
      <c r="UAK14" s="35"/>
      <c r="UAL14" s="35"/>
      <c r="UAM14" s="35"/>
      <c r="UAN14" s="35"/>
      <c r="UAO14" s="35"/>
      <c r="UAP14" s="35"/>
      <c r="UAQ14" s="35"/>
      <c r="UAR14" s="35"/>
      <c r="UAS14" s="35"/>
      <c r="UAT14" s="35"/>
      <c r="UAU14" s="35"/>
      <c r="UAV14" s="35"/>
      <c r="UAW14" s="35"/>
      <c r="UAX14" s="35"/>
      <c r="UAY14" s="35"/>
      <c r="UAZ14" s="35"/>
      <c r="UBA14" s="35"/>
      <c r="UBB14" s="35"/>
      <c r="UBC14" s="35"/>
      <c r="UBD14" s="35"/>
      <c r="UBE14" s="35"/>
      <c r="UBF14" s="35"/>
      <c r="UBG14" s="35"/>
      <c r="UBH14" s="35"/>
      <c r="UBI14" s="35"/>
      <c r="UBJ14" s="35"/>
      <c r="UBK14" s="35"/>
      <c r="UBL14" s="35"/>
      <c r="UBM14" s="35"/>
      <c r="UBN14" s="35"/>
      <c r="UBO14" s="35"/>
      <c r="UBP14" s="35"/>
      <c r="UBQ14" s="35"/>
      <c r="UBR14" s="35"/>
      <c r="UBS14" s="35"/>
      <c r="UBT14" s="35"/>
      <c r="UBU14" s="35"/>
      <c r="UBV14" s="35"/>
      <c r="UBW14" s="35"/>
      <c r="UBX14" s="35"/>
      <c r="UBY14" s="35"/>
      <c r="UBZ14" s="35"/>
      <c r="UCA14" s="35"/>
      <c r="UCB14" s="35"/>
      <c r="UCC14" s="35"/>
      <c r="UCD14" s="35"/>
      <c r="UCE14" s="35"/>
      <c r="UCF14" s="35"/>
      <c r="UCG14" s="35"/>
      <c r="UCH14" s="35"/>
      <c r="UCI14" s="35"/>
      <c r="UCJ14" s="35"/>
      <c r="UCK14" s="35"/>
      <c r="UCL14" s="35"/>
      <c r="UCM14" s="35"/>
      <c r="UCN14" s="35"/>
      <c r="UCO14" s="35"/>
      <c r="UCP14" s="35"/>
      <c r="UCQ14" s="35"/>
      <c r="UCR14" s="35"/>
      <c r="UCS14" s="35"/>
      <c r="UCT14" s="35"/>
      <c r="UCU14" s="35"/>
      <c r="UCV14" s="35"/>
      <c r="UCW14" s="35"/>
      <c r="UCX14" s="35"/>
      <c r="UCY14" s="35"/>
      <c r="UCZ14" s="35"/>
      <c r="UDA14" s="35"/>
      <c r="UDB14" s="35"/>
      <c r="UDC14" s="35"/>
      <c r="UDD14" s="35"/>
      <c r="UDE14" s="35"/>
      <c r="UDF14" s="35"/>
      <c r="UDG14" s="35"/>
      <c r="UDH14" s="35"/>
      <c r="UDI14" s="35"/>
      <c r="UDJ14" s="35"/>
      <c r="UDK14" s="35"/>
      <c r="UDL14" s="35"/>
      <c r="UDM14" s="35"/>
      <c r="UDN14" s="35"/>
      <c r="UDO14" s="35"/>
      <c r="UDP14" s="35"/>
      <c r="UDQ14" s="35"/>
      <c r="UDR14" s="35"/>
      <c r="UDS14" s="35"/>
      <c r="UDT14" s="35"/>
      <c r="UDU14" s="35"/>
      <c r="UDV14" s="35"/>
      <c r="UDW14" s="35"/>
      <c r="UDX14" s="35"/>
      <c r="UDY14" s="35"/>
      <c r="UDZ14" s="35"/>
      <c r="UEA14" s="35"/>
      <c r="UEB14" s="35"/>
      <c r="UEC14" s="35"/>
      <c r="UED14" s="35"/>
      <c r="UEE14" s="35"/>
      <c r="UEF14" s="35"/>
      <c r="UEG14" s="35"/>
      <c r="UEH14" s="35"/>
      <c r="UEI14" s="35"/>
      <c r="UEJ14" s="35"/>
      <c r="UEK14" s="35"/>
      <c r="UEL14" s="35"/>
      <c r="UEM14" s="35"/>
      <c r="UEN14" s="35"/>
      <c r="UEO14" s="35"/>
      <c r="UEP14" s="35"/>
      <c r="UEQ14" s="35"/>
      <c r="UER14" s="35"/>
      <c r="UES14" s="35"/>
      <c r="UET14" s="35"/>
      <c r="UEU14" s="35"/>
      <c r="UEV14" s="35"/>
      <c r="UEW14" s="35"/>
      <c r="UEX14" s="35"/>
      <c r="UEY14" s="35"/>
      <c r="UEZ14" s="35"/>
      <c r="UFA14" s="35"/>
      <c r="UFB14" s="35"/>
      <c r="UFC14" s="35"/>
      <c r="UFD14" s="35"/>
      <c r="UFE14" s="35"/>
      <c r="UFF14" s="35"/>
      <c r="UFG14" s="35"/>
      <c r="UFH14" s="35"/>
      <c r="UFI14" s="35"/>
      <c r="UFJ14" s="35"/>
      <c r="UFK14" s="35"/>
      <c r="UFL14" s="35"/>
      <c r="UFM14" s="35"/>
      <c r="UFN14" s="35"/>
      <c r="UFO14" s="35"/>
      <c r="UFP14" s="35"/>
      <c r="UFQ14" s="35"/>
      <c r="UFR14" s="35"/>
      <c r="UFS14" s="35"/>
      <c r="UFT14" s="35"/>
      <c r="UFU14" s="35"/>
      <c r="UFV14" s="35"/>
      <c r="UFW14" s="35"/>
      <c r="UFX14" s="35"/>
      <c r="UFY14" s="35"/>
      <c r="UFZ14" s="35"/>
      <c r="UGA14" s="35"/>
      <c r="UGB14" s="35"/>
      <c r="UGC14" s="35"/>
      <c r="UGD14" s="35"/>
      <c r="UGE14" s="35"/>
      <c r="UGF14" s="35"/>
      <c r="UGG14" s="35"/>
      <c r="UGH14" s="35"/>
      <c r="UGI14" s="35"/>
      <c r="UGJ14" s="35"/>
      <c r="UGK14" s="35"/>
      <c r="UGL14" s="35"/>
      <c r="UGM14" s="35"/>
      <c r="UGN14" s="35"/>
      <c r="UGO14" s="35"/>
      <c r="UGP14" s="35"/>
      <c r="UGQ14" s="35"/>
      <c r="UGR14" s="35"/>
      <c r="UGS14" s="35"/>
      <c r="UGT14" s="35"/>
      <c r="UGU14" s="35"/>
      <c r="UGV14" s="35"/>
      <c r="UGW14" s="35"/>
      <c r="UGX14" s="35"/>
      <c r="UGY14" s="35"/>
      <c r="UGZ14" s="35"/>
      <c r="UHA14" s="35"/>
      <c r="UHB14" s="35"/>
      <c r="UHC14" s="35"/>
      <c r="UHD14" s="35"/>
      <c r="UHE14" s="35"/>
      <c r="UHF14" s="35"/>
      <c r="UHG14" s="35"/>
      <c r="UHH14" s="35"/>
      <c r="UHI14" s="35"/>
      <c r="UHJ14" s="35"/>
      <c r="UHK14" s="35"/>
      <c r="UHL14" s="35"/>
      <c r="UHM14" s="35"/>
      <c r="UHN14" s="35"/>
      <c r="UHO14" s="35"/>
      <c r="UHP14" s="35"/>
      <c r="UHQ14" s="35"/>
      <c r="UHR14" s="35"/>
      <c r="UHS14" s="35"/>
      <c r="UHT14" s="35"/>
      <c r="UHU14" s="35"/>
      <c r="UHV14" s="35"/>
      <c r="UHW14" s="35"/>
      <c r="UHX14" s="35"/>
      <c r="UHY14" s="35"/>
      <c r="UHZ14" s="35"/>
      <c r="UIA14" s="35"/>
      <c r="UIB14" s="35"/>
      <c r="UIC14" s="35"/>
      <c r="UID14" s="35"/>
      <c r="UIE14" s="35"/>
      <c r="UIF14" s="35"/>
      <c r="UIG14" s="35"/>
      <c r="UIH14" s="35"/>
      <c r="UII14" s="35"/>
      <c r="UIJ14" s="35"/>
      <c r="UIK14" s="35"/>
      <c r="UIL14" s="35"/>
      <c r="UIM14" s="35"/>
      <c r="UIN14" s="35"/>
      <c r="UIO14" s="35"/>
      <c r="UIP14" s="35"/>
      <c r="UIQ14" s="35"/>
      <c r="UIR14" s="35"/>
      <c r="UIS14" s="35"/>
      <c r="UIT14" s="35"/>
      <c r="UIU14" s="35"/>
      <c r="UIV14" s="35"/>
      <c r="UIW14" s="35"/>
      <c r="UIX14" s="35"/>
      <c r="UIY14" s="35"/>
      <c r="UIZ14" s="35"/>
      <c r="UJA14" s="35"/>
      <c r="UJB14" s="35"/>
      <c r="UJC14" s="35"/>
      <c r="UJD14" s="35"/>
      <c r="UJE14" s="35"/>
      <c r="UJF14" s="35"/>
      <c r="UJG14" s="35"/>
      <c r="UJH14" s="35"/>
      <c r="UJI14" s="35"/>
      <c r="UJJ14" s="35"/>
      <c r="UJK14" s="35"/>
      <c r="UJL14" s="35"/>
      <c r="UJM14" s="35"/>
      <c r="UJN14" s="35"/>
      <c r="UJO14" s="35"/>
      <c r="UJP14" s="35"/>
      <c r="UJQ14" s="35"/>
      <c r="UJR14" s="35"/>
      <c r="UJS14" s="35"/>
      <c r="UJT14" s="35"/>
      <c r="UJU14" s="35"/>
      <c r="UJV14" s="35"/>
      <c r="UJW14" s="35"/>
      <c r="UJX14" s="35"/>
      <c r="UJY14" s="35"/>
      <c r="UJZ14" s="35"/>
      <c r="UKA14" s="35"/>
      <c r="UKB14" s="35"/>
      <c r="UKC14" s="35"/>
      <c r="UKD14" s="35"/>
      <c r="UKE14" s="35"/>
      <c r="UKF14" s="35"/>
      <c r="UKG14" s="35"/>
      <c r="UKH14" s="35"/>
      <c r="UKI14" s="35"/>
      <c r="UKJ14" s="35"/>
      <c r="UKK14" s="35"/>
      <c r="UKL14" s="35"/>
      <c r="UKM14" s="35"/>
      <c r="UKN14" s="35"/>
      <c r="UKO14" s="35"/>
      <c r="UKP14" s="35"/>
      <c r="UKQ14" s="35"/>
      <c r="UKR14" s="35"/>
      <c r="UKS14" s="35"/>
      <c r="UKT14" s="35"/>
      <c r="UKU14" s="35"/>
      <c r="UKV14" s="35"/>
      <c r="UKW14" s="35"/>
      <c r="UKX14" s="35"/>
      <c r="UKY14" s="35"/>
      <c r="UKZ14" s="35"/>
      <c r="ULA14" s="35"/>
      <c r="ULB14" s="35"/>
      <c r="ULC14" s="35"/>
      <c r="ULD14" s="35"/>
      <c r="ULE14" s="35"/>
      <c r="ULF14" s="35"/>
      <c r="ULG14" s="35"/>
      <c r="ULH14" s="35"/>
      <c r="ULI14" s="35"/>
      <c r="ULJ14" s="35"/>
      <c r="ULK14" s="35"/>
      <c r="ULL14" s="35"/>
      <c r="ULM14" s="35"/>
      <c r="ULN14" s="35"/>
      <c r="ULO14" s="35"/>
      <c r="ULP14" s="35"/>
      <c r="ULQ14" s="35"/>
      <c r="ULR14" s="35"/>
      <c r="ULS14" s="35"/>
      <c r="ULT14" s="35"/>
      <c r="ULU14" s="35"/>
      <c r="ULV14" s="35"/>
      <c r="ULW14" s="35"/>
      <c r="ULX14" s="35"/>
      <c r="ULY14" s="35"/>
      <c r="ULZ14" s="35"/>
      <c r="UMA14" s="35"/>
      <c r="UMB14" s="35"/>
      <c r="UMC14" s="35"/>
      <c r="UMD14" s="35"/>
      <c r="UME14" s="35"/>
      <c r="UMF14" s="35"/>
      <c r="UMG14" s="35"/>
      <c r="UMH14" s="35"/>
      <c r="UMI14" s="35"/>
      <c r="UMJ14" s="35"/>
      <c r="UMK14" s="35"/>
      <c r="UML14" s="35"/>
      <c r="UMM14" s="35"/>
      <c r="UMN14" s="35"/>
      <c r="UMO14" s="35"/>
      <c r="UMP14" s="35"/>
      <c r="UMQ14" s="35"/>
      <c r="UMR14" s="35"/>
      <c r="UMS14" s="35"/>
      <c r="UMT14" s="35"/>
      <c r="UMU14" s="35"/>
      <c r="UMV14" s="35"/>
      <c r="UMW14" s="35"/>
      <c r="UMX14" s="35"/>
      <c r="UMY14" s="35"/>
      <c r="UMZ14" s="35"/>
      <c r="UNA14" s="35"/>
      <c r="UNB14" s="35"/>
      <c r="UNC14" s="35"/>
      <c r="UND14" s="35"/>
      <c r="UNE14" s="35"/>
      <c r="UNF14" s="35"/>
      <c r="UNG14" s="35"/>
      <c r="UNH14" s="35"/>
      <c r="UNI14" s="35"/>
      <c r="UNJ14" s="35"/>
      <c r="UNK14" s="35"/>
      <c r="UNL14" s="35"/>
      <c r="UNM14" s="35"/>
      <c r="UNN14" s="35"/>
      <c r="UNO14" s="35"/>
      <c r="UNP14" s="35"/>
      <c r="UNQ14" s="35"/>
      <c r="UNR14" s="35"/>
      <c r="UNS14" s="35"/>
      <c r="UNT14" s="35"/>
      <c r="UNU14" s="35"/>
      <c r="UNV14" s="35"/>
      <c r="UNW14" s="35"/>
      <c r="UNX14" s="35"/>
      <c r="UNY14" s="35"/>
      <c r="UNZ14" s="35"/>
      <c r="UOA14" s="35"/>
      <c r="UOB14" s="35"/>
      <c r="UOC14" s="35"/>
      <c r="UOD14" s="35"/>
      <c r="UOE14" s="35"/>
      <c r="UOF14" s="35"/>
      <c r="UOG14" s="35"/>
      <c r="UOH14" s="35"/>
      <c r="UOI14" s="35"/>
      <c r="UOJ14" s="35"/>
      <c r="UOK14" s="35"/>
      <c r="UOL14" s="35"/>
      <c r="UOM14" s="35"/>
      <c r="UON14" s="35"/>
      <c r="UOO14" s="35"/>
      <c r="UOP14" s="35"/>
      <c r="UOQ14" s="35"/>
      <c r="UOR14" s="35"/>
      <c r="UOS14" s="35"/>
      <c r="UOT14" s="35"/>
      <c r="UOU14" s="35"/>
      <c r="UOV14" s="35"/>
      <c r="UOW14" s="35"/>
      <c r="UOX14" s="35"/>
      <c r="UOY14" s="35"/>
      <c r="UOZ14" s="35"/>
      <c r="UPA14" s="35"/>
      <c r="UPB14" s="35"/>
      <c r="UPC14" s="35"/>
      <c r="UPD14" s="35"/>
      <c r="UPE14" s="35"/>
      <c r="UPF14" s="35"/>
      <c r="UPG14" s="35"/>
      <c r="UPH14" s="35"/>
      <c r="UPI14" s="35"/>
      <c r="UPJ14" s="35"/>
      <c r="UPK14" s="35"/>
      <c r="UPL14" s="35"/>
      <c r="UPM14" s="35"/>
      <c r="UPN14" s="35"/>
      <c r="UPO14" s="35"/>
      <c r="UPP14" s="35"/>
      <c r="UPQ14" s="35"/>
      <c r="UPR14" s="35"/>
      <c r="UPS14" s="35"/>
      <c r="UPT14" s="35"/>
      <c r="UPU14" s="35"/>
      <c r="UPV14" s="35"/>
      <c r="UPW14" s="35"/>
      <c r="UPX14" s="35"/>
      <c r="UPY14" s="35"/>
      <c r="UPZ14" s="35"/>
      <c r="UQA14" s="35"/>
      <c r="UQB14" s="35"/>
      <c r="UQC14" s="35"/>
      <c r="UQD14" s="35"/>
      <c r="UQE14" s="35"/>
      <c r="UQF14" s="35"/>
      <c r="UQG14" s="35"/>
      <c r="UQH14" s="35"/>
      <c r="UQI14" s="35"/>
      <c r="UQJ14" s="35"/>
      <c r="UQK14" s="35"/>
      <c r="UQL14" s="35"/>
      <c r="UQM14" s="35"/>
      <c r="UQN14" s="35"/>
      <c r="UQO14" s="35"/>
      <c r="UQP14" s="35"/>
      <c r="UQQ14" s="35"/>
      <c r="UQR14" s="35"/>
      <c r="UQS14" s="35"/>
      <c r="UQT14" s="35"/>
      <c r="UQU14" s="35"/>
      <c r="UQV14" s="35"/>
      <c r="UQW14" s="35"/>
      <c r="UQX14" s="35"/>
      <c r="UQY14" s="35"/>
      <c r="UQZ14" s="35"/>
      <c r="URA14" s="35"/>
      <c r="URB14" s="35"/>
      <c r="URC14" s="35"/>
      <c r="URD14" s="35"/>
      <c r="URE14" s="35"/>
      <c r="URF14" s="35"/>
      <c r="URG14" s="35"/>
      <c r="URH14" s="35"/>
      <c r="URI14" s="35"/>
      <c r="URJ14" s="35"/>
      <c r="URK14" s="35"/>
      <c r="URL14" s="35"/>
      <c r="URM14" s="35"/>
      <c r="URN14" s="35"/>
      <c r="URO14" s="35"/>
      <c r="URP14" s="35"/>
      <c r="URQ14" s="35"/>
      <c r="URR14" s="35"/>
      <c r="URS14" s="35"/>
      <c r="URT14" s="35"/>
      <c r="URU14" s="35"/>
      <c r="URV14" s="35"/>
      <c r="URW14" s="35"/>
      <c r="URX14" s="35"/>
      <c r="URY14" s="35"/>
      <c r="URZ14" s="35"/>
      <c r="USA14" s="35"/>
      <c r="USB14" s="35"/>
      <c r="USC14" s="35"/>
      <c r="USD14" s="35"/>
      <c r="USE14" s="35"/>
      <c r="USF14" s="35"/>
      <c r="USG14" s="35"/>
      <c r="USH14" s="35"/>
      <c r="USI14" s="35"/>
      <c r="USJ14" s="35"/>
      <c r="USK14" s="35"/>
      <c r="USL14" s="35"/>
      <c r="USM14" s="35"/>
      <c r="USN14" s="35"/>
      <c r="USO14" s="35"/>
      <c r="USP14" s="35"/>
      <c r="USQ14" s="35"/>
      <c r="USR14" s="35"/>
      <c r="USS14" s="35"/>
      <c r="UST14" s="35"/>
      <c r="USU14" s="35"/>
      <c r="USV14" s="35"/>
      <c r="USW14" s="35"/>
      <c r="USX14" s="35"/>
      <c r="USY14" s="35"/>
      <c r="USZ14" s="35"/>
      <c r="UTA14" s="35"/>
      <c r="UTB14" s="35"/>
      <c r="UTC14" s="35"/>
      <c r="UTD14" s="35"/>
      <c r="UTE14" s="35"/>
      <c r="UTF14" s="35"/>
      <c r="UTG14" s="35"/>
      <c r="UTH14" s="35"/>
      <c r="UTI14" s="35"/>
      <c r="UTJ14" s="35"/>
      <c r="UTK14" s="35"/>
      <c r="UTL14" s="35"/>
      <c r="UTM14" s="35"/>
      <c r="UTN14" s="35"/>
      <c r="UTO14" s="35"/>
      <c r="UTP14" s="35"/>
      <c r="UTQ14" s="35"/>
      <c r="UTR14" s="35"/>
      <c r="UTS14" s="35"/>
      <c r="UTT14" s="35"/>
      <c r="UTU14" s="35"/>
      <c r="UTV14" s="35"/>
      <c r="UTW14" s="35"/>
      <c r="UTX14" s="35"/>
      <c r="UTY14" s="35"/>
      <c r="UTZ14" s="35"/>
      <c r="UUA14" s="35"/>
      <c r="UUB14" s="35"/>
      <c r="UUC14" s="35"/>
      <c r="UUD14" s="35"/>
      <c r="UUE14" s="35"/>
      <c r="UUF14" s="35"/>
      <c r="UUG14" s="35"/>
      <c r="UUH14" s="35"/>
      <c r="UUI14" s="35"/>
      <c r="UUJ14" s="35"/>
      <c r="UUK14" s="35"/>
      <c r="UUL14" s="35"/>
      <c r="UUM14" s="35"/>
      <c r="UUN14" s="35"/>
      <c r="UUO14" s="35"/>
      <c r="UUP14" s="35"/>
      <c r="UUQ14" s="35"/>
      <c r="UUR14" s="35"/>
      <c r="UUS14" s="35"/>
      <c r="UUT14" s="35"/>
      <c r="UUU14" s="35"/>
      <c r="UUV14" s="35"/>
      <c r="UUW14" s="35"/>
      <c r="UUX14" s="35"/>
      <c r="UUY14" s="35"/>
      <c r="UUZ14" s="35"/>
      <c r="UVA14" s="35"/>
      <c r="UVB14" s="35"/>
      <c r="UVC14" s="35"/>
      <c r="UVD14" s="35"/>
      <c r="UVE14" s="35"/>
      <c r="UVF14" s="35"/>
      <c r="UVG14" s="35"/>
      <c r="UVH14" s="35"/>
      <c r="UVI14" s="35"/>
      <c r="UVJ14" s="35"/>
      <c r="UVK14" s="35"/>
      <c r="UVL14" s="35"/>
      <c r="UVM14" s="35"/>
      <c r="UVN14" s="35"/>
      <c r="UVO14" s="35"/>
      <c r="UVP14" s="35"/>
      <c r="UVQ14" s="35"/>
      <c r="UVR14" s="35"/>
      <c r="UVS14" s="35"/>
      <c r="UVT14" s="35"/>
      <c r="UVU14" s="35"/>
      <c r="UVV14" s="35"/>
      <c r="UVW14" s="35"/>
      <c r="UVX14" s="35"/>
      <c r="UVY14" s="35"/>
      <c r="UVZ14" s="35"/>
      <c r="UWA14" s="35"/>
      <c r="UWB14" s="35"/>
      <c r="UWC14" s="35"/>
      <c r="UWD14" s="35"/>
      <c r="UWE14" s="35"/>
      <c r="UWF14" s="35"/>
      <c r="UWG14" s="35"/>
      <c r="UWH14" s="35"/>
      <c r="UWI14" s="35"/>
      <c r="UWJ14" s="35"/>
      <c r="UWK14" s="35"/>
      <c r="UWL14" s="35"/>
      <c r="UWM14" s="35"/>
      <c r="UWN14" s="35"/>
      <c r="UWO14" s="35"/>
      <c r="UWP14" s="35"/>
      <c r="UWQ14" s="35"/>
      <c r="UWR14" s="35"/>
      <c r="UWS14" s="35"/>
      <c r="UWT14" s="35"/>
      <c r="UWU14" s="35"/>
      <c r="UWV14" s="35"/>
      <c r="UWW14" s="35"/>
      <c r="UWX14" s="35"/>
      <c r="UWY14" s="35"/>
      <c r="UWZ14" s="35"/>
      <c r="UXA14" s="35"/>
      <c r="UXB14" s="35"/>
      <c r="UXC14" s="35"/>
      <c r="UXD14" s="35"/>
      <c r="UXE14" s="35"/>
      <c r="UXF14" s="35"/>
      <c r="UXG14" s="35"/>
      <c r="UXH14" s="35"/>
      <c r="UXI14" s="35"/>
      <c r="UXJ14" s="35"/>
      <c r="UXK14" s="35"/>
      <c r="UXL14" s="35"/>
      <c r="UXM14" s="35"/>
      <c r="UXN14" s="35"/>
      <c r="UXO14" s="35"/>
      <c r="UXP14" s="35"/>
      <c r="UXQ14" s="35"/>
      <c r="UXR14" s="35"/>
      <c r="UXS14" s="35"/>
      <c r="UXT14" s="35"/>
      <c r="UXU14" s="35"/>
      <c r="UXV14" s="35"/>
      <c r="UXW14" s="35"/>
      <c r="UXX14" s="35"/>
      <c r="UXY14" s="35"/>
      <c r="UXZ14" s="35"/>
      <c r="UYA14" s="35"/>
      <c r="UYB14" s="35"/>
      <c r="UYC14" s="35"/>
      <c r="UYD14" s="35"/>
      <c r="UYE14" s="35"/>
      <c r="UYF14" s="35"/>
      <c r="UYG14" s="35"/>
      <c r="UYH14" s="35"/>
      <c r="UYI14" s="35"/>
      <c r="UYJ14" s="35"/>
      <c r="UYK14" s="35"/>
      <c r="UYL14" s="35"/>
      <c r="UYM14" s="35"/>
      <c r="UYN14" s="35"/>
      <c r="UYO14" s="35"/>
      <c r="UYP14" s="35"/>
      <c r="UYQ14" s="35"/>
      <c r="UYR14" s="35"/>
      <c r="UYS14" s="35"/>
      <c r="UYT14" s="35"/>
      <c r="UYU14" s="35"/>
      <c r="UYV14" s="35"/>
      <c r="UYW14" s="35"/>
      <c r="UYX14" s="35"/>
      <c r="UYY14" s="35"/>
      <c r="UYZ14" s="35"/>
      <c r="UZA14" s="35"/>
      <c r="UZB14" s="35"/>
      <c r="UZC14" s="35"/>
      <c r="UZD14" s="35"/>
      <c r="UZE14" s="35"/>
      <c r="UZF14" s="35"/>
      <c r="UZG14" s="35"/>
      <c r="UZH14" s="35"/>
      <c r="UZI14" s="35"/>
      <c r="UZJ14" s="35"/>
      <c r="UZK14" s="35"/>
      <c r="UZL14" s="35"/>
      <c r="UZM14" s="35"/>
      <c r="UZN14" s="35"/>
      <c r="UZO14" s="35"/>
      <c r="UZP14" s="35"/>
      <c r="UZQ14" s="35"/>
      <c r="UZR14" s="35"/>
      <c r="UZS14" s="35"/>
      <c r="UZT14" s="35"/>
      <c r="UZU14" s="35"/>
      <c r="UZV14" s="35"/>
      <c r="UZW14" s="35"/>
      <c r="UZX14" s="35"/>
      <c r="UZY14" s="35"/>
      <c r="UZZ14" s="35"/>
      <c r="VAA14" s="35"/>
      <c r="VAB14" s="35"/>
      <c r="VAC14" s="35"/>
      <c r="VAD14" s="35"/>
      <c r="VAE14" s="35"/>
      <c r="VAF14" s="35"/>
      <c r="VAG14" s="35"/>
      <c r="VAH14" s="35"/>
      <c r="VAI14" s="35"/>
      <c r="VAJ14" s="35"/>
      <c r="VAK14" s="35"/>
      <c r="VAL14" s="35"/>
      <c r="VAM14" s="35"/>
      <c r="VAN14" s="35"/>
      <c r="VAO14" s="35"/>
      <c r="VAP14" s="35"/>
      <c r="VAQ14" s="35"/>
      <c r="VAR14" s="35"/>
      <c r="VAS14" s="35"/>
      <c r="VAT14" s="35"/>
      <c r="VAU14" s="35"/>
      <c r="VAV14" s="35"/>
      <c r="VAW14" s="35"/>
      <c r="VAX14" s="35"/>
      <c r="VAY14" s="35"/>
      <c r="VAZ14" s="35"/>
      <c r="VBA14" s="35"/>
      <c r="VBB14" s="35"/>
      <c r="VBC14" s="35"/>
      <c r="VBD14" s="35"/>
      <c r="VBE14" s="35"/>
      <c r="VBF14" s="35"/>
      <c r="VBG14" s="35"/>
      <c r="VBH14" s="35"/>
      <c r="VBI14" s="35"/>
      <c r="VBJ14" s="35"/>
      <c r="VBK14" s="35"/>
      <c r="VBL14" s="35"/>
      <c r="VBM14" s="35"/>
      <c r="VBN14" s="35"/>
      <c r="VBO14" s="35"/>
      <c r="VBP14" s="35"/>
      <c r="VBQ14" s="35"/>
      <c r="VBR14" s="35"/>
      <c r="VBS14" s="35"/>
      <c r="VBT14" s="35"/>
      <c r="VBU14" s="35"/>
      <c r="VBV14" s="35"/>
      <c r="VBW14" s="35"/>
      <c r="VBX14" s="35"/>
      <c r="VBY14" s="35"/>
      <c r="VBZ14" s="35"/>
      <c r="VCA14" s="35"/>
      <c r="VCB14" s="35"/>
      <c r="VCC14" s="35"/>
      <c r="VCD14" s="35"/>
      <c r="VCE14" s="35"/>
      <c r="VCF14" s="35"/>
      <c r="VCG14" s="35"/>
      <c r="VCH14" s="35"/>
      <c r="VCI14" s="35"/>
      <c r="VCJ14" s="35"/>
      <c r="VCK14" s="35"/>
      <c r="VCL14" s="35"/>
      <c r="VCM14" s="35"/>
      <c r="VCN14" s="35"/>
      <c r="VCO14" s="35"/>
      <c r="VCP14" s="35"/>
      <c r="VCQ14" s="35"/>
      <c r="VCR14" s="35"/>
      <c r="VCS14" s="35"/>
      <c r="VCT14" s="35"/>
      <c r="VCU14" s="35"/>
      <c r="VCV14" s="35"/>
      <c r="VCW14" s="35"/>
      <c r="VCX14" s="35"/>
      <c r="VCY14" s="35"/>
      <c r="VCZ14" s="35"/>
      <c r="VDA14" s="35"/>
      <c r="VDB14" s="35"/>
      <c r="VDC14" s="35"/>
      <c r="VDD14" s="35"/>
      <c r="VDE14" s="35"/>
      <c r="VDF14" s="35"/>
      <c r="VDG14" s="35"/>
      <c r="VDH14" s="35"/>
      <c r="VDI14" s="35"/>
      <c r="VDJ14" s="35"/>
      <c r="VDK14" s="35"/>
      <c r="VDL14" s="35"/>
      <c r="VDM14" s="35"/>
      <c r="VDN14" s="35"/>
      <c r="VDO14" s="35"/>
      <c r="VDP14" s="35"/>
      <c r="VDQ14" s="35"/>
      <c r="VDR14" s="35"/>
      <c r="VDS14" s="35"/>
      <c r="VDT14" s="35"/>
      <c r="VDU14" s="35"/>
      <c r="VDV14" s="35"/>
      <c r="VDW14" s="35"/>
      <c r="VDX14" s="35"/>
      <c r="VDY14" s="35"/>
      <c r="VDZ14" s="35"/>
      <c r="VEA14" s="35"/>
      <c r="VEB14" s="35"/>
      <c r="VEC14" s="35"/>
      <c r="VED14" s="35"/>
      <c r="VEE14" s="35"/>
      <c r="VEF14" s="35"/>
      <c r="VEG14" s="35"/>
      <c r="VEH14" s="35"/>
      <c r="VEI14" s="35"/>
      <c r="VEJ14" s="35"/>
      <c r="VEK14" s="35"/>
      <c r="VEL14" s="35"/>
      <c r="VEM14" s="35"/>
      <c r="VEN14" s="35"/>
      <c r="VEO14" s="35"/>
      <c r="VEP14" s="35"/>
      <c r="VEQ14" s="35"/>
      <c r="VER14" s="35"/>
      <c r="VES14" s="35"/>
      <c r="VET14" s="35"/>
      <c r="VEU14" s="35"/>
      <c r="VEV14" s="35"/>
      <c r="VEW14" s="35"/>
      <c r="VEX14" s="35"/>
      <c r="VEY14" s="35"/>
      <c r="VEZ14" s="35"/>
      <c r="VFA14" s="35"/>
      <c r="VFB14" s="35"/>
      <c r="VFC14" s="35"/>
      <c r="VFD14" s="35"/>
      <c r="VFE14" s="35"/>
      <c r="VFF14" s="35"/>
      <c r="VFG14" s="35"/>
      <c r="VFH14" s="35"/>
      <c r="VFI14" s="35"/>
      <c r="VFJ14" s="35"/>
      <c r="VFK14" s="35"/>
      <c r="VFL14" s="35"/>
      <c r="VFM14" s="35"/>
      <c r="VFN14" s="35"/>
      <c r="VFO14" s="35"/>
      <c r="VFP14" s="35"/>
      <c r="VFQ14" s="35"/>
      <c r="VFR14" s="35"/>
      <c r="VFS14" s="35"/>
      <c r="VFT14" s="35"/>
      <c r="VFU14" s="35"/>
      <c r="VFV14" s="35"/>
      <c r="VFW14" s="35"/>
      <c r="VFX14" s="35"/>
      <c r="VFY14" s="35"/>
      <c r="VFZ14" s="35"/>
      <c r="VGA14" s="35"/>
      <c r="VGB14" s="35"/>
      <c r="VGC14" s="35"/>
      <c r="VGD14" s="35"/>
      <c r="VGE14" s="35"/>
      <c r="VGF14" s="35"/>
      <c r="VGG14" s="35"/>
      <c r="VGH14" s="35"/>
      <c r="VGI14" s="35"/>
      <c r="VGJ14" s="35"/>
      <c r="VGK14" s="35"/>
      <c r="VGL14" s="35"/>
      <c r="VGM14" s="35"/>
      <c r="VGN14" s="35"/>
      <c r="VGO14" s="35"/>
      <c r="VGP14" s="35"/>
      <c r="VGQ14" s="35"/>
      <c r="VGR14" s="35"/>
      <c r="VGS14" s="35"/>
      <c r="VGT14" s="35"/>
      <c r="VGU14" s="35"/>
      <c r="VGV14" s="35"/>
      <c r="VGW14" s="35"/>
      <c r="VGX14" s="35"/>
      <c r="VGY14" s="35"/>
      <c r="VGZ14" s="35"/>
      <c r="VHA14" s="35"/>
      <c r="VHB14" s="35"/>
      <c r="VHC14" s="35"/>
      <c r="VHD14" s="35"/>
      <c r="VHE14" s="35"/>
      <c r="VHF14" s="35"/>
      <c r="VHG14" s="35"/>
      <c r="VHH14" s="35"/>
      <c r="VHI14" s="35"/>
      <c r="VHJ14" s="35"/>
      <c r="VHK14" s="35"/>
      <c r="VHL14" s="35"/>
      <c r="VHM14" s="35"/>
      <c r="VHN14" s="35"/>
      <c r="VHO14" s="35"/>
      <c r="VHP14" s="35"/>
      <c r="VHQ14" s="35"/>
      <c r="VHR14" s="35"/>
      <c r="VHS14" s="35"/>
      <c r="VHT14" s="35"/>
      <c r="VHU14" s="35"/>
      <c r="VHV14" s="35"/>
      <c r="VHW14" s="35"/>
      <c r="VHX14" s="35"/>
      <c r="VHY14" s="35"/>
      <c r="VHZ14" s="35"/>
      <c r="VIA14" s="35"/>
      <c r="VIB14" s="35"/>
      <c r="VIC14" s="35"/>
      <c r="VID14" s="35"/>
      <c r="VIE14" s="35"/>
      <c r="VIF14" s="35"/>
      <c r="VIG14" s="35"/>
      <c r="VIH14" s="35"/>
      <c r="VII14" s="35"/>
      <c r="VIJ14" s="35"/>
      <c r="VIK14" s="35"/>
      <c r="VIL14" s="35"/>
      <c r="VIM14" s="35"/>
      <c r="VIN14" s="35"/>
      <c r="VIO14" s="35"/>
      <c r="VIP14" s="35"/>
      <c r="VIQ14" s="35"/>
      <c r="VIR14" s="35"/>
      <c r="VIS14" s="35"/>
      <c r="VIT14" s="35"/>
      <c r="VIU14" s="35"/>
      <c r="VIV14" s="35"/>
      <c r="VIW14" s="35"/>
      <c r="VIX14" s="35"/>
      <c r="VIY14" s="35"/>
      <c r="VIZ14" s="35"/>
      <c r="VJA14" s="35"/>
      <c r="VJB14" s="35"/>
      <c r="VJC14" s="35"/>
      <c r="VJD14" s="35"/>
      <c r="VJE14" s="35"/>
      <c r="VJF14" s="35"/>
      <c r="VJG14" s="35"/>
      <c r="VJH14" s="35"/>
      <c r="VJI14" s="35"/>
      <c r="VJJ14" s="35"/>
      <c r="VJK14" s="35"/>
      <c r="VJL14" s="35"/>
      <c r="VJM14" s="35"/>
      <c r="VJN14" s="35"/>
      <c r="VJO14" s="35"/>
      <c r="VJP14" s="35"/>
      <c r="VJQ14" s="35"/>
      <c r="VJR14" s="35"/>
      <c r="VJS14" s="35"/>
      <c r="VJT14" s="35"/>
      <c r="VJU14" s="35"/>
      <c r="VJV14" s="35"/>
      <c r="VJW14" s="35"/>
      <c r="VJX14" s="35"/>
      <c r="VJY14" s="35"/>
      <c r="VJZ14" s="35"/>
      <c r="VKA14" s="35"/>
      <c r="VKB14" s="35"/>
      <c r="VKC14" s="35"/>
      <c r="VKD14" s="35"/>
      <c r="VKE14" s="35"/>
      <c r="VKF14" s="35"/>
      <c r="VKG14" s="35"/>
      <c r="VKH14" s="35"/>
      <c r="VKI14" s="35"/>
      <c r="VKJ14" s="35"/>
      <c r="VKK14" s="35"/>
      <c r="VKL14" s="35"/>
      <c r="VKM14" s="35"/>
      <c r="VKN14" s="35"/>
      <c r="VKO14" s="35"/>
      <c r="VKP14" s="35"/>
      <c r="VKQ14" s="35"/>
      <c r="VKR14" s="35"/>
      <c r="VKS14" s="35"/>
      <c r="VKT14" s="35"/>
      <c r="VKU14" s="35"/>
      <c r="VKV14" s="35"/>
      <c r="VKW14" s="35"/>
      <c r="VKX14" s="35"/>
      <c r="VKY14" s="35"/>
      <c r="VKZ14" s="35"/>
      <c r="VLA14" s="35"/>
      <c r="VLB14" s="35"/>
      <c r="VLC14" s="35"/>
      <c r="VLD14" s="35"/>
      <c r="VLE14" s="35"/>
      <c r="VLF14" s="35"/>
      <c r="VLG14" s="35"/>
      <c r="VLH14" s="35"/>
      <c r="VLI14" s="35"/>
      <c r="VLJ14" s="35"/>
      <c r="VLK14" s="35"/>
      <c r="VLL14" s="35"/>
      <c r="VLM14" s="35"/>
      <c r="VLN14" s="35"/>
      <c r="VLO14" s="35"/>
      <c r="VLP14" s="35"/>
      <c r="VLQ14" s="35"/>
      <c r="VLR14" s="35"/>
      <c r="VLS14" s="35"/>
      <c r="VLT14" s="35"/>
      <c r="VLU14" s="35"/>
      <c r="VLV14" s="35"/>
      <c r="VLW14" s="35"/>
      <c r="VLX14" s="35"/>
      <c r="VLY14" s="35"/>
      <c r="VLZ14" s="35"/>
      <c r="VMA14" s="35"/>
      <c r="VMB14" s="35"/>
      <c r="VMC14" s="35"/>
      <c r="VMD14" s="35"/>
      <c r="VME14" s="35"/>
      <c r="VMF14" s="35"/>
      <c r="VMG14" s="35"/>
      <c r="VMH14" s="35"/>
      <c r="VMI14" s="35"/>
      <c r="VMJ14" s="35"/>
      <c r="VMK14" s="35"/>
      <c r="VML14" s="35"/>
      <c r="VMM14" s="35"/>
      <c r="VMN14" s="35"/>
      <c r="VMO14" s="35"/>
      <c r="VMP14" s="35"/>
      <c r="VMQ14" s="35"/>
      <c r="VMR14" s="35"/>
      <c r="VMS14" s="35"/>
      <c r="VMT14" s="35"/>
      <c r="VMU14" s="35"/>
      <c r="VMV14" s="35"/>
      <c r="VMW14" s="35"/>
      <c r="VMX14" s="35"/>
      <c r="VMY14" s="35"/>
      <c r="VMZ14" s="35"/>
      <c r="VNA14" s="35"/>
      <c r="VNB14" s="35"/>
      <c r="VNC14" s="35"/>
      <c r="VND14" s="35"/>
      <c r="VNE14" s="35"/>
      <c r="VNF14" s="35"/>
      <c r="VNG14" s="35"/>
      <c r="VNH14" s="35"/>
      <c r="VNI14" s="35"/>
      <c r="VNJ14" s="35"/>
      <c r="VNK14" s="35"/>
      <c r="VNL14" s="35"/>
      <c r="VNM14" s="35"/>
      <c r="VNN14" s="35"/>
      <c r="VNO14" s="35"/>
      <c r="VNP14" s="35"/>
      <c r="VNQ14" s="35"/>
      <c r="VNR14" s="35"/>
      <c r="VNS14" s="35"/>
      <c r="VNT14" s="35"/>
      <c r="VNU14" s="35"/>
      <c r="VNV14" s="35"/>
      <c r="VNW14" s="35"/>
      <c r="VNX14" s="35"/>
      <c r="VNY14" s="35"/>
      <c r="VNZ14" s="35"/>
      <c r="VOA14" s="35"/>
      <c r="VOB14" s="35"/>
      <c r="VOC14" s="35"/>
      <c r="VOD14" s="35"/>
      <c r="VOE14" s="35"/>
      <c r="VOF14" s="35"/>
      <c r="VOG14" s="35"/>
      <c r="VOH14" s="35"/>
      <c r="VOI14" s="35"/>
      <c r="VOJ14" s="35"/>
      <c r="VOK14" s="35"/>
      <c r="VOL14" s="35"/>
      <c r="VOM14" s="35"/>
      <c r="VON14" s="35"/>
      <c r="VOO14" s="35"/>
      <c r="VOP14" s="35"/>
      <c r="VOQ14" s="35"/>
      <c r="VOR14" s="35"/>
      <c r="VOS14" s="35"/>
      <c r="VOT14" s="35"/>
      <c r="VOU14" s="35"/>
      <c r="VOV14" s="35"/>
      <c r="VOW14" s="35"/>
      <c r="VOX14" s="35"/>
      <c r="VOY14" s="35"/>
      <c r="VOZ14" s="35"/>
      <c r="VPA14" s="35"/>
      <c r="VPB14" s="35"/>
      <c r="VPC14" s="35"/>
      <c r="VPD14" s="35"/>
      <c r="VPE14" s="35"/>
      <c r="VPF14" s="35"/>
      <c r="VPG14" s="35"/>
      <c r="VPH14" s="35"/>
      <c r="VPI14" s="35"/>
      <c r="VPJ14" s="35"/>
      <c r="VPK14" s="35"/>
      <c r="VPL14" s="35"/>
      <c r="VPM14" s="35"/>
      <c r="VPN14" s="35"/>
      <c r="VPO14" s="35"/>
      <c r="VPP14" s="35"/>
      <c r="VPQ14" s="35"/>
      <c r="VPR14" s="35"/>
      <c r="VPS14" s="35"/>
      <c r="VPT14" s="35"/>
      <c r="VPU14" s="35"/>
      <c r="VPV14" s="35"/>
      <c r="VPW14" s="35"/>
      <c r="VPX14" s="35"/>
      <c r="VPY14" s="35"/>
      <c r="VPZ14" s="35"/>
      <c r="VQA14" s="35"/>
      <c r="VQB14" s="35"/>
      <c r="VQC14" s="35"/>
      <c r="VQD14" s="35"/>
      <c r="VQE14" s="35"/>
      <c r="VQF14" s="35"/>
      <c r="VQG14" s="35"/>
      <c r="VQH14" s="35"/>
      <c r="VQI14" s="35"/>
      <c r="VQJ14" s="35"/>
      <c r="VQK14" s="35"/>
      <c r="VQL14" s="35"/>
      <c r="VQM14" s="35"/>
      <c r="VQN14" s="35"/>
      <c r="VQO14" s="35"/>
      <c r="VQP14" s="35"/>
      <c r="VQQ14" s="35"/>
      <c r="VQR14" s="35"/>
      <c r="VQS14" s="35"/>
      <c r="VQT14" s="35"/>
      <c r="VQU14" s="35"/>
      <c r="VQV14" s="35"/>
      <c r="VQW14" s="35"/>
      <c r="VQX14" s="35"/>
      <c r="VQY14" s="35"/>
      <c r="VQZ14" s="35"/>
      <c r="VRA14" s="35"/>
      <c r="VRB14" s="35"/>
      <c r="VRC14" s="35"/>
      <c r="VRD14" s="35"/>
      <c r="VRE14" s="35"/>
      <c r="VRF14" s="35"/>
      <c r="VRG14" s="35"/>
      <c r="VRH14" s="35"/>
      <c r="VRI14" s="35"/>
      <c r="VRJ14" s="35"/>
      <c r="VRK14" s="35"/>
      <c r="VRL14" s="35"/>
      <c r="VRM14" s="35"/>
      <c r="VRN14" s="35"/>
      <c r="VRO14" s="35"/>
      <c r="VRP14" s="35"/>
      <c r="VRQ14" s="35"/>
      <c r="VRR14" s="35"/>
      <c r="VRS14" s="35"/>
      <c r="VRT14" s="35"/>
      <c r="VRU14" s="35"/>
      <c r="VRV14" s="35"/>
      <c r="VRW14" s="35"/>
      <c r="VRX14" s="35"/>
      <c r="VRY14" s="35"/>
      <c r="VRZ14" s="35"/>
      <c r="VSA14" s="35"/>
      <c r="VSB14" s="35"/>
      <c r="VSC14" s="35"/>
      <c r="VSD14" s="35"/>
      <c r="VSE14" s="35"/>
      <c r="VSF14" s="35"/>
      <c r="VSG14" s="35"/>
      <c r="VSH14" s="35"/>
      <c r="VSI14" s="35"/>
      <c r="VSJ14" s="35"/>
      <c r="VSK14" s="35"/>
      <c r="VSL14" s="35"/>
      <c r="VSM14" s="35"/>
      <c r="VSN14" s="35"/>
      <c r="VSO14" s="35"/>
      <c r="VSP14" s="35"/>
      <c r="VSQ14" s="35"/>
      <c r="VSR14" s="35"/>
      <c r="VSS14" s="35"/>
      <c r="VST14" s="35"/>
      <c r="VSU14" s="35"/>
      <c r="VSV14" s="35"/>
      <c r="VSW14" s="35"/>
      <c r="VSX14" s="35"/>
      <c r="VSY14" s="35"/>
      <c r="VSZ14" s="35"/>
      <c r="VTA14" s="35"/>
      <c r="VTB14" s="35"/>
      <c r="VTC14" s="35"/>
      <c r="VTD14" s="35"/>
      <c r="VTE14" s="35"/>
      <c r="VTF14" s="35"/>
      <c r="VTG14" s="35"/>
      <c r="VTH14" s="35"/>
      <c r="VTI14" s="35"/>
      <c r="VTJ14" s="35"/>
      <c r="VTK14" s="35"/>
      <c r="VTL14" s="35"/>
      <c r="VTM14" s="35"/>
      <c r="VTN14" s="35"/>
      <c r="VTO14" s="35"/>
      <c r="VTP14" s="35"/>
      <c r="VTQ14" s="35"/>
      <c r="VTR14" s="35"/>
      <c r="VTS14" s="35"/>
      <c r="VTT14" s="35"/>
      <c r="VTU14" s="35"/>
      <c r="VTV14" s="35"/>
      <c r="VTW14" s="35"/>
      <c r="VTX14" s="35"/>
      <c r="VTY14" s="35"/>
      <c r="VTZ14" s="35"/>
      <c r="VUA14" s="35"/>
      <c r="VUB14" s="35"/>
      <c r="VUC14" s="35"/>
      <c r="VUD14" s="35"/>
      <c r="VUE14" s="35"/>
      <c r="VUF14" s="35"/>
      <c r="VUG14" s="35"/>
      <c r="VUH14" s="35"/>
      <c r="VUI14" s="35"/>
      <c r="VUJ14" s="35"/>
      <c r="VUK14" s="35"/>
      <c r="VUL14" s="35"/>
      <c r="VUM14" s="35"/>
      <c r="VUN14" s="35"/>
      <c r="VUO14" s="35"/>
      <c r="VUP14" s="35"/>
      <c r="VUQ14" s="35"/>
      <c r="VUR14" s="35"/>
      <c r="VUS14" s="35"/>
      <c r="VUT14" s="35"/>
      <c r="VUU14" s="35"/>
      <c r="VUV14" s="35"/>
      <c r="VUW14" s="35"/>
      <c r="VUX14" s="35"/>
      <c r="VUY14" s="35"/>
      <c r="VUZ14" s="35"/>
      <c r="VVA14" s="35"/>
      <c r="VVB14" s="35"/>
      <c r="VVC14" s="35"/>
      <c r="VVD14" s="35"/>
      <c r="VVE14" s="35"/>
      <c r="VVF14" s="35"/>
      <c r="VVG14" s="35"/>
      <c r="VVH14" s="35"/>
      <c r="VVI14" s="35"/>
      <c r="VVJ14" s="35"/>
      <c r="VVK14" s="35"/>
      <c r="VVL14" s="35"/>
      <c r="VVM14" s="35"/>
      <c r="VVN14" s="35"/>
      <c r="VVO14" s="35"/>
      <c r="VVP14" s="35"/>
      <c r="VVQ14" s="35"/>
      <c r="VVR14" s="35"/>
      <c r="VVS14" s="35"/>
      <c r="VVT14" s="35"/>
      <c r="VVU14" s="35"/>
      <c r="VVV14" s="35"/>
      <c r="VVW14" s="35"/>
      <c r="VVX14" s="35"/>
      <c r="VVY14" s="35"/>
      <c r="VVZ14" s="35"/>
      <c r="VWA14" s="35"/>
      <c r="VWB14" s="35"/>
      <c r="VWC14" s="35"/>
      <c r="VWD14" s="35"/>
      <c r="VWE14" s="35"/>
      <c r="VWF14" s="35"/>
      <c r="VWG14" s="35"/>
      <c r="VWH14" s="35"/>
      <c r="VWI14" s="35"/>
      <c r="VWJ14" s="35"/>
      <c r="VWK14" s="35"/>
      <c r="VWL14" s="35"/>
      <c r="VWM14" s="35"/>
      <c r="VWN14" s="35"/>
      <c r="VWO14" s="35"/>
      <c r="VWP14" s="35"/>
      <c r="VWQ14" s="35"/>
      <c r="VWR14" s="35"/>
      <c r="VWS14" s="35"/>
      <c r="VWT14" s="35"/>
      <c r="VWU14" s="35"/>
      <c r="VWV14" s="35"/>
      <c r="VWW14" s="35"/>
      <c r="VWX14" s="35"/>
      <c r="VWY14" s="35"/>
      <c r="VWZ14" s="35"/>
      <c r="VXA14" s="35"/>
      <c r="VXB14" s="35"/>
      <c r="VXC14" s="35"/>
      <c r="VXD14" s="35"/>
      <c r="VXE14" s="35"/>
      <c r="VXF14" s="35"/>
      <c r="VXG14" s="35"/>
      <c r="VXH14" s="35"/>
      <c r="VXI14" s="35"/>
      <c r="VXJ14" s="35"/>
      <c r="VXK14" s="35"/>
      <c r="VXL14" s="35"/>
      <c r="VXM14" s="35"/>
      <c r="VXN14" s="35"/>
      <c r="VXO14" s="35"/>
      <c r="VXP14" s="35"/>
      <c r="VXQ14" s="35"/>
      <c r="VXR14" s="35"/>
      <c r="VXS14" s="35"/>
      <c r="VXT14" s="35"/>
      <c r="VXU14" s="35"/>
      <c r="VXV14" s="35"/>
      <c r="VXW14" s="35"/>
      <c r="VXX14" s="35"/>
      <c r="VXY14" s="35"/>
      <c r="VXZ14" s="35"/>
      <c r="VYA14" s="35"/>
      <c r="VYB14" s="35"/>
      <c r="VYC14" s="35"/>
      <c r="VYD14" s="35"/>
      <c r="VYE14" s="35"/>
      <c r="VYF14" s="35"/>
      <c r="VYG14" s="35"/>
      <c r="VYH14" s="35"/>
      <c r="VYI14" s="35"/>
      <c r="VYJ14" s="35"/>
      <c r="VYK14" s="35"/>
      <c r="VYL14" s="35"/>
      <c r="VYM14" s="35"/>
      <c r="VYN14" s="35"/>
      <c r="VYO14" s="35"/>
      <c r="VYP14" s="35"/>
      <c r="VYQ14" s="35"/>
      <c r="VYR14" s="35"/>
      <c r="VYS14" s="35"/>
      <c r="VYT14" s="35"/>
      <c r="VYU14" s="35"/>
      <c r="VYV14" s="35"/>
      <c r="VYW14" s="35"/>
      <c r="VYX14" s="35"/>
      <c r="VYY14" s="35"/>
      <c r="VYZ14" s="35"/>
      <c r="VZA14" s="35"/>
      <c r="VZB14" s="35"/>
      <c r="VZC14" s="35"/>
      <c r="VZD14" s="35"/>
      <c r="VZE14" s="35"/>
      <c r="VZF14" s="35"/>
      <c r="VZG14" s="35"/>
      <c r="VZH14" s="35"/>
      <c r="VZI14" s="35"/>
      <c r="VZJ14" s="35"/>
      <c r="VZK14" s="35"/>
      <c r="VZL14" s="35"/>
      <c r="VZM14" s="35"/>
      <c r="VZN14" s="35"/>
      <c r="VZO14" s="35"/>
      <c r="VZP14" s="35"/>
      <c r="VZQ14" s="35"/>
      <c r="VZR14" s="35"/>
      <c r="VZS14" s="35"/>
      <c r="VZT14" s="35"/>
      <c r="VZU14" s="35"/>
      <c r="VZV14" s="35"/>
      <c r="VZW14" s="35"/>
      <c r="VZX14" s="35"/>
      <c r="VZY14" s="35"/>
      <c r="VZZ14" s="35"/>
      <c r="WAA14" s="35"/>
      <c r="WAB14" s="35"/>
      <c r="WAC14" s="35"/>
      <c r="WAD14" s="35"/>
      <c r="WAE14" s="35"/>
      <c r="WAF14" s="35"/>
      <c r="WAG14" s="35"/>
      <c r="WAH14" s="35"/>
      <c r="WAI14" s="35"/>
      <c r="WAJ14" s="35"/>
      <c r="WAK14" s="35"/>
      <c r="WAL14" s="35"/>
      <c r="WAM14" s="35"/>
      <c r="WAN14" s="35"/>
      <c r="WAO14" s="35"/>
      <c r="WAP14" s="35"/>
      <c r="WAQ14" s="35"/>
      <c r="WAR14" s="35"/>
      <c r="WAS14" s="35"/>
      <c r="WAT14" s="35"/>
      <c r="WAU14" s="35"/>
      <c r="WAV14" s="35"/>
      <c r="WAW14" s="35"/>
      <c r="WAX14" s="35"/>
      <c r="WAY14" s="35"/>
      <c r="WAZ14" s="35"/>
      <c r="WBA14" s="35"/>
      <c r="WBB14" s="35"/>
      <c r="WBC14" s="35"/>
      <c r="WBD14" s="35"/>
      <c r="WBE14" s="35"/>
      <c r="WBF14" s="35"/>
      <c r="WBG14" s="35"/>
      <c r="WBH14" s="35"/>
      <c r="WBI14" s="35"/>
      <c r="WBJ14" s="35"/>
      <c r="WBK14" s="35"/>
      <c r="WBL14" s="35"/>
      <c r="WBM14" s="35"/>
      <c r="WBN14" s="35"/>
      <c r="WBO14" s="35"/>
      <c r="WBP14" s="35"/>
      <c r="WBQ14" s="35"/>
      <c r="WBR14" s="35"/>
      <c r="WBS14" s="35"/>
      <c r="WBT14" s="35"/>
      <c r="WBU14" s="35"/>
      <c r="WBV14" s="35"/>
      <c r="WBW14" s="35"/>
      <c r="WBX14" s="35"/>
      <c r="WBY14" s="35"/>
      <c r="WBZ14" s="35"/>
      <c r="WCA14" s="35"/>
      <c r="WCB14" s="35"/>
      <c r="WCC14" s="35"/>
      <c r="WCD14" s="35"/>
      <c r="WCE14" s="35"/>
      <c r="WCF14" s="35"/>
      <c r="WCG14" s="35"/>
      <c r="WCH14" s="35"/>
      <c r="WCI14" s="35"/>
      <c r="WCJ14" s="35"/>
      <c r="WCK14" s="35"/>
      <c r="WCL14" s="35"/>
      <c r="WCM14" s="35"/>
      <c r="WCN14" s="35"/>
      <c r="WCO14" s="35"/>
      <c r="WCP14" s="35"/>
      <c r="WCQ14" s="35"/>
      <c r="WCR14" s="35"/>
      <c r="WCS14" s="35"/>
      <c r="WCT14" s="35"/>
      <c r="WCU14" s="35"/>
      <c r="WCV14" s="35"/>
      <c r="WCW14" s="35"/>
      <c r="WCX14" s="35"/>
      <c r="WCY14" s="35"/>
      <c r="WCZ14" s="35"/>
      <c r="WDA14" s="35"/>
      <c r="WDB14" s="35"/>
      <c r="WDC14" s="35"/>
      <c r="WDD14" s="35"/>
      <c r="WDE14" s="35"/>
      <c r="WDF14" s="35"/>
      <c r="WDG14" s="35"/>
      <c r="WDH14" s="35"/>
      <c r="WDI14" s="35"/>
      <c r="WDJ14" s="35"/>
      <c r="WDK14" s="35"/>
      <c r="WDL14" s="35"/>
      <c r="WDM14" s="35"/>
      <c r="WDN14" s="35"/>
      <c r="WDO14" s="35"/>
      <c r="WDP14" s="35"/>
      <c r="WDQ14" s="35"/>
      <c r="WDR14" s="35"/>
      <c r="WDS14" s="35"/>
      <c r="WDT14" s="35"/>
      <c r="WDU14" s="35"/>
      <c r="WDV14" s="35"/>
      <c r="WDW14" s="35"/>
      <c r="WDX14" s="35"/>
      <c r="WDY14" s="35"/>
      <c r="WDZ14" s="35"/>
      <c r="WEA14" s="35"/>
      <c r="WEB14" s="35"/>
      <c r="WEC14" s="35"/>
      <c r="WED14" s="35"/>
      <c r="WEE14" s="35"/>
      <c r="WEF14" s="35"/>
      <c r="WEG14" s="35"/>
      <c r="WEH14" s="35"/>
      <c r="WEI14" s="35"/>
      <c r="WEJ14" s="35"/>
      <c r="WEK14" s="35"/>
      <c r="WEL14" s="35"/>
      <c r="WEM14" s="35"/>
      <c r="WEN14" s="35"/>
      <c r="WEO14" s="35"/>
      <c r="WEP14" s="35"/>
      <c r="WEQ14" s="35"/>
      <c r="WER14" s="35"/>
      <c r="WES14" s="35"/>
      <c r="WET14" s="35"/>
      <c r="WEU14" s="35"/>
      <c r="WEV14" s="35"/>
      <c r="WEW14" s="35"/>
      <c r="WEX14" s="35"/>
      <c r="WEY14" s="35"/>
      <c r="WEZ14" s="35"/>
      <c r="WFA14" s="35"/>
      <c r="WFB14" s="35"/>
      <c r="WFC14" s="35"/>
      <c r="WFD14" s="35"/>
      <c r="WFE14" s="35"/>
      <c r="WFF14" s="35"/>
      <c r="WFG14" s="35"/>
      <c r="WFH14" s="35"/>
      <c r="WFI14" s="35"/>
      <c r="WFJ14" s="35"/>
      <c r="WFK14" s="35"/>
      <c r="WFL14" s="35"/>
      <c r="WFM14" s="35"/>
      <c r="WFN14" s="35"/>
      <c r="WFO14" s="35"/>
      <c r="WFP14" s="35"/>
      <c r="WFQ14" s="35"/>
      <c r="WFR14" s="35"/>
      <c r="WFS14" s="35"/>
      <c r="WFT14" s="35"/>
      <c r="WFU14" s="35"/>
      <c r="WFV14" s="35"/>
      <c r="WFW14" s="35"/>
      <c r="WFX14" s="35"/>
      <c r="WFY14" s="35"/>
      <c r="WFZ14" s="35"/>
      <c r="WGA14" s="35"/>
      <c r="WGB14" s="35"/>
      <c r="WGC14" s="35"/>
      <c r="WGD14" s="35"/>
      <c r="WGE14" s="35"/>
      <c r="WGF14" s="35"/>
      <c r="WGG14" s="35"/>
      <c r="WGH14" s="35"/>
      <c r="WGI14" s="35"/>
      <c r="WGJ14" s="35"/>
      <c r="WGK14" s="35"/>
      <c r="WGL14" s="35"/>
      <c r="WGM14" s="35"/>
      <c r="WGN14" s="35"/>
      <c r="WGO14" s="35"/>
      <c r="WGP14" s="35"/>
      <c r="WGQ14" s="35"/>
      <c r="WGR14" s="35"/>
      <c r="WGS14" s="35"/>
      <c r="WGT14" s="35"/>
      <c r="WGU14" s="35"/>
      <c r="WGV14" s="35"/>
      <c r="WGW14" s="35"/>
      <c r="WGX14" s="35"/>
      <c r="WGY14" s="35"/>
      <c r="WGZ14" s="35"/>
      <c r="WHA14" s="35"/>
      <c r="WHB14" s="35"/>
      <c r="WHC14" s="35"/>
      <c r="WHD14" s="35"/>
      <c r="WHE14" s="35"/>
      <c r="WHF14" s="35"/>
      <c r="WHG14" s="35"/>
      <c r="WHH14" s="35"/>
      <c r="WHI14" s="35"/>
      <c r="WHJ14" s="35"/>
      <c r="WHK14" s="35"/>
      <c r="WHL14" s="35"/>
      <c r="WHM14" s="35"/>
      <c r="WHN14" s="35"/>
      <c r="WHO14" s="35"/>
      <c r="WHP14" s="35"/>
      <c r="WHQ14" s="35"/>
      <c r="WHR14" s="35"/>
      <c r="WHS14" s="35"/>
      <c r="WHT14" s="35"/>
      <c r="WHU14" s="35"/>
      <c r="WHV14" s="35"/>
      <c r="WHW14" s="35"/>
      <c r="WHX14" s="35"/>
      <c r="WHY14" s="35"/>
      <c r="WHZ14" s="35"/>
      <c r="WIA14" s="35"/>
      <c r="WIB14" s="35"/>
      <c r="WIC14" s="35"/>
      <c r="WID14" s="35"/>
      <c r="WIE14" s="35"/>
      <c r="WIF14" s="35"/>
      <c r="WIG14" s="35"/>
      <c r="WIH14" s="35"/>
      <c r="WII14" s="35"/>
      <c r="WIJ14" s="35"/>
      <c r="WIK14" s="35"/>
      <c r="WIL14" s="35"/>
      <c r="WIM14" s="35"/>
      <c r="WIN14" s="35"/>
      <c r="WIO14" s="35"/>
      <c r="WIP14" s="35"/>
      <c r="WIQ14" s="35"/>
      <c r="WIR14" s="35"/>
      <c r="WIS14" s="35"/>
      <c r="WIT14" s="35"/>
      <c r="WIU14" s="35"/>
      <c r="WIV14" s="35"/>
      <c r="WIW14" s="35"/>
      <c r="WIX14" s="35"/>
      <c r="WIY14" s="35"/>
      <c r="WIZ14" s="35"/>
      <c r="WJA14" s="35"/>
      <c r="WJB14" s="35"/>
      <c r="WJC14" s="35"/>
      <c r="WJD14" s="35"/>
      <c r="WJE14" s="35"/>
      <c r="WJF14" s="35"/>
      <c r="WJG14" s="35"/>
      <c r="WJH14" s="35"/>
      <c r="WJI14" s="35"/>
      <c r="WJJ14" s="35"/>
      <c r="WJK14" s="35"/>
      <c r="WJL14" s="35"/>
      <c r="WJM14" s="35"/>
      <c r="WJN14" s="35"/>
      <c r="WJO14" s="35"/>
      <c r="WJP14" s="35"/>
      <c r="WJQ14" s="35"/>
      <c r="WJR14" s="35"/>
      <c r="WJS14" s="35"/>
      <c r="WJT14" s="35"/>
      <c r="WJU14" s="35"/>
      <c r="WJV14" s="35"/>
      <c r="WJW14" s="35"/>
      <c r="WJX14" s="35"/>
      <c r="WJY14" s="35"/>
      <c r="WJZ14" s="35"/>
      <c r="WKA14" s="35"/>
      <c r="WKB14" s="35"/>
      <c r="WKC14" s="35"/>
      <c r="WKD14" s="35"/>
      <c r="WKE14" s="35"/>
      <c r="WKF14" s="35"/>
      <c r="WKG14" s="35"/>
      <c r="WKH14" s="35"/>
      <c r="WKI14" s="35"/>
      <c r="WKJ14" s="35"/>
      <c r="WKK14" s="35"/>
      <c r="WKL14" s="35"/>
      <c r="WKM14" s="35"/>
      <c r="WKN14" s="35"/>
      <c r="WKO14" s="35"/>
      <c r="WKP14" s="35"/>
      <c r="WKQ14" s="35"/>
      <c r="WKR14" s="35"/>
      <c r="WKS14" s="35"/>
      <c r="WKT14" s="35"/>
      <c r="WKU14" s="35"/>
      <c r="WKV14" s="35"/>
      <c r="WKW14" s="35"/>
      <c r="WKX14" s="35"/>
      <c r="WKY14" s="35"/>
      <c r="WKZ14" s="35"/>
      <c r="WLA14" s="35"/>
      <c r="WLB14" s="35"/>
      <c r="WLC14" s="35"/>
      <c r="WLD14" s="35"/>
      <c r="WLE14" s="35"/>
      <c r="WLF14" s="35"/>
      <c r="WLG14" s="35"/>
      <c r="WLH14" s="35"/>
      <c r="WLI14" s="35"/>
      <c r="WLJ14" s="35"/>
      <c r="WLK14" s="35"/>
      <c r="WLL14" s="35"/>
      <c r="WLM14" s="35"/>
      <c r="WLN14" s="35"/>
      <c r="WLO14" s="35"/>
      <c r="WLP14" s="35"/>
      <c r="WLQ14" s="35"/>
      <c r="WLR14" s="35"/>
      <c r="WLS14" s="35"/>
      <c r="WLT14" s="35"/>
      <c r="WLU14" s="35"/>
      <c r="WLV14" s="35"/>
      <c r="WLW14" s="35"/>
      <c r="WLX14" s="35"/>
      <c r="WLY14" s="35"/>
      <c r="WLZ14" s="35"/>
      <c r="WMA14" s="35"/>
      <c r="WMB14" s="35"/>
      <c r="WMC14" s="35"/>
      <c r="WMD14" s="35"/>
      <c r="WME14" s="35"/>
      <c r="WMF14" s="35"/>
      <c r="WMG14" s="35"/>
      <c r="WMH14" s="35"/>
      <c r="WMI14" s="35"/>
      <c r="WMJ14" s="35"/>
      <c r="WMK14" s="35"/>
      <c r="WML14" s="35"/>
      <c r="WMM14" s="35"/>
      <c r="WMN14" s="35"/>
      <c r="WMO14" s="35"/>
      <c r="WMP14" s="35"/>
      <c r="WMQ14" s="35"/>
      <c r="WMR14" s="35"/>
      <c r="WMS14" s="35"/>
      <c r="WMT14" s="35"/>
      <c r="WMU14" s="35"/>
      <c r="WMV14" s="35"/>
      <c r="WMW14" s="35"/>
      <c r="WMX14" s="35"/>
      <c r="WMY14" s="35"/>
      <c r="WMZ14" s="35"/>
      <c r="WNA14" s="35"/>
      <c r="WNB14" s="35"/>
      <c r="WNC14" s="35"/>
      <c r="WND14" s="35"/>
      <c r="WNE14" s="35"/>
      <c r="WNF14" s="35"/>
      <c r="WNG14" s="35"/>
      <c r="WNH14" s="35"/>
      <c r="WNI14" s="35"/>
      <c r="WNJ14" s="35"/>
      <c r="WNK14" s="35"/>
      <c r="WNL14" s="35"/>
      <c r="WNM14" s="35"/>
      <c r="WNN14" s="35"/>
      <c r="WNO14" s="35"/>
      <c r="WNP14" s="35"/>
      <c r="WNQ14" s="35"/>
      <c r="WNR14" s="35"/>
      <c r="WNS14" s="35"/>
      <c r="WNT14" s="35"/>
      <c r="WNU14" s="35"/>
      <c r="WNV14" s="35"/>
      <c r="WNW14" s="35"/>
      <c r="WNX14" s="35"/>
      <c r="WNY14" s="35"/>
      <c r="WNZ14" s="35"/>
      <c r="WOA14" s="35"/>
      <c r="WOB14" s="35"/>
      <c r="WOC14" s="35"/>
      <c r="WOD14" s="35"/>
      <c r="WOE14" s="35"/>
      <c r="WOF14" s="35"/>
      <c r="WOG14" s="35"/>
      <c r="WOH14" s="35"/>
      <c r="WOI14" s="35"/>
      <c r="WOJ14" s="35"/>
      <c r="WOK14" s="35"/>
      <c r="WOL14" s="35"/>
      <c r="WOM14" s="35"/>
      <c r="WON14" s="35"/>
      <c r="WOO14" s="35"/>
      <c r="WOP14" s="35"/>
      <c r="WOQ14" s="35"/>
      <c r="WOR14" s="35"/>
      <c r="WOS14" s="35"/>
      <c r="WOT14" s="35"/>
      <c r="WOU14" s="35"/>
      <c r="WOV14" s="35"/>
      <c r="WOW14" s="35"/>
      <c r="WOX14" s="35"/>
      <c r="WOY14" s="35"/>
      <c r="WOZ14" s="35"/>
      <c r="WPA14" s="35"/>
      <c r="WPB14" s="35"/>
      <c r="WPC14" s="35"/>
      <c r="WPD14" s="35"/>
      <c r="WPE14" s="35"/>
      <c r="WPF14" s="35"/>
      <c r="WPG14" s="35"/>
      <c r="WPH14" s="35"/>
      <c r="WPI14" s="35"/>
      <c r="WPJ14" s="35"/>
      <c r="WPK14" s="35"/>
      <c r="WPL14" s="35"/>
      <c r="WPM14" s="35"/>
      <c r="WPN14" s="35"/>
      <c r="WPO14" s="35"/>
      <c r="WPP14" s="35"/>
      <c r="WPQ14" s="35"/>
      <c r="WPR14" s="35"/>
      <c r="WPS14" s="35"/>
      <c r="WPT14" s="35"/>
      <c r="WPU14" s="35"/>
      <c r="WPV14" s="35"/>
      <c r="WPW14" s="35"/>
      <c r="WPX14" s="35"/>
      <c r="WPY14" s="35"/>
      <c r="WPZ14" s="35"/>
      <c r="WQA14" s="35"/>
      <c r="WQB14" s="35"/>
      <c r="WQC14" s="35"/>
      <c r="WQD14" s="35"/>
      <c r="WQE14" s="35"/>
      <c r="WQF14" s="35"/>
      <c r="WQG14" s="35"/>
      <c r="WQH14" s="35"/>
      <c r="WQI14" s="35"/>
      <c r="WQJ14" s="35"/>
      <c r="WQK14" s="35"/>
      <c r="WQL14" s="35"/>
      <c r="WQM14" s="35"/>
      <c r="WQN14" s="35"/>
      <c r="WQO14" s="35"/>
      <c r="WQP14" s="35"/>
      <c r="WQQ14" s="35"/>
      <c r="WQR14" s="35"/>
      <c r="WQS14" s="35"/>
      <c r="WQT14" s="35"/>
      <c r="WQU14" s="35"/>
      <c r="WQV14" s="35"/>
      <c r="WQW14" s="35"/>
      <c r="WQX14" s="35"/>
      <c r="WQY14" s="35"/>
      <c r="WQZ14" s="35"/>
      <c r="WRA14" s="35"/>
      <c r="WRB14" s="35"/>
      <c r="WRC14" s="35"/>
      <c r="WRD14" s="35"/>
      <c r="WRE14" s="35"/>
      <c r="WRF14" s="35"/>
      <c r="WRG14" s="35"/>
      <c r="WRH14" s="35"/>
      <c r="WRI14" s="35"/>
      <c r="WRJ14" s="35"/>
      <c r="WRK14" s="35"/>
      <c r="WRL14" s="35"/>
      <c r="WRM14" s="35"/>
      <c r="WRN14" s="35"/>
      <c r="WRO14" s="35"/>
      <c r="WRP14" s="35"/>
      <c r="WRQ14" s="35"/>
      <c r="WRR14" s="35"/>
      <c r="WRS14" s="35"/>
      <c r="WRT14" s="35"/>
      <c r="WRU14" s="35"/>
      <c r="WRV14" s="35"/>
      <c r="WRW14" s="35"/>
      <c r="WRX14" s="35"/>
      <c r="WRY14" s="35"/>
      <c r="WRZ14" s="35"/>
      <c r="WSA14" s="35"/>
      <c r="WSB14" s="35"/>
      <c r="WSC14" s="35"/>
      <c r="WSD14" s="35"/>
      <c r="WSE14" s="35"/>
      <c r="WSF14" s="35"/>
      <c r="WSG14" s="35"/>
      <c r="WSH14" s="35"/>
      <c r="WSI14" s="35"/>
      <c r="WSJ14" s="35"/>
      <c r="WSK14" s="35"/>
      <c r="WSL14" s="35"/>
      <c r="WSM14" s="35"/>
      <c r="WSN14" s="35"/>
      <c r="WSO14" s="35"/>
      <c r="WSP14" s="35"/>
      <c r="WSQ14" s="35"/>
      <c r="WSR14" s="35"/>
      <c r="WSS14" s="35"/>
      <c r="WST14" s="35"/>
      <c r="WSU14" s="35"/>
      <c r="WSV14" s="35"/>
      <c r="WSW14" s="35"/>
      <c r="WSX14" s="35"/>
      <c r="WSY14" s="35"/>
      <c r="WSZ14" s="35"/>
      <c r="WTA14" s="35"/>
      <c r="WTB14" s="35"/>
      <c r="WTC14" s="35"/>
      <c r="WTD14" s="35"/>
      <c r="WTE14" s="35"/>
      <c r="WTF14" s="35"/>
      <c r="WTG14" s="35"/>
      <c r="WTH14" s="35"/>
      <c r="WTI14" s="35"/>
      <c r="WTJ14" s="35"/>
      <c r="WTK14" s="35"/>
      <c r="WTL14" s="35"/>
      <c r="WTM14" s="35"/>
      <c r="WTN14" s="35"/>
      <c r="WTO14" s="35"/>
      <c r="WTP14" s="35"/>
      <c r="WTQ14" s="35"/>
      <c r="WTR14" s="35"/>
      <c r="WTS14" s="35"/>
      <c r="WTT14" s="35"/>
      <c r="WTU14" s="35"/>
      <c r="WTV14" s="35"/>
      <c r="WTW14" s="35"/>
      <c r="WTX14" s="35"/>
      <c r="WTY14" s="35"/>
      <c r="WTZ14" s="35"/>
      <c r="WUA14" s="35"/>
      <c r="WUB14" s="35"/>
      <c r="WUC14" s="35"/>
      <c r="WUD14" s="35"/>
      <c r="WUE14" s="35"/>
      <c r="WUF14" s="35"/>
      <c r="WUG14" s="35"/>
      <c r="WUH14" s="35"/>
      <c r="WUI14" s="35"/>
      <c r="WUJ14" s="35"/>
      <c r="WUK14" s="35"/>
      <c r="WUL14" s="35"/>
      <c r="WUM14" s="35"/>
      <c r="WUN14" s="35"/>
      <c r="WUO14" s="35"/>
      <c r="WUP14" s="35"/>
      <c r="WUQ14" s="35"/>
      <c r="WUR14" s="35"/>
      <c r="WUS14" s="35"/>
      <c r="WUT14" s="35"/>
      <c r="WUU14" s="35"/>
      <c r="WUV14" s="35"/>
      <c r="WUW14" s="35"/>
      <c r="WUX14" s="35"/>
      <c r="WUY14" s="35"/>
      <c r="WUZ14" s="35"/>
      <c r="WVA14" s="35"/>
      <c r="WVB14" s="35"/>
      <c r="WVC14" s="35"/>
      <c r="WVD14" s="35"/>
      <c r="WVE14" s="35"/>
      <c r="WVF14" s="35"/>
      <c r="WVG14" s="35"/>
      <c r="WVH14" s="35"/>
      <c r="WVI14" s="35"/>
      <c r="WVJ14" s="35"/>
      <c r="WVK14" s="35"/>
      <c r="WVL14" s="35"/>
      <c r="WVM14" s="35"/>
      <c r="WVN14" s="35"/>
      <c r="WVO14" s="35"/>
      <c r="WVP14" s="35"/>
      <c r="WVQ14" s="35"/>
      <c r="WVR14" s="35"/>
      <c r="WVS14" s="35"/>
      <c r="WVT14" s="35"/>
      <c r="WVU14" s="35"/>
      <c r="WVV14" s="35"/>
      <c r="WVW14" s="35"/>
      <c r="WVX14" s="35"/>
      <c r="WVY14" s="35"/>
      <c r="WVZ14" s="35"/>
      <c r="WWA14" s="35"/>
      <c r="WWB14" s="35"/>
      <c r="WWC14" s="35"/>
      <c r="WWD14" s="35"/>
      <c r="WWE14" s="35"/>
      <c r="WWF14" s="35"/>
      <c r="WWG14" s="35"/>
      <c r="WWH14" s="35"/>
      <c r="WWI14" s="35"/>
      <c r="WWJ14" s="35"/>
      <c r="WWK14" s="35"/>
      <c r="WWL14" s="35"/>
      <c r="WWM14" s="35"/>
      <c r="WWN14" s="35"/>
      <c r="WWO14" s="35"/>
      <c r="WWP14" s="35"/>
      <c r="WWQ14" s="35"/>
      <c r="WWR14" s="35"/>
      <c r="WWS14" s="35"/>
      <c r="WWT14" s="35"/>
      <c r="WWU14" s="35"/>
      <c r="WWV14" s="35"/>
      <c r="WWW14" s="35"/>
      <c r="WWX14" s="35"/>
      <c r="WWY14" s="35"/>
      <c r="WWZ14" s="35"/>
      <c r="WXA14" s="35"/>
      <c r="WXB14" s="35"/>
      <c r="WXC14" s="35"/>
      <c r="WXD14" s="35"/>
      <c r="WXE14" s="35"/>
      <c r="WXF14" s="35"/>
      <c r="WXG14" s="35"/>
      <c r="WXH14" s="35"/>
      <c r="WXI14" s="35"/>
      <c r="WXJ14" s="35"/>
      <c r="WXK14" s="35"/>
      <c r="WXL14" s="35"/>
      <c r="WXM14" s="35"/>
      <c r="WXN14" s="35"/>
      <c r="WXO14" s="35"/>
      <c r="WXP14" s="35"/>
      <c r="WXQ14" s="35"/>
      <c r="WXR14" s="35"/>
      <c r="WXS14" s="35"/>
      <c r="WXT14" s="35"/>
      <c r="WXU14" s="35"/>
      <c r="WXV14" s="35"/>
      <c r="WXW14" s="35"/>
      <c r="WXX14" s="35"/>
      <c r="WXY14" s="35"/>
      <c r="WXZ14" s="35"/>
      <c r="WYA14" s="35"/>
      <c r="WYB14" s="35"/>
      <c r="WYC14" s="35"/>
      <c r="WYD14" s="35"/>
      <c r="WYE14" s="35"/>
      <c r="WYF14" s="35"/>
      <c r="WYG14" s="35"/>
      <c r="WYH14" s="35"/>
      <c r="WYI14" s="35"/>
      <c r="WYJ14" s="35"/>
      <c r="WYK14" s="35"/>
      <c r="WYL14" s="35"/>
      <c r="WYM14" s="35"/>
      <c r="WYN14" s="35"/>
      <c r="WYO14" s="35"/>
      <c r="WYP14" s="35"/>
      <c r="WYQ14" s="35"/>
      <c r="WYR14" s="35"/>
      <c r="WYS14" s="35"/>
      <c r="WYT14" s="35"/>
      <c r="WYU14" s="35"/>
      <c r="WYV14" s="35"/>
      <c r="WYW14" s="35"/>
      <c r="WYX14" s="35"/>
      <c r="WYY14" s="35"/>
      <c r="WYZ14" s="35"/>
      <c r="WZA14" s="35"/>
      <c r="WZB14" s="35"/>
      <c r="WZC14" s="35"/>
      <c r="WZD14" s="35"/>
      <c r="WZE14" s="35"/>
      <c r="WZF14" s="35"/>
      <c r="WZG14" s="35"/>
      <c r="WZH14" s="35"/>
      <c r="WZI14" s="35"/>
      <c r="WZJ14" s="35"/>
      <c r="WZK14" s="35"/>
      <c r="WZL14" s="35"/>
      <c r="WZM14" s="35"/>
      <c r="WZN14" s="35"/>
      <c r="WZO14" s="35"/>
      <c r="WZP14" s="35"/>
      <c r="WZQ14" s="35"/>
      <c r="WZR14" s="35"/>
      <c r="WZS14" s="35"/>
      <c r="WZT14" s="35"/>
      <c r="WZU14" s="35"/>
      <c r="WZV14" s="35"/>
      <c r="WZW14" s="35"/>
      <c r="WZX14" s="35"/>
      <c r="WZY14" s="35"/>
      <c r="WZZ14" s="35"/>
      <c r="XAA14" s="35"/>
      <c r="XAB14" s="35"/>
      <c r="XAC14" s="35"/>
      <c r="XAD14" s="35"/>
      <c r="XAE14" s="35"/>
      <c r="XAF14" s="35"/>
      <c r="XAG14" s="35"/>
      <c r="XAH14" s="35"/>
      <c r="XAI14" s="35"/>
      <c r="XAJ14" s="35"/>
      <c r="XAK14" s="35"/>
      <c r="XAL14" s="35"/>
      <c r="XAM14" s="35"/>
      <c r="XAN14" s="35"/>
      <c r="XAO14" s="35"/>
      <c r="XAP14" s="35"/>
      <c r="XAQ14" s="35"/>
      <c r="XAR14" s="35"/>
      <c r="XAS14" s="35"/>
      <c r="XAT14" s="35"/>
      <c r="XAU14" s="35"/>
      <c r="XAV14" s="35"/>
      <c r="XAW14" s="35"/>
      <c r="XAX14" s="35"/>
      <c r="XAY14" s="35"/>
      <c r="XAZ14" s="35"/>
      <c r="XBA14" s="35"/>
      <c r="XBB14" s="35"/>
      <c r="XBC14" s="35"/>
      <c r="XBD14" s="35"/>
      <c r="XBE14" s="35"/>
      <c r="XBF14" s="35"/>
      <c r="XBG14" s="35"/>
      <c r="XBH14" s="35"/>
      <c r="XBI14" s="35"/>
      <c r="XBJ14" s="35"/>
      <c r="XBK14" s="35"/>
      <c r="XBL14" s="35"/>
      <c r="XBM14" s="35"/>
      <c r="XBN14" s="35"/>
      <c r="XBO14" s="35"/>
      <c r="XBP14" s="35"/>
      <c r="XBQ14" s="35"/>
      <c r="XBR14" s="35"/>
      <c r="XBS14" s="35"/>
      <c r="XBT14" s="35"/>
      <c r="XBU14" s="35"/>
      <c r="XBV14" s="35"/>
      <c r="XBW14" s="35"/>
      <c r="XBX14" s="35"/>
      <c r="XBY14" s="35"/>
      <c r="XBZ14" s="35"/>
      <c r="XCA14" s="35"/>
      <c r="XCB14" s="35"/>
      <c r="XCC14" s="35"/>
      <c r="XCD14" s="35"/>
      <c r="XCE14" s="35"/>
      <c r="XCF14" s="35"/>
      <c r="XCG14" s="35"/>
      <c r="XCH14" s="35"/>
      <c r="XCI14" s="35"/>
      <c r="XCJ14" s="35"/>
      <c r="XCK14" s="35"/>
      <c r="XCL14" s="35"/>
      <c r="XCM14" s="35"/>
      <c r="XCN14" s="35"/>
      <c r="XCO14" s="35"/>
      <c r="XCP14" s="35"/>
      <c r="XCQ14" s="35"/>
      <c r="XCR14" s="35"/>
      <c r="XCS14" s="35"/>
      <c r="XCT14" s="35"/>
      <c r="XCU14" s="35"/>
      <c r="XCV14" s="35"/>
      <c r="XCW14" s="35"/>
      <c r="XCX14" s="35"/>
      <c r="XCY14" s="35"/>
      <c r="XCZ14" s="35"/>
      <c r="XDA14" s="35"/>
      <c r="XDB14" s="35"/>
      <c r="XDC14" s="35"/>
      <c r="XDD14" s="35"/>
      <c r="XDE14" s="35"/>
      <c r="XDF14" s="35"/>
      <c r="XDG14" s="35"/>
      <c r="XDH14" s="35"/>
      <c r="XDI14" s="35"/>
      <c r="XDJ14" s="35"/>
      <c r="XDK14" s="35"/>
      <c r="XDL14" s="35"/>
      <c r="XDM14" s="35"/>
      <c r="XDN14" s="35"/>
      <c r="XDO14" s="35"/>
      <c r="XDP14" s="35"/>
      <c r="XDQ14" s="35"/>
      <c r="XDR14" s="35"/>
      <c r="XDS14" s="35"/>
      <c r="XDT14" s="35"/>
      <c r="XDU14" s="35"/>
      <c r="XDV14" s="35"/>
      <c r="XDW14" s="35"/>
      <c r="XDX14" s="35"/>
      <c r="XDY14" s="35"/>
      <c r="XDZ14" s="35"/>
      <c r="XEA14" s="35"/>
      <c r="XEB14" s="35"/>
      <c r="XEC14" s="35"/>
      <c r="XED14" s="35"/>
      <c r="XEE14" s="35"/>
      <c r="XEF14" s="35"/>
      <c r="XEG14" s="35"/>
      <c r="XEH14" s="35"/>
      <c r="XEI14" s="35"/>
      <c r="XEJ14" s="35"/>
    </row>
    <row r="15" spans="1:16364" s="69" customFormat="1">
      <c r="A15" s="56">
        <v>13</v>
      </c>
      <c r="B15" s="43" t="s">
        <v>26</v>
      </c>
      <c r="C15" s="44">
        <f t="shared" si="0"/>
        <v>686</v>
      </c>
      <c r="D15" s="43">
        <v>91</v>
      </c>
      <c r="E15" s="43">
        <v>169</v>
      </c>
      <c r="F15" s="43"/>
      <c r="G15" s="43"/>
      <c r="H15" s="43"/>
      <c r="I15" s="43">
        <v>228</v>
      </c>
      <c r="J15" s="43">
        <v>37</v>
      </c>
      <c r="K15" s="43">
        <v>161</v>
      </c>
      <c r="L15" s="34"/>
      <c r="M15" s="34"/>
      <c r="N15" s="34"/>
      <c r="O15" s="34"/>
      <c r="P15" s="34"/>
      <c r="Q15" s="34"/>
      <c r="R15" s="34"/>
      <c r="S15" s="34"/>
      <c r="T15" s="34"/>
      <c r="U15"/>
      <c r="V1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G15" s="35"/>
      <c r="ALH15" s="35"/>
      <c r="ALI15" s="35"/>
      <c r="ALJ15" s="35"/>
      <c r="ALK15" s="35"/>
      <c r="ALL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  <c r="ATM15" s="35"/>
      <c r="ATN15" s="35"/>
      <c r="ATO15" s="35"/>
      <c r="ATP15" s="35"/>
      <c r="ATQ15" s="35"/>
      <c r="ATR15" s="35"/>
      <c r="ATS15" s="35"/>
      <c r="ATT15" s="35"/>
      <c r="ATU15" s="35"/>
      <c r="ATV15" s="35"/>
      <c r="ATW15" s="35"/>
      <c r="ATX15" s="35"/>
      <c r="ATY15" s="35"/>
      <c r="ATZ15" s="35"/>
      <c r="AUA15" s="35"/>
      <c r="AUB15" s="35"/>
      <c r="AUC15" s="35"/>
      <c r="AUD15" s="35"/>
      <c r="AUE15" s="35"/>
      <c r="AUF15" s="35"/>
      <c r="AUG15" s="35"/>
      <c r="AUH15" s="35"/>
      <c r="AUI15" s="35"/>
      <c r="AUJ15" s="35"/>
      <c r="AUK15" s="35"/>
      <c r="AUL15" s="35"/>
      <c r="AUM15" s="35"/>
      <c r="AUN15" s="35"/>
      <c r="AUO15" s="35"/>
      <c r="AUP15" s="35"/>
      <c r="AUQ15" s="35"/>
      <c r="AUR15" s="35"/>
      <c r="AUS15" s="35"/>
      <c r="AUT15" s="35"/>
      <c r="AUU15" s="35"/>
      <c r="AUV15" s="35"/>
      <c r="AUW15" s="35"/>
      <c r="AUX15" s="35"/>
      <c r="AUY15" s="35"/>
      <c r="AUZ15" s="35"/>
      <c r="AVA15" s="35"/>
      <c r="AVB15" s="35"/>
      <c r="AVC15" s="35"/>
      <c r="AVD15" s="35"/>
      <c r="AVE15" s="35"/>
      <c r="AVF15" s="35"/>
      <c r="AVG15" s="35"/>
      <c r="AVH15" s="35"/>
      <c r="AVI15" s="35"/>
      <c r="AVJ15" s="35"/>
      <c r="AVK15" s="35"/>
      <c r="AVL15" s="35"/>
      <c r="AVM15" s="35"/>
      <c r="AVN15" s="35"/>
      <c r="AVO15" s="35"/>
      <c r="AVP15" s="35"/>
      <c r="AVQ15" s="35"/>
      <c r="AVR15" s="35"/>
      <c r="AVS15" s="35"/>
      <c r="AVT15" s="35"/>
      <c r="AVU15" s="35"/>
      <c r="AVV15" s="35"/>
      <c r="AVW15" s="35"/>
      <c r="AVX15" s="35"/>
      <c r="AVY15" s="35"/>
      <c r="AVZ15" s="35"/>
      <c r="AWA15" s="35"/>
      <c r="AWB15" s="35"/>
      <c r="AWC15" s="35"/>
      <c r="AWD15" s="35"/>
      <c r="AWE15" s="35"/>
      <c r="AWF15" s="35"/>
      <c r="AWG15" s="35"/>
      <c r="AWH15" s="35"/>
      <c r="AWI15" s="35"/>
      <c r="AWJ15" s="35"/>
      <c r="AWK15" s="35"/>
      <c r="AWL15" s="35"/>
      <c r="AWM15" s="35"/>
      <c r="AWN15" s="35"/>
      <c r="AWO15" s="35"/>
      <c r="AWP15" s="35"/>
      <c r="AWQ15" s="35"/>
      <c r="AWR15" s="35"/>
      <c r="AWS15" s="35"/>
      <c r="AWT15" s="35"/>
      <c r="AWU15" s="35"/>
      <c r="AWV15" s="35"/>
      <c r="AWW15" s="35"/>
      <c r="AWX15" s="35"/>
      <c r="AWY15" s="35"/>
      <c r="AWZ15" s="35"/>
      <c r="AXA15" s="35"/>
      <c r="AXB15" s="35"/>
      <c r="AXC15" s="35"/>
      <c r="AXD15" s="35"/>
      <c r="AXE15" s="35"/>
      <c r="AXF15" s="35"/>
      <c r="AXG15" s="35"/>
      <c r="AXH15" s="35"/>
      <c r="AXI15" s="35"/>
      <c r="AXJ15" s="35"/>
      <c r="AXK15" s="35"/>
      <c r="AXL15" s="35"/>
      <c r="AXM15" s="35"/>
      <c r="AXN15" s="35"/>
      <c r="AXO15" s="35"/>
      <c r="AXP15" s="35"/>
      <c r="AXQ15" s="35"/>
      <c r="AXR15" s="35"/>
      <c r="AXS15" s="35"/>
      <c r="AXT15" s="35"/>
      <c r="AXU15" s="35"/>
      <c r="AXV15" s="35"/>
      <c r="AXW15" s="35"/>
      <c r="AXX15" s="35"/>
      <c r="AXY15" s="35"/>
      <c r="AXZ15" s="35"/>
      <c r="AYA15" s="35"/>
      <c r="AYB15" s="35"/>
      <c r="AYC15" s="35"/>
      <c r="AYD15" s="35"/>
      <c r="AYE15" s="35"/>
      <c r="AYF15" s="35"/>
      <c r="AYG15" s="35"/>
      <c r="AYH15" s="35"/>
      <c r="AYI15" s="35"/>
      <c r="AYJ15" s="35"/>
      <c r="AYK15" s="35"/>
      <c r="AYL15" s="35"/>
      <c r="AYM15" s="35"/>
      <c r="AYN15" s="35"/>
      <c r="AYO15" s="35"/>
      <c r="AYP15" s="35"/>
      <c r="AYQ15" s="35"/>
      <c r="AYR15" s="35"/>
      <c r="AYS15" s="35"/>
      <c r="AYT15" s="35"/>
      <c r="AYU15" s="35"/>
      <c r="AYV15" s="35"/>
      <c r="AYW15" s="35"/>
      <c r="AYX15" s="35"/>
      <c r="AYY15" s="35"/>
      <c r="AYZ15" s="35"/>
      <c r="AZA15" s="35"/>
      <c r="AZB15" s="35"/>
      <c r="AZC15" s="35"/>
      <c r="AZD15" s="35"/>
      <c r="AZE15" s="35"/>
      <c r="AZF15" s="35"/>
      <c r="AZG15" s="35"/>
      <c r="AZH15" s="35"/>
      <c r="AZI15" s="35"/>
      <c r="AZJ15" s="35"/>
      <c r="AZK15" s="35"/>
      <c r="AZL15" s="35"/>
      <c r="AZM15" s="35"/>
      <c r="AZN15" s="35"/>
      <c r="AZO15" s="35"/>
      <c r="AZP15" s="35"/>
      <c r="AZQ15" s="35"/>
      <c r="AZR15" s="35"/>
      <c r="AZS15" s="35"/>
      <c r="AZT15" s="35"/>
      <c r="AZU15" s="35"/>
      <c r="AZV15" s="35"/>
      <c r="AZW15" s="35"/>
      <c r="AZX15" s="35"/>
      <c r="AZY15" s="35"/>
      <c r="AZZ15" s="35"/>
      <c r="BAA15" s="35"/>
      <c r="BAB15" s="35"/>
      <c r="BAC15" s="35"/>
      <c r="BAD15" s="35"/>
      <c r="BAE15" s="35"/>
      <c r="BAF15" s="35"/>
      <c r="BAG15" s="35"/>
      <c r="BAH15" s="35"/>
      <c r="BAI15" s="35"/>
      <c r="BAJ15" s="35"/>
      <c r="BAK15" s="35"/>
      <c r="BAL15" s="35"/>
      <c r="BAM15" s="35"/>
      <c r="BAN15" s="35"/>
      <c r="BAO15" s="35"/>
      <c r="BAP15" s="35"/>
      <c r="BAQ15" s="35"/>
      <c r="BAR15" s="35"/>
      <c r="BAS15" s="35"/>
      <c r="BAT15" s="35"/>
      <c r="BAU15" s="35"/>
      <c r="BAV15" s="35"/>
      <c r="BAW15" s="35"/>
      <c r="BAX15" s="35"/>
      <c r="BAY15" s="35"/>
      <c r="BAZ15" s="35"/>
      <c r="BBA15" s="35"/>
      <c r="BBB15" s="35"/>
      <c r="BBC15" s="35"/>
      <c r="BBD15" s="35"/>
      <c r="BBE15" s="35"/>
      <c r="BBF15" s="35"/>
      <c r="BBG15" s="35"/>
      <c r="BBH15" s="35"/>
      <c r="BBI15" s="35"/>
      <c r="BBJ15" s="35"/>
      <c r="BBK15" s="35"/>
      <c r="BBL15" s="35"/>
      <c r="BBM15" s="35"/>
      <c r="BBN15" s="35"/>
      <c r="BBO15" s="35"/>
      <c r="BBP15" s="35"/>
      <c r="BBQ15" s="35"/>
      <c r="BBR15" s="35"/>
      <c r="BBS15" s="35"/>
      <c r="BBT15" s="35"/>
      <c r="BBU15" s="35"/>
      <c r="BBV15" s="35"/>
      <c r="BBW15" s="35"/>
      <c r="BBX15" s="35"/>
      <c r="BBY15" s="35"/>
      <c r="BBZ15" s="35"/>
      <c r="BCA15" s="35"/>
      <c r="BCB15" s="35"/>
      <c r="BCC15" s="35"/>
      <c r="BCD15" s="35"/>
      <c r="BCE15" s="35"/>
      <c r="BCF15" s="35"/>
      <c r="BCG15" s="35"/>
      <c r="BCH15" s="35"/>
      <c r="BCI15" s="35"/>
      <c r="BCJ15" s="35"/>
      <c r="BCK15" s="35"/>
      <c r="BCL15" s="35"/>
      <c r="BCM15" s="35"/>
      <c r="BCN15" s="35"/>
      <c r="BCO15" s="35"/>
      <c r="BCP15" s="35"/>
      <c r="BCQ15" s="35"/>
      <c r="BCR15" s="35"/>
      <c r="BCS15" s="35"/>
      <c r="BCT15" s="35"/>
      <c r="BCU15" s="35"/>
      <c r="BCV15" s="35"/>
      <c r="BCW15" s="35"/>
      <c r="BCX15" s="35"/>
      <c r="BCY15" s="35"/>
      <c r="BCZ15" s="35"/>
      <c r="BDA15" s="35"/>
      <c r="BDB15" s="35"/>
      <c r="BDC15" s="35"/>
      <c r="BDD15" s="35"/>
      <c r="BDE15" s="35"/>
      <c r="BDF15" s="35"/>
      <c r="BDG15" s="35"/>
      <c r="BDH15" s="35"/>
      <c r="BDI15" s="35"/>
      <c r="BDJ15" s="35"/>
      <c r="BDK15" s="35"/>
      <c r="BDL15" s="35"/>
      <c r="BDM15" s="35"/>
      <c r="BDN15" s="35"/>
      <c r="BDO15" s="35"/>
      <c r="BDP15" s="35"/>
      <c r="BDQ15" s="35"/>
      <c r="BDR15" s="35"/>
      <c r="BDS15" s="35"/>
      <c r="BDT15" s="35"/>
      <c r="BDU15" s="35"/>
      <c r="BDV15" s="35"/>
      <c r="BDW15" s="35"/>
      <c r="BDX15" s="35"/>
      <c r="BDY15" s="35"/>
      <c r="BDZ15" s="35"/>
      <c r="BEA15" s="35"/>
      <c r="BEB15" s="35"/>
      <c r="BEC15" s="35"/>
      <c r="BED15" s="35"/>
      <c r="BEE15" s="35"/>
      <c r="BEF15" s="35"/>
      <c r="BEG15" s="35"/>
      <c r="BEH15" s="35"/>
      <c r="BEI15" s="35"/>
      <c r="BEJ15" s="35"/>
      <c r="BEK15" s="35"/>
      <c r="BEL15" s="35"/>
      <c r="BEM15" s="35"/>
      <c r="BEN15" s="35"/>
      <c r="BEO15" s="35"/>
      <c r="BEP15" s="35"/>
      <c r="BEQ15" s="35"/>
      <c r="BER15" s="35"/>
      <c r="BES15" s="35"/>
      <c r="BET15" s="35"/>
      <c r="BEU15" s="35"/>
      <c r="BEV15" s="35"/>
      <c r="BEW15" s="35"/>
      <c r="BEX15" s="35"/>
      <c r="BEY15" s="35"/>
      <c r="BEZ15" s="35"/>
      <c r="BFA15" s="35"/>
      <c r="BFB15" s="35"/>
      <c r="BFC15" s="35"/>
      <c r="BFD15" s="35"/>
      <c r="BFE15" s="35"/>
      <c r="BFF15" s="35"/>
      <c r="BFG15" s="35"/>
      <c r="BFH15" s="35"/>
      <c r="BFI15" s="35"/>
      <c r="BFJ15" s="35"/>
      <c r="BFK15" s="35"/>
      <c r="BFL15" s="35"/>
      <c r="BFM15" s="35"/>
      <c r="BFN15" s="35"/>
      <c r="BFO15" s="35"/>
      <c r="BFP15" s="35"/>
      <c r="BFQ15" s="35"/>
      <c r="BFR15" s="35"/>
      <c r="BFS15" s="35"/>
      <c r="BFT15" s="35"/>
      <c r="BFU15" s="35"/>
      <c r="BFV15" s="35"/>
      <c r="BFW15" s="35"/>
      <c r="BFX15" s="35"/>
      <c r="BFY15" s="35"/>
      <c r="BFZ15" s="35"/>
      <c r="BGA15" s="35"/>
      <c r="BGB15" s="35"/>
      <c r="BGC15" s="35"/>
      <c r="BGD15" s="35"/>
      <c r="BGE15" s="35"/>
      <c r="BGF15" s="35"/>
      <c r="BGG15" s="35"/>
      <c r="BGH15" s="35"/>
      <c r="BGI15" s="35"/>
      <c r="BGJ15" s="35"/>
      <c r="BGK15" s="35"/>
      <c r="BGL15" s="35"/>
      <c r="BGM15" s="35"/>
      <c r="BGN15" s="35"/>
      <c r="BGO15" s="35"/>
      <c r="BGP15" s="35"/>
      <c r="BGQ15" s="35"/>
      <c r="BGR15" s="35"/>
      <c r="BGS15" s="35"/>
      <c r="BGT15" s="35"/>
      <c r="BGU15" s="35"/>
      <c r="BGV15" s="35"/>
      <c r="BGW15" s="35"/>
      <c r="BGX15" s="35"/>
      <c r="BGY15" s="35"/>
      <c r="BGZ15" s="35"/>
      <c r="BHA15" s="35"/>
      <c r="BHB15" s="35"/>
      <c r="BHC15" s="35"/>
      <c r="BHD15" s="35"/>
      <c r="BHE15" s="35"/>
      <c r="BHF15" s="35"/>
      <c r="BHG15" s="35"/>
      <c r="BHH15" s="35"/>
      <c r="BHI15" s="35"/>
      <c r="BHJ15" s="35"/>
      <c r="BHK15" s="35"/>
      <c r="BHL15" s="35"/>
      <c r="BHM15" s="35"/>
      <c r="BHN15" s="35"/>
      <c r="BHO15" s="35"/>
      <c r="BHP15" s="35"/>
      <c r="BHQ15" s="35"/>
      <c r="BHR15" s="35"/>
      <c r="BHS15" s="35"/>
      <c r="BHT15" s="35"/>
      <c r="BHU15" s="35"/>
      <c r="BHV15" s="35"/>
      <c r="BHW15" s="35"/>
      <c r="BHX15" s="35"/>
      <c r="BHY15" s="35"/>
      <c r="BHZ15" s="35"/>
      <c r="BIA15" s="35"/>
      <c r="BIB15" s="35"/>
      <c r="BIC15" s="35"/>
      <c r="BID15" s="35"/>
      <c r="BIE15" s="35"/>
      <c r="BIF15" s="35"/>
      <c r="BIG15" s="35"/>
      <c r="BIH15" s="35"/>
      <c r="BII15" s="35"/>
      <c r="BIJ15" s="35"/>
      <c r="BIK15" s="35"/>
      <c r="BIL15" s="35"/>
      <c r="BIM15" s="35"/>
      <c r="BIN15" s="35"/>
      <c r="BIO15" s="35"/>
      <c r="BIP15" s="35"/>
      <c r="BIQ15" s="35"/>
      <c r="BIR15" s="35"/>
      <c r="BIS15" s="35"/>
      <c r="BIT15" s="35"/>
      <c r="BIU15" s="35"/>
      <c r="BIV15" s="35"/>
      <c r="BIW15" s="35"/>
      <c r="BIX15" s="35"/>
      <c r="BIY15" s="35"/>
      <c r="BIZ15" s="35"/>
      <c r="BJA15" s="35"/>
      <c r="BJB15" s="35"/>
      <c r="BJC15" s="35"/>
      <c r="BJD15" s="35"/>
      <c r="BJE15" s="35"/>
      <c r="BJF15" s="35"/>
      <c r="BJG15" s="35"/>
      <c r="BJH15" s="35"/>
      <c r="BJI15" s="35"/>
      <c r="BJJ15" s="35"/>
      <c r="BJK15" s="35"/>
      <c r="BJL15" s="35"/>
      <c r="BJM15" s="35"/>
      <c r="BJN15" s="35"/>
      <c r="BJO15" s="35"/>
      <c r="BJP15" s="35"/>
      <c r="BJQ15" s="35"/>
      <c r="BJR15" s="35"/>
      <c r="BJS15" s="35"/>
      <c r="BJT15" s="35"/>
      <c r="BJU15" s="35"/>
      <c r="BJV15" s="35"/>
      <c r="BJW15" s="35"/>
      <c r="BJX15" s="35"/>
      <c r="BJY15" s="35"/>
      <c r="BJZ15" s="35"/>
      <c r="BKA15" s="35"/>
      <c r="BKB15" s="35"/>
      <c r="BKC15" s="35"/>
      <c r="BKD15" s="35"/>
      <c r="BKE15" s="35"/>
      <c r="BKF15" s="35"/>
      <c r="BKG15" s="35"/>
      <c r="BKH15" s="35"/>
      <c r="BKI15" s="35"/>
      <c r="BKJ15" s="35"/>
      <c r="BKK15" s="35"/>
      <c r="BKL15" s="35"/>
      <c r="BKM15" s="35"/>
      <c r="BKN15" s="35"/>
      <c r="BKO15" s="35"/>
      <c r="BKP15" s="35"/>
      <c r="BKQ15" s="35"/>
      <c r="BKR15" s="35"/>
      <c r="BKS15" s="35"/>
      <c r="BKT15" s="35"/>
      <c r="BKU15" s="35"/>
      <c r="BKV15" s="35"/>
      <c r="BKW15" s="35"/>
      <c r="BKX15" s="35"/>
      <c r="BKY15" s="35"/>
      <c r="BKZ15" s="35"/>
      <c r="BLA15" s="35"/>
      <c r="BLB15" s="35"/>
      <c r="BLC15" s="35"/>
      <c r="BLD15" s="35"/>
      <c r="BLE15" s="35"/>
      <c r="BLF15" s="35"/>
      <c r="BLG15" s="35"/>
      <c r="BLH15" s="35"/>
      <c r="BLI15" s="35"/>
      <c r="BLJ15" s="35"/>
      <c r="BLK15" s="35"/>
      <c r="BLL15" s="35"/>
      <c r="BLM15" s="35"/>
      <c r="BLN15" s="35"/>
      <c r="BLO15" s="35"/>
      <c r="BLP15" s="35"/>
      <c r="BLQ15" s="35"/>
      <c r="BLR15" s="35"/>
      <c r="BLS15" s="35"/>
      <c r="BLT15" s="35"/>
      <c r="BLU15" s="35"/>
      <c r="BLV15" s="35"/>
      <c r="BLW15" s="35"/>
      <c r="BLX15" s="35"/>
      <c r="BLY15" s="35"/>
      <c r="BLZ15" s="35"/>
      <c r="BMA15" s="35"/>
      <c r="BMB15" s="35"/>
      <c r="BMC15" s="35"/>
      <c r="BMD15" s="35"/>
      <c r="BME15" s="35"/>
      <c r="BMF15" s="35"/>
      <c r="BMG15" s="35"/>
      <c r="BMH15" s="35"/>
      <c r="BMI15" s="35"/>
      <c r="BMJ15" s="35"/>
      <c r="BMK15" s="35"/>
      <c r="BML15" s="35"/>
      <c r="BMM15" s="35"/>
      <c r="BMN15" s="35"/>
      <c r="BMO15" s="35"/>
      <c r="BMP15" s="35"/>
      <c r="BMQ15" s="35"/>
      <c r="BMR15" s="35"/>
      <c r="BMS15" s="35"/>
      <c r="BMT15" s="35"/>
      <c r="BMU15" s="35"/>
      <c r="BMV15" s="35"/>
      <c r="BMW15" s="35"/>
      <c r="BMX15" s="35"/>
      <c r="BMY15" s="35"/>
      <c r="BMZ15" s="35"/>
      <c r="BNA15" s="35"/>
      <c r="BNB15" s="35"/>
      <c r="BNC15" s="35"/>
      <c r="BND15" s="35"/>
      <c r="BNE15" s="35"/>
      <c r="BNF15" s="35"/>
      <c r="BNG15" s="35"/>
      <c r="BNH15" s="35"/>
      <c r="BNI15" s="35"/>
      <c r="BNJ15" s="35"/>
      <c r="BNK15" s="35"/>
      <c r="BNL15" s="35"/>
      <c r="BNM15" s="35"/>
      <c r="BNN15" s="35"/>
      <c r="BNO15" s="35"/>
      <c r="BNP15" s="35"/>
      <c r="BNQ15" s="35"/>
      <c r="BNR15" s="35"/>
      <c r="BNS15" s="35"/>
      <c r="BNT15" s="35"/>
      <c r="BNU15" s="35"/>
      <c r="BNV15" s="35"/>
      <c r="BNW15" s="35"/>
      <c r="BNX15" s="35"/>
      <c r="BNY15" s="35"/>
      <c r="BNZ15" s="35"/>
      <c r="BOA15" s="35"/>
      <c r="BOB15" s="35"/>
      <c r="BOC15" s="35"/>
      <c r="BOD15" s="35"/>
      <c r="BOE15" s="35"/>
      <c r="BOF15" s="35"/>
      <c r="BOG15" s="35"/>
      <c r="BOH15" s="35"/>
      <c r="BOI15" s="35"/>
      <c r="BOJ15" s="35"/>
      <c r="BOK15" s="35"/>
      <c r="BOL15" s="35"/>
      <c r="BOM15" s="35"/>
      <c r="BON15" s="35"/>
      <c r="BOO15" s="35"/>
      <c r="BOP15" s="35"/>
      <c r="BOQ15" s="35"/>
      <c r="BOR15" s="35"/>
      <c r="BOS15" s="35"/>
      <c r="BOT15" s="35"/>
      <c r="BOU15" s="35"/>
      <c r="BOV15" s="35"/>
      <c r="BOW15" s="35"/>
      <c r="BOX15" s="35"/>
      <c r="BOY15" s="35"/>
      <c r="BOZ15" s="35"/>
      <c r="BPA15" s="35"/>
      <c r="BPB15" s="35"/>
      <c r="BPC15" s="35"/>
      <c r="BPD15" s="35"/>
      <c r="BPE15" s="35"/>
      <c r="BPF15" s="35"/>
      <c r="BPG15" s="35"/>
      <c r="BPH15" s="35"/>
      <c r="BPI15" s="35"/>
      <c r="BPJ15" s="35"/>
      <c r="BPK15" s="35"/>
      <c r="BPL15" s="35"/>
      <c r="BPM15" s="35"/>
      <c r="BPN15" s="35"/>
      <c r="BPO15" s="35"/>
      <c r="BPP15" s="35"/>
      <c r="BPQ15" s="35"/>
      <c r="BPR15" s="35"/>
      <c r="BPS15" s="35"/>
      <c r="BPT15" s="35"/>
      <c r="BPU15" s="35"/>
      <c r="BPV15" s="35"/>
      <c r="BPW15" s="35"/>
      <c r="BPX15" s="35"/>
      <c r="BPY15" s="35"/>
      <c r="BPZ15" s="35"/>
      <c r="BQA15" s="35"/>
      <c r="BQB15" s="35"/>
      <c r="BQC15" s="35"/>
      <c r="BQD15" s="35"/>
      <c r="BQE15" s="35"/>
      <c r="BQF15" s="35"/>
      <c r="BQG15" s="35"/>
      <c r="BQH15" s="35"/>
      <c r="BQI15" s="35"/>
      <c r="BQJ15" s="35"/>
      <c r="BQK15" s="35"/>
      <c r="BQL15" s="35"/>
      <c r="BQM15" s="35"/>
      <c r="BQN15" s="35"/>
      <c r="BQO15" s="35"/>
      <c r="BQP15" s="35"/>
      <c r="BQQ15" s="35"/>
      <c r="BQR15" s="35"/>
      <c r="BQS15" s="35"/>
      <c r="BQT15" s="35"/>
      <c r="BQU15" s="35"/>
      <c r="BQV15" s="35"/>
      <c r="BQW15" s="35"/>
      <c r="BQX15" s="35"/>
      <c r="BQY15" s="35"/>
      <c r="BQZ15" s="35"/>
      <c r="BRA15" s="35"/>
      <c r="BRB15" s="35"/>
      <c r="BRC15" s="35"/>
      <c r="BRD15" s="35"/>
      <c r="BRE15" s="35"/>
      <c r="BRF15" s="35"/>
      <c r="BRG15" s="35"/>
      <c r="BRH15" s="35"/>
      <c r="BRI15" s="35"/>
      <c r="BRJ15" s="35"/>
      <c r="BRK15" s="35"/>
      <c r="BRL15" s="35"/>
      <c r="BRM15" s="35"/>
      <c r="BRN15" s="35"/>
      <c r="BRO15" s="35"/>
      <c r="BRP15" s="35"/>
      <c r="BRQ15" s="35"/>
      <c r="BRR15" s="35"/>
      <c r="BRS15" s="35"/>
      <c r="BRT15" s="35"/>
      <c r="BRU15" s="35"/>
      <c r="BRV15" s="35"/>
      <c r="BRW15" s="35"/>
      <c r="BRX15" s="35"/>
      <c r="BRY15" s="35"/>
      <c r="BRZ15" s="35"/>
      <c r="BSA15" s="35"/>
      <c r="BSB15" s="35"/>
      <c r="BSC15" s="35"/>
      <c r="BSD15" s="35"/>
      <c r="BSE15" s="35"/>
      <c r="BSF15" s="35"/>
      <c r="BSG15" s="35"/>
      <c r="BSH15" s="35"/>
      <c r="BSI15" s="35"/>
      <c r="BSJ15" s="35"/>
      <c r="BSK15" s="35"/>
      <c r="BSL15" s="35"/>
      <c r="BSM15" s="35"/>
      <c r="BSN15" s="35"/>
      <c r="BSO15" s="35"/>
      <c r="BSP15" s="35"/>
      <c r="BSQ15" s="35"/>
      <c r="BSR15" s="35"/>
      <c r="BSS15" s="35"/>
      <c r="BST15" s="35"/>
      <c r="BSU15" s="35"/>
      <c r="BSV15" s="35"/>
      <c r="BSW15" s="35"/>
      <c r="BSX15" s="35"/>
      <c r="BSY15" s="35"/>
      <c r="BSZ15" s="35"/>
      <c r="BTA15" s="35"/>
      <c r="BTB15" s="35"/>
      <c r="BTC15" s="35"/>
      <c r="BTD15" s="35"/>
      <c r="BTE15" s="35"/>
      <c r="BTF15" s="35"/>
      <c r="BTG15" s="35"/>
      <c r="BTH15" s="35"/>
      <c r="BTI15" s="35"/>
      <c r="BTJ15" s="35"/>
      <c r="BTK15" s="35"/>
      <c r="BTL15" s="35"/>
      <c r="BTM15" s="35"/>
      <c r="BTN15" s="35"/>
      <c r="BTO15" s="35"/>
      <c r="BTP15" s="35"/>
      <c r="BTQ15" s="35"/>
      <c r="BTR15" s="35"/>
      <c r="BTS15" s="35"/>
      <c r="BTT15" s="35"/>
      <c r="BTU15" s="35"/>
      <c r="BTV15" s="35"/>
      <c r="BTW15" s="35"/>
      <c r="BTX15" s="35"/>
      <c r="BTY15" s="35"/>
      <c r="BTZ15" s="35"/>
      <c r="BUA15" s="35"/>
      <c r="BUB15" s="35"/>
      <c r="BUC15" s="35"/>
      <c r="BUD15" s="35"/>
      <c r="BUE15" s="35"/>
      <c r="BUF15" s="35"/>
      <c r="BUG15" s="35"/>
      <c r="BUH15" s="35"/>
      <c r="BUI15" s="35"/>
      <c r="BUJ15" s="35"/>
      <c r="BUK15" s="35"/>
      <c r="BUL15" s="35"/>
      <c r="BUM15" s="35"/>
      <c r="BUN15" s="35"/>
      <c r="BUO15" s="35"/>
      <c r="BUP15" s="35"/>
      <c r="BUQ15" s="35"/>
      <c r="BUR15" s="35"/>
      <c r="BUS15" s="35"/>
      <c r="BUT15" s="35"/>
      <c r="BUU15" s="35"/>
      <c r="BUV15" s="35"/>
      <c r="BUW15" s="35"/>
      <c r="BUX15" s="35"/>
      <c r="BUY15" s="35"/>
      <c r="BUZ15" s="35"/>
      <c r="BVA15" s="35"/>
      <c r="BVB15" s="35"/>
      <c r="BVC15" s="35"/>
      <c r="BVD15" s="35"/>
      <c r="BVE15" s="35"/>
      <c r="BVF15" s="35"/>
      <c r="BVG15" s="35"/>
      <c r="BVH15" s="35"/>
      <c r="BVI15" s="35"/>
      <c r="BVJ15" s="35"/>
      <c r="BVK15" s="35"/>
      <c r="BVL15" s="35"/>
      <c r="BVM15" s="35"/>
      <c r="BVN15" s="35"/>
      <c r="BVO15" s="35"/>
      <c r="BVP15" s="35"/>
      <c r="BVQ15" s="35"/>
      <c r="BVR15" s="35"/>
      <c r="BVS15" s="35"/>
      <c r="BVT15" s="35"/>
      <c r="BVU15" s="35"/>
      <c r="BVV15" s="35"/>
      <c r="BVW15" s="35"/>
      <c r="BVX15" s="35"/>
      <c r="BVY15" s="35"/>
      <c r="BVZ15" s="35"/>
      <c r="BWA15" s="35"/>
      <c r="BWB15" s="35"/>
      <c r="BWC15" s="35"/>
      <c r="BWD15" s="35"/>
      <c r="BWE15" s="35"/>
      <c r="BWF15" s="35"/>
      <c r="BWG15" s="35"/>
      <c r="BWH15" s="35"/>
      <c r="BWI15" s="35"/>
      <c r="BWJ15" s="35"/>
      <c r="BWK15" s="35"/>
      <c r="BWL15" s="35"/>
      <c r="BWM15" s="35"/>
      <c r="BWN15" s="35"/>
      <c r="BWO15" s="35"/>
      <c r="BWP15" s="35"/>
      <c r="BWQ15" s="35"/>
      <c r="BWR15" s="35"/>
      <c r="BWS15" s="35"/>
      <c r="BWT15" s="35"/>
      <c r="BWU15" s="35"/>
      <c r="BWV15" s="35"/>
      <c r="BWW15" s="35"/>
      <c r="BWX15" s="35"/>
      <c r="BWY15" s="35"/>
      <c r="BWZ15" s="35"/>
      <c r="BXA15" s="35"/>
      <c r="BXB15" s="35"/>
      <c r="BXC15" s="35"/>
      <c r="BXD15" s="35"/>
      <c r="BXE15" s="35"/>
      <c r="BXF15" s="35"/>
      <c r="BXG15" s="35"/>
      <c r="BXH15" s="35"/>
      <c r="BXI15" s="35"/>
      <c r="BXJ15" s="35"/>
      <c r="BXK15" s="35"/>
      <c r="BXL15" s="35"/>
      <c r="BXM15" s="35"/>
      <c r="BXN15" s="35"/>
      <c r="BXO15" s="35"/>
      <c r="BXP15" s="35"/>
      <c r="BXQ15" s="35"/>
      <c r="BXR15" s="35"/>
      <c r="BXS15" s="35"/>
      <c r="BXT15" s="35"/>
      <c r="BXU15" s="35"/>
      <c r="BXV15" s="35"/>
      <c r="BXW15" s="35"/>
      <c r="BXX15" s="35"/>
      <c r="BXY15" s="35"/>
      <c r="BXZ15" s="35"/>
      <c r="BYA15" s="35"/>
      <c r="BYB15" s="35"/>
      <c r="BYC15" s="35"/>
      <c r="BYD15" s="35"/>
      <c r="BYE15" s="35"/>
      <c r="BYF15" s="35"/>
      <c r="BYG15" s="35"/>
      <c r="BYH15" s="35"/>
      <c r="BYI15" s="35"/>
      <c r="BYJ15" s="35"/>
      <c r="BYK15" s="35"/>
      <c r="BYL15" s="35"/>
      <c r="BYM15" s="35"/>
      <c r="BYN15" s="35"/>
      <c r="BYO15" s="35"/>
      <c r="BYP15" s="35"/>
      <c r="BYQ15" s="35"/>
      <c r="BYR15" s="35"/>
      <c r="BYS15" s="35"/>
      <c r="BYT15" s="35"/>
      <c r="BYU15" s="35"/>
      <c r="BYV15" s="35"/>
      <c r="BYW15" s="35"/>
      <c r="BYX15" s="35"/>
      <c r="BYY15" s="35"/>
      <c r="BYZ15" s="35"/>
      <c r="BZA15" s="35"/>
      <c r="BZB15" s="35"/>
      <c r="BZC15" s="35"/>
      <c r="BZD15" s="35"/>
      <c r="BZE15" s="35"/>
      <c r="BZF15" s="35"/>
      <c r="BZG15" s="35"/>
      <c r="BZH15" s="35"/>
      <c r="BZI15" s="35"/>
      <c r="BZJ15" s="35"/>
      <c r="BZK15" s="35"/>
      <c r="BZL15" s="35"/>
      <c r="BZM15" s="35"/>
      <c r="BZN15" s="35"/>
      <c r="BZO15" s="35"/>
      <c r="BZP15" s="35"/>
      <c r="BZQ15" s="35"/>
      <c r="BZR15" s="35"/>
      <c r="BZS15" s="35"/>
      <c r="BZT15" s="35"/>
      <c r="BZU15" s="35"/>
      <c r="BZV15" s="35"/>
      <c r="BZW15" s="35"/>
      <c r="BZX15" s="35"/>
      <c r="BZY15" s="35"/>
      <c r="BZZ15" s="35"/>
      <c r="CAA15" s="35"/>
      <c r="CAB15" s="35"/>
      <c r="CAC15" s="35"/>
      <c r="CAD15" s="35"/>
      <c r="CAE15" s="35"/>
      <c r="CAF15" s="35"/>
      <c r="CAG15" s="35"/>
      <c r="CAH15" s="35"/>
      <c r="CAI15" s="35"/>
      <c r="CAJ15" s="35"/>
      <c r="CAK15" s="35"/>
      <c r="CAL15" s="35"/>
      <c r="CAM15" s="35"/>
      <c r="CAN15" s="35"/>
      <c r="CAO15" s="35"/>
      <c r="CAP15" s="35"/>
      <c r="CAQ15" s="35"/>
      <c r="CAR15" s="35"/>
      <c r="CAS15" s="35"/>
      <c r="CAT15" s="35"/>
      <c r="CAU15" s="35"/>
      <c r="CAV15" s="35"/>
      <c r="CAW15" s="35"/>
      <c r="CAX15" s="35"/>
      <c r="CAY15" s="35"/>
      <c r="CAZ15" s="35"/>
      <c r="CBA15" s="35"/>
      <c r="CBB15" s="35"/>
      <c r="CBC15" s="35"/>
      <c r="CBD15" s="35"/>
      <c r="CBE15" s="35"/>
      <c r="CBF15" s="35"/>
      <c r="CBG15" s="35"/>
      <c r="CBH15" s="35"/>
      <c r="CBI15" s="35"/>
      <c r="CBJ15" s="35"/>
      <c r="CBK15" s="35"/>
      <c r="CBL15" s="35"/>
      <c r="CBM15" s="35"/>
      <c r="CBN15" s="35"/>
      <c r="CBO15" s="35"/>
      <c r="CBP15" s="35"/>
      <c r="CBQ15" s="35"/>
      <c r="CBR15" s="35"/>
      <c r="CBS15" s="35"/>
      <c r="CBT15" s="35"/>
      <c r="CBU15" s="35"/>
      <c r="CBV15" s="35"/>
      <c r="CBW15" s="35"/>
      <c r="CBX15" s="35"/>
      <c r="CBY15" s="35"/>
      <c r="CBZ15" s="35"/>
      <c r="CCA15" s="35"/>
      <c r="CCB15" s="35"/>
      <c r="CCC15" s="35"/>
      <c r="CCD15" s="35"/>
      <c r="CCE15" s="35"/>
      <c r="CCF15" s="35"/>
      <c r="CCG15" s="35"/>
      <c r="CCH15" s="35"/>
      <c r="CCI15" s="35"/>
      <c r="CCJ15" s="35"/>
      <c r="CCK15" s="35"/>
      <c r="CCL15" s="35"/>
      <c r="CCM15" s="35"/>
      <c r="CCN15" s="35"/>
      <c r="CCO15" s="35"/>
      <c r="CCP15" s="35"/>
      <c r="CCQ15" s="35"/>
      <c r="CCR15" s="35"/>
      <c r="CCS15" s="35"/>
      <c r="CCT15" s="35"/>
      <c r="CCU15" s="35"/>
      <c r="CCV15" s="35"/>
      <c r="CCW15" s="35"/>
      <c r="CCX15" s="35"/>
      <c r="CCY15" s="35"/>
      <c r="CCZ15" s="35"/>
      <c r="CDA15" s="35"/>
      <c r="CDB15" s="35"/>
      <c r="CDC15" s="35"/>
      <c r="CDD15" s="35"/>
      <c r="CDE15" s="35"/>
      <c r="CDF15" s="35"/>
      <c r="CDG15" s="35"/>
      <c r="CDH15" s="35"/>
      <c r="CDI15" s="35"/>
      <c r="CDJ15" s="35"/>
      <c r="CDK15" s="35"/>
      <c r="CDL15" s="35"/>
      <c r="CDM15" s="35"/>
      <c r="CDN15" s="35"/>
      <c r="CDO15" s="35"/>
      <c r="CDP15" s="35"/>
      <c r="CDQ15" s="35"/>
      <c r="CDR15" s="35"/>
      <c r="CDS15" s="35"/>
      <c r="CDT15" s="35"/>
      <c r="CDU15" s="35"/>
      <c r="CDV15" s="35"/>
      <c r="CDW15" s="35"/>
      <c r="CDX15" s="35"/>
      <c r="CDY15" s="35"/>
      <c r="CDZ15" s="35"/>
      <c r="CEA15" s="35"/>
      <c r="CEB15" s="35"/>
      <c r="CEC15" s="35"/>
      <c r="CED15" s="35"/>
      <c r="CEE15" s="35"/>
      <c r="CEF15" s="35"/>
      <c r="CEG15" s="35"/>
      <c r="CEH15" s="35"/>
      <c r="CEI15" s="35"/>
      <c r="CEJ15" s="35"/>
      <c r="CEK15" s="35"/>
      <c r="CEL15" s="35"/>
      <c r="CEM15" s="35"/>
      <c r="CEN15" s="35"/>
      <c r="CEO15" s="35"/>
      <c r="CEP15" s="35"/>
      <c r="CEQ15" s="35"/>
      <c r="CER15" s="35"/>
      <c r="CES15" s="35"/>
      <c r="CET15" s="35"/>
      <c r="CEU15" s="35"/>
      <c r="CEV15" s="35"/>
      <c r="CEW15" s="35"/>
      <c r="CEX15" s="35"/>
      <c r="CEY15" s="35"/>
      <c r="CEZ15" s="35"/>
      <c r="CFA15" s="35"/>
      <c r="CFB15" s="35"/>
      <c r="CFC15" s="35"/>
      <c r="CFD15" s="35"/>
      <c r="CFE15" s="35"/>
      <c r="CFF15" s="35"/>
      <c r="CFG15" s="35"/>
      <c r="CFH15" s="35"/>
      <c r="CFI15" s="35"/>
      <c r="CFJ15" s="35"/>
      <c r="CFK15" s="35"/>
      <c r="CFL15" s="35"/>
      <c r="CFM15" s="35"/>
      <c r="CFN15" s="35"/>
      <c r="CFO15" s="35"/>
      <c r="CFP15" s="35"/>
      <c r="CFQ15" s="35"/>
      <c r="CFR15" s="35"/>
      <c r="CFS15" s="35"/>
      <c r="CFT15" s="35"/>
      <c r="CFU15" s="35"/>
      <c r="CFV15" s="35"/>
      <c r="CFW15" s="35"/>
      <c r="CFX15" s="35"/>
      <c r="CFY15" s="35"/>
      <c r="CFZ15" s="35"/>
      <c r="CGA15" s="35"/>
      <c r="CGB15" s="35"/>
      <c r="CGC15" s="35"/>
      <c r="CGD15" s="35"/>
      <c r="CGE15" s="35"/>
      <c r="CGF15" s="35"/>
      <c r="CGG15" s="35"/>
      <c r="CGH15" s="35"/>
      <c r="CGI15" s="35"/>
      <c r="CGJ15" s="35"/>
      <c r="CGK15" s="35"/>
      <c r="CGL15" s="35"/>
      <c r="CGM15" s="35"/>
      <c r="CGN15" s="35"/>
      <c r="CGO15" s="35"/>
      <c r="CGP15" s="35"/>
      <c r="CGQ15" s="35"/>
      <c r="CGR15" s="35"/>
      <c r="CGS15" s="35"/>
      <c r="CGT15" s="35"/>
      <c r="CGU15" s="35"/>
      <c r="CGV15" s="35"/>
      <c r="CGW15" s="35"/>
      <c r="CGX15" s="35"/>
      <c r="CGY15" s="35"/>
      <c r="CGZ15" s="35"/>
      <c r="CHA15" s="35"/>
      <c r="CHB15" s="35"/>
      <c r="CHC15" s="35"/>
      <c r="CHD15" s="35"/>
      <c r="CHE15" s="35"/>
      <c r="CHF15" s="35"/>
      <c r="CHG15" s="35"/>
      <c r="CHH15" s="35"/>
      <c r="CHI15" s="35"/>
      <c r="CHJ15" s="35"/>
      <c r="CHK15" s="35"/>
      <c r="CHL15" s="35"/>
      <c r="CHM15" s="35"/>
      <c r="CHN15" s="35"/>
      <c r="CHO15" s="35"/>
      <c r="CHP15" s="35"/>
      <c r="CHQ15" s="35"/>
      <c r="CHR15" s="35"/>
      <c r="CHS15" s="35"/>
      <c r="CHT15" s="35"/>
      <c r="CHU15" s="35"/>
      <c r="CHV15" s="35"/>
      <c r="CHW15" s="35"/>
      <c r="CHX15" s="35"/>
      <c r="CHY15" s="35"/>
      <c r="CHZ15" s="35"/>
      <c r="CIA15" s="35"/>
      <c r="CIB15" s="35"/>
      <c r="CIC15" s="35"/>
      <c r="CID15" s="35"/>
      <c r="CIE15" s="35"/>
      <c r="CIF15" s="35"/>
      <c r="CIG15" s="35"/>
      <c r="CIH15" s="35"/>
      <c r="CII15" s="35"/>
      <c r="CIJ15" s="35"/>
      <c r="CIK15" s="35"/>
      <c r="CIL15" s="35"/>
      <c r="CIM15" s="35"/>
      <c r="CIN15" s="35"/>
      <c r="CIO15" s="35"/>
      <c r="CIP15" s="35"/>
      <c r="CIQ15" s="35"/>
      <c r="CIR15" s="35"/>
      <c r="CIS15" s="35"/>
      <c r="CIT15" s="35"/>
      <c r="CIU15" s="35"/>
      <c r="CIV15" s="35"/>
      <c r="CIW15" s="35"/>
      <c r="CIX15" s="35"/>
      <c r="CIY15" s="35"/>
      <c r="CIZ15" s="35"/>
      <c r="CJA15" s="35"/>
      <c r="CJB15" s="35"/>
      <c r="CJC15" s="35"/>
      <c r="CJD15" s="35"/>
      <c r="CJE15" s="35"/>
      <c r="CJF15" s="35"/>
      <c r="CJG15" s="35"/>
      <c r="CJH15" s="35"/>
      <c r="CJI15" s="35"/>
      <c r="CJJ15" s="35"/>
      <c r="CJK15" s="35"/>
      <c r="CJL15" s="35"/>
      <c r="CJM15" s="35"/>
      <c r="CJN15" s="35"/>
      <c r="CJO15" s="35"/>
      <c r="CJP15" s="35"/>
      <c r="CJQ15" s="35"/>
      <c r="CJR15" s="35"/>
      <c r="CJS15" s="35"/>
      <c r="CJT15" s="35"/>
      <c r="CJU15" s="35"/>
      <c r="CJV15" s="35"/>
      <c r="CJW15" s="35"/>
      <c r="CJX15" s="35"/>
      <c r="CJY15" s="35"/>
      <c r="CJZ15" s="35"/>
      <c r="CKA15" s="35"/>
      <c r="CKB15" s="35"/>
      <c r="CKC15" s="35"/>
      <c r="CKD15" s="35"/>
      <c r="CKE15" s="35"/>
      <c r="CKF15" s="35"/>
      <c r="CKG15" s="35"/>
      <c r="CKH15" s="35"/>
      <c r="CKI15" s="35"/>
      <c r="CKJ15" s="35"/>
      <c r="CKK15" s="35"/>
      <c r="CKL15" s="35"/>
      <c r="CKM15" s="35"/>
      <c r="CKN15" s="35"/>
      <c r="CKO15" s="35"/>
      <c r="CKP15" s="35"/>
      <c r="CKQ15" s="35"/>
      <c r="CKR15" s="35"/>
      <c r="CKS15" s="35"/>
      <c r="CKT15" s="35"/>
      <c r="CKU15" s="35"/>
      <c r="CKV15" s="35"/>
      <c r="CKW15" s="35"/>
      <c r="CKX15" s="35"/>
      <c r="CKY15" s="35"/>
      <c r="CKZ15" s="35"/>
      <c r="CLA15" s="35"/>
      <c r="CLB15" s="35"/>
      <c r="CLC15" s="35"/>
      <c r="CLD15" s="35"/>
      <c r="CLE15" s="35"/>
      <c r="CLF15" s="35"/>
      <c r="CLG15" s="35"/>
      <c r="CLH15" s="35"/>
      <c r="CLI15" s="35"/>
      <c r="CLJ15" s="35"/>
      <c r="CLK15" s="35"/>
      <c r="CLL15" s="35"/>
      <c r="CLM15" s="35"/>
      <c r="CLN15" s="35"/>
      <c r="CLO15" s="35"/>
      <c r="CLP15" s="35"/>
      <c r="CLQ15" s="35"/>
      <c r="CLR15" s="35"/>
      <c r="CLS15" s="35"/>
      <c r="CLT15" s="35"/>
      <c r="CLU15" s="35"/>
      <c r="CLV15" s="35"/>
      <c r="CLW15" s="35"/>
      <c r="CLX15" s="35"/>
      <c r="CLY15" s="35"/>
      <c r="CLZ15" s="35"/>
      <c r="CMA15" s="35"/>
      <c r="CMB15" s="35"/>
      <c r="CMC15" s="35"/>
      <c r="CMD15" s="35"/>
      <c r="CME15" s="35"/>
      <c r="CMF15" s="35"/>
      <c r="CMG15" s="35"/>
      <c r="CMH15" s="35"/>
      <c r="CMI15" s="35"/>
      <c r="CMJ15" s="35"/>
      <c r="CMK15" s="35"/>
      <c r="CML15" s="35"/>
      <c r="CMM15" s="35"/>
      <c r="CMN15" s="35"/>
      <c r="CMO15" s="35"/>
      <c r="CMP15" s="35"/>
      <c r="CMQ15" s="35"/>
      <c r="CMR15" s="35"/>
      <c r="CMS15" s="35"/>
      <c r="CMT15" s="35"/>
      <c r="CMU15" s="35"/>
      <c r="CMV15" s="35"/>
      <c r="CMW15" s="35"/>
      <c r="CMX15" s="35"/>
      <c r="CMY15" s="35"/>
      <c r="CMZ15" s="35"/>
      <c r="CNA15" s="35"/>
      <c r="CNB15" s="35"/>
      <c r="CNC15" s="35"/>
      <c r="CND15" s="35"/>
      <c r="CNE15" s="35"/>
      <c r="CNF15" s="35"/>
      <c r="CNG15" s="35"/>
      <c r="CNH15" s="35"/>
      <c r="CNI15" s="35"/>
      <c r="CNJ15" s="35"/>
      <c r="CNK15" s="35"/>
      <c r="CNL15" s="35"/>
      <c r="CNM15" s="35"/>
      <c r="CNN15" s="35"/>
      <c r="CNO15" s="35"/>
      <c r="CNP15" s="35"/>
      <c r="CNQ15" s="35"/>
      <c r="CNR15" s="35"/>
      <c r="CNS15" s="35"/>
      <c r="CNT15" s="35"/>
      <c r="CNU15" s="35"/>
      <c r="CNV15" s="35"/>
      <c r="CNW15" s="35"/>
      <c r="CNX15" s="35"/>
      <c r="CNY15" s="35"/>
      <c r="CNZ15" s="35"/>
      <c r="COA15" s="35"/>
      <c r="COB15" s="35"/>
      <c r="COC15" s="35"/>
      <c r="COD15" s="35"/>
      <c r="COE15" s="35"/>
      <c r="COF15" s="35"/>
      <c r="COG15" s="35"/>
      <c r="COH15" s="35"/>
      <c r="COI15" s="35"/>
      <c r="COJ15" s="35"/>
      <c r="COK15" s="35"/>
      <c r="COL15" s="35"/>
      <c r="COM15" s="35"/>
      <c r="CON15" s="35"/>
      <c r="COO15" s="35"/>
      <c r="COP15" s="35"/>
      <c r="COQ15" s="35"/>
      <c r="COR15" s="35"/>
      <c r="COS15" s="35"/>
      <c r="COT15" s="35"/>
      <c r="COU15" s="35"/>
      <c r="COV15" s="35"/>
      <c r="COW15" s="35"/>
      <c r="COX15" s="35"/>
      <c r="COY15" s="35"/>
      <c r="COZ15" s="35"/>
      <c r="CPA15" s="35"/>
      <c r="CPB15" s="35"/>
      <c r="CPC15" s="35"/>
      <c r="CPD15" s="35"/>
      <c r="CPE15" s="35"/>
      <c r="CPF15" s="35"/>
      <c r="CPG15" s="35"/>
      <c r="CPH15" s="35"/>
      <c r="CPI15" s="35"/>
      <c r="CPJ15" s="35"/>
      <c r="CPK15" s="35"/>
      <c r="CPL15" s="35"/>
      <c r="CPM15" s="35"/>
      <c r="CPN15" s="35"/>
      <c r="CPO15" s="35"/>
      <c r="CPP15" s="35"/>
      <c r="CPQ15" s="35"/>
      <c r="CPR15" s="35"/>
      <c r="CPS15" s="35"/>
      <c r="CPT15" s="35"/>
      <c r="CPU15" s="35"/>
      <c r="CPV15" s="35"/>
      <c r="CPW15" s="35"/>
      <c r="CPX15" s="35"/>
      <c r="CPY15" s="35"/>
      <c r="CPZ15" s="35"/>
      <c r="CQA15" s="35"/>
      <c r="CQB15" s="35"/>
      <c r="CQC15" s="35"/>
      <c r="CQD15" s="35"/>
      <c r="CQE15" s="35"/>
      <c r="CQF15" s="35"/>
      <c r="CQG15" s="35"/>
      <c r="CQH15" s="35"/>
      <c r="CQI15" s="35"/>
      <c r="CQJ15" s="35"/>
      <c r="CQK15" s="35"/>
      <c r="CQL15" s="35"/>
      <c r="CQM15" s="35"/>
      <c r="CQN15" s="35"/>
      <c r="CQO15" s="35"/>
      <c r="CQP15" s="35"/>
      <c r="CQQ15" s="35"/>
      <c r="CQR15" s="35"/>
      <c r="CQS15" s="35"/>
      <c r="CQT15" s="35"/>
      <c r="CQU15" s="35"/>
      <c r="CQV15" s="35"/>
      <c r="CQW15" s="35"/>
      <c r="CQX15" s="35"/>
      <c r="CQY15" s="35"/>
      <c r="CQZ15" s="35"/>
      <c r="CRA15" s="35"/>
      <c r="CRB15" s="35"/>
      <c r="CRC15" s="35"/>
      <c r="CRD15" s="35"/>
      <c r="CRE15" s="35"/>
      <c r="CRF15" s="35"/>
      <c r="CRG15" s="35"/>
      <c r="CRH15" s="35"/>
      <c r="CRI15" s="35"/>
      <c r="CRJ15" s="35"/>
      <c r="CRK15" s="35"/>
      <c r="CRL15" s="35"/>
      <c r="CRM15" s="35"/>
      <c r="CRN15" s="35"/>
      <c r="CRO15" s="35"/>
      <c r="CRP15" s="35"/>
      <c r="CRQ15" s="35"/>
      <c r="CRR15" s="35"/>
      <c r="CRS15" s="35"/>
      <c r="CRT15" s="35"/>
      <c r="CRU15" s="35"/>
      <c r="CRV15" s="35"/>
      <c r="CRW15" s="35"/>
      <c r="CRX15" s="35"/>
      <c r="CRY15" s="35"/>
      <c r="CRZ15" s="35"/>
      <c r="CSA15" s="35"/>
      <c r="CSB15" s="35"/>
      <c r="CSC15" s="35"/>
      <c r="CSD15" s="35"/>
      <c r="CSE15" s="35"/>
      <c r="CSF15" s="35"/>
      <c r="CSG15" s="35"/>
      <c r="CSH15" s="35"/>
      <c r="CSI15" s="35"/>
      <c r="CSJ15" s="35"/>
      <c r="CSK15" s="35"/>
      <c r="CSL15" s="35"/>
      <c r="CSM15" s="35"/>
      <c r="CSN15" s="35"/>
      <c r="CSO15" s="35"/>
      <c r="CSP15" s="35"/>
      <c r="CSQ15" s="35"/>
      <c r="CSR15" s="35"/>
      <c r="CSS15" s="35"/>
      <c r="CST15" s="35"/>
      <c r="CSU15" s="35"/>
      <c r="CSV15" s="35"/>
      <c r="CSW15" s="35"/>
      <c r="CSX15" s="35"/>
      <c r="CSY15" s="35"/>
      <c r="CSZ15" s="35"/>
      <c r="CTA15" s="35"/>
      <c r="CTB15" s="35"/>
      <c r="CTC15" s="35"/>
      <c r="CTD15" s="35"/>
      <c r="CTE15" s="35"/>
      <c r="CTF15" s="35"/>
      <c r="CTG15" s="35"/>
      <c r="CTH15" s="35"/>
      <c r="CTI15" s="35"/>
      <c r="CTJ15" s="35"/>
      <c r="CTK15" s="35"/>
      <c r="CTL15" s="35"/>
      <c r="CTM15" s="35"/>
      <c r="CTN15" s="35"/>
      <c r="CTO15" s="35"/>
      <c r="CTP15" s="35"/>
      <c r="CTQ15" s="35"/>
      <c r="CTR15" s="35"/>
      <c r="CTS15" s="35"/>
      <c r="CTT15" s="35"/>
      <c r="CTU15" s="35"/>
      <c r="CTV15" s="35"/>
      <c r="CTW15" s="35"/>
      <c r="CTX15" s="35"/>
      <c r="CTY15" s="35"/>
      <c r="CTZ15" s="35"/>
      <c r="CUA15" s="35"/>
      <c r="CUB15" s="35"/>
      <c r="CUC15" s="35"/>
      <c r="CUD15" s="35"/>
      <c r="CUE15" s="35"/>
      <c r="CUF15" s="35"/>
      <c r="CUG15" s="35"/>
      <c r="CUH15" s="35"/>
      <c r="CUI15" s="35"/>
      <c r="CUJ15" s="35"/>
      <c r="CUK15" s="35"/>
      <c r="CUL15" s="35"/>
      <c r="CUM15" s="35"/>
      <c r="CUN15" s="35"/>
      <c r="CUO15" s="35"/>
      <c r="CUP15" s="35"/>
      <c r="CUQ15" s="35"/>
      <c r="CUR15" s="35"/>
      <c r="CUS15" s="35"/>
      <c r="CUT15" s="35"/>
      <c r="CUU15" s="35"/>
      <c r="CUV15" s="35"/>
      <c r="CUW15" s="35"/>
      <c r="CUX15" s="35"/>
      <c r="CUY15" s="35"/>
      <c r="CUZ15" s="35"/>
      <c r="CVA15" s="35"/>
      <c r="CVB15" s="35"/>
      <c r="CVC15" s="35"/>
      <c r="CVD15" s="35"/>
      <c r="CVE15" s="35"/>
      <c r="CVF15" s="35"/>
      <c r="CVG15" s="35"/>
      <c r="CVH15" s="35"/>
      <c r="CVI15" s="35"/>
      <c r="CVJ15" s="35"/>
      <c r="CVK15" s="35"/>
      <c r="CVL15" s="35"/>
      <c r="CVM15" s="35"/>
      <c r="CVN15" s="35"/>
      <c r="CVO15" s="35"/>
      <c r="CVP15" s="35"/>
      <c r="CVQ15" s="35"/>
      <c r="CVR15" s="35"/>
      <c r="CVS15" s="35"/>
      <c r="CVT15" s="35"/>
      <c r="CVU15" s="35"/>
      <c r="CVV15" s="35"/>
      <c r="CVW15" s="35"/>
      <c r="CVX15" s="35"/>
      <c r="CVY15" s="35"/>
      <c r="CVZ15" s="35"/>
      <c r="CWA15" s="35"/>
      <c r="CWB15" s="35"/>
      <c r="CWC15" s="35"/>
      <c r="CWD15" s="35"/>
      <c r="CWE15" s="35"/>
      <c r="CWF15" s="35"/>
      <c r="CWG15" s="35"/>
      <c r="CWH15" s="35"/>
      <c r="CWI15" s="35"/>
      <c r="CWJ15" s="35"/>
      <c r="CWK15" s="35"/>
      <c r="CWL15" s="35"/>
      <c r="CWM15" s="35"/>
      <c r="CWN15" s="35"/>
      <c r="CWO15" s="35"/>
      <c r="CWP15" s="35"/>
      <c r="CWQ15" s="35"/>
      <c r="CWR15" s="35"/>
      <c r="CWS15" s="35"/>
      <c r="CWT15" s="35"/>
      <c r="CWU15" s="35"/>
      <c r="CWV15" s="35"/>
      <c r="CWW15" s="35"/>
      <c r="CWX15" s="35"/>
      <c r="CWY15" s="35"/>
      <c r="CWZ15" s="35"/>
      <c r="CXA15" s="35"/>
      <c r="CXB15" s="35"/>
      <c r="CXC15" s="35"/>
      <c r="CXD15" s="35"/>
      <c r="CXE15" s="35"/>
      <c r="CXF15" s="35"/>
      <c r="CXG15" s="35"/>
      <c r="CXH15" s="35"/>
      <c r="CXI15" s="35"/>
      <c r="CXJ15" s="35"/>
      <c r="CXK15" s="35"/>
      <c r="CXL15" s="35"/>
      <c r="CXM15" s="35"/>
      <c r="CXN15" s="35"/>
      <c r="CXO15" s="35"/>
      <c r="CXP15" s="35"/>
      <c r="CXQ15" s="35"/>
      <c r="CXR15" s="35"/>
      <c r="CXS15" s="35"/>
      <c r="CXT15" s="35"/>
      <c r="CXU15" s="35"/>
      <c r="CXV15" s="35"/>
      <c r="CXW15" s="35"/>
      <c r="CXX15" s="35"/>
      <c r="CXY15" s="35"/>
      <c r="CXZ15" s="35"/>
      <c r="CYA15" s="35"/>
      <c r="CYB15" s="35"/>
      <c r="CYC15" s="35"/>
      <c r="CYD15" s="35"/>
      <c r="CYE15" s="35"/>
      <c r="CYF15" s="35"/>
      <c r="CYG15" s="35"/>
      <c r="CYH15" s="35"/>
      <c r="CYI15" s="35"/>
      <c r="CYJ15" s="35"/>
      <c r="CYK15" s="35"/>
      <c r="CYL15" s="35"/>
      <c r="CYM15" s="35"/>
      <c r="CYN15" s="35"/>
      <c r="CYO15" s="35"/>
      <c r="CYP15" s="35"/>
      <c r="CYQ15" s="35"/>
      <c r="CYR15" s="35"/>
      <c r="CYS15" s="35"/>
      <c r="CYT15" s="35"/>
      <c r="CYU15" s="35"/>
      <c r="CYV15" s="35"/>
      <c r="CYW15" s="35"/>
      <c r="CYX15" s="35"/>
      <c r="CYY15" s="35"/>
      <c r="CYZ15" s="35"/>
      <c r="CZA15" s="35"/>
      <c r="CZB15" s="35"/>
      <c r="CZC15" s="35"/>
      <c r="CZD15" s="35"/>
      <c r="CZE15" s="35"/>
      <c r="CZF15" s="35"/>
      <c r="CZG15" s="35"/>
      <c r="CZH15" s="35"/>
      <c r="CZI15" s="35"/>
      <c r="CZJ15" s="35"/>
      <c r="CZK15" s="35"/>
      <c r="CZL15" s="35"/>
      <c r="CZM15" s="35"/>
      <c r="CZN15" s="35"/>
      <c r="CZO15" s="35"/>
      <c r="CZP15" s="35"/>
      <c r="CZQ15" s="35"/>
      <c r="CZR15" s="35"/>
      <c r="CZS15" s="35"/>
      <c r="CZT15" s="35"/>
      <c r="CZU15" s="35"/>
      <c r="CZV15" s="35"/>
      <c r="CZW15" s="35"/>
      <c r="CZX15" s="35"/>
      <c r="CZY15" s="35"/>
      <c r="CZZ15" s="35"/>
      <c r="DAA15" s="35"/>
      <c r="DAB15" s="35"/>
      <c r="DAC15" s="35"/>
      <c r="DAD15" s="35"/>
      <c r="DAE15" s="35"/>
      <c r="DAF15" s="35"/>
      <c r="DAG15" s="35"/>
      <c r="DAH15" s="35"/>
      <c r="DAI15" s="35"/>
      <c r="DAJ15" s="35"/>
      <c r="DAK15" s="35"/>
      <c r="DAL15" s="35"/>
      <c r="DAM15" s="35"/>
      <c r="DAN15" s="35"/>
      <c r="DAO15" s="35"/>
      <c r="DAP15" s="35"/>
      <c r="DAQ15" s="35"/>
      <c r="DAR15" s="35"/>
      <c r="DAS15" s="35"/>
      <c r="DAT15" s="35"/>
      <c r="DAU15" s="35"/>
      <c r="DAV15" s="35"/>
      <c r="DAW15" s="35"/>
      <c r="DAX15" s="35"/>
      <c r="DAY15" s="35"/>
      <c r="DAZ15" s="35"/>
      <c r="DBA15" s="35"/>
      <c r="DBB15" s="35"/>
      <c r="DBC15" s="35"/>
      <c r="DBD15" s="35"/>
      <c r="DBE15" s="35"/>
      <c r="DBF15" s="35"/>
      <c r="DBG15" s="35"/>
      <c r="DBH15" s="35"/>
      <c r="DBI15" s="35"/>
      <c r="DBJ15" s="35"/>
      <c r="DBK15" s="35"/>
      <c r="DBL15" s="35"/>
      <c r="DBM15" s="35"/>
      <c r="DBN15" s="35"/>
      <c r="DBO15" s="35"/>
      <c r="DBP15" s="35"/>
      <c r="DBQ15" s="35"/>
      <c r="DBR15" s="35"/>
      <c r="DBS15" s="35"/>
      <c r="DBT15" s="35"/>
      <c r="DBU15" s="35"/>
      <c r="DBV15" s="35"/>
      <c r="DBW15" s="35"/>
      <c r="DBX15" s="35"/>
      <c r="DBY15" s="35"/>
      <c r="DBZ15" s="35"/>
      <c r="DCA15" s="35"/>
      <c r="DCB15" s="35"/>
      <c r="DCC15" s="35"/>
      <c r="DCD15" s="35"/>
      <c r="DCE15" s="35"/>
      <c r="DCF15" s="35"/>
      <c r="DCG15" s="35"/>
      <c r="DCH15" s="35"/>
      <c r="DCI15" s="35"/>
      <c r="DCJ15" s="35"/>
      <c r="DCK15" s="35"/>
      <c r="DCL15" s="35"/>
      <c r="DCM15" s="35"/>
      <c r="DCN15" s="35"/>
      <c r="DCO15" s="35"/>
      <c r="DCP15" s="35"/>
      <c r="DCQ15" s="35"/>
      <c r="DCR15" s="35"/>
      <c r="DCS15" s="35"/>
      <c r="DCT15" s="35"/>
      <c r="DCU15" s="35"/>
      <c r="DCV15" s="35"/>
      <c r="DCW15" s="35"/>
      <c r="DCX15" s="35"/>
      <c r="DCY15" s="35"/>
      <c r="DCZ15" s="35"/>
      <c r="DDA15" s="35"/>
      <c r="DDB15" s="35"/>
      <c r="DDC15" s="35"/>
      <c r="DDD15" s="35"/>
      <c r="DDE15" s="35"/>
      <c r="DDF15" s="35"/>
      <c r="DDG15" s="35"/>
      <c r="DDH15" s="35"/>
      <c r="DDI15" s="35"/>
      <c r="DDJ15" s="35"/>
      <c r="DDK15" s="35"/>
      <c r="DDL15" s="35"/>
      <c r="DDM15" s="35"/>
      <c r="DDN15" s="35"/>
      <c r="DDO15" s="35"/>
      <c r="DDP15" s="35"/>
      <c r="DDQ15" s="35"/>
      <c r="DDR15" s="35"/>
      <c r="DDS15" s="35"/>
      <c r="DDT15" s="35"/>
      <c r="DDU15" s="35"/>
      <c r="DDV15" s="35"/>
      <c r="DDW15" s="35"/>
      <c r="DDX15" s="35"/>
      <c r="DDY15" s="35"/>
      <c r="DDZ15" s="35"/>
      <c r="DEA15" s="35"/>
      <c r="DEB15" s="35"/>
      <c r="DEC15" s="35"/>
      <c r="DED15" s="35"/>
      <c r="DEE15" s="35"/>
      <c r="DEF15" s="35"/>
      <c r="DEG15" s="35"/>
      <c r="DEH15" s="35"/>
      <c r="DEI15" s="35"/>
      <c r="DEJ15" s="35"/>
      <c r="DEK15" s="35"/>
      <c r="DEL15" s="35"/>
      <c r="DEM15" s="35"/>
      <c r="DEN15" s="35"/>
      <c r="DEO15" s="35"/>
      <c r="DEP15" s="35"/>
      <c r="DEQ15" s="35"/>
      <c r="DER15" s="35"/>
      <c r="DES15" s="35"/>
      <c r="DET15" s="35"/>
      <c r="DEU15" s="35"/>
      <c r="DEV15" s="35"/>
      <c r="DEW15" s="35"/>
      <c r="DEX15" s="35"/>
      <c r="DEY15" s="35"/>
      <c r="DEZ15" s="35"/>
      <c r="DFA15" s="35"/>
      <c r="DFB15" s="35"/>
      <c r="DFC15" s="35"/>
      <c r="DFD15" s="35"/>
      <c r="DFE15" s="35"/>
      <c r="DFF15" s="35"/>
      <c r="DFG15" s="35"/>
      <c r="DFH15" s="35"/>
      <c r="DFI15" s="35"/>
      <c r="DFJ15" s="35"/>
      <c r="DFK15" s="35"/>
      <c r="DFL15" s="35"/>
      <c r="DFM15" s="35"/>
      <c r="DFN15" s="35"/>
      <c r="DFO15" s="35"/>
      <c r="DFP15" s="35"/>
      <c r="DFQ15" s="35"/>
      <c r="DFR15" s="35"/>
      <c r="DFS15" s="35"/>
      <c r="DFT15" s="35"/>
      <c r="DFU15" s="35"/>
      <c r="DFV15" s="35"/>
      <c r="DFW15" s="35"/>
      <c r="DFX15" s="35"/>
      <c r="DFY15" s="35"/>
      <c r="DFZ15" s="35"/>
      <c r="DGA15" s="35"/>
      <c r="DGB15" s="35"/>
      <c r="DGC15" s="35"/>
      <c r="DGD15" s="35"/>
      <c r="DGE15" s="35"/>
      <c r="DGF15" s="35"/>
      <c r="DGG15" s="35"/>
      <c r="DGH15" s="35"/>
      <c r="DGI15" s="35"/>
      <c r="DGJ15" s="35"/>
      <c r="DGK15" s="35"/>
      <c r="DGL15" s="35"/>
      <c r="DGM15" s="35"/>
      <c r="DGN15" s="35"/>
      <c r="DGO15" s="35"/>
      <c r="DGP15" s="35"/>
      <c r="DGQ15" s="35"/>
      <c r="DGR15" s="35"/>
      <c r="DGS15" s="35"/>
      <c r="DGT15" s="35"/>
      <c r="DGU15" s="35"/>
      <c r="DGV15" s="35"/>
      <c r="DGW15" s="35"/>
      <c r="DGX15" s="35"/>
      <c r="DGY15" s="35"/>
      <c r="DGZ15" s="35"/>
      <c r="DHA15" s="35"/>
      <c r="DHB15" s="35"/>
      <c r="DHC15" s="35"/>
      <c r="DHD15" s="35"/>
      <c r="DHE15" s="35"/>
      <c r="DHF15" s="35"/>
      <c r="DHG15" s="35"/>
      <c r="DHH15" s="35"/>
      <c r="DHI15" s="35"/>
      <c r="DHJ15" s="35"/>
      <c r="DHK15" s="35"/>
      <c r="DHL15" s="35"/>
      <c r="DHM15" s="35"/>
      <c r="DHN15" s="35"/>
      <c r="DHO15" s="35"/>
      <c r="DHP15" s="35"/>
      <c r="DHQ15" s="35"/>
      <c r="DHR15" s="35"/>
      <c r="DHS15" s="35"/>
      <c r="DHT15" s="35"/>
      <c r="DHU15" s="35"/>
      <c r="DHV15" s="35"/>
      <c r="DHW15" s="35"/>
      <c r="DHX15" s="35"/>
      <c r="DHY15" s="35"/>
      <c r="DHZ15" s="35"/>
      <c r="DIA15" s="35"/>
      <c r="DIB15" s="35"/>
      <c r="DIC15" s="35"/>
      <c r="DID15" s="35"/>
      <c r="DIE15" s="35"/>
      <c r="DIF15" s="35"/>
      <c r="DIG15" s="35"/>
      <c r="DIH15" s="35"/>
      <c r="DII15" s="35"/>
      <c r="DIJ15" s="35"/>
      <c r="DIK15" s="35"/>
      <c r="DIL15" s="35"/>
      <c r="DIM15" s="35"/>
      <c r="DIN15" s="35"/>
      <c r="DIO15" s="35"/>
      <c r="DIP15" s="35"/>
      <c r="DIQ15" s="35"/>
      <c r="DIR15" s="35"/>
      <c r="DIS15" s="35"/>
      <c r="DIT15" s="35"/>
      <c r="DIU15" s="35"/>
      <c r="DIV15" s="35"/>
      <c r="DIW15" s="35"/>
      <c r="DIX15" s="35"/>
      <c r="DIY15" s="35"/>
      <c r="DIZ15" s="35"/>
      <c r="DJA15" s="35"/>
      <c r="DJB15" s="35"/>
      <c r="DJC15" s="35"/>
      <c r="DJD15" s="35"/>
      <c r="DJE15" s="35"/>
      <c r="DJF15" s="35"/>
      <c r="DJG15" s="35"/>
      <c r="DJH15" s="35"/>
      <c r="DJI15" s="35"/>
      <c r="DJJ15" s="35"/>
      <c r="DJK15" s="35"/>
      <c r="DJL15" s="35"/>
      <c r="DJM15" s="35"/>
      <c r="DJN15" s="35"/>
      <c r="DJO15" s="35"/>
      <c r="DJP15" s="35"/>
      <c r="DJQ15" s="35"/>
      <c r="DJR15" s="35"/>
      <c r="DJS15" s="35"/>
      <c r="DJT15" s="35"/>
      <c r="DJU15" s="35"/>
      <c r="DJV15" s="35"/>
      <c r="DJW15" s="35"/>
      <c r="DJX15" s="35"/>
      <c r="DJY15" s="35"/>
      <c r="DJZ15" s="35"/>
      <c r="DKA15" s="35"/>
      <c r="DKB15" s="35"/>
      <c r="DKC15" s="35"/>
      <c r="DKD15" s="35"/>
      <c r="DKE15" s="35"/>
      <c r="DKF15" s="35"/>
      <c r="DKG15" s="35"/>
      <c r="DKH15" s="35"/>
      <c r="DKI15" s="35"/>
      <c r="DKJ15" s="35"/>
      <c r="DKK15" s="35"/>
      <c r="DKL15" s="35"/>
      <c r="DKM15" s="35"/>
      <c r="DKN15" s="35"/>
      <c r="DKO15" s="35"/>
      <c r="DKP15" s="35"/>
      <c r="DKQ15" s="35"/>
      <c r="DKR15" s="35"/>
      <c r="DKS15" s="35"/>
      <c r="DKT15" s="35"/>
      <c r="DKU15" s="35"/>
      <c r="DKV15" s="35"/>
      <c r="DKW15" s="35"/>
      <c r="DKX15" s="35"/>
      <c r="DKY15" s="35"/>
      <c r="DKZ15" s="35"/>
      <c r="DLA15" s="35"/>
      <c r="DLB15" s="35"/>
      <c r="DLC15" s="35"/>
      <c r="DLD15" s="35"/>
      <c r="DLE15" s="35"/>
      <c r="DLF15" s="35"/>
      <c r="DLG15" s="35"/>
      <c r="DLH15" s="35"/>
      <c r="DLI15" s="35"/>
      <c r="DLJ15" s="35"/>
      <c r="DLK15" s="35"/>
      <c r="DLL15" s="35"/>
      <c r="DLM15" s="35"/>
      <c r="DLN15" s="35"/>
      <c r="DLO15" s="35"/>
      <c r="DLP15" s="35"/>
      <c r="DLQ15" s="35"/>
      <c r="DLR15" s="35"/>
      <c r="DLS15" s="35"/>
      <c r="DLT15" s="35"/>
      <c r="DLU15" s="35"/>
      <c r="DLV15" s="35"/>
      <c r="DLW15" s="35"/>
      <c r="DLX15" s="35"/>
      <c r="DLY15" s="35"/>
      <c r="DLZ15" s="35"/>
      <c r="DMA15" s="35"/>
      <c r="DMB15" s="35"/>
      <c r="DMC15" s="35"/>
      <c r="DMD15" s="35"/>
      <c r="DME15" s="35"/>
      <c r="DMF15" s="35"/>
      <c r="DMG15" s="35"/>
      <c r="DMH15" s="35"/>
      <c r="DMI15" s="35"/>
      <c r="DMJ15" s="35"/>
      <c r="DMK15" s="35"/>
      <c r="DML15" s="35"/>
      <c r="DMM15" s="35"/>
      <c r="DMN15" s="35"/>
      <c r="DMO15" s="35"/>
      <c r="DMP15" s="35"/>
      <c r="DMQ15" s="35"/>
      <c r="DMR15" s="35"/>
      <c r="DMS15" s="35"/>
      <c r="DMT15" s="35"/>
      <c r="DMU15" s="35"/>
      <c r="DMV15" s="35"/>
      <c r="DMW15" s="35"/>
      <c r="DMX15" s="35"/>
      <c r="DMY15" s="35"/>
      <c r="DMZ15" s="35"/>
      <c r="DNA15" s="35"/>
      <c r="DNB15" s="35"/>
      <c r="DNC15" s="35"/>
      <c r="DND15" s="35"/>
      <c r="DNE15" s="35"/>
      <c r="DNF15" s="35"/>
      <c r="DNG15" s="35"/>
      <c r="DNH15" s="35"/>
      <c r="DNI15" s="35"/>
      <c r="DNJ15" s="35"/>
      <c r="DNK15" s="35"/>
      <c r="DNL15" s="35"/>
      <c r="DNM15" s="35"/>
      <c r="DNN15" s="35"/>
      <c r="DNO15" s="35"/>
      <c r="DNP15" s="35"/>
      <c r="DNQ15" s="35"/>
      <c r="DNR15" s="35"/>
      <c r="DNS15" s="35"/>
      <c r="DNT15" s="35"/>
      <c r="DNU15" s="35"/>
      <c r="DNV15" s="35"/>
      <c r="DNW15" s="35"/>
      <c r="DNX15" s="35"/>
      <c r="DNY15" s="35"/>
      <c r="DNZ15" s="35"/>
      <c r="DOA15" s="35"/>
      <c r="DOB15" s="35"/>
      <c r="DOC15" s="35"/>
      <c r="DOD15" s="35"/>
      <c r="DOE15" s="35"/>
      <c r="DOF15" s="35"/>
      <c r="DOG15" s="35"/>
      <c r="DOH15" s="35"/>
      <c r="DOI15" s="35"/>
      <c r="DOJ15" s="35"/>
      <c r="DOK15" s="35"/>
      <c r="DOL15" s="35"/>
      <c r="DOM15" s="35"/>
      <c r="DON15" s="35"/>
      <c r="DOO15" s="35"/>
      <c r="DOP15" s="35"/>
      <c r="DOQ15" s="35"/>
      <c r="DOR15" s="35"/>
      <c r="DOS15" s="35"/>
      <c r="DOT15" s="35"/>
      <c r="DOU15" s="35"/>
      <c r="DOV15" s="35"/>
      <c r="DOW15" s="35"/>
      <c r="DOX15" s="35"/>
      <c r="DOY15" s="35"/>
      <c r="DOZ15" s="35"/>
      <c r="DPA15" s="35"/>
      <c r="DPB15" s="35"/>
      <c r="DPC15" s="35"/>
      <c r="DPD15" s="35"/>
      <c r="DPE15" s="35"/>
      <c r="DPF15" s="35"/>
      <c r="DPG15" s="35"/>
      <c r="DPH15" s="35"/>
      <c r="DPI15" s="35"/>
      <c r="DPJ15" s="35"/>
      <c r="DPK15" s="35"/>
      <c r="DPL15" s="35"/>
      <c r="DPM15" s="35"/>
      <c r="DPN15" s="35"/>
      <c r="DPO15" s="35"/>
      <c r="DPP15" s="35"/>
      <c r="DPQ15" s="35"/>
      <c r="DPR15" s="35"/>
      <c r="DPS15" s="35"/>
      <c r="DPT15" s="35"/>
      <c r="DPU15" s="35"/>
      <c r="DPV15" s="35"/>
      <c r="DPW15" s="35"/>
      <c r="DPX15" s="35"/>
      <c r="DPY15" s="35"/>
      <c r="DPZ15" s="35"/>
      <c r="DQA15" s="35"/>
      <c r="DQB15" s="35"/>
      <c r="DQC15" s="35"/>
      <c r="DQD15" s="35"/>
      <c r="DQE15" s="35"/>
      <c r="DQF15" s="35"/>
      <c r="DQG15" s="35"/>
      <c r="DQH15" s="35"/>
      <c r="DQI15" s="35"/>
      <c r="DQJ15" s="35"/>
      <c r="DQK15" s="35"/>
      <c r="DQL15" s="35"/>
      <c r="DQM15" s="35"/>
      <c r="DQN15" s="35"/>
      <c r="DQO15" s="35"/>
      <c r="DQP15" s="35"/>
      <c r="DQQ15" s="35"/>
      <c r="DQR15" s="35"/>
      <c r="DQS15" s="35"/>
      <c r="DQT15" s="35"/>
      <c r="DQU15" s="35"/>
      <c r="DQV15" s="35"/>
      <c r="DQW15" s="35"/>
      <c r="DQX15" s="35"/>
      <c r="DQY15" s="35"/>
      <c r="DQZ15" s="35"/>
      <c r="DRA15" s="35"/>
      <c r="DRB15" s="35"/>
      <c r="DRC15" s="35"/>
      <c r="DRD15" s="35"/>
      <c r="DRE15" s="35"/>
      <c r="DRF15" s="35"/>
      <c r="DRG15" s="35"/>
      <c r="DRH15" s="35"/>
      <c r="DRI15" s="35"/>
      <c r="DRJ15" s="35"/>
      <c r="DRK15" s="35"/>
      <c r="DRL15" s="35"/>
      <c r="DRM15" s="35"/>
      <c r="DRN15" s="35"/>
      <c r="DRO15" s="35"/>
      <c r="DRP15" s="35"/>
      <c r="DRQ15" s="35"/>
      <c r="DRR15" s="35"/>
      <c r="DRS15" s="35"/>
      <c r="DRT15" s="35"/>
      <c r="DRU15" s="35"/>
      <c r="DRV15" s="35"/>
      <c r="DRW15" s="35"/>
      <c r="DRX15" s="35"/>
      <c r="DRY15" s="35"/>
      <c r="DRZ15" s="35"/>
      <c r="DSA15" s="35"/>
      <c r="DSB15" s="35"/>
      <c r="DSC15" s="35"/>
      <c r="DSD15" s="35"/>
      <c r="DSE15" s="35"/>
      <c r="DSF15" s="35"/>
      <c r="DSG15" s="35"/>
      <c r="DSH15" s="35"/>
      <c r="DSI15" s="35"/>
      <c r="DSJ15" s="35"/>
      <c r="DSK15" s="35"/>
      <c r="DSL15" s="35"/>
      <c r="DSM15" s="35"/>
      <c r="DSN15" s="35"/>
      <c r="DSO15" s="35"/>
      <c r="DSP15" s="35"/>
      <c r="DSQ15" s="35"/>
      <c r="DSR15" s="35"/>
      <c r="DSS15" s="35"/>
      <c r="DST15" s="35"/>
      <c r="DSU15" s="35"/>
      <c r="DSV15" s="35"/>
      <c r="DSW15" s="35"/>
      <c r="DSX15" s="35"/>
      <c r="DSY15" s="35"/>
      <c r="DSZ15" s="35"/>
      <c r="DTA15" s="35"/>
      <c r="DTB15" s="35"/>
      <c r="DTC15" s="35"/>
      <c r="DTD15" s="35"/>
      <c r="DTE15" s="35"/>
      <c r="DTF15" s="35"/>
      <c r="DTG15" s="35"/>
      <c r="DTH15" s="35"/>
      <c r="DTI15" s="35"/>
      <c r="DTJ15" s="35"/>
      <c r="DTK15" s="35"/>
      <c r="DTL15" s="35"/>
      <c r="DTM15" s="35"/>
      <c r="DTN15" s="35"/>
      <c r="DTO15" s="35"/>
      <c r="DTP15" s="35"/>
      <c r="DTQ15" s="35"/>
      <c r="DTR15" s="35"/>
      <c r="DTS15" s="35"/>
      <c r="DTT15" s="35"/>
      <c r="DTU15" s="35"/>
      <c r="DTV15" s="35"/>
      <c r="DTW15" s="35"/>
      <c r="DTX15" s="35"/>
      <c r="DTY15" s="35"/>
      <c r="DTZ15" s="35"/>
      <c r="DUA15" s="35"/>
      <c r="DUB15" s="35"/>
      <c r="DUC15" s="35"/>
      <c r="DUD15" s="35"/>
      <c r="DUE15" s="35"/>
      <c r="DUF15" s="35"/>
      <c r="DUG15" s="35"/>
      <c r="DUH15" s="35"/>
      <c r="DUI15" s="35"/>
      <c r="DUJ15" s="35"/>
      <c r="DUK15" s="35"/>
      <c r="DUL15" s="35"/>
      <c r="DUM15" s="35"/>
      <c r="DUN15" s="35"/>
      <c r="DUO15" s="35"/>
      <c r="DUP15" s="35"/>
      <c r="DUQ15" s="35"/>
      <c r="DUR15" s="35"/>
      <c r="DUS15" s="35"/>
      <c r="DUT15" s="35"/>
      <c r="DUU15" s="35"/>
      <c r="DUV15" s="35"/>
      <c r="DUW15" s="35"/>
      <c r="DUX15" s="35"/>
      <c r="DUY15" s="35"/>
      <c r="DUZ15" s="35"/>
      <c r="DVA15" s="35"/>
      <c r="DVB15" s="35"/>
      <c r="DVC15" s="35"/>
      <c r="DVD15" s="35"/>
      <c r="DVE15" s="35"/>
      <c r="DVF15" s="35"/>
      <c r="DVG15" s="35"/>
      <c r="DVH15" s="35"/>
      <c r="DVI15" s="35"/>
      <c r="DVJ15" s="35"/>
      <c r="DVK15" s="35"/>
      <c r="DVL15" s="35"/>
      <c r="DVM15" s="35"/>
      <c r="DVN15" s="35"/>
      <c r="DVO15" s="35"/>
      <c r="DVP15" s="35"/>
      <c r="DVQ15" s="35"/>
      <c r="DVR15" s="35"/>
      <c r="DVS15" s="35"/>
      <c r="DVT15" s="35"/>
      <c r="DVU15" s="35"/>
      <c r="DVV15" s="35"/>
      <c r="DVW15" s="35"/>
      <c r="DVX15" s="35"/>
      <c r="DVY15" s="35"/>
      <c r="DVZ15" s="35"/>
      <c r="DWA15" s="35"/>
      <c r="DWB15" s="35"/>
      <c r="DWC15" s="35"/>
      <c r="DWD15" s="35"/>
      <c r="DWE15" s="35"/>
      <c r="DWF15" s="35"/>
      <c r="DWG15" s="35"/>
      <c r="DWH15" s="35"/>
      <c r="DWI15" s="35"/>
      <c r="DWJ15" s="35"/>
      <c r="DWK15" s="35"/>
      <c r="DWL15" s="35"/>
      <c r="DWM15" s="35"/>
      <c r="DWN15" s="35"/>
      <c r="DWO15" s="35"/>
      <c r="DWP15" s="35"/>
      <c r="DWQ15" s="35"/>
      <c r="DWR15" s="35"/>
      <c r="DWS15" s="35"/>
      <c r="DWT15" s="35"/>
      <c r="DWU15" s="35"/>
      <c r="DWV15" s="35"/>
      <c r="DWW15" s="35"/>
      <c r="DWX15" s="35"/>
      <c r="DWY15" s="35"/>
      <c r="DWZ15" s="35"/>
      <c r="DXA15" s="35"/>
      <c r="DXB15" s="35"/>
      <c r="DXC15" s="35"/>
      <c r="DXD15" s="35"/>
      <c r="DXE15" s="35"/>
      <c r="DXF15" s="35"/>
      <c r="DXG15" s="35"/>
      <c r="DXH15" s="35"/>
      <c r="DXI15" s="35"/>
      <c r="DXJ15" s="35"/>
      <c r="DXK15" s="35"/>
      <c r="DXL15" s="35"/>
      <c r="DXM15" s="35"/>
      <c r="DXN15" s="35"/>
      <c r="DXO15" s="35"/>
      <c r="DXP15" s="35"/>
      <c r="DXQ15" s="35"/>
      <c r="DXR15" s="35"/>
      <c r="DXS15" s="35"/>
      <c r="DXT15" s="35"/>
      <c r="DXU15" s="35"/>
      <c r="DXV15" s="35"/>
      <c r="DXW15" s="35"/>
      <c r="DXX15" s="35"/>
      <c r="DXY15" s="35"/>
      <c r="DXZ15" s="35"/>
      <c r="DYA15" s="35"/>
      <c r="DYB15" s="35"/>
      <c r="DYC15" s="35"/>
      <c r="DYD15" s="35"/>
      <c r="DYE15" s="35"/>
      <c r="DYF15" s="35"/>
      <c r="DYG15" s="35"/>
      <c r="DYH15" s="35"/>
      <c r="DYI15" s="35"/>
      <c r="DYJ15" s="35"/>
      <c r="DYK15" s="35"/>
      <c r="DYL15" s="35"/>
      <c r="DYM15" s="35"/>
      <c r="DYN15" s="35"/>
      <c r="DYO15" s="35"/>
      <c r="DYP15" s="35"/>
      <c r="DYQ15" s="35"/>
      <c r="DYR15" s="35"/>
      <c r="DYS15" s="35"/>
      <c r="DYT15" s="35"/>
      <c r="DYU15" s="35"/>
      <c r="DYV15" s="35"/>
      <c r="DYW15" s="35"/>
      <c r="DYX15" s="35"/>
      <c r="DYY15" s="35"/>
      <c r="DYZ15" s="35"/>
      <c r="DZA15" s="35"/>
      <c r="DZB15" s="35"/>
      <c r="DZC15" s="35"/>
      <c r="DZD15" s="35"/>
      <c r="DZE15" s="35"/>
      <c r="DZF15" s="35"/>
      <c r="DZG15" s="35"/>
      <c r="DZH15" s="35"/>
      <c r="DZI15" s="35"/>
      <c r="DZJ15" s="35"/>
      <c r="DZK15" s="35"/>
      <c r="DZL15" s="35"/>
      <c r="DZM15" s="35"/>
      <c r="DZN15" s="35"/>
      <c r="DZO15" s="35"/>
      <c r="DZP15" s="35"/>
      <c r="DZQ15" s="35"/>
      <c r="DZR15" s="35"/>
      <c r="DZS15" s="35"/>
      <c r="DZT15" s="35"/>
      <c r="DZU15" s="35"/>
      <c r="DZV15" s="35"/>
      <c r="DZW15" s="35"/>
      <c r="DZX15" s="35"/>
      <c r="DZY15" s="35"/>
      <c r="DZZ15" s="35"/>
      <c r="EAA15" s="35"/>
      <c r="EAB15" s="35"/>
      <c r="EAC15" s="35"/>
      <c r="EAD15" s="35"/>
      <c r="EAE15" s="35"/>
      <c r="EAF15" s="35"/>
      <c r="EAG15" s="35"/>
      <c r="EAH15" s="35"/>
      <c r="EAI15" s="35"/>
      <c r="EAJ15" s="35"/>
      <c r="EAK15" s="35"/>
      <c r="EAL15" s="35"/>
      <c r="EAM15" s="35"/>
      <c r="EAN15" s="35"/>
      <c r="EAO15" s="35"/>
      <c r="EAP15" s="35"/>
      <c r="EAQ15" s="35"/>
      <c r="EAR15" s="35"/>
      <c r="EAS15" s="35"/>
      <c r="EAT15" s="35"/>
      <c r="EAU15" s="35"/>
      <c r="EAV15" s="35"/>
      <c r="EAW15" s="35"/>
      <c r="EAX15" s="35"/>
      <c r="EAY15" s="35"/>
      <c r="EAZ15" s="35"/>
      <c r="EBA15" s="35"/>
      <c r="EBB15" s="35"/>
      <c r="EBC15" s="35"/>
      <c r="EBD15" s="35"/>
      <c r="EBE15" s="35"/>
      <c r="EBF15" s="35"/>
      <c r="EBG15" s="35"/>
      <c r="EBH15" s="35"/>
      <c r="EBI15" s="35"/>
      <c r="EBJ15" s="35"/>
      <c r="EBK15" s="35"/>
      <c r="EBL15" s="35"/>
      <c r="EBM15" s="35"/>
      <c r="EBN15" s="35"/>
      <c r="EBO15" s="35"/>
      <c r="EBP15" s="35"/>
      <c r="EBQ15" s="35"/>
      <c r="EBR15" s="35"/>
      <c r="EBS15" s="35"/>
      <c r="EBT15" s="35"/>
      <c r="EBU15" s="35"/>
      <c r="EBV15" s="35"/>
      <c r="EBW15" s="35"/>
      <c r="EBX15" s="35"/>
      <c r="EBY15" s="35"/>
      <c r="EBZ15" s="35"/>
      <c r="ECA15" s="35"/>
      <c r="ECB15" s="35"/>
      <c r="ECC15" s="35"/>
      <c r="ECD15" s="35"/>
      <c r="ECE15" s="35"/>
      <c r="ECF15" s="35"/>
      <c r="ECG15" s="35"/>
      <c r="ECH15" s="35"/>
      <c r="ECI15" s="35"/>
      <c r="ECJ15" s="35"/>
      <c r="ECK15" s="35"/>
      <c r="ECL15" s="35"/>
      <c r="ECM15" s="35"/>
      <c r="ECN15" s="35"/>
      <c r="ECO15" s="35"/>
      <c r="ECP15" s="35"/>
      <c r="ECQ15" s="35"/>
      <c r="ECR15" s="35"/>
      <c r="ECS15" s="35"/>
      <c r="ECT15" s="35"/>
      <c r="ECU15" s="35"/>
      <c r="ECV15" s="35"/>
      <c r="ECW15" s="35"/>
      <c r="ECX15" s="35"/>
      <c r="ECY15" s="35"/>
      <c r="ECZ15" s="35"/>
      <c r="EDA15" s="35"/>
      <c r="EDB15" s="35"/>
      <c r="EDC15" s="35"/>
      <c r="EDD15" s="35"/>
      <c r="EDE15" s="35"/>
      <c r="EDF15" s="35"/>
      <c r="EDG15" s="35"/>
      <c r="EDH15" s="35"/>
      <c r="EDI15" s="35"/>
      <c r="EDJ15" s="35"/>
      <c r="EDK15" s="35"/>
      <c r="EDL15" s="35"/>
      <c r="EDM15" s="35"/>
      <c r="EDN15" s="35"/>
      <c r="EDO15" s="35"/>
      <c r="EDP15" s="35"/>
      <c r="EDQ15" s="35"/>
      <c r="EDR15" s="35"/>
      <c r="EDS15" s="35"/>
      <c r="EDT15" s="35"/>
      <c r="EDU15" s="35"/>
      <c r="EDV15" s="35"/>
      <c r="EDW15" s="35"/>
      <c r="EDX15" s="35"/>
      <c r="EDY15" s="35"/>
      <c r="EDZ15" s="35"/>
      <c r="EEA15" s="35"/>
      <c r="EEB15" s="35"/>
      <c r="EEC15" s="35"/>
      <c r="EED15" s="35"/>
      <c r="EEE15" s="35"/>
      <c r="EEF15" s="35"/>
      <c r="EEG15" s="35"/>
      <c r="EEH15" s="35"/>
      <c r="EEI15" s="35"/>
      <c r="EEJ15" s="35"/>
      <c r="EEK15" s="35"/>
      <c r="EEL15" s="35"/>
      <c r="EEM15" s="35"/>
      <c r="EEN15" s="35"/>
      <c r="EEO15" s="35"/>
      <c r="EEP15" s="35"/>
      <c r="EEQ15" s="35"/>
      <c r="EER15" s="35"/>
      <c r="EES15" s="35"/>
      <c r="EET15" s="35"/>
      <c r="EEU15" s="35"/>
      <c r="EEV15" s="35"/>
      <c r="EEW15" s="35"/>
      <c r="EEX15" s="35"/>
      <c r="EEY15" s="35"/>
      <c r="EEZ15" s="35"/>
      <c r="EFA15" s="35"/>
      <c r="EFB15" s="35"/>
      <c r="EFC15" s="35"/>
      <c r="EFD15" s="35"/>
      <c r="EFE15" s="35"/>
      <c r="EFF15" s="35"/>
      <c r="EFG15" s="35"/>
      <c r="EFH15" s="35"/>
      <c r="EFI15" s="35"/>
      <c r="EFJ15" s="35"/>
      <c r="EFK15" s="35"/>
      <c r="EFL15" s="35"/>
      <c r="EFM15" s="35"/>
      <c r="EFN15" s="35"/>
      <c r="EFO15" s="35"/>
      <c r="EFP15" s="35"/>
      <c r="EFQ15" s="35"/>
      <c r="EFR15" s="35"/>
      <c r="EFS15" s="35"/>
      <c r="EFT15" s="35"/>
      <c r="EFU15" s="35"/>
      <c r="EFV15" s="35"/>
      <c r="EFW15" s="35"/>
      <c r="EFX15" s="35"/>
      <c r="EFY15" s="35"/>
      <c r="EFZ15" s="35"/>
      <c r="EGA15" s="35"/>
      <c r="EGB15" s="35"/>
      <c r="EGC15" s="35"/>
      <c r="EGD15" s="35"/>
      <c r="EGE15" s="35"/>
      <c r="EGF15" s="35"/>
      <c r="EGG15" s="35"/>
      <c r="EGH15" s="35"/>
      <c r="EGI15" s="35"/>
      <c r="EGJ15" s="35"/>
      <c r="EGK15" s="35"/>
      <c r="EGL15" s="35"/>
      <c r="EGM15" s="35"/>
      <c r="EGN15" s="35"/>
      <c r="EGO15" s="35"/>
      <c r="EGP15" s="35"/>
      <c r="EGQ15" s="35"/>
      <c r="EGR15" s="35"/>
      <c r="EGS15" s="35"/>
      <c r="EGT15" s="35"/>
      <c r="EGU15" s="35"/>
      <c r="EGV15" s="35"/>
      <c r="EGW15" s="35"/>
      <c r="EGX15" s="35"/>
      <c r="EGY15" s="35"/>
      <c r="EGZ15" s="35"/>
      <c r="EHA15" s="35"/>
      <c r="EHB15" s="35"/>
      <c r="EHC15" s="35"/>
      <c r="EHD15" s="35"/>
      <c r="EHE15" s="35"/>
      <c r="EHF15" s="35"/>
      <c r="EHG15" s="35"/>
      <c r="EHH15" s="35"/>
      <c r="EHI15" s="35"/>
      <c r="EHJ15" s="35"/>
      <c r="EHK15" s="35"/>
      <c r="EHL15" s="35"/>
      <c r="EHM15" s="35"/>
      <c r="EHN15" s="35"/>
      <c r="EHO15" s="35"/>
      <c r="EHP15" s="35"/>
      <c r="EHQ15" s="35"/>
      <c r="EHR15" s="35"/>
      <c r="EHS15" s="35"/>
      <c r="EHT15" s="35"/>
      <c r="EHU15" s="35"/>
      <c r="EHV15" s="35"/>
      <c r="EHW15" s="35"/>
      <c r="EHX15" s="35"/>
      <c r="EHY15" s="35"/>
      <c r="EHZ15" s="35"/>
      <c r="EIA15" s="35"/>
      <c r="EIB15" s="35"/>
      <c r="EIC15" s="35"/>
      <c r="EID15" s="35"/>
      <c r="EIE15" s="35"/>
      <c r="EIF15" s="35"/>
      <c r="EIG15" s="35"/>
      <c r="EIH15" s="35"/>
      <c r="EII15" s="35"/>
      <c r="EIJ15" s="35"/>
      <c r="EIK15" s="35"/>
      <c r="EIL15" s="35"/>
      <c r="EIM15" s="35"/>
      <c r="EIN15" s="35"/>
      <c r="EIO15" s="35"/>
      <c r="EIP15" s="35"/>
      <c r="EIQ15" s="35"/>
      <c r="EIR15" s="35"/>
      <c r="EIS15" s="35"/>
      <c r="EIT15" s="35"/>
      <c r="EIU15" s="35"/>
      <c r="EIV15" s="35"/>
      <c r="EIW15" s="35"/>
      <c r="EIX15" s="35"/>
      <c r="EIY15" s="35"/>
      <c r="EIZ15" s="35"/>
      <c r="EJA15" s="35"/>
      <c r="EJB15" s="35"/>
      <c r="EJC15" s="35"/>
      <c r="EJD15" s="35"/>
      <c r="EJE15" s="35"/>
      <c r="EJF15" s="35"/>
      <c r="EJG15" s="35"/>
      <c r="EJH15" s="35"/>
      <c r="EJI15" s="35"/>
      <c r="EJJ15" s="35"/>
      <c r="EJK15" s="35"/>
      <c r="EJL15" s="35"/>
      <c r="EJM15" s="35"/>
      <c r="EJN15" s="35"/>
      <c r="EJO15" s="35"/>
      <c r="EJP15" s="35"/>
      <c r="EJQ15" s="35"/>
      <c r="EJR15" s="35"/>
      <c r="EJS15" s="35"/>
      <c r="EJT15" s="35"/>
      <c r="EJU15" s="35"/>
      <c r="EJV15" s="35"/>
      <c r="EJW15" s="35"/>
      <c r="EJX15" s="35"/>
      <c r="EJY15" s="35"/>
      <c r="EJZ15" s="35"/>
      <c r="EKA15" s="35"/>
      <c r="EKB15" s="35"/>
      <c r="EKC15" s="35"/>
      <c r="EKD15" s="35"/>
      <c r="EKE15" s="35"/>
      <c r="EKF15" s="35"/>
      <c r="EKG15" s="35"/>
      <c r="EKH15" s="35"/>
      <c r="EKI15" s="35"/>
      <c r="EKJ15" s="35"/>
      <c r="EKK15" s="35"/>
      <c r="EKL15" s="35"/>
      <c r="EKM15" s="35"/>
      <c r="EKN15" s="35"/>
      <c r="EKO15" s="35"/>
      <c r="EKP15" s="35"/>
      <c r="EKQ15" s="35"/>
      <c r="EKR15" s="35"/>
      <c r="EKS15" s="35"/>
      <c r="EKT15" s="35"/>
      <c r="EKU15" s="35"/>
      <c r="EKV15" s="35"/>
      <c r="EKW15" s="35"/>
      <c r="EKX15" s="35"/>
      <c r="EKY15" s="35"/>
      <c r="EKZ15" s="35"/>
      <c r="ELA15" s="35"/>
      <c r="ELB15" s="35"/>
      <c r="ELC15" s="35"/>
      <c r="ELD15" s="35"/>
      <c r="ELE15" s="35"/>
      <c r="ELF15" s="35"/>
      <c r="ELG15" s="35"/>
      <c r="ELH15" s="35"/>
      <c r="ELI15" s="35"/>
      <c r="ELJ15" s="35"/>
      <c r="ELK15" s="35"/>
      <c r="ELL15" s="35"/>
      <c r="ELM15" s="35"/>
      <c r="ELN15" s="35"/>
      <c r="ELO15" s="35"/>
      <c r="ELP15" s="35"/>
      <c r="ELQ15" s="35"/>
      <c r="ELR15" s="35"/>
      <c r="ELS15" s="35"/>
      <c r="ELT15" s="35"/>
      <c r="ELU15" s="35"/>
      <c r="ELV15" s="35"/>
      <c r="ELW15" s="35"/>
      <c r="ELX15" s="35"/>
      <c r="ELY15" s="35"/>
      <c r="ELZ15" s="35"/>
      <c r="EMA15" s="35"/>
      <c r="EMB15" s="35"/>
      <c r="EMC15" s="35"/>
      <c r="EMD15" s="35"/>
      <c r="EME15" s="35"/>
      <c r="EMF15" s="35"/>
      <c r="EMG15" s="35"/>
      <c r="EMH15" s="35"/>
      <c r="EMI15" s="35"/>
      <c r="EMJ15" s="35"/>
      <c r="EMK15" s="35"/>
      <c r="EML15" s="35"/>
      <c r="EMM15" s="35"/>
      <c r="EMN15" s="35"/>
      <c r="EMO15" s="35"/>
      <c r="EMP15" s="35"/>
      <c r="EMQ15" s="35"/>
      <c r="EMR15" s="35"/>
      <c r="EMS15" s="35"/>
      <c r="EMT15" s="35"/>
      <c r="EMU15" s="35"/>
      <c r="EMV15" s="35"/>
      <c r="EMW15" s="35"/>
      <c r="EMX15" s="35"/>
      <c r="EMY15" s="35"/>
      <c r="EMZ15" s="35"/>
      <c r="ENA15" s="35"/>
      <c r="ENB15" s="35"/>
      <c r="ENC15" s="35"/>
      <c r="END15" s="35"/>
      <c r="ENE15" s="35"/>
      <c r="ENF15" s="35"/>
      <c r="ENG15" s="35"/>
      <c r="ENH15" s="35"/>
      <c r="ENI15" s="35"/>
      <c r="ENJ15" s="35"/>
      <c r="ENK15" s="35"/>
      <c r="ENL15" s="35"/>
      <c r="ENM15" s="35"/>
      <c r="ENN15" s="35"/>
      <c r="ENO15" s="35"/>
      <c r="ENP15" s="35"/>
      <c r="ENQ15" s="35"/>
      <c r="ENR15" s="35"/>
      <c r="ENS15" s="35"/>
      <c r="ENT15" s="35"/>
      <c r="ENU15" s="35"/>
      <c r="ENV15" s="35"/>
      <c r="ENW15" s="35"/>
      <c r="ENX15" s="35"/>
      <c r="ENY15" s="35"/>
      <c r="ENZ15" s="35"/>
      <c r="EOA15" s="35"/>
      <c r="EOB15" s="35"/>
      <c r="EOC15" s="35"/>
      <c r="EOD15" s="35"/>
      <c r="EOE15" s="35"/>
      <c r="EOF15" s="35"/>
      <c r="EOG15" s="35"/>
      <c r="EOH15" s="35"/>
      <c r="EOI15" s="35"/>
      <c r="EOJ15" s="35"/>
      <c r="EOK15" s="35"/>
      <c r="EOL15" s="35"/>
      <c r="EOM15" s="35"/>
      <c r="EON15" s="35"/>
      <c r="EOO15" s="35"/>
      <c r="EOP15" s="35"/>
      <c r="EOQ15" s="35"/>
      <c r="EOR15" s="35"/>
      <c r="EOS15" s="35"/>
      <c r="EOT15" s="35"/>
      <c r="EOU15" s="35"/>
      <c r="EOV15" s="35"/>
      <c r="EOW15" s="35"/>
      <c r="EOX15" s="35"/>
      <c r="EOY15" s="35"/>
      <c r="EOZ15" s="35"/>
      <c r="EPA15" s="35"/>
      <c r="EPB15" s="35"/>
      <c r="EPC15" s="35"/>
      <c r="EPD15" s="35"/>
      <c r="EPE15" s="35"/>
      <c r="EPF15" s="35"/>
      <c r="EPG15" s="35"/>
      <c r="EPH15" s="35"/>
      <c r="EPI15" s="35"/>
      <c r="EPJ15" s="35"/>
      <c r="EPK15" s="35"/>
      <c r="EPL15" s="35"/>
      <c r="EPM15" s="35"/>
      <c r="EPN15" s="35"/>
      <c r="EPO15" s="35"/>
      <c r="EPP15" s="35"/>
      <c r="EPQ15" s="35"/>
      <c r="EPR15" s="35"/>
      <c r="EPS15" s="35"/>
      <c r="EPT15" s="35"/>
      <c r="EPU15" s="35"/>
      <c r="EPV15" s="35"/>
      <c r="EPW15" s="35"/>
      <c r="EPX15" s="35"/>
      <c r="EPY15" s="35"/>
      <c r="EPZ15" s="35"/>
      <c r="EQA15" s="35"/>
      <c r="EQB15" s="35"/>
      <c r="EQC15" s="35"/>
      <c r="EQD15" s="35"/>
      <c r="EQE15" s="35"/>
      <c r="EQF15" s="35"/>
      <c r="EQG15" s="35"/>
      <c r="EQH15" s="35"/>
      <c r="EQI15" s="35"/>
      <c r="EQJ15" s="35"/>
      <c r="EQK15" s="35"/>
      <c r="EQL15" s="35"/>
      <c r="EQM15" s="35"/>
      <c r="EQN15" s="35"/>
      <c r="EQO15" s="35"/>
      <c r="EQP15" s="35"/>
      <c r="EQQ15" s="35"/>
      <c r="EQR15" s="35"/>
      <c r="EQS15" s="35"/>
      <c r="EQT15" s="35"/>
      <c r="EQU15" s="35"/>
      <c r="EQV15" s="35"/>
      <c r="EQW15" s="35"/>
      <c r="EQX15" s="35"/>
      <c r="EQY15" s="35"/>
      <c r="EQZ15" s="35"/>
      <c r="ERA15" s="35"/>
      <c r="ERB15" s="35"/>
      <c r="ERC15" s="35"/>
      <c r="ERD15" s="35"/>
      <c r="ERE15" s="35"/>
      <c r="ERF15" s="35"/>
      <c r="ERG15" s="35"/>
      <c r="ERH15" s="35"/>
      <c r="ERI15" s="35"/>
      <c r="ERJ15" s="35"/>
      <c r="ERK15" s="35"/>
      <c r="ERL15" s="35"/>
      <c r="ERM15" s="35"/>
      <c r="ERN15" s="35"/>
      <c r="ERO15" s="35"/>
      <c r="ERP15" s="35"/>
      <c r="ERQ15" s="35"/>
      <c r="ERR15" s="35"/>
      <c r="ERS15" s="35"/>
      <c r="ERT15" s="35"/>
      <c r="ERU15" s="35"/>
      <c r="ERV15" s="35"/>
      <c r="ERW15" s="35"/>
      <c r="ERX15" s="35"/>
      <c r="ERY15" s="35"/>
      <c r="ERZ15" s="35"/>
      <c r="ESA15" s="35"/>
      <c r="ESB15" s="35"/>
      <c r="ESC15" s="35"/>
      <c r="ESD15" s="35"/>
      <c r="ESE15" s="35"/>
      <c r="ESF15" s="35"/>
      <c r="ESG15" s="35"/>
      <c r="ESH15" s="35"/>
      <c r="ESI15" s="35"/>
      <c r="ESJ15" s="35"/>
      <c r="ESK15" s="35"/>
      <c r="ESL15" s="35"/>
      <c r="ESM15" s="35"/>
      <c r="ESN15" s="35"/>
      <c r="ESO15" s="35"/>
      <c r="ESP15" s="35"/>
      <c r="ESQ15" s="35"/>
      <c r="ESR15" s="35"/>
      <c r="ESS15" s="35"/>
      <c r="EST15" s="35"/>
      <c r="ESU15" s="35"/>
      <c r="ESV15" s="35"/>
      <c r="ESW15" s="35"/>
      <c r="ESX15" s="35"/>
      <c r="ESY15" s="35"/>
      <c r="ESZ15" s="35"/>
      <c r="ETA15" s="35"/>
      <c r="ETB15" s="35"/>
      <c r="ETC15" s="35"/>
      <c r="ETD15" s="35"/>
      <c r="ETE15" s="35"/>
      <c r="ETF15" s="35"/>
      <c r="ETG15" s="35"/>
      <c r="ETH15" s="35"/>
      <c r="ETI15" s="35"/>
      <c r="ETJ15" s="35"/>
      <c r="ETK15" s="35"/>
      <c r="ETL15" s="35"/>
      <c r="ETM15" s="35"/>
      <c r="ETN15" s="35"/>
      <c r="ETO15" s="35"/>
      <c r="ETP15" s="35"/>
      <c r="ETQ15" s="35"/>
      <c r="ETR15" s="35"/>
      <c r="ETS15" s="35"/>
      <c r="ETT15" s="35"/>
      <c r="ETU15" s="35"/>
      <c r="ETV15" s="35"/>
      <c r="ETW15" s="35"/>
      <c r="ETX15" s="35"/>
      <c r="ETY15" s="35"/>
      <c r="ETZ15" s="35"/>
      <c r="EUA15" s="35"/>
      <c r="EUB15" s="35"/>
      <c r="EUC15" s="35"/>
      <c r="EUD15" s="35"/>
      <c r="EUE15" s="35"/>
      <c r="EUF15" s="35"/>
      <c r="EUG15" s="35"/>
      <c r="EUH15" s="35"/>
      <c r="EUI15" s="35"/>
      <c r="EUJ15" s="35"/>
      <c r="EUK15" s="35"/>
      <c r="EUL15" s="35"/>
      <c r="EUM15" s="35"/>
      <c r="EUN15" s="35"/>
      <c r="EUO15" s="35"/>
      <c r="EUP15" s="35"/>
      <c r="EUQ15" s="35"/>
      <c r="EUR15" s="35"/>
      <c r="EUS15" s="35"/>
      <c r="EUT15" s="35"/>
      <c r="EUU15" s="35"/>
      <c r="EUV15" s="35"/>
      <c r="EUW15" s="35"/>
      <c r="EUX15" s="35"/>
      <c r="EUY15" s="35"/>
      <c r="EUZ15" s="35"/>
      <c r="EVA15" s="35"/>
      <c r="EVB15" s="35"/>
      <c r="EVC15" s="35"/>
      <c r="EVD15" s="35"/>
      <c r="EVE15" s="35"/>
      <c r="EVF15" s="35"/>
      <c r="EVG15" s="35"/>
      <c r="EVH15" s="35"/>
      <c r="EVI15" s="35"/>
      <c r="EVJ15" s="35"/>
      <c r="EVK15" s="35"/>
      <c r="EVL15" s="35"/>
      <c r="EVM15" s="35"/>
      <c r="EVN15" s="35"/>
      <c r="EVO15" s="35"/>
      <c r="EVP15" s="35"/>
      <c r="EVQ15" s="35"/>
      <c r="EVR15" s="35"/>
      <c r="EVS15" s="35"/>
      <c r="EVT15" s="35"/>
      <c r="EVU15" s="35"/>
      <c r="EVV15" s="35"/>
      <c r="EVW15" s="35"/>
      <c r="EVX15" s="35"/>
      <c r="EVY15" s="35"/>
      <c r="EVZ15" s="35"/>
      <c r="EWA15" s="35"/>
      <c r="EWB15" s="35"/>
      <c r="EWC15" s="35"/>
      <c r="EWD15" s="35"/>
      <c r="EWE15" s="35"/>
      <c r="EWF15" s="35"/>
      <c r="EWG15" s="35"/>
      <c r="EWH15" s="35"/>
      <c r="EWI15" s="35"/>
      <c r="EWJ15" s="35"/>
      <c r="EWK15" s="35"/>
      <c r="EWL15" s="35"/>
      <c r="EWM15" s="35"/>
      <c r="EWN15" s="35"/>
      <c r="EWO15" s="35"/>
      <c r="EWP15" s="35"/>
      <c r="EWQ15" s="35"/>
      <c r="EWR15" s="35"/>
      <c r="EWS15" s="35"/>
      <c r="EWT15" s="35"/>
      <c r="EWU15" s="35"/>
      <c r="EWV15" s="35"/>
      <c r="EWW15" s="35"/>
      <c r="EWX15" s="35"/>
      <c r="EWY15" s="35"/>
      <c r="EWZ15" s="35"/>
      <c r="EXA15" s="35"/>
      <c r="EXB15" s="35"/>
      <c r="EXC15" s="35"/>
      <c r="EXD15" s="35"/>
      <c r="EXE15" s="35"/>
      <c r="EXF15" s="35"/>
      <c r="EXG15" s="35"/>
      <c r="EXH15" s="35"/>
      <c r="EXI15" s="35"/>
      <c r="EXJ15" s="35"/>
      <c r="EXK15" s="35"/>
      <c r="EXL15" s="35"/>
      <c r="EXM15" s="35"/>
      <c r="EXN15" s="35"/>
      <c r="EXO15" s="35"/>
      <c r="EXP15" s="35"/>
      <c r="EXQ15" s="35"/>
      <c r="EXR15" s="35"/>
      <c r="EXS15" s="35"/>
      <c r="EXT15" s="35"/>
      <c r="EXU15" s="35"/>
      <c r="EXV15" s="35"/>
      <c r="EXW15" s="35"/>
      <c r="EXX15" s="35"/>
      <c r="EXY15" s="35"/>
      <c r="EXZ15" s="35"/>
      <c r="EYA15" s="35"/>
      <c r="EYB15" s="35"/>
      <c r="EYC15" s="35"/>
      <c r="EYD15" s="35"/>
      <c r="EYE15" s="35"/>
      <c r="EYF15" s="35"/>
      <c r="EYG15" s="35"/>
      <c r="EYH15" s="35"/>
      <c r="EYI15" s="35"/>
      <c r="EYJ15" s="35"/>
      <c r="EYK15" s="35"/>
      <c r="EYL15" s="35"/>
      <c r="EYM15" s="35"/>
      <c r="EYN15" s="35"/>
      <c r="EYO15" s="35"/>
      <c r="EYP15" s="35"/>
      <c r="EYQ15" s="35"/>
      <c r="EYR15" s="35"/>
      <c r="EYS15" s="35"/>
      <c r="EYT15" s="35"/>
      <c r="EYU15" s="35"/>
      <c r="EYV15" s="35"/>
      <c r="EYW15" s="35"/>
      <c r="EYX15" s="35"/>
      <c r="EYY15" s="35"/>
      <c r="EYZ15" s="35"/>
      <c r="EZA15" s="35"/>
      <c r="EZB15" s="35"/>
      <c r="EZC15" s="35"/>
      <c r="EZD15" s="35"/>
      <c r="EZE15" s="35"/>
      <c r="EZF15" s="35"/>
      <c r="EZG15" s="35"/>
      <c r="EZH15" s="35"/>
      <c r="EZI15" s="35"/>
      <c r="EZJ15" s="35"/>
      <c r="EZK15" s="35"/>
      <c r="EZL15" s="35"/>
      <c r="EZM15" s="35"/>
      <c r="EZN15" s="35"/>
      <c r="EZO15" s="35"/>
      <c r="EZP15" s="35"/>
      <c r="EZQ15" s="35"/>
      <c r="EZR15" s="35"/>
      <c r="EZS15" s="35"/>
      <c r="EZT15" s="35"/>
      <c r="EZU15" s="35"/>
      <c r="EZV15" s="35"/>
      <c r="EZW15" s="35"/>
      <c r="EZX15" s="35"/>
      <c r="EZY15" s="35"/>
      <c r="EZZ15" s="35"/>
      <c r="FAA15" s="35"/>
      <c r="FAB15" s="35"/>
      <c r="FAC15" s="35"/>
      <c r="FAD15" s="35"/>
      <c r="FAE15" s="35"/>
      <c r="FAF15" s="35"/>
      <c r="FAG15" s="35"/>
      <c r="FAH15" s="35"/>
      <c r="FAI15" s="35"/>
      <c r="FAJ15" s="35"/>
      <c r="FAK15" s="35"/>
      <c r="FAL15" s="35"/>
      <c r="FAM15" s="35"/>
      <c r="FAN15" s="35"/>
      <c r="FAO15" s="35"/>
      <c r="FAP15" s="35"/>
      <c r="FAQ15" s="35"/>
      <c r="FAR15" s="35"/>
      <c r="FAS15" s="35"/>
      <c r="FAT15" s="35"/>
      <c r="FAU15" s="35"/>
      <c r="FAV15" s="35"/>
      <c r="FAW15" s="35"/>
      <c r="FAX15" s="35"/>
      <c r="FAY15" s="35"/>
      <c r="FAZ15" s="35"/>
      <c r="FBA15" s="35"/>
      <c r="FBB15" s="35"/>
      <c r="FBC15" s="35"/>
      <c r="FBD15" s="35"/>
      <c r="FBE15" s="35"/>
      <c r="FBF15" s="35"/>
      <c r="FBG15" s="35"/>
      <c r="FBH15" s="35"/>
      <c r="FBI15" s="35"/>
      <c r="FBJ15" s="35"/>
      <c r="FBK15" s="35"/>
      <c r="FBL15" s="35"/>
      <c r="FBM15" s="35"/>
      <c r="FBN15" s="35"/>
      <c r="FBO15" s="35"/>
      <c r="FBP15" s="35"/>
      <c r="FBQ15" s="35"/>
      <c r="FBR15" s="35"/>
      <c r="FBS15" s="35"/>
      <c r="FBT15" s="35"/>
      <c r="FBU15" s="35"/>
      <c r="FBV15" s="35"/>
      <c r="FBW15" s="35"/>
      <c r="FBX15" s="35"/>
      <c r="FBY15" s="35"/>
      <c r="FBZ15" s="35"/>
      <c r="FCA15" s="35"/>
      <c r="FCB15" s="35"/>
      <c r="FCC15" s="35"/>
      <c r="FCD15" s="35"/>
      <c r="FCE15" s="35"/>
      <c r="FCF15" s="35"/>
      <c r="FCG15" s="35"/>
      <c r="FCH15" s="35"/>
      <c r="FCI15" s="35"/>
      <c r="FCJ15" s="35"/>
      <c r="FCK15" s="35"/>
      <c r="FCL15" s="35"/>
      <c r="FCM15" s="35"/>
      <c r="FCN15" s="35"/>
      <c r="FCO15" s="35"/>
      <c r="FCP15" s="35"/>
      <c r="FCQ15" s="35"/>
      <c r="FCR15" s="35"/>
      <c r="FCS15" s="35"/>
      <c r="FCT15" s="35"/>
      <c r="FCU15" s="35"/>
      <c r="FCV15" s="35"/>
      <c r="FCW15" s="35"/>
      <c r="FCX15" s="35"/>
      <c r="FCY15" s="35"/>
      <c r="FCZ15" s="35"/>
      <c r="FDA15" s="35"/>
      <c r="FDB15" s="35"/>
      <c r="FDC15" s="35"/>
      <c r="FDD15" s="35"/>
      <c r="FDE15" s="35"/>
      <c r="FDF15" s="35"/>
      <c r="FDG15" s="35"/>
      <c r="FDH15" s="35"/>
      <c r="FDI15" s="35"/>
      <c r="FDJ15" s="35"/>
      <c r="FDK15" s="35"/>
      <c r="FDL15" s="35"/>
      <c r="FDM15" s="35"/>
      <c r="FDN15" s="35"/>
      <c r="FDO15" s="35"/>
      <c r="FDP15" s="35"/>
      <c r="FDQ15" s="35"/>
      <c r="FDR15" s="35"/>
      <c r="FDS15" s="35"/>
      <c r="FDT15" s="35"/>
      <c r="FDU15" s="35"/>
      <c r="FDV15" s="35"/>
      <c r="FDW15" s="35"/>
      <c r="FDX15" s="35"/>
      <c r="FDY15" s="35"/>
      <c r="FDZ15" s="35"/>
      <c r="FEA15" s="35"/>
      <c r="FEB15" s="35"/>
      <c r="FEC15" s="35"/>
      <c r="FED15" s="35"/>
      <c r="FEE15" s="35"/>
      <c r="FEF15" s="35"/>
      <c r="FEG15" s="35"/>
      <c r="FEH15" s="35"/>
      <c r="FEI15" s="35"/>
      <c r="FEJ15" s="35"/>
      <c r="FEK15" s="35"/>
      <c r="FEL15" s="35"/>
      <c r="FEM15" s="35"/>
      <c r="FEN15" s="35"/>
      <c r="FEO15" s="35"/>
      <c r="FEP15" s="35"/>
      <c r="FEQ15" s="35"/>
      <c r="FER15" s="35"/>
      <c r="FES15" s="35"/>
      <c r="FET15" s="35"/>
      <c r="FEU15" s="35"/>
      <c r="FEV15" s="35"/>
      <c r="FEW15" s="35"/>
      <c r="FEX15" s="35"/>
      <c r="FEY15" s="35"/>
      <c r="FEZ15" s="35"/>
      <c r="FFA15" s="35"/>
      <c r="FFB15" s="35"/>
      <c r="FFC15" s="35"/>
      <c r="FFD15" s="35"/>
      <c r="FFE15" s="35"/>
      <c r="FFF15" s="35"/>
      <c r="FFG15" s="35"/>
      <c r="FFH15" s="35"/>
      <c r="FFI15" s="35"/>
      <c r="FFJ15" s="35"/>
      <c r="FFK15" s="35"/>
      <c r="FFL15" s="35"/>
      <c r="FFM15" s="35"/>
      <c r="FFN15" s="35"/>
      <c r="FFO15" s="35"/>
      <c r="FFP15" s="35"/>
      <c r="FFQ15" s="35"/>
      <c r="FFR15" s="35"/>
      <c r="FFS15" s="35"/>
      <c r="FFT15" s="35"/>
      <c r="FFU15" s="35"/>
      <c r="FFV15" s="35"/>
      <c r="FFW15" s="35"/>
      <c r="FFX15" s="35"/>
      <c r="FFY15" s="35"/>
      <c r="FFZ15" s="35"/>
      <c r="FGA15" s="35"/>
      <c r="FGB15" s="35"/>
      <c r="FGC15" s="35"/>
      <c r="FGD15" s="35"/>
      <c r="FGE15" s="35"/>
      <c r="FGF15" s="35"/>
      <c r="FGG15" s="35"/>
      <c r="FGH15" s="35"/>
      <c r="FGI15" s="35"/>
      <c r="FGJ15" s="35"/>
      <c r="FGK15" s="35"/>
      <c r="FGL15" s="35"/>
      <c r="FGM15" s="35"/>
      <c r="FGN15" s="35"/>
      <c r="FGO15" s="35"/>
      <c r="FGP15" s="35"/>
      <c r="FGQ15" s="35"/>
      <c r="FGR15" s="35"/>
      <c r="FGS15" s="35"/>
      <c r="FGT15" s="35"/>
      <c r="FGU15" s="35"/>
      <c r="FGV15" s="35"/>
      <c r="FGW15" s="35"/>
      <c r="FGX15" s="35"/>
      <c r="FGY15" s="35"/>
      <c r="FGZ15" s="35"/>
      <c r="FHA15" s="35"/>
      <c r="FHB15" s="35"/>
      <c r="FHC15" s="35"/>
      <c r="FHD15" s="35"/>
      <c r="FHE15" s="35"/>
      <c r="FHF15" s="35"/>
      <c r="FHG15" s="35"/>
      <c r="FHH15" s="35"/>
      <c r="FHI15" s="35"/>
      <c r="FHJ15" s="35"/>
      <c r="FHK15" s="35"/>
      <c r="FHL15" s="35"/>
      <c r="FHM15" s="35"/>
      <c r="FHN15" s="35"/>
      <c r="FHO15" s="35"/>
      <c r="FHP15" s="35"/>
      <c r="FHQ15" s="35"/>
      <c r="FHR15" s="35"/>
      <c r="FHS15" s="35"/>
      <c r="FHT15" s="35"/>
      <c r="FHU15" s="35"/>
      <c r="FHV15" s="35"/>
      <c r="FHW15" s="35"/>
      <c r="FHX15" s="35"/>
      <c r="FHY15" s="35"/>
      <c r="FHZ15" s="35"/>
      <c r="FIA15" s="35"/>
      <c r="FIB15" s="35"/>
      <c r="FIC15" s="35"/>
      <c r="FID15" s="35"/>
      <c r="FIE15" s="35"/>
      <c r="FIF15" s="35"/>
      <c r="FIG15" s="35"/>
      <c r="FIH15" s="35"/>
      <c r="FII15" s="35"/>
      <c r="FIJ15" s="35"/>
      <c r="FIK15" s="35"/>
      <c r="FIL15" s="35"/>
      <c r="FIM15" s="35"/>
      <c r="FIN15" s="35"/>
      <c r="FIO15" s="35"/>
      <c r="FIP15" s="35"/>
      <c r="FIQ15" s="35"/>
      <c r="FIR15" s="35"/>
      <c r="FIS15" s="35"/>
      <c r="FIT15" s="35"/>
      <c r="FIU15" s="35"/>
      <c r="FIV15" s="35"/>
      <c r="FIW15" s="35"/>
      <c r="FIX15" s="35"/>
      <c r="FIY15" s="35"/>
      <c r="FIZ15" s="35"/>
      <c r="FJA15" s="35"/>
      <c r="FJB15" s="35"/>
      <c r="FJC15" s="35"/>
      <c r="FJD15" s="35"/>
      <c r="FJE15" s="35"/>
      <c r="FJF15" s="35"/>
      <c r="FJG15" s="35"/>
      <c r="FJH15" s="35"/>
      <c r="FJI15" s="35"/>
      <c r="FJJ15" s="35"/>
      <c r="FJK15" s="35"/>
      <c r="FJL15" s="35"/>
      <c r="FJM15" s="35"/>
      <c r="FJN15" s="35"/>
      <c r="FJO15" s="35"/>
      <c r="FJP15" s="35"/>
      <c r="FJQ15" s="35"/>
      <c r="FJR15" s="35"/>
      <c r="FJS15" s="35"/>
      <c r="FJT15" s="35"/>
      <c r="FJU15" s="35"/>
      <c r="FJV15" s="35"/>
      <c r="FJW15" s="35"/>
      <c r="FJX15" s="35"/>
      <c r="FJY15" s="35"/>
      <c r="FJZ15" s="35"/>
      <c r="FKA15" s="35"/>
      <c r="FKB15" s="35"/>
      <c r="FKC15" s="35"/>
      <c r="FKD15" s="35"/>
      <c r="FKE15" s="35"/>
      <c r="FKF15" s="35"/>
      <c r="FKG15" s="35"/>
      <c r="FKH15" s="35"/>
      <c r="FKI15" s="35"/>
      <c r="FKJ15" s="35"/>
      <c r="FKK15" s="35"/>
      <c r="FKL15" s="35"/>
      <c r="FKM15" s="35"/>
      <c r="FKN15" s="35"/>
      <c r="FKO15" s="35"/>
      <c r="FKP15" s="35"/>
      <c r="FKQ15" s="35"/>
      <c r="FKR15" s="35"/>
      <c r="FKS15" s="35"/>
      <c r="FKT15" s="35"/>
      <c r="FKU15" s="35"/>
      <c r="FKV15" s="35"/>
      <c r="FKW15" s="35"/>
      <c r="FKX15" s="35"/>
      <c r="FKY15" s="35"/>
      <c r="FKZ15" s="35"/>
      <c r="FLA15" s="35"/>
      <c r="FLB15" s="35"/>
      <c r="FLC15" s="35"/>
      <c r="FLD15" s="35"/>
      <c r="FLE15" s="35"/>
      <c r="FLF15" s="35"/>
      <c r="FLG15" s="35"/>
      <c r="FLH15" s="35"/>
      <c r="FLI15" s="35"/>
      <c r="FLJ15" s="35"/>
      <c r="FLK15" s="35"/>
      <c r="FLL15" s="35"/>
      <c r="FLM15" s="35"/>
      <c r="FLN15" s="35"/>
      <c r="FLO15" s="35"/>
      <c r="FLP15" s="35"/>
      <c r="FLQ15" s="35"/>
      <c r="FLR15" s="35"/>
      <c r="FLS15" s="35"/>
      <c r="FLT15" s="35"/>
      <c r="FLU15" s="35"/>
      <c r="FLV15" s="35"/>
      <c r="FLW15" s="35"/>
      <c r="FLX15" s="35"/>
      <c r="FLY15" s="35"/>
      <c r="FLZ15" s="35"/>
      <c r="FMA15" s="35"/>
      <c r="FMB15" s="35"/>
      <c r="FMC15" s="35"/>
      <c r="FMD15" s="35"/>
      <c r="FME15" s="35"/>
      <c r="FMF15" s="35"/>
      <c r="FMG15" s="35"/>
      <c r="FMH15" s="35"/>
      <c r="FMI15" s="35"/>
      <c r="FMJ15" s="35"/>
      <c r="FMK15" s="35"/>
      <c r="FML15" s="35"/>
      <c r="FMM15" s="35"/>
      <c r="FMN15" s="35"/>
      <c r="FMO15" s="35"/>
      <c r="FMP15" s="35"/>
      <c r="FMQ15" s="35"/>
      <c r="FMR15" s="35"/>
      <c r="FMS15" s="35"/>
      <c r="FMT15" s="35"/>
      <c r="FMU15" s="35"/>
      <c r="FMV15" s="35"/>
      <c r="FMW15" s="35"/>
      <c r="FMX15" s="35"/>
      <c r="FMY15" s="35"/>
      <c r="FMZ15" s="35"/>
      <c r="FNA15" s="35"/>
      <c r="FNB15" s="35"/>
      <c r="FNC15" s="35"/>
      <c r="FND15" s="35"/>
      <c r="FNE15" s="35"/>
      <c r="FNF15" s="35"/>
      <c r="FNG15" s="35"/>
      <c r="FNH15" s="35"/>
      <c r="FNI15" s="35"/>
      <c r="FNJ15" s="35"/>
      <c r="FNK15" s="35"/>
      <c r="FNL15" s="35"/>
      <c r="FNM15" s="35"/>
      <c r="FNN15" s="35"/>
      <c r="FNO15" s="35"/>
      <c r="FNP15" s="35"/>
      <c r="FNQ15" s="35"/>
      <c r="FNR15" s="35"/>
      <c r="FNS15" s="35"/>
      <c r="FNT15" s="35"/>
      <c r="FNU15" s="35"/>
      <c r="FNV15" s="35"/>
      <c r="FNW15" s="35"/>
      <c r="FNX15" s="35"/>
      <c r="FNY15" s="35"/>
      <c r="FNZ15" s="35"/>
      <c r="FOA15" s="35"/>
      <c r="FOB15" s="35"/>
      <c r="FOC15" s="35"/>
      <c r="FOD15" s="35"/>
      <c r="FOE15" s="35"/>
      <c r="FOF15" s="35"/>
      <c r="FOG15" s="35"/>
      <c r="FOH15" s="35"/>
      <c r="FOI15" s="35"/>
      <c r="FOJ15" s="35"/>
      <c r="FOK15" s="35"/>
      <c r="FOL15" s="35"/>
      <c r="FOM15" s="35"/>
      <c r="FON15" s="35"/>
      <c r="FOO15" s="35"/>
      <c r="FOP15" s="35"/>
      <c r="FOQ15" s="35"/>
      <c r="FOR15" s="35"/>
      <c r="FOS15" s="35"/>
      <c r="FOT15" s="35"/>
      <c r="FOU15" s="35"/>
      <c r="FOV15" s="35"/>
      <c r="FOW15" s="35"/>
      <c r="FOX15" s="35"/>
      <c r="FOY15" s="35"/>
      <c r="FOZ15" s="35"/>
      <c r="FPA15" s="35"/>
      <c r="FPB15" s="35"/>
      <c r="FPC15" s="35"/>
      <c r="FPD15" s="35"/>
      <c r="FPE15" s="35"/>
      <c r="FPF15" s="35"/>
      <c r="FPG15" s="35"/>
      <c r="FPH15" s="35"/>
      <c r="FPI15" s="35"/>
      <c r="FPJ15" s="35"/>
      <c r="FPK15" s="35"/>
      <c r="FPL15" s="35"/>
      <c r="FPM15" s="35"/>
      <c r="FPN15" s="35"/>
      <c r="FPO15" s="35"/>
      <c r="FPP15" s="35"/>
      <c r="FPQ15" s="35"/>
      <c r="FPR15" s="35"/>
      <c r="FPS15" s="35"/>
      <c r="FPT15" s="35"/>
      <c r="FPU15" s="35"/>
      <c r="FPV15" s="35"/>
      <c r="FPW15" s="35"/>
      <c r="FPX15" s="35"/>
      <c r="FPY15" s="35"/>
      <c r="FPZ15" s="35"/>
      <c r="FQA15" s="35"/>
      <c r="FQB15" s="35"/>
      <c r="FQC15" s="35"/>
      <c r="FQD15" s="35"/>
      <c r="FQE15" s="35"/>
      <c r="FQF15" s="35"/>
      <c r="FQG15" s="35"/>
      <c r="FQH15" s="35"/>
      <c r="FQI15" s="35"/>
      <c r="FQJ15" s="35"/>
      <c r="FQK15" s="35"/>
      <c r="FQL15" s="35"/>
      <c r="FQM15" s="35"/>
      <c r="FQN15" s="35"/>
      <c r="FQO15" s="35"/>
      <c r="FQP15" s="35"/>
      <c r="FQQ15" s="35"/>
      <c r="FQR15" s="35"/>
      <c r="FQS15" s="35"/>
      <c r="FQT15" s="35"/>
      <c r="FQU15" s="35"/>
      <c r="FQV15" s="35"/>
      <c r="FQW15" s="35"/>
      <c r="FQX15" s="35"/>
      <c r="FQY15" s="35"/>
      <c r="FQZ15" s="35"/>
      <c r="FRA15" s="35"/>
      <c r="FRB15" s="35"/>
      <c r="FRC15" s="35"/>
      <c r="FRD15" s="35"/>
      <c r="FRE15" s="35"/>
      <c r="FRF15" s="35"/>
      <c r="FRG15" s="35"/>
      <c r="FRH15" s="35"/>
      <c r="FRI15" s="35"/>
      <c r="FRJ15" s="35"/>
      <c r="FRK15" s="35"/>
      <c r="FRL15" s="35"/>
      <c r="FRM15" s="35"/>
      <c r="FRN15" s="35"/>
      <c r="FRO15" s="35"/>
      <c r="FRP15" s="35"/>
      <c r="FRQ15" s="35"/>
      <c r="FRR15" s="35"/>
      <c r="FRS15" s="35"/>
      <c r="FRT15" s="35"/>
      <c r="FRU15" s="35"/>
      <c r="FRV15" s="35"/>
      <c r="FRW15" s="35"/>
      <c r="FRX15" s="35"/>
      <c r="FRY15" s="35"/>
      <c r="FRZ15" s="35"/>
      <c r="FSA15" s="35"/>
      <c r="FSB15" s="35"/>
      <c r="FSC15" s="35"/>
      <c r="FSD15" s="35"/>
      <c r="FSE15" s="35"/>
      <c r="FSF15" s="35"/>
      <c r="FSG15" s="35"/>
      <c r="FSH15" s="35"/>
      <c r="FSI15" s="35"/>
      <c r="FSJ15" s="35"/>
      <c r="FSK15" s="35"/>
      <c r="FSL15" s="35"/>
      <c r="FSM15" s="35"/>
      <c r="FSN15" s="35"/>
      <c r="FSO15" s="35"/>
      <c r="FSP15" s="35"/>
      <c r="FSQ15" s="35"/>
      <c r="FSR15" s="35"/>
      <c r="FSS15" s="35"/>
      <c r="FST15" s="35"/>
      <c r="FSU15" s="35"/>
      <c r="FSV15" s="35"/>
      <c r="FSW15" s="35"/>
      <c r="FSX15" s="35"/>
      <c r="FSY15" s="35"/>
      <c r="FSZ15" s="35"/>
      <c r="FTA15" s="35"/>
      <c r="FTB15" s="35"/>
      <c r="FTC15" s="35"/>
      <c r="FTD15" s="35"/>
      <c r="FTE15" s="35"/>
      <c r="FTF15" s="35"/>
      <c r="FTG15" s="35"/>
      <c r="FTH15" s="35"/>
      <c r="FTI15" s="35"/>
      <c r="FTJ15" s="35"/>
      <c r="FTK15" s="35"/>
      <c r="FTL15" s="35"/>
      <c r="FTM15" s="35"/>
      <c r="FTN15" s="35"/>
      <c r="FTO15" s="35"/>
      <c r="FTP15" s="35"/>
      <c r="FTQ15" s="35"/>
      <c r="FTR15" s="35"/>
      <c r="FTS15" s="35"/>
      <c r="FTT15" s="35"/>
      <c r="FTU15" s="35"/>
      <c r="FTV15" s="35"/>
      <c r="FTW15" s="35"/>
      <c r="FTX15" s="35"/>
      <c r="FTY15" s="35"/>
      <c r="FTZ15" s="35"/>
      <c r="FUA15" s="35"/>
      <c r="FUB15" s="35"/>
      <c r="FUC15" s="35"/>
      <c r="FUD15" s="35"/>
      <c r="FUE15" s="35"/>
      <c r="FUF15" s="35"/>
      <c r="FUG15" s="35"/>
      <c r="FUH15" s="35"/>
      <c r="FUI15" s="35"/>
      <c r="FUJ15" s="35"/>
      <c r="FUK15" s="35"/>
      <c r="FUL15" s="35"/>
      <c r="FUM15" s="35"/>
      <c r="FUN15" s="35"/>
      <c r="FUO15" s="35"/>
      <c r="FUP15" s="35"/>
      <c r="FUQ15" s="35"/>
      <c r="FUR15" s="35"/>
      <c r="FUS15" s="35"/>
      <c r="FUT15" s="35"/>
      <c r="FUU15" s="35"/>
      <c r="FUV15" s="35"/>
      <c r="FUW15" s="35"/>
      <c r="FUX15" s="35"/>
      <c r="FUY15" s="35"/>
      <c r="FUZ15" s="35"/>
      <c r="FVA15" s="35"/>
      <c r="FVB15" s="35"/>
      <c r="FVC15" s="35"/>
      <c r="FVD15" s="35"/>
      <c r="FVE15" s="35"/>
      <c r="FVF15" s="35"/>
      <c r="FVG15" s="35"/>
      <c r="FVH15" s="35"/>
      <c r="FVI15" s="35"/>
      <c r="FVJ15" s="35"/>
      <c r="FVK15" s="35"/>
      <c r="FVL15" s="35"/>
      <c r="FVM15" s="35"/>
      <c r="FVN15" s="35"/>
      <c r="FVO15" s="35"/>
      <c r="FVP15" s="35"/>
      <c r="FVQ15" s="35"/>
      <c r="FVR15" s="35"/>
      <c r="FVS15" s="35"/>
      <c r="FVT15" s="35"/>
      <c r="FVU15" s="35"/>
      <c r="FVV15" s="35"/>
      <c r="FVW15" s="35"/>
      <c r="FVX15" s="35"/>
      <c r="FVY15" s="35"/>
      <c r="FVZ15" s="35"/>
      <c r="FWA15" s="35"/>
      <c r="FWB15" s="35"/>
      <c r="FWC15" s="35"/>
      <c r="FWD15" s="35"/>
      <c r="FWE15" s="35"/>
      <c r="FWF15" s="35"/>
      <c r="FWG15" s="35"/>
      <c r="FWH15" s="35"/>
      <c r="FWI15" s="35"/>
      <c r="FWJ15" s="35"/>
      <c r="FWK15" s="35"/>
      <c r="FWL15" s="35"/>
      <c r="FWM15" s="35"/>
      <c r="FWN15" s="35"/>
      <c r="FWO15" s="35"/>
      <c r="FWP15" s="35"/>
      <c r="FWQ15" s="35"/>
      <c r="FWR15" s="35"/>
      <c r="FWS15" s="35"/>
      <c r="FWT15" s="35"/>
      <c r="FWU15" s="35"/>
      <c r="FWV15" s="35"/>
      <c r="FWW15" s="35"/>
      <c r="FWX15" s="35"/>
      <c r="FWY15" s="35"/>
      <c r="FWZ15" s="35"/>
      <c r="FXA15" s="35"/>
      <c r="FXB15" s="35"/>
      <c r="FXC15" s="35"/>
      <c r="FXD15" s="35"/>
      <c r="FXE15" s="35"/>
      <c r="FXF15" s="35"/>
      <c r="FXG15" s="35"/>
      <c r="FXH15" s="35"/>
      <c r="FXI15" s="35"/>
      <c r="FXJ15" s="35"/>
      <c r="FXK15" s="35"/>
      <c r="FXL15" s="35"/>
      <c r="FXM15" s="35"/>
      <c r="FXN15" s="35"/>
      <c r="FXO15" s="35"/>
      <c r="FXP15" s="35"/>
      <c r="FXQ15" s="35"/>
      <c r="FXR15" s="35"/>
      <c r="FXS15" s="35"/>
      <c r="FXT15" s="35"/>
      <c r="FXU15" s="35"/>
      <c r="FXV15" s="35"/>
      <c r="FXW15" s="35"/>
      <c r="FXX15" s="35"/>
      <c r="FXY15" s="35"/>
      <c r="FXZ15" s="35"/>
      <c r="FYA15" s="35"/>
      <c r="FYB15" s="35"/>
      <c r="FYC15" s="35"/>
      <c r="FYD15" s="35"/>
      <c r="FYE15" s="35"/>
      <c r="FYF15" s="35"/>
      <c r="FYG15" s="35"/>
      <c r="FYH15" s="35"/>
      <c r="FYI15" s="35"/>
      <c r="FYJ15" s="35"/>
      <c r="FYK15" s="35"/>
      <c r="FYL15" s="35"/>
      <c r="FYM15" s="35"/>
      <c r="FYN15" s="35"/>
      <c r="FYO15" s="35"/>
      <c r="FYP15" s="35"/>
      <c r="FYQ15" s="35"/>
      <c r="FYR15" s="35"/>
      <c r="FYS15" s="35"/>
      <c r="FYT15" s="35"/>
      <c r="FYU15" s="35"/>
      <c r="FYV15" s="35"/>
      <c r="FYW15" s="35"/>
      <c r="FYX15" s="35"/>
      <c r="FYY15" s="35"/>
      <c r="FYZ15" s="35"/>
      <c r="FZA15" s="35"/>
      <c r="FZB15" s="35"/>
      <c r="FZC15" s="35"/>
      <c r="FZD15" s="35"/>
      <c r="FZE15" s="35"/>
      <c r="FZF15" s="35"/>
      <c r="FZG15" s="35"/>
      <c r="FZH15" s="35"/>
      <c r="FZI15" s="35"/>
      <c r="FZJ15" s="35"/>
      <c r="FZK15" s="35"/>
      <c r="FZL15" s="35"/>
      <c r="FZM15" s="35"/>
      <c r="FZN15" s="35"/>
      <c r="FZO15" s="35"/>
      <c r="FZP15" s="35"/>
      <c r="FZQ15" s="35"/>
      <c r="FZR15" s="35"/>
      <c r="FZS15" s="35"/>
      <c r="FZT15" s="35"/>
      <c r="FZU15" s="35"/>
      <c r="FZV15" s="35"/>
      <c r="FZW15" s="35"/>
      <c r="FZX15" s="35"/>
      <c r="FZY15" s="35"/>
      <c r="FZZ15" s="35"/>
      <c r="GAA15" s="35"/>
      <c r="GAB15" s="35"/>
      <c r="GAC15" s="35"/>
      <c r="GAD15" s="35"/>
      <c r="GAE15" s="35"/>
      <c r="GAF15" s="35"/>
      <c r="GAG15" s="35"/>
      <c r="GAH15" s="35"/>
      <c r="GAI15" s="35"/>
      <c r="GAJ15" s="35"/>
      <c r="GAK15" s="35"/>
      <c r="GAL15" s="35"/>
      <c r="GAM15" s="35"/>
      <c r="GAN15" s="35"/>
      <c r="GAO15" s="35"/>
      <c r="GAP15" s="35"/>
      <c r="GAQ15" s="35"/>
      <c r="GAR15" s="35"/>
      <c r="GAS15" s="35"/>
      <c r="GAT15" s="35"/>
      <c r="GAU15" s="35"/>
      <c r="GAV15" s="35"/>
      <c r="GAW15" s="35"/>
      <c r="GAX15" s="35"/>
      <c r="GAY15" s="35"/>
      <c r="GAZ15" s="35"/>
      <c r="GBA15" s="35"/>
      <c r="GBB15" s="35"/>
      <c r="GBC15" s="35"/>
      <c r="GBD15" s="35"/>
      <c r="GBE15" s="35"/>
      <c r="GBF15" s="35"/>
      <c r="GBG15" s="35"/>
      <c r="GBH15" s="35"/>
      <c r="GBI15" s="35"/>
      <c r="GBJ15" s="35"/>
      <c r="GBK15" s="35"/>
      <c r="GBL15" s="35"/>
      <c r="GBM15" s="35"/>
      <c r="GBN15" s="35"/>
      <c r="GBO15" s="35"/>
      <c r="GBP15" s="35"/>
      <c r="GBQ15" s="35"/>
      <c r="GBR15" s="35"/>
      <c r="GBS15" s="35"/>
      <c r="GBT15" s="35"/>
      <c r="GBU15" s="35"/>
      <c r="GBV15" s="35"/>
      <c r="GBW15" s="35"/>
      <c r="GBX15" s="35"/>
      <c r="GBY15" s="35"/>
      <c r="GBZ15" s="35"/>
      <c r="GCA15" s="35"/>
      <c r="GCB15" s="35"/>
      <c r="GCC15" s="35"/>
      <c r="GCD15" s="35"/>
      <c r="GCE15" s="35"/>
      <c r="GCF15" s="35"/>
      <c r="GCG15" s="35"/>
      <c r="GCH15" s="35"/>
      <c r="GCI15" s="35"/>
      <c r="GCJ15" s="35"/>
      <c r="GCK15" s="35"/>
      <c r="GCL15" s="35"/>
      <c r="GCM15" s="35"/>
      <c r="GCN15" s="35"/>
      <c r="GCO15" s="35"/>
      <c r="GCP15" s="35"/>
      <c r="GCQ15" s="35"/>
      <c r="GCR15" s="35"/>
      <c r="GCS15" s="35"/>
      <c r="GCT15" s="35"/>
      <c r="GCU15" s="35"/>
      <c r="GCV15" s="35"/>
      <c r="GCW15" s="35"/>
      <c r="GCX15" s="35"/>
      <c r="GCY15" s="35"/>
      <c r="GCZ15" s="35"/>
      <c r="GDA15" s="35"/>
      <c r="GDB15" s="35"/>
      <c r="GDC15" s="35"/>
      <c r="GDD15" s="35"/>
      <c r="GDE15" s="35"/>
      <c r="GDF15" s="35"/>
      <c r="GDG15" s="35"/>
      <c r="GDH15" s="35"/>
      <c r="GDI15" s="35"/>
      <c r="GDJ15" s="35"/>
      <c r="GDK15" s="35"/>
      <c r="GDL15" s="35"/>
      <c r="GDM15" s="35"/>
      <c r="GDN15" s="35"/>
      <c r="GDO15" s="35"/>
      <c r="GDP15" s="35"/>
      <c r="GDQ15" s="35"/>
      <c r="GDR15" s="35"/>
      <c r="GDS15" s="35"/>
      <c r="GDT15" s="35"/>
      <c r="GDU15" s="35"/>
      <c r="GDV15" s="35"/>
      <c r="GDW15" s="35"/>
      <c r="GDX15" s="35"/>
      <c r="GDY15" s="35"/>
      <c r="GDZ15" s="35"/>
      <c r="GEA15" s="35"/>
      <c r="GEB15" s="35"/>
      <c r="GEC15" s="35"/>
      <c r="GED15" s="35"/>
      <c r="GEE15" s="35"/>
      <c r="GEF15" s="35"/>
      <c r="GEG15" s="35"/>
      <c r="GEH15" s="35"/>
      <c r="GEI15" s="35"/>
      <c r="GEJ15" s="35"/>
      <c r="GEK15" s="35"/>
      <c r="GEL15" s="35"/>
      <c r="GEM15" s="35"/>
      <c r="GEN15" s="35"/>
      <c r="GEO15" s="35"/>
      <c r="GEP15" s="35"/>
      <c r="GEQ15" s="35"/>
      <c r="GER15" s="35"/>
      <c r="GES15" s="35"/>
      <c r="GET15" s="35"/>
      <c r="GEU15" s="35"/>
      <c r="GEV15" s="35"/>
      <c r="GEW15" s="35"/>
      <c r="GEX15" s="35"/>
      <c r="GEY15" s="35"/>
      <c r="GEZ15" s="35"/>
      <c r="GFA15" s="35"/>
      <c r="GFB15" s="35"/>
      <c r="GFC15" s="35"/>
      <c r="GFD15" s="35"/>
      <c r="GFE15" s="35"/>
      <c r="GFF15" s="35"/>
      <c r="GFG15" s="35"/>
      <c r="GFH15" s="35"/>
      <c r="GFI15" s="35"/>
      <c r="GFJ15" s="35"/>
      <c r="GFK15" s="35"/>
      <c r="GFL15" s="35"/>
      <c r="GFM15" s="35"/>
      <c r="GFN15" s="35"/>
      <c r="GFO15" s="35"/>
      <c r="GFP15" s="35"/>
      <c r="GFQ15" s="35"/>
      <c r="GFR15" s="35"/>
      <c r="GFS15" s="35"/>
      <c r="GFT15" s="35"/>
      <c r="GFU15" s="35"/>
      <c r="GFV15" s="35"/>
      <c r="GFW15" s="35"/>
      <c r="GFX15" s="35"/>
      <c r="GFY15" s="35"/>
      <c r="GFZ15" s="35"/>
      <c r="GGA15" s="35"/>
      <c r="GGB15" s="35"/>
      <c r="GGC15" s="35"/>
      <c r="GGD15" s="35"/>
      <c r="GGE15" s="35"/>
      <c r="GGF15" s="35"/>
      <c r="GGG15" s="35"/>
      <c r="GGH15" s="35"/>
      <c r="GGI15" s="35"/>
      <c r="GGJ15" s="35"/>
      <c r="GGK15" s="35"/>
      <c r="GGL15" s="35"/>
      <c r="GGM15" s="35"/>
      <c r="GGN15" s="35"/>
      <c r="GGO15" s="35"/>
      <c r="GGP15" s="35"/>
      <c r="GGQ15" s="35"/>
      <c r="GGR15" s="35"/>
      <c r="GGS15" s="35"/>
      <c r="GGT15" s="35"/>
      <c r="GGU15" s="35"/>
      <c r="GGV15" s="35"/>
      <c r="GGW15" s="35"/>
      <c r="GGX15" s="35"/>
      <c r="GGY15" s="35"/>
      <c r="GGZ15" s="35"/>
      <c r="GHA15" s="35"/>
      <c r="GHB15" s="35"/>
      <c r="GHC15" s="35"/>
      <c r="GHD15" s="35"/>
      <c r="GHE15" s="35"/>
      <c r="GHF15" s="35"/>
      <c r="GHG15" s="35"/>
      <c r="GHH15" s="35"/>
      <c r="GHI15" s="35"/>
      <c r="GHJ15" s="35"/>
      <c r="GHK15" s="35"/>
      <c r="GHL15" s="35"/>
      <c r="GHM15" s="35"/>
      <c r="GHN15" s="35"/>
      <c r="GHO15" s="35"/>
      <c r="GHP15" s="35"/>
      <c r="GHQ15" s="35"/>
      <c r="GHR15" s="35"/>
      <c r="GHS15" s="35"/>
      <c r="GHT15" s="35"/>
      <c r="GHU15" s="35"/>
      <c r="GHV15" s="35"/>
      <c r="GHW15" s="35"/>
      <c r="GHX15" s="35"/>
      <c r="GHY15" s="35"/>
      <c r="GHZ15" s="35"/>
      <c r="GIA15" s="35"/>
      <c r="GIB15" s="35"/>
      <c r="GIC15" s="35"/>
      <c r="GID15" s="35"/>
      <c r="GIE15" s="35"/>
      <c r="GIF15" s="35"/>
      <c r="GIG15" s="35"/>
      <c r="GIH15" s="35"/>
      <c r="GII15" s="35"/>
      <c r="GIJ15" s="35"/>
      <c r="GIK15" s="35"/>
      <c r="GIL15" s="35"/>
      <c r="GIM15" s="35"/>
      <c r="GIN15" s="35"/>
      <c r="GIO15" s="35"/>
      <c r="GIP15" s="35"/>
      <c r="GIQ15" s="35"/>
      <c r="GIR15" s="35"/>
      <c r="GIS15" s="35"/>
      <c r="GIT15" s="35"/>
      <c r="GIU15" s="35"/>
      <c r="GIV15" s="35"/>
      <c r="GIW15" s="35"/>
      <c r="GIX15" s="35"/>
      <c r="GIY15" s="35"/>
      <c r="GIZ15" s="35"/>
      <c r="GJA15" s="35"/>
      <c r="GJB15" s="35"/>
      <c r="GJC15" s="35"/>
      <c r="GJD15" s="35"/>
      <c r="GJE15" s="35"/>
      <c r="GJF15" s="35"/>
      <c r="GJG15" s="35"/>
      <c r="GJH15" s="35"/>
      <c r="GJI15" s="35"/>
      <c r="GJJ15" s="35"/>
      <c r="GJK15" s="35"/>
      <c r="GJL15" s="35"/>
      <c r="GJM15" s="35"/>
      <c r="GJN15" s="35"/>
      <c r="GJO15" s="35"/>
      <c r="GJP15" s="35"/>
      <c r="GJQ15" s="35"/>
      <c r="GJR15" s="35"/>
      <c r="GJS15" s="35"/>
      <c r="GJT15" s="35"/>
      <c r="GJU15" s="35"/>
      <c r="GJV15" s="35"/>
      <c r="GJW15" s="35"/>
      <c r="GJX15" s="35"/>
      <c r="GJY15" s="35"/>
      <c r="GJZ15" s="35"/>
      <c r="GKA15" s="35"/>
      <c r="GKB15" s="35"/>
      <c r="GKC15" s="35"/>
      <c r="GKD15" s="35"/>
      <c r="GKE15" s="35"/>
      <c r="GKF15" s="35"/>
      <c r="GKG15" s="35"/>
      <c r="GKH15" s="35"/>
      <c r="GKI15" s="35"/>
      <c r="GKJ15" s="35"/>
      <c r="GKK15" s="35"/>
      <c r="GKL15" s="35"/>
      <c r="GKM15" s="35"/>
      <c r="GKN15" s="35"/>
      <c r="GKO15" s="35"/>
      <c r="GKP15" s="35"/>
      <c r="GKQ15" s="35"/>
      <c r="GKR15" s="35"/>
      <c r="GKS15" s="35"/>
      <c r="GKT15" s="35"/>
      <c r="GKU15" s="35"/>
      <c r="GKV15" s="35"/>
      <c r="GKW15" s="35"/>
      <c r="GKX15" s="35"/>
      <c r="GKY15" s="35"/>
      <c r="GKZ15" s="35"/>
      <c r="GLA15" s="35"/>
      <c r="GLB15" s="35"/>
      <c r="GLC15" s="35"/>
      <c r="GLD15" s="35"/>
      <c r="GLE15" s="35"/>
      <c r="GLF15" s="35"/>
      <c r="GLG15" s="35"/>
      <c r="GLH15" s="35"/>
      <c r="GLI15" s="35"/>
      <c r="GLJ15" s="35"/>
      <c r="GLK15" s="35"/>
      <c r="GLL15" s="35"/>
      <c r="GLM15" s="35"/>
      <c r="GLN15" s="35"/>
      <c r="GLO15" s="35"/>
      <c r="GLP15" s="35"/>
      <c r="GLQ15" s="35"/>
      <c r="GLR15" s="35"/>
      <c r="GLS15" s="35"/>
      <c r="GLT15" s="35"/>
      <c r="GLU15" s="35"/>
      <c r="GLV15" s="35"/>
      <c r="GLW15" s="35"/>
      <c r="GLX15" s="35"/>
      <c r="GLY15" s="35"/>
      <c r="GLZ15" s="35"/>
      <c r="GMA15" s="35"/>
      <c r="GMB15" s="35"/>
      <c r="GMC15" s="35"/>
      <c r="GMD15" s="35"/>
      <c r="GME15" s="35"/>
      <c r="GMF15" s="35"/>
      <c r="GMG15" s="35"/>
      <c r="GMH15" s="35"/>
      <c r="GMI15" s="35"/>
      <c r="GMJ15" s="35"/>
      <c r="GMK15" s="35"/>
      <c r="GML15" s="35"/>
      <c r="GMM15" s="35"/>
      <c r="GMN15" s="35"/>
      <c r="GMO15" s="35"/>
      <c r="GMP15" s="35"/>
      <c r="GMQ15" s="35"/>
      <c r="GMR15" s="35"/>
      <c r="GMS15" s="35"/>
      <c r="GMT15" s="35"/>
      <c r="GMU15" s="35"/>
      <c r="GMV15" s="35"/>
      <c r="GMW15" s="35"/>
      <c r="GMX15" s="35"/>
      <c r="GMY15" s="35"/>
      <c r="GMZ15" s="35"/>
      <c r="GNA15" s="35"/>
      <c r="GNB15" s="35"/>
      <c r="GNC15" s="35"/>
      <c r="GND15" s="35"/>
      <c r="GNE15" s="35"/>
      <c r="GNF15" s="35"/>
      <c r="GNG15" s="35"/>
      <c r="GNH15" s="35"/>
      <c r="GNI15" s="35"/>
      <c r="GNJ15" s="35"/>
      <c r="GNK15" s="35"/>
      <c r="GNL15" s="35"/>
      <c r="GNM15" s="35"/>
      <c r="GNN15" s="35"/>
      <c r="GNO15" s="35"/>
      <c r="GNP15" s="35"/>
      <c r="GNQ15" s="35"/>
      <c r="GNR15" s="35"/>
      <c r="GNS15" s="35"/>
      <c r="GNT15" s="35"/>
      <c r="GNU15" s="35"/>
      <c r="GNV15" s="35"/>
      <c r="GNW15" s="35"/>
      <c r="GNX15" s="35"/>
      <c r="GNY15" s="35"/>
      <c r="GNZ15" s="35"/>
      <c r="GOA15" s="35"/>
      <c r="GOB15" s="35"/>
      <c r="GOC15" s="35"/>
      <c r="GOD15" s="35"/>
      <c r="GOE15" s="35"/>
      <c r="GOF15" s="35"/>
      <c r="GOG15" s="35"/>
      <c r="GOH15" s="35"/>
      <c r="GOI15" s="35"/>
      <c r="GOJ15" s="35"/>
      <c r="GOK15" s="35"/>
      <c r="GOL15" s="35"/>
      <c r="GOM15" s="35"/>
      <c r="GON15" s="35"/>
      <c r="GOO15" s="35"/>
      <c r="GOP15" s="35"/>
      <c r="GOQ15" s="35"/>
      <c r="GOR15" s="35"/>
      <c r="GOS15" s="35"/>
      <c r="GOT15" s="35"/>
      <c r="GOU15" s="35"/>
      <c r="GOV15" s="35"/>
      <c r="GOW15" s="35"/>
      <c r="GOX15" s="35"/>
      <c r="GOY15" s="35"/>
      <c r="GOZ15" s="35"/>
      <c r="GPA15" s="35"/>
      <c r="GPB15" s="35"/>
      <c r="GPC15" s="35"/>
      <c r="GPD15" s="35"/>
      <c r="GPE15" s="35"/>
      <c r="GPF15" s="35"/>
      <c r="GPG15" s="35"/>
      <c r="GPH15" s="35"/>
      <c r="GPI15" s="35"/>
      <c r="GPJ15" s="35"/>
      <c r="GPK15" s="35"/>
      <c r="GPL15" s="35"/>
      <c r="GPM15" s="35"/>
      <c r="GPN15" s="35"/>
      <c r="GPO15" s="35"/>
      <c r="GPP15" s="35"/>
      <c r="GPQ15" s="35"/>
      <c r="GPR15" s="35"/>
      <c r="GPS15" s="35"/>
      <c r="GPT15" s="35"/>
      <c r="GPU15" s="35"/>
      <c r="GPV15" s="35"/>
      <c r="GPW15" s="35"/>
      <c r="GPX15" s="35"/>
      <c r="GPY15" s="35"/>
      <c r="GPZ15" s="35"/>
      <c r="GQA15" s="35"/>
      <c r="GQB15" s="35"/>
      <c r="GQC15" s="35"/>
      <c r="GQD15" s="35"/>
      <c r="GQE15" s="35"/>
      <c r="GQF15" s="35"/>
      <c r="GQG15" s="35"/>
      <c r="GQH15" s="35"/>
      <c r="GQI15" s="35"/>
      <c r="GQJ15" s="35"/>
      <c r="GQK15" s="35"/>
      <c r="GQL15" s="35"/>
      <c r="GQM15" s="35"/>
      <c r="GQN15" s="35"/>
      <c r="GQO15" s="35"/>
      <c r="GQP15" s="35"/>
      <c r="GQQ15" s="35"/>
      <c r="GQR15" s="35"/>
      <c r="GQS15" s="35"/>
      <c r="GQT15" s="35"/>
      <c r="GQU15" s="35"/>
      <c r="GQV15" s="35"/>
      <c r="GQW15" s="35"/>
      <c r="GQX15" s="35"/>
      <c r="GQY15" s="35"/>
      <c r="GQZ15" s="35"/>
      <c r="GRA15" s="35"/>
      <c r="GRB15" s="35"/>
      <c r="GRC15" s="35"/>
      <c r="GRD15" s="35"/>
      <c r="GRE15" s="35"/>
      <c r="GRF15" s="35"/>
      <c r="GRG15" s="35"/>
      <c r="GRH15" s="35"/>
      <c r="GRI15" s="35"/>
      <c r="GRJ15" s="35"/>
      <c r="GRK15" s="35"/>
      <c r="GRL15" s="35"/>
      <c r="GRM15" s="35"/>
      <c r="GRN15" s="35"/>
      <c r="GRO15" s="35"/>
      <c r="GRP15" s="35"/>
      <c r="GRQ15" s="35"/>
      <c r="GRR15" s="35"/>
      <c r="GRS15" s="35"/>
      <c r="GRT15" s="35"/>
      <c r="GRU15" s="35"/>
      <c r="GRV15" s="35"/>
      <c r="GRW15" s="35"/>
      <c r="GRX15" s="35"/>
      <c r="GRY15" s="35"/>
      <c r="GRZ15" s="35"/>
      <c r="GSA15" s="35"/>
      <c r="GSB15" s="35"/>
      <c r="GSC15" s="35"/>
      <c r="GSD15" s="35"/>
      <c r="GSE15" s="35"/>
      <c r="GSF15" s="35"/>
      <c r="GSG15" s="35"/>
      <c r="GSH15" s="35"/>
      <c r="GSI15" s="35"/>
      <c r="GSJ15" s="35"/>
      <c r="GSK15" s="35"/>
      <c r="GSL15" s="35"/>
      <c r="GSM15" s="35"/>
      <c r="GSN15" s="35"/>
      <c r="GSO15" s="35"/>
      <c r="GSP15" s="35"/>
      <c r="GSQ15" s="35"/>
      <c r="GSR15" s="35"/>
      <c r="GSS15" s="35"/>
      <c r="GST15" s="35"/>
      <c r="GSU15" s="35"/>
      <c r="GSV15" s="35"/>
      <c r="GSW15" s="35"/>
      <c r="GSX15" s="35"/>
      <c r="GSY15" s="35"/>
      <c r="GSZ15" s="35"/>
      <c r="GTA15" s="35"/>
      <c r="GTB15" s="35"/>
      <c r="GTC15" s="35"/>
      <c r="GTD15" s="35"/>
      <c r="GTE15" s="35"/>
      <c r="GTF15" s="35"/>
      <c r="GTG15" s="35"/>
      <c r="GTH15" s="35"/>
      <c r="GTI15" s="35"/>
      <c r="GTJ15" s="35"/>
      <c r="GTK15" s="35"/>
      <c r="GTL15" s="35"/>
      <c r="GTM15" s="35"/>
      <c r="GTN15" s="35"/>
      <c r="GTO15" s="35"/>
      <c r="GTP15" s="35"/>
      <c r="GTQ15" s="35"/>
      <c r="GTR15" s="35"/>
      <c r="GTS15" s="35"/>
      <c r="GTT15" s="35"/>
      <c r="GTU15" s="35"/>
      <c r="GTV15" s="35"/>
      <c r="GTW15" s="35"/>
      <c r="GTX15" s="35"/>
      <c r="GTY15" s="35"/>
      <c r="GTZ15" s="35"/>
      <c r="GUA15" s="35"/>
      <c r="GUB15" s="35"/>
      <c r="GUC15" s="35"/>
      <c r="GUD15" s="35"/>
      <c r="GUE15" s="35"/>
      <c r="GUF15" s="35"/>
      <c r="GUG15" s="35"/>
      <c r="GUH15" s="35"/>
      <c r="GUI15" s="35"/>
      <c r="GUJ15" s="35"/>
      <c r="GUK15" s="35"/>
      <c r="GUL15" s="35"/>
      <c r="GUM15" s="35"/>
      <c r="GUN15" s="35"/>
      <c r="GUO15" s="35"/>
      <c r="GUP15" s="35"/>
      <c r="GUQ15" s="35"/>
      <c r="GUR15" s="35"/>
      <c r="GUS15" s="35"/>
      <c r="GUT15" s="35"/>
      <c r="GUU15" s="35"/>
      <c r="GUV15" s="35"/>
      <c r="GUW15" s="35"/>
      <c r="GUX15" s="35"/>
      <c r="GUY15" s="35"/>
      <c r="GUZ15" s="35"/>
      <c r="GVA15" s="35"/>
      <c r="GVB15" s="35"/>
      <c r="GVC15" s="35"/>
      <c r="GVD15" s="35"/>
      <c r="GVE15" s="35"/>
      <c r="GVF15" s="35"/>
      <c r="GVG15" s="35"/>
      <c r="GVH15" s="35"/>
      <c r="GVI15" s="35"/>
      <c r="GVJ15" s="35"/>
      <c r="GVK15" s="35"/>
      <c r="GVL15" s="35"/>
      <c r="GVM15" s="35"/>
      <c r="GVN15" s="35"/>
      <c r="GVO15" s="35"/>
      <c r="GVP15" s="35"/>
      <c r="GVQ15" s="35"/>
      <c r="GVR15" s="35"/>
      <c r="GVS15" s="35"/>
      <c r="GVT15" s="35"/>
      <c r="GVU15" s="35"/>
      <c r="GVV15" s="35"/>
      <c r="GVW15" s="35"/>
      <c r="GVX15" s="35"/>
      <c r="GVY15" s="35"/>
      <c r="GVZ15" s="35"/>
      <c r="GWA15" s="35"/>
      <c r="GWB15" s="35"/>
      <c r="GWC15" s="35"/>
      <c r="GWD15" s="35"/>
      <c r="GWE15" s="35"/>
      <c r="GWF15" s="35"/>
      <c r="GWG15" s="35"/>
      <c r="GWH15" s="35"/>
      <c r="GWI15" s="35"/>
      <c r="GWJ15" s="35"/>
      <c r="GWK15" s="35"/>
      <c r="GWL15" s="35"/>
      <c r="GWM15" s="35"/>
      <c r="GWN15" s="35"/>
      <c r="GWO15" s="35"/>
      <c r="GWP15" s="35"/>
      <c r="GWQ15" s="35"/>
      <c r="GWR15" s="35"/>
      <c r="GWS15" s="35"/>
      <c r="GWT15" s="35"/>
      <c r="GWU15" s="35"/>
      <c r="GWV15" s="35"/>
      <c r="GWW15" s="35"/>
      <c r="GWX15" s="35"/>
      <c r="GWY15" s="35"/>
      <c r="GWZ15" s="35"/>
      <c r="GXA15" s="35"/>
      <c r="GXB15" s="35"/>
      <c r="GXC15" s="35"/>
      <c r="GXD15" s="35"/>
      <c r="GXE15" s="35"/>
      <c r="GXF15" s="35"/>
      <c r="GXG15" s="35"/>
      <c r="GXH15" s="35"/>
      <c r="GXI15" s="35"/>
      <c r="GXJ15" s="35"/>
      <c r="GXK15" s="35"/>
      <c r="GXL15" s="35"/>
      <c r="GXM15" s="35"/>
      <c r="GXN15" s="35"/>
      <c r="GXO15" s="35"/>
      <c r="GXP15" s="35"/>
      <c r="GXQ15" s="35"/>
      <c r="GXR15" s="35"/>
      <c r="GXS15" s="35"/>
      <c r="GXT15" s="35"/>
      <c r="GXU15" s="35"/>
      <c r="GXV15" s="35"/>
      <c r="GXW15" s="35"/>
      <c r="GXX15" s="35"/>
      <c r="GXY15" s="35"/>
      <c r="GXZ15" s="35"/>
      <c r="GYA15" s="35"/>
      <c r="GYB15" s="35"/>
      <c r="GYC15" s="35"/>
      <c r="GYD15" s="35"/>
      <c r="GYE15" s="35"/>
      <c r="GYF15" s="35"/>
      <c r="GYG15" s="35"/>
      <c r="GYH15" s="35"/>
      <c r="GYI15" s="35"/>
      <c r="GYJ15" s="35"/>
      <c r="GYK15" s="35"/>
      <c r="GYL15" s="35"/>
      <c r="GYM15" s="35"/>
      <c r="GYN15" s="35"/>
      <c r="GYO15" s="35"/>
      <c r="GYP15" s="35"/>
      <c r="GYQ15" s="35"/>
      <c r="GYR15" s="35"/>
      <c r="GYS15" s="35"/>
      <c r="GYT15" s="35"/>
      <c r="GYU15" s="35"/>
      <c r="GYV15" s="35"/>
      <c r="GYW15" s="35"/>
      <c r="GYX15" s="35"/>
      <c r="GYY15" s="35"/>
      <c r="GYZ15" s="35"/>
      <c r="GZA15" s="35"/>
      <c r="GZB15" s="35"/>
      <c r="GZC15" s="35"/>
      <c r="GZD15" s="35"/>
      <c r="GZE15" s="35"/>
      <c r="GZF15" s="35"/>
      <c r="GZG15" s="35"/>
      <c r="GZH15" s="35"/>
      <c r="GZI15" s="35"/>
      <c r="GZJ15" s="35"/>
      <c r="GZK15" s="35"/>
      <c r="GZL15" s="35"/>
      <c r="GZM15" s="35"/>
      <c r="GZN15" s="35"/>
      <c r="GZO15" s="35"/>
      <c r="GZP15" s="35"/>
      <c r="GZQ15" s="35"/>
      <c r="GZR15" s="35"/>
      <c r="GZS15" s="35"/>
      <c r="GZT15" s="35"/>
      <c r="GZU15" s="35"/>
      <c r="GZV15" s="35"/>
      <c r="GZW15" s="35"/>
      <c r="GZX15" s="35"/>
      <c r="GZY15" s="35"/>
      <c r="GZZ15" s="35"/>
      <c r="HAA15" s="35"/>
      <c r="HAB15" s="35"/>
      <c r="HAC15" s="35"/>
      <c r="HAD15" s="35"/>
      <c r="HAE15" s="35"/>
      <c r="HAF15" s="35"/>
      <c r="HAG15" s="35"/>
      <c r="HAH15" s="35"/>
      <c r="HAI15" s="35"/>
      <c r="HAJ15" s="35"/>
      <c r="HAK15" s="35"/>
      <c r="HAL15" s="35"/>
      <c r="HAM15" s="35"/>
      <c r="HAN15" s="35"/>
      <c r="HAO15" s="35"/>
      <c r="HAP15" s="35"/>
      <c r="HAQ15" s="35"/>
      <c r="HAR15" s="35"/>
      <c r="HAS15" s="35"/>
      <c r="HAT15" s="35"/>
      <c r="HAU15" s="35"/>
      <c r="HAV15" s="35"/>
      <c r="HAW15" s="35"/>
      <c r="HAX15" s="35"/>
      <c r="HAY15" s="35"/>
      <c r="HAZ15" s="35"/>
      <c r="HBA15" s="35"/>
      <c r="HBB15" s="35"/>
      <c r="HBC15" s="35"/>
      <c r="HBD15" s="35"/>
      <c r="HBE15" s="35"/>
      <c r="HBF15" s="35"/>
      <c r="HBG15" s="35"/>
      <c r="HBH15" s="35"/>
      <c r="HBI15" s="35"/>
      <c r="HBJ15" s="35"/>
      <c r="HBK15" s="35"/>
      <c r="HBL15" s="35"/>
      <c r="HBM15" s="35"/>
      <c r="HBN15" s="35"/>
      <c r="HBO15" s="35"/>
      <c r="HBP15" s="35"/>
      <c r="HBQ15" s="35"/>
      <c r="HBR15" s="35"/>
      <c r="HBS15" s="35"/>
      <c r="HBT15" s="35"/>
      <c r="HBU15" s="35"/>
      <c r="HBV15" s="35"/>
      <c r="HBW15" s="35"/>
      <c r="HBX15" s="35"/>
      <c r="HBY15" s="35"/>
      <c r="HBZ15" s="35"/>
      <c r="HCA15" s="35"/>
      <c r="HCB15" s="35"/>
      <c r="HCC15" s="35"/>
      <c r="HCD15" s="35"/>
      <c r="HCE15" s="35"/>
      <c r="HCF15" s="35"/>
      <c r="HCG15" s="35"/>
      <c r="HCH15" s="35"/>
      <c r="HCI15" s="35"/>
      <c r="HCJ15" s="35"/>
      <c r="HCK15" s="35"/>
      <c r="HCL15" s="35"/>
      <c r="HCM15" s="35"/>
      <c r="HCN15" s="35"/>
      <c r="HCO15" s="35"/>
      <c r="HCP15" s="35"/>
      <c r="HCQ15" s="35"/>
      <c r="HCR15" s="35"/>
      <c r="HCS15" s="35"/>
      <c r="HCT15" s="35"/>
      <c r="HCU15" s="35"/>
      <c r="HCV15" s="35"/>
      <c r="HCW15" s="35"/>
      <c r="HCX15" s="35"/>
      <c r="HCY15" s="35"/>
      <c r="HCZ15" s="35"/>
      <c r="HDA15" s="35"/>
      <c r="HDB15" s="35"/>
      <c r="HDC15" s="35"/>
      <c r="HDD15" s="35"/>
      <c r="HDE15" s="35"/>
      <c r="HDF15" s="35"/>
      <c r="HDG15" s="35"/>
      <c r="HDH15" s="35"/>
      <c r="HDI15" s="35"/>
      <c r="HDJ15" s="35"/>
      <c r="HDK15" s="35"/>
      <c r="HDL15" s="35"/>
      <c r="HDM15" s="35"/>
      <c r="HDN15" s="35"/>
      <c r="HDO15" s="35"/>
      <c r="HDP15" s="35"/>
      <c r="HDQ15" s="35"/>
      <c r="HDR15" s="35"/>
      <c r="HDS15" s="35"/>
      <c r="HDT15" s="35"/>
      <c r="HDU15" s="35"/>
      <c r="HDV15" s="35"/>
      <c r="HDW15" s="35"/>
      <c r="HDX15" s="35"/>
      <c r="HDY15" s="35"/>
      <c r="HDZ15" s="35"/>
      <c r="HEA15" s="35"/>
      <c r="HEB15" s="35"/>
      <c r="HEC15" s="35"/>
      <c r="HED15" s="35"/>
      <c r="HEE15" s="35"/>
      <c r="HEF15" s="35"/>
      <c r="HEG15" s="35"/>
      <c r="HEH15" s="35"/>
      <c r="HEI15" s="35"/>
      <c r="HEJ15" s="35"/>
      <c r="HEK15" s="35"/>
      <c r="HEL15" s="35"/>
      <c r="HEM15" s="35"/>
      <c r="HEN15" s="35"/>
      <c r="HEO15" s="35"/>
      <c r="HEP15" s="35"/>
      <c r="HEQ15" s="35"/>
      <c r="HER15" s="35"/>
      <c r="HES15" s="35"/>
      <c r="HET15" s="35"/>
      <c r="HEU15" s="35"/>
      <c r="HEV15" s="35"/>
      <c r="HEW15" s="35"/>
      <c r="HEX15" s="35"/>
      <c r="HEY15" s="35"/>
      <c r="HEZ15" s="35"/>
      <c r="HFA15" s="35"/>
      <c r="HFB15" s="35"/>
      <c r="HFC15" s="35"/>
      <c r="HFD15" s="35"/>
      <c r="HFE15" s="35"/>
      <c r="HFF15" s="35"/>
      <c r="HFG15" s="35"/>
      <c r="HFH15" s="35"/>
      <c r="HFI15" s="35"/>
      <c r="HFJ15" s="35"/>
      <c r="HFK15" s="35"/>
      <c r="HFL15" s="35"/>
      <c r="HFM15" s="35"/>
      <c r="HFN15" s="35"/>
      <c r="HFO15" s="35"/>
      <c r="HFP15" s="35"/>
      <c r="HFQ15" s="35"/>
      <c r="HFR15" s="35"/>
      <c r="HFS15" s="35"/>
      <c r="HFT15" s="35"/>
      <c r="HFU15" s="35"/>
      <c r="HFV15" s="35"/>
      <c r="HFW15" s="35"/>
      <c r="HFX15" s="35"/>
      <c r="HFY15" s="35"/>
      <c r="HFZ15" s="35"/>
      <c r="HGA15" s="35"/>
      <c r="HGB15" s="35"/>
      <c r="HGC15" s="35"/>
      <c r="HGD15" s="35"/>
      <c r="HGE15" s="35"/>
      <c r="HGF15" s="35"/>
      <c r="HGG15" s="35"/>
      <c r="HGH15" s="35"/>
      <c r="HGI15" s="35"/>
      <c r="HGJ15" s="35"/>
      <c r="HGK15" s="35"/>
      <c r="HGL15" s="35"/>
      <c r="HGM15" s="35"/>
      <c r="HGN15" s="35"/>
      <c r="HGO15" s="35"/>
      <c r="HGP15" s="35"/>
      <c r="HGQ15" s="35"/>
      <c r="HGR15" s="35"/>
      <c r="HGS15" s="35"/>
      <c r="HGT15" s="35"/>
      <c r="HGU15" s="35"/>
      <c r="HGV15" s="35"/>
      <c r="HGW15" s="35"/>
      <c r="HGX15" s="35"/>
      <c r="HGY15" s="35"/>
      <c r="HGZ15" s="35"/>
      <c r="HHA15" s="35"/>
      <c r="HHB15" s="35"/>
      <c r="HHC15" s="35"/>
      <c r="HHD15" s="35"/>
      <c r="HHE15" s="35"/>
      <c r="HHF15" s="35"/>
      <c r="HHG15" s="35"/>
      <c r="HHH15" s="35"/>
      <c r="HHI15" s="35"/>
      <c r="HHJ15" s="35"/>
      <c r="HHK15" s="35"/>
      <c r="HHL15" s="35"/>
      <c r="HHM15" s="35"/>
      <c r="HHN15" s="35"/>
      <c r="HHO15" s="35"/>
      <c r="HHP15" s="35"/>
      <c r="HHQ15" s="35"/>
      <c r="HHR15" s="35"/>
      <c r="HHS15" s="35"/>
      <c r="HHT15" s="35"/>
      <c r="HHU15" s="35"/>
      <c r="HHV15" s="35"/>
      <c r="HHW15" s="35"/>
      <c r="HHX15" s="35"/>
      <c r="HHY15" s="35"/>
      <c r="HHZ15" s="35"/>
      <c r="HIA15" s="35"/>
      <c r="HIB15" s="35"/>
      <c r="HIC15" s="35"/>
      <c r="HID15" s="35"/>
      <c r="HIE15" s="35"/>
      <c r="HIF15" s="35"/>
      <c r="HIG15" s="35"/>
      <c r="HIH15" s="35"/>
      <c r="HII15" s="35"/>
      <c r="HIJ15" s="35"/>
      <c r="HIK15" s="35"/>
      <c r="HIL15" s="35"/>
      <c r="HIM15" s="35"/>
      <c r="HIN15" s="35"/>
      <c r="HIO15" s="35"/>
      <c r="HIP15" s="35"/>
      <c r="HIQ15" s="35"/>
      <c r="HIR15" s="35"/>
      <c r="HIS15" s="35"/>
      <c r="HIT15" s="35"/>
      <c r="HIU15" s="35"/>
      <c r="HIV15" s="35"/>
      <c r="HIW15" s="35"/>
      <c r="HIX15" s="35"/>
      <c r="HIY15" s="35"/>
      <c r="HIZ15" s="35"/>
      <c r="HJA15" s="35"/>
      <c r="HJB15" s="35"/>
      <c r="HJC15" s="35"/>
      <c r="HJD15" s="35"/>
      <c r="HJE15" s="35"/>
      <c r="HJF15" s="35"/>
      <c r="HJG15" s="35"/>
      <c r="HJH15" s="35"/>
      <c r="HJI15" s="35"/>
      <c r="HJJ15" s="35"/>
      <c r="HJK15" s="35"/>
      <c r="HJL15" s="35"/>
      <c r="HJM15" s="35"/>
      <c r="HJN15" s="35"/>
      <c r="HJO15" s="35"/>
      <c r="HJP15" s="35"/>
      <c r="HJQ15" s="35"/>
      <c r="HJR15" s="35"/>
      <c r="HJS15" s="35"/>
      <c r="HJT15" s="35"/>
      <c r="HJU15" s="35"/>
      <c r="HJV15" s="35"/>
      <c r="HJW15" s="35"/>
      <c r="HJX15" s="35"/>
      <c r="HJY15" s="35"/>
      <c r="HJZ15" s="35"/>
      <c r="HKA15" s="35"/>
      <c r="HKB15" s="35"/>
      <c r="HKC15" s="35"/>
      <c r="HKD15" s="35"/>
      <c r="HKE15" s="35"/>
      <c r="HKF15" s="35"/>
      <c r="HKG15" s="35"/>
      <c r="HKH15" s="35"/>
      <c r="HKI15" s="35"/>
      <c r="HKJ15" s="35"/>
      <c r="HKK15" s="35"/>
      <c r="HKL15" s="35"/>
      <c r="HKM15" s="35"/>
      <c r="HKN15" s="35"/>
      <c r="HKO15" s="35"/>
      <c r="HKP15" s="35"/>
      <c r="HKQ15" s="35"/>
      <c r="HKR15" s="35"/>
      <c r="HKS15" s="35"/>
      <c r="HKT15" s="35"/>
      <c r="HKU15" s="35"/>
      <c r="HKV15" s="35"/>
      <c r="HKW15" s="35"/>
      <c r="HKX15" s="35"/>
      <c r="HKY15" s="35"/>
      <c r="HKZ15" s="35"/>
      <c r="HLA15" s="35"/>
      <c r="HLB15" s="35"/>
      <c r="HLC15" s="35"/>
      <c r="HLD15" s="35"/>
      <c r="HLE15" s="35"/>
      <c r="HLF15" s="35"/>
      <c r="HLG15" s="35"/>
      <c r="HLH15" s="35"/>
      <c r="HLI15" s="35"/>
      <c r="HLJ15" s="35"/>
      <c r="HLK15" s="35"/>
      <c r="HLL15" s="35"/>
      <c r="HLM15" s="35"/>
      <c r="HLN15" s="35"/>
      <c r="HLO15" s="35"/>
      <c r="HLP15" s="35"/>
      <c r="HLQ15" s="35"/>
      <c r="HLR15" s="35"/>
      <c r="HLS15" s="35"/>
      <c r="HLT15" s="35"/>
      <c r="HLU15" s="35"/>
      <c r="HLV15" s="35"/>
      <c r="HLW15" s="35"/>
      <c r="HLX15" s="35"/>
      <c r="HLY15" s="35"/>
      <c r="HLZ15" s="35"/>
      <c r="HMA15" s="35"/>
      <c r="HMB15" s="35"/>
      <c r="HMC15" s="35"/>
      <c r="HMD15" s="35"/>
      <c r="HME15" s="35"/>
      <c r="HMF15" s="35"/>
      <c r="HMG15" s="35"/>
      <c r="HMH15" s="35"/>
      <c r="HMI15" s="35"/>
      <c r="HMJ15" s="35"/>
      <c r="HMK15" s="35"/>
      <c r="HML15" s="35"/>
      <c r="HMM15" s="35"/>
      <c r="HMN15" s="35"/>
      <c r="HMO15" s="35"/>
      <c r="HMP15" s="35"/>
      <c r="HMQ15" s="35"/>
      <c r="HMR15" s="35"/>
      <c r="HMS15" s="35"/>
      <c r="HMT15" s="35"/>
      <c r="HMU15" s="35"/>
      <c r="HMV15" s="35"/>
      <c r="HMW15" s="35"/>
      <c r="HMX15" s="35"/>
      <c r="HMY15" s="35"/>
      <c r="HMZ15" s="35"/>
      <c r="HNA15" s="35"/>
      <c r="HNB15" s="35"/>
      <c r="HNC15" s="35"/>
      <c r="HND15" s="35"/>
      <c r="HNE15" s="35"/>
      <c r="HNF15" s="35"/>
      <c r="HNG15" s="35"/>
      <c r="HNH15" s="35"/>
      <c r="HNI15" s="35"/>
      <c r="HNJ15" s="35"/>
      <c r="HNK15" s="35"/>
      <c r="HNL15" s="35"/>
      <c r="HNM15" s="35"/>
      <c r="HNN15" s="35"/>
      <c r="HNO15" s="35"/>
      <c r="HNP15" s="35"/>
      <c r="HNQ15" s="35"/>
      <c r="HNR15" s="35"/>
      <c r="HNS15" s="35"/>
      <c r="HNT15" s="35"/>
      <c r="HNU15" s="35"/>
      <c r="HNV15" s="35"/>
      <c r="HNW15" s="35"/>
      <c r="HNX15" s="35"/>
      <c r="HNY15" s="35"/>
      <c r="HNZ15" s="35"/>
      <c r="HOA15" s="35"/>
      <c r="HOB15" s="35"/>
      <c r="HOC15" s="35"/>
      <c r="HOD15" s="35"/>
      <c r="HOE15" s="35"/>
      <c r="HOF15" s="35"/>
      <c r="HOG15" s="35"/>
      <c r="HOH15" s="35"/>
      <c r="HOI15" s="35"/>
      <c r="HOJ15" s="35"/>
      <c r="HOK15" s="35"/>
      <c r="HOL15" s="35"/>
      <c r="HOM15" s="35"/>
      <c r="HON15" s="35"/>
      <c r="HOO15" s="35"/>
      <c r="HOP15" s="35"/>
      <c r="HOQ15" s="35"/>
      <c r="HOR15" s="35"/>
      <c r="HOS15" s="35"/>
      <c r="HOT15" s="35"/>
      <c r="HOU15" s="35"/>
      <c r="HOV15" s="35"/>
      <c r="HOW15" s="35"/>
      <c r="HOX15" s="35"/>
      <c r="HOY15" s="35"/>
      <c r="HOZ15" s="35"/>
      <c r="HPA15" s="35"/>
      <c r="HPB15" s="35"/>
      <c r="HPC15" s="35"/>
      <c r="HPD15" s="35"/>
      <c r="HPE15" s="35"/>
      <c r="HPF15" s="35"/>
      <c r="HPG15" s="35"/>
      <c r="HPH15" s="35"/>
      <c r="HPI15" s="35"/>
      <c r="HPJ15" s="35"/>
      <c r="HPK15" s="35"/>
      <c r="HPL15" s="35"/>
      <c r="HPM15" s="35"/>
      <c r="HPN15" s="35"/>
      <c r="HPO15" s="35"/>
      <c r="HPP15" s="35"/>
      <c r="HPQ15" s="35"/>
      <c r="HPR15" s="35"/>
      <c r="HPS15" s="35"/>
      <c r="HPT15" s="35"/>
      <c r="HPU15" s="35"/>
      <c r="HPV15" s="35"/>
      <c r="HPW15" s="35"/>
      <c r="HPX15" s="35"/>
      <c r="HPY15" s="35"/>
      <c r="HPZ15" s="35"/>
      <c r="HQA15" s="35"/>
      <c r="HQB15" s="35"/>
      <c r="HQC15" s="35"/>
      <c r="HQD15" s="35"/>
      <c r="HQE15" s="35"/>
      <c r="HQF15" s="35"/>
      <c r="HQG15" s="35"/>
      <c r="HQH15" s="35"/>
      <c r="HQI15" s="35"/>
      <c r="HQJ15" s="35"/>
      <c r="HQK15" s="35"/>
      <c r="HQL15" s="35"/>
      <c r="HQM15" s="35"/>
      <c r="HQN15" s="35"/>
      <c r="HQO15" s="35"/>
      <c r="HQP15" s="35"/>
      <c r="HQQ15" s="35"/>
      <c r="HQR15" s="35"/>
      <c r="HQS15" s="35"/>
      <c r="HQT15" s="35"/>
      <c r="HQU15" s="35"/>
      <c r="HQV15" s="35"/>
      <c r="HQW15" s="35"/>
      <c r="HQX15" s="35"/>
      <c r="HQY15" s="35"/>
      <c r="HQZ15" s="35"/>
      <c r="HRA15" s="35"/>
      <c r="HRB15" s="35"/>
      <c r="HRC15" s="35"/>
      <c r="HRD15" s="35"/>
      <c r="HRE15" s="35"/>
      <c r="HRF15" s="35"/>
      <c r="HRG15" s="35"/>
      <c r="HRH15" s="35"/>
      <c r="HRI15" s="35"/>
      <c r="HRJ15" s="35"/>
      <c r="HRK15" s="35"/>
      <c r="HRL15" s="35"/>
      <c r="HRM15" s="35"/>
      <c r="HRN15" s="35"/>
      <c r="HRO15" s="35"/>
      <c r="HRP15" s="35"/>
      <c r="HRQ15" s="35"/>
      <c r="HRR15" s="35"/>
      <c r="HRS15" s="35"/>
      <c r="HRT15" s="35"/>
      <c r="HRU15" s="35"/>
      <c r="HRV15" s="35"/>
      <c r="HRW15" s="35"/>
      <c r="HRX15" s="35"/>
      <c r="HRY15" s="35"/>
      <c r="HRZ15" s="35"/>
      <c r="HSA15" s="35"/>
      <c r="HSB15" s="35"/>
      <c r="HSC15" s="35"/>
      <c r="HSD15" s="35"/>
      <c r="HSE15" s="35"/>
      <c r="HSF15" s="35"/>
      <c r="HSG15" s="35"/>
      <c r="HSH15" s="35"/>
      <c r="HSI15" s="35"/>
      <c r="HSJ15" s="35"/>
      <c r="HSK15" s="35"/>
      <c r="HSL15" s="35"/>
      <c r="HSM15" s="35"/>
      <c r="HSN15" s="35"/>
      <c r="HSO15" s="35"/>
      <c r="HSP15" s="35"/>
      <c r="HSQ15" s="35"/>
      <c r="HSR15" s="35"/>
      <c r="HSS15" s="35"/>
      <c r="HST15" s="35"/>
      <c r="HSU15" s="35"/>
      <c r="HSV15" s="35"/>
      <c r="HSW15" s="35"/>
      <c r="HSX15" s="35"/>
      <c r="HSY15" s="35"/>
      <c r="HSZ15" s="35"/>
      <c r="HTA15" s="35"/>
      <c r="HTB15" s="35"/>
      <c r="HTC15" s="35"/>
      <c r="HTD15" s="35"/>
      <c r="HTE15" s="35"/>
      <c r="HTF15" s="35"/>
      <c r="HTG15" s="35"/>
      <c r="HTH15" s="35"/>
      <c r="HTI15" s="35"/>
      <c r="HTJ15" s="35"/>
      <c r="HTK15" s="35"/>
      <c r="HTL15" s="35"/>
      <c r="HTM15" s="35"/>
      <c r="HTN15" s="35"/>
      <c r="HTO15" s="35"/>
      <c r="HTP15" s="35"/>
      <c r="HTQ15" s="35"/>
      <c r="HTR15" s="35"/>
      <c r="HTS15" s="35"/>
      <c r="HTT15" s="35"/>
      <c r="HTU15" s="35"/>
      <c r="HTV15" s="35"/>
      <c r="HTW15" s="35"/>
      <c r="HTX15" s="35"/>
      <c r="HTY15" s="35"/>
      <c r="HTZ15" s="35"/>
      <c r="HUA15" s="35"/>
      <c r="HUB15" s="35"/>
      <c r="HUC15" s="35"/>
      <c r="HUD15" s="35"/>
      <c r="HUE15" s="35"/>
      <c r="HUF15" s="35"/>
      <c r="HUG15" s="35"/>
      <c r="HUH15" s="35"/>
      <c r="HUI15" s="35"/>
      <c r="HUJ15" s="35"/>
      <c r="HUK15" s="35"/>
      <c r="HUL15" s="35"/>
      <c r="HUM15" s="35"/>
      <c r="HUN15" s="35"/>
      <c r="HUO15" s="35"/>
      <c r="HUP15" s="35"/>
      <c r="HUQ15" s="35"/>
      <c r="HUR15" s="35"/>
      <c r="HUS15" s="35"/>
      <c r="HUT15" s="35"/>
      <c r="HUU15" s="35"/>
      <c r="HUV15" s="35"/>
      <c r="HUW15" s="35"/>
      <c r="HUX15" s="35"/>
      <c r="HUY15" s="35"/>
      <c r="HUZ15" s="35"/>
      <c r="HVA15" s="35"/>
      <c r="HVB15" s="35"/>
      <c r="HVC15" s="35"/>
      <c r="HVD15" s="35"/>
      <c r="HVE15" s="35"/>
      <c r="HVF15" s="35"/>
      <c r="HVG15" s="35"/>
      <c r="HVH15" s="35"/>
      <c r="HVI15" s="35"/>
      <c r="HVJ15" s="35"/>
      <c r="HVK15" s="35"/>
      <c r="HVL15" s="35"/>
      <c r="HVM15" s="35"/>
      <c r="HVN15" s="35"/>
      <c r="HVO15" s="35"/>
      <c r="HVP15" s="35"/>
      <c r="HVQ15" s="35"/>
      <c r="HVR15" s="35"/>
      <c r="HVS15" s="35"/>
      <c r="HVT15" s="35"/>
      <c r="HVU15" s="35"/>
      <c r="HVV15" s="35"/>
      <c r="HVW15" s="35"/>
      <c r="HVX15" s="35"/>
      <c r="HVY15" s="35"/>
      <c r="HVZ15" s="35"/>
      <c r="HWA15" s="35"/>
      <c r="HWB15" s="35"/>
      <c r="HWC15" s="35"/>
      <c r="HWD15" s="35"/>
      <c r="HWE15" s="35"/>
      <c r="HWF15" s="35"/>
      <c r="HWG15" s="35"/>
      <c r="HWH15" s="35"/>
      <c r="HWI15" s="35"/>
      <c r="HWJ15" s="35"/>
      <c r="HWK15" s="35"/>
      <c r="HWL15" s="35"/>
      <c r="HWM15" s="35"/>
      <c r="HWN15" s="35"/>
      <c r="HWO15" s="35"/>
      <c r="HWP15" s="35"/>
      <c r="HWQ15" s="35"/>
      <c r="HWR15" s="35"/>
      <c r="HWS15" s="35"/>
      <c r="HWT15" s="35"/>
      <c r="HWU15" s="35"/>
      <c r="HWV15" s="35"/>
      <c r="HWW15" s="35"/>
      <c r="HWX15" s="35"/>
      <c r="HWY15" s="35"/>
      <c r="HWZ15" s="35"/>
      <c r="HXA15" s="35"/>
      <c r="HXB15" s="35"/>
      <c r="HXC15" s="35"/>
      <c r="HXD15" s="35"/>
      <c r="HXE15" s="35"/>
      <c r="HXF15" s="35"/>
      <c r="HXG15" s="35"/>
      <c r="HXH15" s="35"/>
      <c r="HXI15" s="35"/>
      <c r="HXJ15" s="35"/>
      <c r="HXK15" s="35"/>
      <c r="HXL15" s="35"/>
      <c r="HXM15" s="35"/>
      <c r="HXN15" s="35"/>
      <c r="HXO15" s="35"/>
      <c r="HXP15" s="35"/>
      <c r="HXQ15" s="35"/>
      <c r="HXR15" s="35"/>
      <c r="HXS15" s="35"/>
      <c r="HXT15" s="35"/>
      <c r="HXU15" s="35"/>
      <c r="HXV15" s="35"/>
      <c r="HXW15" s="35"/>
      <c r="HXX15" s="35"/>
      <c r="HXY15" s="35"/>
      <c r="HXZ15" s="35"/>
      <c r="HYA15" s="35"/>
      <c r="HYB15" s="35"/>
      <c r="HYC15" s="35"/>
      <c r="HYD15" s="35"/>
      <c r="HYE15" s="35"/>
      <c r="HYF15" s="35"/>
      <c r="HYG15" s="35"/>
      <c r="HYH15" s="35"/>
      <c r="HYI15" s="35"/>
      <c r="HYJ15" s="35"/>
      <c r="HYK15" s="35"/>
      <c r="HYL15" s="35"/>
      <c r="HYM15" s="35"/>
      <c r="HYN15" s="35"/>
      <c r="HYO15" s="35"/>
      <c r="HYP15" s="35"/>
      <c r="HYQ15" s="35"/>
      <c r="HYR15" s="35"/>
      <c r="HYS15" s="35"/>
      <c r="HYT15" s="35"/>
      <c r="HYU15" s="35"/>
      <c r="HYV15" s="35"/>
      <c r="HYW15" s="35"/>
      <c r="HYX15" s="35"/>
      <c r="HYY15" s="35"/>
      <c r="HYZ15" s="35"/>
      <c r="HZA15" s="35"/>
      <c r="HZB15" s="35"/>
      <c r="HZC15" s="35"/>
      <c r="HZD15" s="35"/>
      <c r="HZE15" s="35"/>
      <c r="HZF15" s="35"/>
      <c r="HZG15" s="35"/>
      <c r="HZH15" s="35"/>
      <c r="HZI15" s="35"/>
      <c r="HZJ15" s="35"/>
      <c r="HZK15" s="35"/>
      <c r="HZL15" s="35"/>
      <c r="HZM15" s="35"/>
      <c r="HZN15" s="35"/>
      <c r="HZO15" s="35"/>
      <c r="HZP15" s="35"/>
      <c r="HZQ15" s="35"/>
      <c r="HZR15" s="35"/>
      <c r="HZS15" s="35"/>
      <c r="HZT15" s="35"/>
      <c r="HZU15" s="35"/>
      <c r="HZV15" s="35"/>
      <c r="HZW15" s="35"/>
      <c r="HZX15" s="35"/>
      <c r="HZY15" s="35"/>
      <c r="HZZ15" s="35"/>
      <c r="IAA15" s="35"/>
      <c r="IAB15" s="35"/>
      <c r="IAC15" s="35"/>
      <c r="IAD15" s="35"/>
      <c r="IAE15" s="35"/>
      <c r="IAF15" s="35"/>
      <c r="IAG15" s="35"/>
      <c r="IAH15" s="35"/>
      <c r="IAI15" s="35"/>
      <c r="IAJ15" s="35"/>
      <c r="IAK15" s="35"/>
      <c r="IAL15" s="35"/>
      <c r="IAM15" s="35"/>
      <c r="IAN15" s="35"/>
      <c r="IAO15" s="35"/>
      <c r="IAP15" s="35"/>
      <c r="IAQ15" s="35"/>
      <c r="IAR15" s="35"/>
      <c r="IAS15" s="35"/>
      <c r="IAT15" s="35"/>
      <c r="IAU15" s="35"/>
      <c r="IAV15" s="35"/>
      <c r="IAW15" s="35"/>
      <c r="IAX15" s="35"/>
      <c r="IAY15" s="35"/>
      <c r="IAZ15" s="35"/>
      <c r="IBA15" s="35"/>
      <c r="IBB15" s="35"/>
      <c r="IBC15" s="35"/>
      <c r="IBD15" s="35"/>
      <c r="IBE15" s="35"/>
      <c r="IBF15" s="35"/>
      <c r="IBG15" s="35"/>
      <c r="IBH15" s="35"/>
      <c r="IBI15" s="35"/>
      <c r="IBJ15" s="35"/>
      <c r="IBK15" s="35"/>
      <c r="IBL15" s="35"/>
      <c r="IBM15" s="35"/>
      <c r="IBN15" s="35"/>
      <c r="IBO15" s="35"/>
      <c r="IBP15" s="35"/>
      <c r="IBQ15" s="35"/>
      <c r="IBR15" s="35"/>
      <c r="IBS15" s="35"/>
      <c r="IBT15" s="35"/>
      <c r="IBU15" s="35"/>
      <c r="IBV15" s="35"/>
      <c r="IBW15" s="35"/>
      <c r="IBX15" s="35"/>
      <c r="IBY15" s="35"/>
      <c r="IBZ15" s="35"/>
      <c r="ICA15" s="35"/>
      <c r="ICB15" s="35"/>
      <c r="ICC15" s="35"/>
      <c r="ICD15" s="35"/>
      <c r="ICE15" s="35"/>
      <c r="ICF15" s="35"/>
      <c r="ICG15" s="35"/>
      <c r="ICH15" s="35"/>
      <c r="ICI15" s="35"/>
      <c r="ICJ15" s="35"/>
      <c r="ICK15" s="35"/>
      <c r="ICL15" s="35"/>
      <c r="ICM15" s="35"/>
      <c r="ICN15" s="35"/>
      <c r="ICO15" s="35"/>
      <c r="ICP15" s="35"/>
      <c r="ICQ15" s="35"/>
      <c r="ICR15" s="35"/>
      <c r="ICS15" s="35"/>
      <c r="ICT15" s="35"/>
      <c r="ICU15" s="35"/>
      <c r="ICV15" s="35"/>
      <c r="ICW15" s="35"/>
      <c r="ICX15" s="35"/>
      <c r="ICY15" s="35"/>
      <c r="ICZ15" s="35"/>
      <c r="IDA15" s="35"/>
      <c r="IDB15" s="35"/>
      <c r="IDC15" s="35"/>
      <c r="IDD15" s="35"/>
      <c r="IDE15" s="35"/>
      <c r="IDF15" s="35"/>
      <c r="IDG15" s="35"/>
      <c r="IDH15" s="35"/>
      <c r="IDI15" s="35"/>
      <c r="IDJ15" s="35"/>
      <c r="IDK15" s="35"/>
      <c r="IDL15" s="35"/>
      <c r="IDM15" s="35"/>
      <c r="IDN15" s="35"/>
      <c r="IDO15" s="35"/>
      <c r="IDP15" s="35"/>
      <c r="IDQ15" s="35"/>
      <c r="IDR15" s="35"/>
      <c r="IDS15" s="35"/>
      <c r="IDT15" s="35"/>
      <c r="IDU15" s="35"/>
      <c r="IDV15" s="35"/>
      <c r="IDW15" s="35"/>
      <c r="IDX15" s="35"/>
      <c r="IDY15" s="35"/>
      <c r="IDZ15" s="35"/>
      <c r="IEA15" s="35"/>
      <c r="IEB15" s="35"/>
      <c r="IEC15" s="35"/>
      <c r="IED15" s="35"/>
      <c r="IEE15" s="35"/>
      <c r="IEF15" s="35"/>
      <c r="IEG15" s="35"/>
      <c r="IEH15" s="35"/>
      <c r="IEI15" s="35"/>
      <c r="IEJ15" s="35"/>
      <c r="IEK15" s="35"/>
      <c r="IEL15" s="35"/>
      <c r="IEM15" s="35"/>
      <c r="IEN15" s="35"/>
      <c r="IEO15" s="35"/>
      <c r="IEP15" s="35"/>
      <c r="IEQ15" s="35"/>
      <c r="IER15" s="35"/>
      <c r="IES15" s="35"/>
      <c r="IET15" s="35"/>
      <c r="IEU15" s="35"/>
      <c r="IEV15" s="35"/>
      <c r="IEW15" s="35"/>
      <c r="IEX15" s="35"/>
      <c r="IEY15" s="35"/>
      <c r="IEZ15" s="35"/>
      <c r="IFA15" s="35"/>
      <c r="IFB15" s="35"/>
      <c r="IFC15" s="35"/>
      <c r="IFD15" s="35"/>
      <c r="IFE15" s="35"/>
      <c r="IFF15" s="35"/>
      <c r="IFG15" s="35"/>
      <c r="IFH15" s="35"/>
      <c r="IFI15" s="35"/>
      <c r="IFJ15" s="35"/>
      <c r="IFK15" s="35"/>
      <c r="IFL15" s="35"/>
      <c r="IFM15" s="35"/>
      <c r="IFN15" s="35"/>
      <c r="IFO15" s="35"/>
      <c r="IFP15" s="35"/>
      <c r="IFQ15" s="35"/>
      <c r="IFR15" s="35"/>
      <c r="IFS15" s="35"/>
      <c r="IFT15" s="35"/>
      <c r="IFU15" s="35"/>
      <c r="IFV15" s="35"/>
      <c r="IFW15" s="35"/>
      <c r="IFX15" s="35"/>
      <c r="IFY15" s="35"/>
      <c r="IFZ15" s="35"/>
      <c r="IGA15" s="35"/>
      <c r="IGB15" s="35"/>
      <c r="IGC15" s="35"/>
      <c r="IGD15" s="35"/>
      <c r="IGE15" s="35"/>
      <c r="IGF15" s="35"/>
      <c r="IGG15" s="35"/>
      <c r="IGH15" s="35"/>
      <c r="IGI15" s="35"/>
      <c r="IGJ15" s="35"/>
      <c r="IGK15" s="35"/>
      <c r="IGL15" s="35"/>
      <c r="IGM15" s="35"/>
      <c r="IGN15" s="35"/>
      <c r="IGO15" s="35"/>
      <c r="IGP15" s="35"/>
      <c r="IGQ15" s="35"/>
      <c r="IGR15" s="35"/>
      <c r="IGS15" s="35"/>
      <c r="IGT15" s="35"/>
      <c r="IGU15" s="35"/>
      <c r="IGV15" s="35"/>
      <c r="IGW15" s="35"/>
      <c r="IGX15" s="35"/>
      <c r="IGY15" s="35"/>
      <c r="IGZ15" s="35"/>
      <c r="IHA15" s="35"/>
      <c r="IHB15" s="35"/>
      <c r="IHC15" s="35"/>
      <c r="IHD15" s="35"/>
      <c r="IHE15" s="35"/>
      <c r="IHF15" s="35"/>
      <c r="IHG15" s="35"/>
      <c r="IHH15" s="35"/>
      <c r="IHI15" s="35"/>
      <c r="IHJ15" s="35"/>
      <c r="IHK15" s="35"/>
      <c r="IHL15" s="35"/>
      <c r="IHM15" s="35"/>
      <c r="IHN15" s="35"/>
      <c r="IHO15" s="35"/>
      <c r="IHP15" s="35"/>
      <c r="IHQ15" s="35"/>
      <c r="IHR15" s="35"/>
      <c r="IHS15" s="35"/>
      <c r="IHT15" s="35"/>
      <c r="IHU15" s="35"/>
      <c r="IHV15" s="35"/>
      <c r="IHW15" s="35"/>
      <c r="IHX15" s="35"/>
      <c r="IHY15" s="35"/>
      <c r="IHZ15" s="35"/>
      <c r="IIA15" s="35"/>
      <c r="IIB15" s="35"/>
      <c r="IIC15" s="35"/>
      <c r="IID15" s="35"/>
      <c r="IIE15" s="35"/>
      <c r="IIF15" s="35"/>
      <c r="IIG15" s="35"/>
      <c r="IIH15" s="35"/>
      <c r="III15" s="35"/>
      <c r="IIJ15" s="35"/>
      <c r="IIK15" s="35"/>
      <c r="IIL15" s="35"/>
      <c r="IIM15" s="35"/>
      <c r="IIN15" s="35"/>
      <c r="IIO15" s="35"/>
      <c r="IIP15" s="35"/>
      <c r="IIQ15" s="35"/>
      <c r="IIR15" s="35"/>
      <c r="IIS15" s="35"/>
      <c r="IIT15" s="35"/>
      <c r="IIU15" s="35"/>
      <c r="IIV15" s="35"/>
      <c r="IIW15" s="35"/>
      <c r="IIX15" s="35"/>
      <c r="IIY15" s="35"/>
      <c r="IIZ15" s="35"/>
      <c r="IJA15" s="35"/>
      <c r="IJB15" s="35"/>
      <c r="IJC15" s="35"/>
      <c r="IJD15" s="35"/>
      <c r="IJE15" s="35"/>
      <c r="IJF15" s="35"/>
      <c r="IJG15" s="35"/>
      <c r="IJH15" s="35"/>
      <c r="IJI15" s="35"/>
      <c r="IJJ15" s="35"/>
      <c r="IJK15" s="35"/>
      <c r="IJL15" s="35"/>
      <c r="IJM15" s="35"/>
      <c r="IJN15" s="35"/>
      <c r="IJO15" s="35"/>
      <c r="IJP15" s="35"/>
      <c r="IJQ15" s="35"/>
      <c r="IJR15" s="35"/>
      <c r="IJS15" s="35"/>
      <c r="IJT15" s="35"/>
      <c r="IJU15" s="35"/>
      <c r="IJV15" s="35"/>
      <c r="IJW15" s="35"/>
      <c r="IJX15" s="35"/>
      <c r="IJY15" s="35"/>
      <c r="IJZ15" s="35"/>
      <c r="IKA15" s="35"/>
      <c r="IKB15" s="35"/>
      <c r="IKC15" s="35"/>
      <c r="IKD15" s="35"/>
      <c r="IKE15" s="35"/>
      <c r="IKF15" s="35"/>
      <c r="IKG15" s="35"/>
      <c r="IKH15" s="35"/>
      <c r="IKI15" s="35"/>
      <c r="IKJ15" s="35"/>
      <c r="IKK15" s="35"/>
      <c r="IKL15" s="35"/>
      <c r="IKM15" s="35"/>
      <c r="IKN15" s="35"/>
      <c r="IKO15" s="35"/>
      <c r="IKP15" s="35"/>
      <c r="IKQ15" s="35"/>
      <c r="IKR15" s="35"/>
      <c r="IKS15" s="35"/>
      <c r="IKT15" s="35"/>
      <c r="IKU15" s="35"/>
      <c r="IKV15" s="35"/>
      <c r="IKW15" s="35"/>
      <c r="IKX15" s="35"/>
      <c r="IKY15" s="35"/>
      <c r="IKZ15" s="35"/>
      <c r="ILA15" s="35"/>
      <c r="ILB15" s="35"/>
      <c r="ILC15" s="35"/>
      <c r="ILD15" s="35"/>
      <c r="ILE15" s="35"/>
      <c r="ILF15" s="35"/>
      <c r="ILG15" s="35"/>
      <c r="ILH15" s="35"/>
      <c r="ILI15" s="35"/>
      <c r="ILJ15" s="35"/>
      <c r="ILK15" s="35"/>
      <c r="ILL15" s="35"/>
      <c r="ILM15" s="35"/>
      <c r="ILN15" s="35"/>
      <c r="ILO15" s="35"/>
      <c r="ILP15" s="35"/>
      <c r="ILQ15" s="35"/>
      <c r="ILR15" s="35"/>
      <c r="ILS15" s="35"/>
      <c r="ILT15" s="35"/>
      <c r="ILU15" s="35"/>
      <c r="ILV15" s="35"/>
      <c r="ILW15" s="35"/>
      <c r="ILX15" s="35"/>
      <c r="ILY15" s="35"/>
      <c r="ILZ15" s="35"/>
      <c r="IMA15" s="35"/>
      <c r="IMB15" s="35"/>
      <c r="IMC15" s="35"/>
      <c r="IMD15" s="35"/>
      <c r="IME15" s="35"/>
      <c r="IMF15" s="35"/>
      <c r="IMG15" s="35"/>
      <c r="IMH15" s="35"/>
      <c r="IMI15" s="35"/>
      <c r="IMJ15" s="35"/>
      <c r="IMK15" s="35"/>
      <c r="IML15" s="35"/>
      <c r="IMM15" s="35"/>
      <c r="IMN15" s="35"/>
      <c r="IMO15" s="35"/>
      <c r="IMP15" s="35"/>
      <c r="IMQ15" s="35"/>
      <c r="IMR15" s="35"/>
      <c r="IMS15" s="35"/>
      <c r="IMT15" s="35"/>
      <c r="IMU15" s="35"/>
      <c r="IMV15" s="35"/>
      <c r="IMW15" s="35"/>
      <c r="IMX15" s="35"/>
      <c r="IMY15" s="35"/>
      <c r="IMZ15" s="35"/>
      <c r="INA15" s="35"/>
      <c r="INB15" s="35"/>
      <c r="INC15" s="35"/>
      <c r="IND15" s="35"/>
      <c r="INE15" s="35"/>
      <c r="INF15" s="35"/>
      <c r="ING15" s="35"/>
      <c r="INH15" s="35"/>
      <c r="INI15" s="35"/>
      <c r="INJ15" s="35"/>
      <c r="INK15" s="35"/>
      <c r="INL15" s="35"/>
      <c r="INM15" s="35"/>
      <c r="INN15" s="35"/>
      <c r="INO15" s="35"/>
      <c r="INP15" s="35"/>
      <c r="INQ15" s="35"/>
      <c r="INR15" s="35"/>
      <c r="INS15" s="35"/>
      <c r="INT15" s="35"/>
      <c r="INU15" s="35"/>
      <c r="INV15" s="35"/>
      <c r="INW15" s="35"/>
      <c r="INX15" s="35"/>
      <c r="INY15" s="35"/>
      <c r="INZ15" s="35"/>
      <c r="IOA15" s="35"/>
      <c r="IOB15" s="35"/>
      <c r="IOC15" s="35"/>
      <c r="IOD15" s="35"/>
      <c r="IOE15" s="35"/>
      <c r="IOF15" s="35"/>
      <c r="IOG15" s="35"/>
      <c r="IOH15" s="35"/>
      <c r="IOI15" s="35"/>
      <c r="IOJ15" s="35"/>
      <c r="IOK15" s="35"/>
      <c r="IOL15" s="35"/>
      <c r="IOM15" s="35"/>
      <c r="ION15" s="35"/>
      <c r="IOO15" s="35"/>
      <c r="IOP15" s="35"/>
      <c r="IOQ15" s="35"/>
      <c r="IOR15" s="35"/>
      <c r="IOS15" s="35"/>
      <c r="IOT15" s="35"/>
      <c r="IOU15" s="35"/>
      <c r="IOV15" s="35"/>
      <c r="IOW15" s="35"/>
      <c r="IOX15" s="35"/>
      <c r="IOY15" s="35"/>
      <c r="IOZ15" s="35"/>
      <c r="IPA15" s="35"/>
      <c r="IPB15" s="35"/>
      <c r="IPC15" s="35"/>
      <c r="IPD15" s="35"/>
      <c r="IPE15" s="35"/>
      <c r="IPF15" s="35"/>
      <c r="IPG15" s="35"/>
      <c r="IPH15" s="35"/>
      <c r="IPI15" s="35"/>
      <c r="IPJ15" s="35"/>
      <c r="IPK15" s="35"/>
      <c r="IPL15" s="35"/>
      <c r="IPM15" s="35"/>
      <c r="IPN15" s="35"/>
      <c r="IPO15" s="35"/>
      <c r="IPP15" s="35"/>
      <c r="IPQ15" s="35"/>
      <c r="IPR15" s="35"/>
      <c r="IPS15" s="35"/>
      <c r="IPT15" s="35"/>
      <c r="IPU15" s="35"/>
      <c r="IPV15" s="35"/>
      <c r="IPW15" s="35"/>
      <c r="IPX15" s="35"/>
      <c r="IPY15" s="35"/>
      <c r="IPZ15" s="35"/>
      <c r="IQA15" s="35"/>
      <c r="IQB15" s="35"/>
      <c r="IQC15" s="35"/>
      <c r="IQD15" s="35"/>
      <c r="IQE15" s="35"/>
      <c r="IQF15" s="35"/>
      <c r="IQG15" s="35"/>
      <c r="IQH15" s="35"/>
      <c r="IQI15" s="35"/>
      <c r="IQJ15" s="35"/>
      <c r="IQK15" s="35"/>
      <c r="IQL15" s="35"/>
      <c r="IQM15" s="35"/>
      <c r="IQN15" s="35"/>
      <c r="IQO15" s="35"/>
      <c r="IQP15" s="35"/>
      <c r="IQQ15" s="35"/>
      <c r="IQR15" s="35"/>
      <c r="IQS15" s="35"/>
      <c r="IQT15" s="35"/>
      <c r="IQU15" s="35"/>
      <c r="IQV15" s="35"/>
      <c r="IQW15" s="35"/>
      <c r="IQX15" s="35"/>
      <c r="IQY15" s="35"/>
      <c r="IQZ15" s="35"/>
      <c r="IRA15" s="35"/>
      <c r="IRB15" s="35"/>
      <c r="IRC15" s="35"/>
      <c r="IRD15" s="35"/>
      <c r="IRE15" s="35"/>
      <c r="IRF15" s="35"/>
      <c r="IRG15" s="35"/>
      <c r="IRH15" s="35"/>
      <c r="IRI15" s="35"/>
      <c r="IRJ15" s="35"/>
      <c r="IRK15" s="35"/>
      <c r="IRL15" s="35"/>
      <c r="IRM15" s="35"/>
      <c r="IRN15" s="35"/>
      <c r="IRO15" s="35"/>
      <c r="IRP15" s="35"/>
      <c r="IRQ15" s="35"/>
      <c r="IRR15" s="35"/>
      <c r="IRS15" s="35"/>
      <c r="IRT15" s="35"/>
      <c r="IRU15" s="35"/>
      <c r="IRV15" s="35"/>
      <c r="IRW15" s="35"/>
      <c r="IRX15" s="35"/>
      <c r="IRY15" s="35"/>
      <c r="IRZ15" s="35"/>
      <c r="ISA15" s="35"/>
      <c r="ISB15" s="35"/>
      <c r="ISC15" s="35"/>
      <c r="ISD15" s="35"/>
      <c r="ISE15" s="35"/>
      <c r="ISF15" s="35"/>
      <c r="ISG15" s="35"/>
      <c r="ISH15" s="35"/>
      <c r="ISI15" s="35"/>
      <c r="ISJ15" s="35"/>
      <c r="ISK15" s="35"/>
      <c r="ISL15" s="35"/>
      <c r="ISM15" s="35"/>
      <c r="ISN15" s="35"/>
      <c r="ISO15" s="35"/>
      <c r="ISP15" s="35"/>
      <c r="ISQ15" s="35"/>
      <c r="ISR15" s="35"/>
      <c r="ISS15" s="35"/>
      <c r="IST15" s="35"/>
      <c r="ISU15" s="35"/>
      <c r="ISV15" s="35"/>
      <c r="ISW15" s="35"/>
      <c r="ISX15" s="35"/>
      <c r="ISY15" s="35"/>
      <c r="ISZ15" s="35"/>
      <c r="ITA15" s="35"/>
      <c r="ITB15" s="35"/>
      <c r="ITC15" s="35"/>
      <c r="ITD15" s="35"/>
      <c r="ITE15" s="35"/>
      <c r="ITF15" s="35"/>
      <c r="ITG15" s="35"/>
      <c r="ITH15" s="35"/>
      <c r="ITI15" s="35"/>
      <c r="ITJ15" s="35"/>
      <c r="ITK15" s="35"/>
      <c r="ITL15" s="35"/>
      <c r="ITM15" s="35"/>
      <c r="ITN15" s="35"/>
      <c r="ITO15" s="35"/>
      <c r="ITP15" s="35"/>
      <c r="ITQ15" s="35"/>
      <c r="ITR15" s="35"/>
      <c r="ITS15" s="35"/>
      <c r="ITT15" s="35"/>
      <c r="ITU15" s="35"/>
      <c r="ITV15" s="35"/>
      <c r="ITW15" s="35"/>
      <c r="ITX15" s="35"/>
      <c r="ITY15" s="35"/>
      <c r="ITZ15" s="35"/>
      <c r="IUA15" s="35"/>
      <c r="IUB15" s="35"/>
      <c r="IUC15" s="35"/>
      <c r="IUD15" s="35"/>
      <c r="IUE15" s="35"/>
      <c r="IUF15" s="35"/>
      <c r="IUG15" s="35"/>
      <c r="IUH15" s="35"/>
      <c r="IUI15" s="35"/>
      <c r="IUJ15" s="35"/>
      <c r="IUK15" s="35"/>
      <c r="IUL15" s="35"/>
      <c r="IUM15" s="35"/>
      <c r="IUN15" s="35"/>
      <c r="IUO15" s="35"/>
      <c r="IUP15" s="35"/>
      <c r="IUQ15" s="35"/>
      <c r="IUR15" s="35"/>
      <c r="IUS15" s="35"/>
      <c r="IUT15" s="35"/>
      <c r="IUU15" s="35"/>
      <c r="IUV15" s="35"/>
      <c r="IUW15" s="35"/>
      <c r="IUX15" s="35"/>
      <c r="IUY15" s="35"/>
      <c r="IUZ15" s="35"/>
      <c r="IVA15" s="35"/>
      <c r="IVB15" s="35"/>
      <c r="IVC15" s="35"/>
      <c r="IVD15" s="35"/>
      <c r="IVE15" s="35"/>
      <c r="IVF15" s="35"/>
      <c r="IVG15" s="35"/>
      <c r="IVH15" s="35"/>
      <c r="IVI15" s="35"/>
      <c r="IVJ15" s="35"/>
      <c r="IVK15" s="35"/>
      <c r="IVL15" s="35"/>
      <c r="IVM15" s="35"/>
      <c r="IVN15" s="35"/>
      <c r="IVO15" s="35"/>
      <c r="IVP15" s="35"/>
      <c r="IVQ15" s="35"/>
      <c r="IVR15" s="35"/>
      <c r="IVS15" s="35"/>
      <c r="IVT15" s="35"/>
      <c r="IVU15" s="35"/>
      <c r="IVV15" s="35"/>
      <c r="IVW15" s="35"/>
      <c r="IVX15" s="35"/>
      <c r="IVY15" s="35"/>
      <c r="IVZ15" s="35"/>
      <c r="IWA15" s="35"/>
      <c r="IWB15" s="35"/>
      <c r="IWC15" s="35"/>
      <c r="IWD15" s="35"/>
      <c r="IWE15" s="35"/>
      <c r="IWF15" s="35"/>
      <c r="IWG15" s="35"/>
      <c r="IWH15" s="35"/>
      <c r="IWI15" s="35"/>
      <c r="IWJ15" s="35"/>
      <c r="IWK15" s="35"/>
      <c r="IWL15" s="35"/>
      <c r="IWM15" s="35"/>
      <c r="IWN15" s="35"/>
      <c r="IWO15" s="35"/>
      <c r="IWP15" s="35"/>
      <c r="IWQ15" s="35"/>
      <c r="IWR15" s="35"/>
      <c r="IWS15" s="35"/>
      <c r="IWT15" s="35"/>
      <c r="IWU15" s="35"/>
      <c r="IWV15" s="35"/>
      <c r="IWW15" s="35"/>
      <c r="IWX15" s="35"/>
      <c r="IWY15" s="35"/>
      <c r="IWZ15" s="35"/>
      <c r="IXA15" s="35"/>
      <c r="IXB15" s="35"/>
      <c r="IXC15" s="35"/>
      <c r="IXD15" s="35"/>
      <c r="IXE15" s="35"/>
      <c r="IXF15" s="35"/>
      <c r="IXG15" s="35"/>
      <c r="IXH15" s="35"/>
      <c r="IXI15" s="35"/>
      <c r="IXJ15" s="35"/>
      <c r="IXK15" s="35"/>
      <c r="IXL15" s="35"/>
      <c r="IXM15" s="35"/>
      <c r="IXN15" s="35"/>
      <c r="IXO15" s="35"/>
      <c r="IXP15" s="35"/>
      <c r="IXQ15" s="35"/>
      <c r="IXR15" s="35"/>
      <c r="IXS15" s="35"/>
      <c r="IXT15" s="35"/>
      <c r="IXU15" s="35"/>
      <c r="IXV15" s="35"/>
      <c r="IXW15" s="35"/>
      <c r="IXX15" s="35"/>
      <c r="IXY15" s="35"/>
      <c r="IXZ15" s="35"/>
      <c r="IYA15" s="35"/>
      <c r="IYB15" s="35"/>
      <c r="IYC15" s="35"/>
      <c r="IYD15" s="35"/>
      <c r="IYE15" s="35"/>
      <c r="IYF15" s="35"/>
      <c r="IYG15" s="35"/>
      <c r="IYH15" s="35"/>
      <c r="IYI15" s="35"/>
      <c r="IYJ15" s="35"/>
      <c r="IYK15" s="35"/>
      <c r="IYL15" s="35"/>
      <c r="IYM15" s="35"/>
      <c r="IYN15" s="35"/>
      <c r="IYO15" s="35"/>
      <c r="IYP15" s="35"/>
      <c r="IYQ15" s="35"/>
      <c r="IYR15" s="35"/>
      <c r="IYS15" s="35"/>
      <c r="IYT15" s="35"/>
      <c r="IYU15" s="35"/>
      <c r="IYV15" s="35"/>
      <c r="IYW15" s="35"/>
      <c r="IYX15" s="35"/>
      <c r="IYY15" s="35"/>
      <c r="IYZ15" s="35"/>
      <c r="IZA15" s="35"/>
      <c r="IZB15" s="35"/>
      <c r="IZC15" s="35"/>
      <c r="IZD15" s="35"/>
      <c r="IZE15" s="35"/>
      <c r="IZF15" s="35"/>
      <c r="IZG15" s="35"/>
      <c r="IZH15" s="35"/>
      <c r="IZI15" s="35"/>
      <c r="IZJ15" s="35"/>
      <c r="IZK15" s="35"/>
      <c r="IZL15" s="35"/>
      <c r="IZM15" s="35"/>
      <c r="IZN15" s="35"/>
      <c r="IZO15" s="35"/>
      <c r="IZP15" s="35"/>
      <c r="IZQ15" s="35"/>
      <c r="IZR15" s="35"/>
      <c r="IZS15" s="35"/>
      <c r="IZT15" s="35"/>
      <c r="IZU15" s="35"/>
      <c r="IZV15" s="35"/>
      <c r="IZW15" s="35"/>
      <c r="IZX15" s="35"/>
      <c r="IZY15" s="35"/>
      <c r="IZZ15" s="35"/>
      <c r="JAA15" s="35"/>
      <c r="JAB15" s="35"/>
      <c r="JAC15" s="35"/>
      <c r="JAD15" s="35"/>
      <c r="JAE15" s="35"/>
      <c r="JAF15" s="35"/>
      <c r="JAG15" s="35"/>
      <c r="JAH15" s="35"/>
      <c r="JAI15" s="35"/>
      <c r="JAJ15" s="35"/>
      <c r="JAK15" s="35"/>
      <c r="JAL15" s="35"/>
      <c r="JAM15" s="35"/>
      <c r="JAN15" s="35"/>
      <c r="JAO15" s="35"/>
      <c r="JAP15" s="35"/>
      <c r="JAQ15" s="35"/>
      <c r="JAR15" s="35"/>
      <c r="JAS15" s="35"/>
      <c r="JAT15" s="35"/>
      <c r="JAU15" s="35"/>
      <c r="JAV15" s="35"/>
      <c r="JAW15" s="35"/>
      <c r="JAX15" s="35"/>
      <c r="JAY15" s="35"/>
      <c r="JAZ15" s="35"/>
      <c r="JBA15" s="35"/>
      <c r="JBB15" s="35"/>
      <c r="JBC15" s="35"/>
      <c r="JBD15" s="35"/>
      <c r="JBE15" s="35"/>
      <c r="JBF15" s="35"/>
      <c r="JBG15" s="35"/>
      <c r="JBH15" s="35"/>
      <c r="JBI15" s="35"/>
      <c r="JBJ15" s="35"/>
      <c r="JBK15" s="35"/>
      <c r="JBL15" s="35"/>
      <c r="JBM15" s="35"/>
      <c r="JBN15" s="35"/>
      <c r="JBO15" s="35"/>
      <c r="JBP15" s="35"/>
      <c r="JBQ15" s="35"/>
      <c r="JBR15" s="35"/>
      <c r="JBS15" s="35"/>
      <c r="JBT15" s="35"/>
      <c r="JBU15" s="35"/>
      <c r="JBV15" s="35"/>
      <c r="JBW15" s="35"/>
      <c r="JBX15" s="35"/>
      <c r="JBY15" s="35"/>
      <c r="JBZ15" s="35"/>
      <c r="JCA15" s="35"/>
      <c r="JCB15" s="35"/>
      <c r="JCC15" s="35"/>
      <c r="JCD15" s="35"/>
      <c r="JCE15" s="35"/>
      <c r="JCF15" s="35"/>
      <c r="JCG15" s="35"/>
      <c r="JCH15" s="35"/>
      <c r="JCI15" s="35"/>
      <c r="JCJ15" s="35"/>
      <c r="JCK15" s="35"/>
      <c r="JCL15" s="35"/>
      <c r="JCM15" s="35"/>
      <c r="JCN15" s="35"/>
      <c r="JCO15" s="35"/>
      <c r="JCP15" s="35"/>
      <c r="JCQ15" s="35"/>
      <c r="JCR15" s="35"/>
      <c r="JCS15" s="35"/>
      <c r="JCT15" s="35"/>
      <c r="JCU15" s="35"/>
      <c r="JCV15" s="35"/>
      <c r="JCW15" s="35"/>
      <c r="JCX15" s="35"/>
      <c r="JCY15" s="35"/>
      <c r="JCZ15" s="35"/>
      <c r="JDA15" s="35"/>
      <c r="JDB15" s="35"/>
      <c r="JDC15" s="35"/>
      <c r="JDD15" s="35"/>
      <c r="JDE15" s="35"/>
      <c r="JDF15" s="35"/>
      <c r="JDG15" s="35"/>
      <c r="JDH15" s="35"/>
      <c r="JDI15" s="35"/>
      <c r="JDJ15" s="35"/>
      <c r="JDK15" s="35"/>
      <c r="JDL15" s="35"/>
      <c r="JDM15" s="35"/>
      <c r="JDN15" s="35"/>
      <c r="JDO15" s="35"/>
      <c r="JDP15" s="35"/>
      <c r="JDQ15" s="35"/>
      <c r="JDR15" s="35"/>
      <c r="JDS15" s="35"/>
      <c r="JDT15" s="35"/>
      <c r="JDU15" s="35"/>
      <c r="JDV15" s="35"/>
      <c r="JDW15" s="35"/>
      <c r="JDX15" s="35"/>
      <c r="JDY15" s="35"/>
      <c r="JDZ15" s="35"/>
      <c r="JEA15" s="35"/>
      <c r="JEB15" s="35"/>
      <c r="JEC15" s="35"/>
      <c r="JED15" s="35"/>
      <c r="JEE15" s="35"/>
      <c r="JEF15" s="35"/>
      <c r="JEG15" s="35"/>
      <c r="JEH15" s="35"/>
      <c r="JEI15" s="35"/>
      <c r="JEJ15" s="35"/>
      <c r="JEK15" s="35"/>
      <c r="JEL15" s="35"/>
      <c r="JEM15" s="35"/>
      <c r="JEN15" s="35"/>
      <c r="JEO15" s="35"/>
      <c r="JEP15" s="35"/>
      <c r="JEQ15" s="35"/>
      <c r="JER15" s="35"/>
      <c r="JES15" s="35"/>
      <c r="JET15" s="35"/>
      <c r="JEU15" s="35"/>
      <c r="JEV15" s="35"/>
      <c r="JEW15" s="35"/>
      <c r="JEX15" s="35"/>
      <c r="JEY15" s="35"/>
      <c r="JEZ15" s="35"/>
      <c r="JFA15" s="35"/>
      <c r="JFB15" s="35"/>
      <c r="JFC15" s="35"/>
      <c r="JFD15" s="35"/>
      <c r="JFE15" s="35"/>
      <c r="JFF15" s="35"/>
      <c r="JFG15" s="35"/>
      <c r="JFH15" s="35"/>
      <c r="JFI15" s="35"/>
      <c r="JFJ15" s="35"/>
      <c r="JFK15" s="35"/>
      <c r="JFL15" s="35"/>
      <c r="JFM15" s="35"/>
      <c r="JFN15" s="35"/>
      <c r="JFO15" s="35"/>
      <c r="JFP15" s="35"/>
      <c r="JFQ15" s="35"/>
      <c r="JFR15" s="35"/>
      <c r="JFS15" s="35"/>
      <c r="JFT15" s="35"/>
      <c r="JFU15" s="35"/>
      <c r="JFV15" s="35"/>
      <c r="JFW15" s="35"/>
      <c r="JFX15" s="35"/>
      <c r="JFY15" s="35"/>
      <c r="JFZ15" s="35"/>
      <c r="JGA15" s="35"/>
      <c r="JGB15" s="35"/>
      <c r="JGC15" s="35"/>
      <c r="JGD15" s="35"/>
      <c r="JGE15" s="35"/>
      <c r="JGF15" s="35"/>
      <c r="JGG15" s="35"/>
      <c r="JGH15" s="35"/>
      <c r="JGI15" s="35"/>
      <c r="JGJ15" s="35"/>
      <c r="JGK15" s="35"/>
      <c r="JGL15" s="35"/>
      <c r="JGM15" s="35"/>
      <c r="JGN15" s="35"/>
      <c r="JGO15" s="35"/>
      <c r="JGP15" s="35"/>
      <c r="JGQ15" s="35"/>
      <c r="JGR15" s="35"/>
      <c r="JGS15" s="35"/>
      <c r="JGT15" s="35"/>
      <c r="JGU15" s="35"/>
      <c r="JGV15" s="35"/>
      <c r="JGW15" s="35"/>
      <c r="JGX15" s="35"/>
      <c r="JGY15" s="35"/>
      <c r="JGZ15" s="35"/>
      <c r="JHA15" s="35"/>
      <c r="JHB15" s="35"/>
      <c r="JHC15" s="35"/>
      <c r="JHD15" s="35"/>
      <c r="JHE15" s="35"/>
      <c r="JHF15" s="35"/>
      <c r="JHG15" s="35"/>
      <c r="JHH15" s="35"/>
      <c r="JHI15" s="35"/>
      <c r="JHJ15" s="35"/>
      <c r="JHK15" s="35"/>
      <c r="JHL15" s="35"/>
      <c r="JHM15" s="35"/>
      <c r="JHN15" s="35"/>
      <c r="JHO15" s="35"/>
      <c r="JHP15" s="35"/>
      <c r="JHQ15" s="35"/>
      <c r="JHR15" s="35"/>
      <c r="JHS15" s="35"/>
      <c r="JHT15" s="35"/>
      <c r="JHU15" s="35"/>
      <c r="JHV15" s="35"/>
      <c r="JHW15" s="35"/>
      <c r="JHX15" s="35"/>
      <c r="JHY15" s="35"/>
      <c r="JHZ15" s="35"/>
      <c r="JIA15" s="35"/>
      <c r="JIB15" s="35"/>
      <c r="JIC15" s="35"/>
      <c r="JID15" s="35"/>
      <c r="JIE15" s="35"/>
      <c r="JIF15" s="35"/>
      <c r="JIG15" s="35"/>
      <c r="JIH15" s="35"/>
      <c r="JII15" s="35"/>
      <c r="JIJ15" s="35"/>
      <c r="JIK15" s="35"/>
      <c r="JIL15" s="35"/>
      <c r="JIM15" s="35"/>
      <c r="JIN15" s="35"/>
      <c r="JIO15" s="35"/>
      <c r="JIP15" s="35"/>
      <c r="JIQ15" s="35"/>
      <c r="JIR15" s="35"/>
      <c r="JIS15" s="35"/>
      <c r="JIT15" s="35"/>
      <c r="JIU15" s="35"/>
      <c r="JIV15" s="35"/>
      <c r="JIW15" s="35"/>
      <c r="JIX15" s="35"/>
      <c r="JIY15" s="35"/>
      <c r="JIZ15" s="35"/>
      <c r="JJA15" s="35"/>
      <c r="JJB15" s="35"/>
      <c r="JJC15" s="35"/>
      <c r="JJD15" s="35"/>
      <c r="JJE15" s="35"/>
      <c r="JJF15" s="35"/>
      <c r="JJG15" s="35"/>
      <c r="JJH15" s="35"/>
      <c r="JJI15" s="35"/>
      <c r="JJJ15" s="35"/>
      <c r="JJK15" s="35"/>
      <c r="JJL15" s="35"/>
      <c r="JJM15" s="35"/>
      <c r="JJN15" s="35"/>
      <c r="JJO15" s="35"/>
      <c r="JJP15" s="35"/>
      <c r="JJQ15" s="35"/>
      <c r="JJR15" s="35"/>
      <c r="JJS15" s="35"/>
      <c r="JJT15" s="35"/>
      <c r="JJU15" s="35"/>
      <c r="JJV15" s="35"/>
      <c r="JJW15" s="35"/>
      <c r="JJX15" s="35"/>
      <c r="JJY15" s="35"/>
      <c r="JJZ15" s="35"/>
      <c r="JKA15" s="35"/>
      <c r="JKB15" s="35"/>
      <c r="JKC15" s="35"/>
      <c r="JKD15" s="35"/>
      <c r="JKE15" s="35"/>
      <c r="JKF15" s="35"/>
      <c r="JKG15" s="35"/>
      <c r="JKH15" s="35"/>
      <c r="JKI15" s="35"/>
      <c r="JKJ15" s="35"/>
      <c r="JKK15" s="35"/>
      <c r="JKL15" s="35"/>
      <c r="JKM15" s="35"/>
      <c r="JKN15" s="35"/>
      <c r="JKO15" s="35"/>
      <c r="JKP15" s="35"/>
      <c r="JKQ15" s="35"/>
      <c r="JKR15" s="35"/>
      <c r="JKS15" s="35"/>
      <c r="JKT15" s="35"/>
      <c r="JKU15" s="35"/>
      <c r="JKV15" s="35"/>
      <c r="JKW15" s="35"/>
      <c r="JKX15" s="35"/>
      <c r="JKY15" s="35"/>
      <c r="JKZ15" s="35"/>
      <c r="JLA15" s="35"/>
      <c r="JLB15" s="35"/>
      <c r="JLC15" s="35"/>
      <c r="JLD15" s="35"/>
      <c r="JLE15" s="35"/>
      <c r="JLF15" s="35"/>
      <c r="JLG15" s="35"/>
      <c r="JLH15" s="35"/>
      <c r="JLI15" s="35"/>
      <c r="JLJ15" s="35"/>
      <c r="JLK15" s="35"/>
      <c r="JLL15" s="35"/>
      <c r="JLM15" s="35"/>
      <c r="JLN15" s="35"/>
      <c r="JLO15" s="35"/>
      <c r="JLP15" s="35"/>
      <c r="JLQ15" s="35"/>
      <c r="JLR15" s="35"/>
      <c r="JLS15" s="35"/>
      <c r="JLT15" s="35"/>
      <c r="JLU15" s="35"/>
      <c r="JLV15" s="35"/>
      <c r="JLW15" s="35"/>
      <c r="JLX15" s="35"/>
      <c r="JLY15" s="35"/>
      <c r="JLZ15" s="35"/>
      <c r="JMA15" s="35"/>
      <c r="JMB15" s="35"/>
      <c r="JMC15" s="35"/>
      <c r="JMD15" s="35"/>
      <c r="JME15" s="35"/>
      <c r="JMF15" s="35"/>
      <c r="JMG15" s="35"/>
      <c r="JMH15" s="35"/>
      <c r="JMI15" s="35"/>
      <c r="JMJ15" s="35"/>
      <c r="JMK15" s="35"/>
      <c r="JML15" s="35"/>
      <c r="JMM15" s="35"/>
      <c r="JMN15" s="35"/>
      <c r="JMO15" s="35"/>
      <c r="JMP15" s="35"/>
      <c r="JMQ15" s="35"/>
      <c r="JMR15" s="35"/>
      <c r="JMS15" s="35"/>
      <c r="JMT15" s="35"/>
      <c r="JMU15" s="35"/>
      <c r="JMV15" s="35"/>
      <c r="JMW15" s="35"/>
      <c r="JMX15" s="35"/>
      <c r="JMY15" s="35"/>
      <c r="JMZ15" s="35"/>
      <c r="JNA15" s="35"/>
      <c r="JNB15" s="35"/>
      <c r="JNC15" s="35"/>
      <c r="JND15" s="35"/>
      <c r="JNE15" s="35"/>
      <c r="JNF15" s="35"/>
      <c r="JNG15" s="35"/>
      <c r="JNH15" s="35"/>
      <c r="JNI15" s="35"/>
      <c r="JNJ15" s="35"/>
      <c r="JNK15" s="35"/>
      <c r="JNL15" s="35"/>
      <c r="JNM15" s="35"/>
      <c r="JNN15" s="35"/>
      <c r="JNO15" s="35"/>
      <c r="JNP15" s="35"/>
      <c r="JNQ15" s="35"/>
      <c r="JNR15" s="35"/>
      <c r="JNS15" s="35"/>
      <c r="JNT15" s="35"/>
      <c r="JNU15" s="35"/>
      <c r="JNV15" s="35"/>
      <c r="JNW15" s="35"/>
      <c r="JNX15" s="35"/>
      <c r="JNY15" s="35"/>
      <c r="JNZ15" s="35"/>
      <c r="JOA15" s="35"/>
      <c r="JOB15" s="35"/>
      <c r="JOC15" s="35"/>
      <c r="JOD15" s="35"/>
      <c r="JOE15" s="35"/>
      <c r="JOF15" s="35"/>
      <c r="JOG15" s="35"/>
      <c r="JOH15" s="35"/>
      <c r="JOI15" s="35"/>
      <c r="JOJ15" s="35"/>
      <c r="JOK15" s="35"/>
      <c r="JOL15" s="35"/>
      <c r="JOM15" s="35"/>
      <c r="JON15" s="35"/>
      <c r="JOO15" s="35"/>
      <c r="JOP15" s="35"/>
      <c r="JOQ15" s="35"/>
      <c r="JOR15" s="35"/>
      <c r="JOS15" s="35"/>
      <c r="JOT15" s="35"/>
      <c r="JOU15" s="35"/>
      <c r="JOV15" s="35"/>
      <c r="JOW15" s="35"/>
      <c r="JOX15" s="35"/>
      <c r="JOY15" s="35"/>
      <c r="JOZ15" s="35"/>
      <c r="JPA15" s="35"/>
      <c r="JPB15" s="35"/>
      <c r="JPC15" s="35"/>
      <c r="JPD15" s="35"/>
      <c r="JPE15" s="35"/>
      <c r="JPF15" s="35"/>
      <c r="JPG15" s="35"/>
      <c r="JPH15" s="35"/>
      <c r="JPI15" s="35"/>
      <c r="JPJ15" s="35"/>
      <c r="JPK15" s="35"/>
      <c r="JPL15" s="35"/>
      <c r="JPM15" s="35"/>
      <c r="JPN15" s="35"/>
      <c r="JPO15" s="35"/>
      <c r="JPP15" s="35"/>
      <c r="JPQ15" s="35"/>
      <c r="JPR15" s="35"/>
      <c r="JPS15" s="35"/>
      <c r="JPT15" s="35"/>
      <c r="JPU15" s="35"/>
      <c r="JPV15" s="35"/>
      <c r="JPW15" s="35"/>
      <c r="JPX15" s="35"/>
      <c r="JPY15" s="35"/>
      <c r="JPZ15" s="35"/>
      <c r="JQA15" s="35"/>
      <c r="JQB15" s="35"/>
      <c r="JQC15" s="35"/>
      <c r="JQD15" s="35"/>
      <c r="JQE15" s="35"/>
      <c r="JQF15" s="35"/>
      <c r="JQG15" s="35"/>
      <c r="JQH15" s="35"/>
      <c r="JQI15" s="35"/>
      <c r="JQJ15" s="35"/>
      <c r="JQK15" s="35"/>
      <c r="JQL15" s="35"/>
      <c r="JQM15" s="35"/>
      <c r="JQN15" s="35"/>
      <c r="JQO15" s="35"/>
      <c r="JQP15" s="35"/>
      <c r="JQQ15" s="35"/>
      <c r="JQR15" s="35"/>
      <c r="JQS15" s="35"/>
      <c r="JQT15" s="35"/>
      <c r="JQU15" s="35"/>
      <c r="JQV15" s="35"/>
      <c r="JQW15" s="35"/>
      <c r="JQX15" s="35"/>
      <c r="JQY15" s="35"/>
      <c r="JQZ15" s="35"/>
      <c r="JRA15" s="35"/>
      <c r="JRB15" s="35"/>
      <c r="JRC15" s="35"/>
      <c r="JRD15" s="35"/>
      <c r="JRE15" s="35"/>
      <c r="JRF15" s="35"/>
      <c r="JRG15" s="35"/>
      <c r="JRH15" s="35"/>
      <c r="JRI15" s="35"/>
      <c r="JRJ15" s="35"/>
      <c r="JRK15" s="35"/>
      <c r="JRL15" s="35"/>
      <c r="JRM15" s="35"/>
      <c r="JRN15" s="35"/>
      <c r="JRO15" s="35"/>
      <c r="JRP15" s="35"/>
      <c r="JRQ15" s="35"/>
      <c r="JRR15" s="35"/>
      <c r="JRS15" s="35"/>
      <c r="JRT15" s="35"/>
      <c r="JRU15" s="35"/>
      <c r="JRV15" s="35"/>
      <c r="JRW15" s="35"/>
      <c r="JRX15" s="35"/>
      <c r="JRY15" s="35"/>
      <c r="JRZ15" s="35"/>
      <c r="JSA15" s="35"/>
      <c r="JSB15" s="35"/>
      <c r="JSC15" s="35"/>
      <c r="JSD15" s="35"/>
      <c r="JSE15" s="35"/>
      <c r="JSF15" s="35"/>
      <c r="JSG15" s="35"/>
      <c r="JSH15" s="35"/>
      <c r="JSI15" s="35"/>
      <c r="JSJ15" s="35"/>
      <c r="JSK15" s="35"/>
      <c r="JSL15" s="35"/>
      <c r="JSM15" s="35"/>
      <c r="JSN15" s="35"/>
      <c r="JSO15" s="35"/>
      <c r="JSP15" s="35"/>
      <c r="JSQ15" s="35"/>
      <c r="JSR15" s="35"/>
      <c r="JSS15" s="35"/>
      <c r="JST15" s="35"/>
      <c r="JSU15" s="35"/>
      <c r="JSV15" s="35"/>
      <c r="JSW15" s="35"/>
      <c r="JSX15" s="35"/>
      <c r="JSY15" s="35"/>
      <c r="JSZ15" s="35"/>
      <c r="JTA15" s="35"/>
      <c r="JTB15" s="35"/>
      <c r="JTC15" s="35"/>
      <c r="JTD15" s="35"/>
      <c r="JTE15" s="35"/>
      <c r="JTF15" s="35"/>
      <c r="JTG15" s="35"/>
      <c r="JTH15" s="35"/>
      <c r="JTI15" s="35"/>
      <c r="JTJ15" s="35"/>
      <c r="JTK15" s="35"/>
      <c r="JTL15" s="35"/>
      <c r="JTM15" s="35"/>
      <c r="JTN15" s="35"/>
      <c r="JTO15" s="35"/>
      <c r="JTP15" s="35"/>
      <c r="JTQ15" s="35"/>
      <c r="JTR15" s="35"/>
      <c r="JTS15" s="35"/>
      <c r="JTT15" s="35"/>
      <c r="JTU15" s="35"/>
      <c r="JTV15" s="35"/>
      <c r="JTW15" s="35"/>
      <c r="JTX15" s="35"/>
      <c r="JTY15" s="35"/>
      <c r="JTZ15" s="35"/>
      <c r="JUA15" s="35"/>
      <c r="JUB15" s="35"/>
      <c r="JUC15" s="35"/>
      <c r="JUD15" s="35"/>
      <c r="JUE15" s="35"/>
      <c r="JUF15" s="35"/>
      <c r="JUG15" s="35"/>
      <c r="JUH15" s="35"/>
      <c r="JUI15" s="35"/>
      <c r="JUJ15" s="35"/>
      <c r="JUK15" s="35"/>
      <c r="JUL15" s="35"/>
      <c r="JUM15" s="35"/>
      <c r="JUN15" s="35"/>
      <c r="JUO15" s="35"/>
      <c r="JUP15" s="35"/>
      <c r="JUQ15" s="35"/>
      <c r="JUR15" s="35"/>
      <c r="JUS15" s="35"/>
      <c r="JUT15" s="35"/>
      <c r="JUU15" s="35"/>
      <c r="JUV15" s="35"/>
      <c r="JUW15" s="35"/>
      <c r="JUX15" s="35"/>
      <c r="JUY15" s="35"/>
      <c r="JUZ15" s="35"/>
      <c r="JVA15" s="35"/>
      <c r="JVB15" s="35"/>
      <c r="JVC15" s="35"/>
      <c r="JVD15" s="35"/>
      <c r="JVE15" s="35"/>
      <c r="JVF15" s="35"/>
      <c r="JVG15" s="35"/>
      <c r="JVH15" s="35"/>
      <c r="JVI15" s="35"/>
      <c r="JVJ15" s="35"/>
      <c r="JVK15" s="35"/>
      <c r="JVL15" s="35"/>
      <c r="JVM15" s="35"/>
      <c r="JVN15" s="35"/>
      <c r="JVO15" s="35"/>
      <c r="JVP15" s="35"/>
      <c r="JVQ15" s="35"/>
      <c r="JVR15" s="35"/>
      <c r="JVS15" s="35"/>
      <c r="JVT15" s="35"/>
      <c r="JVU15" s="35"/>
      <c r="JVV15" s="35"/>
      <c r="JVW15" s="35"/>
      <c r="JVX15" s="35"/>
      <c r="JVY15" s="35"/>
      <c r="JVZ15" s="35"/>
      <c r="JWA15" s="35"/>
      <c r="JWB15" s="35"/>
      <c r="JWC15" s="35"/>
      <c r="JWD15" s="35"/>
      <c r="JWE15" s="35"/>
      <c r="JWF15" s="35"/>
      <c r="JWG15" s="35"/>
      <c r="JWH15" s="35"/>
      <c r="JWI15" s="35"/>
      <c r="JWJ15" s="35"/>
      <c r="JWK15" s="35"/>
      <c r="JWL15" s="35"/>
      <c r="JWM15" s="35"/>
      <c r="JWN15" s="35"/>
      <c r="JWO15" s="35"/>
      <c r="JWP15" s="35"/>
      <c r="JWQ15" s="35"/>
      <c r="JWR15" s="35"/>
      <c r="JWS15" s="35"/>
      <c r="JWT15" s="35"/>
      <c r="JWU15" s="35"/>
      <c r="JWV15" s="35"/>
      <c r="JWW15" s="35"/>
      <c r="JWX15" s="35"/>
      <c r="JWY15" s="35"/>
      <c r="JWZ15" s="35"/>
      <c r="JXA15" s="35"/>
      <c r="JXB15" s="35"/>
      <c r="JXC15" s="35"/>
      <c r="JXD15" s="35"/>
      <c r="JXE15" s="35"/>
      <c r="JXF15" s="35"/>
      <c r="JXG15" s="35"/>
      <c r="JXH15" s="35"/>
      <c r="JXI15" s="35"/>
      <c r="JXJ15" s="35"/>
      <c r="JXK15" s="35"/>
      <c r="JXL15" s="35"/>
      <c r="JXM15" s="35"/>
      <c r="JXN15" s="35"/>
      <c r="JXO15" s="35"/>
      <c r="JXP15" s="35"/>
      <c r="JXQ15" s="35"/>
      <c r="JXR15" s="35"/>
      <c r="JXS15" s="35"/>
      <c r="JXT15" s="35"/>
      <c r="JXU15" s="35"/>
      <c r="JXV15" s="35"/>
      <c r="JXW15" s="35"/>
      <c r="JXX15" s="35"/>
      <c r="JXY15" s="35"/>
      <c r="JXZ15" s="35"/>
      <c r="JYA15" s="35"/>
      <c r="JYB15" s="35"/>
      <c r="JYC15" s="35"/>
      <c r="JYD15" s="35"/>
      <c r="JYE15" s="35"/>
      <c r="JYF15" s="35"/>
      <c r="JYG15" s="35"/>
      <c r="JYH15" s="35"/>
      <c r="JYI15" s="35"/>
      <c r="JYJ15" s="35"/>
      <c r="JYK15" s="35"/>
      <c r="JYL15" s="35"/>
      <c r="JYM15" s="35"/>
      <c r="JYN15" s="35"/>
      <c r="JYO15" s="35"/>
      <c r="JYP15" s="35"/>
      <c r="JYQ15" s="35"/>
      <c r="JYR15" s="35"/>
      <c r="JYS15" s="35"/>
      <c r="JYT15" s="35"/>
      <c r="JYU15" s="35"/>
      <c r="JYV15" s="35"/>
      <c r="JYW15" s="35"/>
      <c r="JYX15" s="35"/>
      <c r="JYY15" s="35"/>
      <c r="JYZ15" s="35"/>
      <c r="JZA15" s="35"/>
      <c r="JZB15" s="35"/>
      <c r="JZC15" s="35"/>
      <c r="JZD15" s="35"/>
      <c r="JZE15" s="35"/>
      <c r="JZF15" s="35"/>
      <c r="JZG15" s="35"/>
      <c r="JZH15" s="35"/>
      <c r="JZI15" s="35"/>
      <c r="JZJ15" s="35"/>
      <c r="JZK15" s="35"/>
      <c r="JZL15" s="35"/>
      <c r="JZM15" s="35"/>
      <c r="JZN15" s="35"/>
      <c r="JZO15" s="35"/>
      <c r="JZP15" s="35"/>
      <c r="JZQ15" s="35"/>
      <c r="JZR15" s="35"/>
      <c r="JZS15" s="35"/>
      <c r="JZT15" s="35"/>
      <c r="JZU15" s="35"/>
      <c r="JZV15" s="35"/>
      <c r="JZW15" s="35"/>
      <c r="JZX15" s="35"/>
      <c r="JZY15" s="35"/>
      <c r="JZZ15" s="35"/>
      <c r="KAA15" s="35"/>
      <c r="KAB15" s="35"/>
      <c r="KAC15" s="35"/>
      <c r="KAD15" s="35"/>
      <c r="KAE15" s="35"/>
      <c r="KAF15" s="35"/>
      <c r="KAG15" s="35"/>
      <c r="KAH15" s="35"/>
      <c r="KAI15" s="35"/>
      <c r="KAJ15" s="35"/>
      <c r="KAK15" s="35"/>
      <c r="KAL15" s="35"/>
      <c r="KAM15" s="35"/>
      <c r="KAN15" s="35"/>
      <c r="KAO15" s="35"/>
      <c r="KAP15" s="35"/>
      <c r="KAQ15" s="35"/>
      <c r="KAR15" s="35"/>
      <c r="KAS15" s="35"/>
      <c r="KAT15" s="35"/>
      <c r="KAU15" s="35"/>
      <c r="KAV15" s="35"/>
      <c r="KAW15" s="35"/>
      <c r="KAX15" s="35"/>
      <c r="KAY15" s="35"/>
      <c r="KAZ15" s="35"/>
      <c r="KBA15" s="35"/>
      <c r="KBB15" s="35"/>
      <c r="KBC15" s="35"/>
      <c r="KBD15" s="35"/>
      <c r="KBE15" s="35"/>
      <c r="KBF15" s="35"/>
      <c r="KBG15" s="35"/>
      <c r="KBH15" s="35"/>
      <c r="KBI15" s="35"/>
      <c r="KBJ15" s="35"/>
      <c r="KBK15" s="35"/>
      <c r="KBL15" s="35"/>
      <c r="KBM15" s="35"/>
      <c r="KBN15" s="35"/>
      <c r="KBO15" s="35"/>
      <c r="KBP15" s="35"/>
      <c r="KBQ15" s="35"/>
      <c r="KBR15" s="35"/>
      <c r="KBS15" s="35"/>
      <c r="KBT15" s="35"/>
      <c r="KBU15" s="35"/>
      <c r="KBV15" s="35"/>
      <c r="KBW15" s="35"/>
      <c r="KBX15" s="35"/>
      <c r="KBY15" s="35"/>
      <c r="KBZ15" s="35"/>
      <c r="KCA15" s="35"/>
      <c r="KCB15" s="35"/>
      <c r="KCC15" s="35"/>
      <c r="KCD15" s="35"/>
      <c r="KCE15" s="35"/>
      <c r="KCF15" s="35"/>
      <c r="KCG15" s="35"/>
      <c r="KCH15" s="35"/>
      <c r="KCI15" s="35"/>
      <c r="KCJ15" s="35"/>
      <c r="KCK15" s="35"/>
      <c r="KCL15" s="35"/>
      <c r="KCM15" s="35"/>
      <c r="KCN15" s="35"/>
      <c r="KCO15" s="35"/>
      <c r="KCP15" s="35"/>
      <c r="KCQ15" s="35"/>
      <c r="KCR15" s="35"/>
      <c r="KCS15" s="35"/>
      <c r="KCT15" s="35"/>
      <c r="KCU15" s="35"/>
      <c r="KCV15" s="35"/>
      <c r="KCW15" s="35"/>
      <c r="KCX15" s="35"/>
      <c r="KCY15" s="35"/>
      <c r="KCZ15" s="35"/>
      <c r="KDA15" s="35"/>
      <c r="KDB15" s="35"/>
      <c r="KDC15" s="35"/>
      <c r="KDD15" s="35"/>
      <c r="KDE15" s="35"/>
      <c r="KDF15" s="35"/>
      <c r="KDG15" s="35"/>
      <c r="KDH15" s="35"/>
      <c r="KDI15" s="35"/>
      <c r="KDJ15" s="35"/>
      <c r="KDK15" s="35"/>
      <c r="KDL15" s="35"/>
      <c r="KDM15" s="35"/>
      <c r="KDN15" s="35"/>
      <c r="KDO15" s="35"/>
      <c r="KDP15" s="35"/>
      <c r="KDQ15" s="35"/>
      <c r="KDR15" s="35"/>
      <c r="KDS15" s="35"/>
      <c r="KDT15" s="35"/>
      <c r="KDU15" s="35"/>
      <c r="KDV15" s="35"/>
      <c r="KDW15" s="35"/>
      <c r="KDX15" s="35"/>
      <c r="KDY15" s="35"/>
      <c r="KDZ15" s="35"/>
      <c r="KEA15" s="35"/>
      <c r="KEB15" s="35"/>
      <c r="KEC15" s="35"/>
      <c r="KED15" s="35"/>
      <c r="KEE15" s="35"/>
      <c r="KEF15" s="35"/>
      <c r="KEG15" s="35"/>
      <c r="KEH15" s="35"/>
      <c r="KEI15" s="35"/>
      <c r="KEJ15" s="35"/>
      <c r="KEK15" s="35"/>
      <c r="KEL15" s="35"/>
      <c r="KEM15" s="35"/>
      <c r="KEN15" s="35"/>
      <c r="KEO15" s="35"/>
      <c r="KEP15" s="35"/>
      <c r="KEQ15" s="35"/>
      <c r="KER15" s="35"/>
      <c r="KES15" s="35"/>
      <c r="KET15" s="35"/>
      <c r="KEU15" s="35"/>
      <c r="KEV15" s="35"/>
      <c r="KEW15" s="35"/>
      <c r="KEX15" s="35"/>
      <c r="KEY15" s="35"/>
      <c r="KEZ15" s="35"/>
      <c r="KFA15" s="35"/>
      <c r="KFB15" s="35"/>
      <c r="KFC15" s="35"/>
      <c r="KFD15" s="35"/>
      <c r="KFE15" s="35"/>
      <c r="KFF15" s="35"/>
      <c r="KFG15" s="35"/>
      <c r="KFH15" s="35"/>
      <c r="KFI15" s="35"/>
      <c r="KFJ15" s="35"/>
      <c r="KFK15" s="35"/>
      <c r="KFL15" s="35"/>
      <c r="KFM15" s="35"/>
      <c r="KFN15" s="35"/>
      <c r="KFO15" s="35"/>
      <c r="KFP15" s="35"/>
      <c r="KFQ15" s="35"/>
      <c r="KFR15" s="35"/>
      <c r="KFS15" s="35"/>
      <c r="KFT15" s="35"/>
      <c r="KFU15" s="35"/>
      <c r="KFV15" s="35"/>
      <c r="KFW15" s="35"/>
      <c r="KFX15" s="35"/>
      <c r="KFY15" s="35"/>
      <c r="KFZ15" s="35"/>
      <c r="KGA15" s="35"/>
      <c r="KGB15" s="35"/>
      <c r="KGC15" s="35"/>
      <c r="KGD15" s="35"/>
      <c r="KGE15" s="35"/>
      <c r="KGF15" s="35"/>
      <c r="KGG15" s="35"/>
      <c r="KGH15" s="35"/>
      <c r="KGI15" s="35"/>
      <c r="KGJ15" s="35"/>
      <c r="KGK15" s="35"/>
      <c r="KGL15" s="35"/>
      <c r="KGM15" s="35"/>
      <c r="KGN15" s="35"/>
      <c r="KGO15" s="35"/>
      <c r="KGP15" s="35"/>
      <c r="KGQ15" s="35"/>
      <c r="KGR15" s="35"/>
      <c r="KGS15" s="35"/>
      <c r="KGT15" s="35"/>
      <c r="KGU15" s="35"/>
      <c r="KGV15" s="35"/>
      <c r="KGW15" s="35"/>
      <c r="KGX15" s="35"/>
      <c r="KGY15" s="35"/>
      <c r="KGZ15" s="35"/>
      <c r="KHA15" s="35"/>
      <c r="KHB15" s="35"/>
      <c r="KHC15" s="35"/>
      <c r="KHD15" s="35"/>
      <c r="KHE15" s="35"/>
      <c r="KHF15" s="35"/>
      <c r="KHG15" s="35"/>
      <c r="KHH15" s="35"/>
      <c r="KHI15" s="35"/>
      <c r="KHJ15" s="35"/>
      <c r="KHK15" s="35"/>
      <c r="KHL15" s="35"/>
      <c r="KHM15" s="35"/>
      <c r="KHN15" s="35"/>
      <c r="KHO15" s="35"/>
      <c r="KHP15" s="35"/>
      <c r="KHQ15" s="35"/>
      <c r="KHR15" s="35"/>
      <c r="KHS15" s="35"/>
      <c r="KHT15" s="35"/>
      <c r="KHU15" s="35"/>
      <c r="KHV15" s="35"/>
      <c r="KHW15" s="35"/>
      <c r="KHX15" s="35"/>
      <c r="KHY15" s="35"/>
      <c r="KHZ15" s="35"/>
      <c r="KIA15" s="35"/>
      <c r="KIB15" s="35"/>
      <c r="KIC15" s="35"/>
      <c r="KID15" s="35"/>
      <c r="KIE15" s="35"/>
      <c r="KIF15" s="35"/>
      <c r="KIG15" s="35"/>
      <c r="KIH15" s="35"/>
      <c r="KII15" s="35"/>
      <c r="KIJ15" s="35"/>
      <c r="KIK15" s="35"/>
      <c r="KIL15" s="35"/>
      <c r="KIM15" s="35"/>
      <c r="KIN15" s="35"/>
      <c r="KIO15" s="35"/>
      <c r="KIP15" s="35"/>
      <c r="KIQ15" s="35"/>
      <c r="KIR15" s="35"/>
      <c r="KIS15" s="35"/>
      <c r="KIT15" s="35"/>
      <c r="KIU15" s="35"/>
      <c r="KIV15" s="35"/>
      <c r="KIW15" s="35"/>
      <c r="KIX15" s="35"/>
      <c r="KIY15" s="35"/>
      <c r="KIZ15" s="35"/>
      <c r="KJA15" s="35"/>
      <c r="KJB15" s="35"/>
      <c r="KJC15" s="35"/>
      <c r="KJD15" s="35"/>
      <c r="KJE15" s="35"/>
      <c r="KJF15" s="35"/>
      <c r="KJG15" s="35"/>
      <c r="KJH15" s="35"/>
      <c r="KJI15" s="35"/>
      <c r="KJJ15" s="35"/>
      <c r="KJK15" s="35"/>
      <c r="KJL15" s="35"/>
      <c r="KJM15" s="35"/>
      <c r="KJN15" s="35"/>
      <c r="KJO15" s="35"/>
      <c r="KJP15" s="35"/>
      <c r="KJQ15" s="35"/>
      <c r="KJR15" s="35"/>
      <c r="KJS15" s="35"/>
      <c r="KJT15" s="35"/>
      <c r="KJU15" s="35"/>
      <c r="KJV15" s="35"/>
      <c r="KJW15" s="35"/>
      <c r="KJX15" s="35"/>
      <c r="KJY15" s="35"/>
      <c r="KJZ15" s="35"/>
      <c r="KKA15" s="35"/>
      <c r="KKB15" s="35"/>
      <c r="KKC15" s="35"/>
      <c r="KKD15" s="35"/>
      <c r="KKE15" s="35"/>
      <c r="KKF15" s="35"/>
      <c r="KKG15" s="35"/>
      <c r="KKH15" s="35"/>
      <c r="KKI15" s="35"/>
      <c r="KKJ15" s="35"/>
      <c r="KKK15" s="35"/>
      <c r="KKL15" s="35"/>
      <c r="KKM15" s="35"/>
      <c r="KKN15" s="35"/>
      <c r="KKO15" s="35"/>
      <c r="KKP15" s="35"/>
      <c r="KKQ15" s="35"/>
      <c r="KKR15" s="35"/>
      <c r="KKS15" s="35"/>
      <c r="KKT15" s="35"/>
      <c r="KKU15" s="35"/>
      <c r="KKV15" s="35"/>
      <c r="KKW15" s="35"/>
      <c r="KKX15" s="35"/>
      <c r="KKY15" s="35"/>
      <c r="KKZ15" s="35"/>
      <c r="KLA15" s="35"/>
      <c r="KLB15" s="35"/>
      <c r="KLC15" s="35"/>
      <c r="KLD15" s="35"/>
      <c r="KLE15" s="35"/>
      <c r="KLF15" s="35"/>
      <c r="KLG15" s="35"/>
      <c r="KLH15" s="35"/>
      <c r="KLI15" s="35"/>
      <c r="KLJ15" s="35"/>
      <c r="KLK15" s="35"/>
      <c r="KLL15" s="35"/>
      <c r="KLM15" s="35"/>
      <c r="KLN15" s="35"/>
      <c r="KLO15" s="35"/>
      <c r="KLP15" s="35"/>
      <c r="KLQ15" s="35"/>
      <c r="KLR15" s="35"/>
      <c r="KLS15" s="35"/>
      <c r="KLT15" s="35"/>
      <c r="KLU15" s="35"/>
      <c r="KLV15" s="35"/>
      <c r="KLW15" s="35"/>
      <c r="KLX15" s="35"/>
      <c r="KLY15" s="35"/>
      <c r="KLZ15" s="35"/>
      <c r="KMA15" s="35"/>
      <c r="KMB15" s="35"/>
      <c r="KMC15" s="35"/>
      <c r="KMD15" s="35"/>
      <c r="KME15" s="35"/>
      <c r="KMF15" s="35"/>
      <c r="KMG15" s="35"/>
      <c r="KMH15" s="35"/>
      <c r="KMI15" s="35"/>
      <c r="KMJ15" s="35"/>
      <c r="KMK15" s="35"/>
      <c r="KML15" s="35"/>
      <c r="KMM15" s="35"/>
      <c r="KMN15" s="35"/>
      <c r="KMO15" s="35"/>
      <c r="KMP15" s="35"/>
      <c r="KMQ15" s="35"/>
      <c r="KMR15" s="35"/>
      <c r="KMS15" s="35"/>
      <c r="KMT15" s="35"/>
      <c r="KMU15" s="35"/>
      <c r="KMV15" s="35"/>
      <c r="KMW15" s="35"/>
      <c r="KMX15" s="35"/>
      <c r="KMY15" s="35"/>
      <c r="KMZ15" s="35"/>
      <c r="KNA15" s="35"/>
      <c r="KNB15" s="35"/>
      <c r="KNC15" s="35"/>
      <c r="KND15" s="35"/>
      <c r="KNE15" s="35"/>
      <c r="KNF15" s="35"/>
      <c r="KNG15" s="35"/>
      <c r="KNH15" s="35"/>
      <c r="KNI15" s="35"/>
      <c r="KNJ15" s="35"/>
      <c r="KNK15" s="35"/>
      <c r="KNL15" s="35"/>
      <c r="KNM15" s="35"/>
      <c r="KNN15" s="35"/>
      <c r="KNO15" s="35"/>
      <c r="KNP15" s="35"/>
      <c r="KNQ15" s="35"/>
      <c r="KNR15" s="35"/>
      <c r="KNS15" s="35"/>
      <c r="KNT15" s="35"/>
      <c r="KNU15" s="35"/>
      <c r="KNV15" s="35"/>
      <c r="KNW15" s="35"/>
      <c r="KNX15" s="35"/>
      <c r="KNY15" s="35"/>
      <c r="KNZ15" s="35"/>
      <c r="KOA15" s="35"/>
      <c r="KOB15" s="35"/>
      <c r="KOC15" s="35"/>
      <c r="KOD15" s="35"/>
      <c r="KOE15" s="35"/>
      <c r="KOF15" s="35"/>
      <c r="KOG15" s="35"/>
      <c r="KOH15" s="35"/>
      <c r="KOI15" s="35"/>
      <c r="KOJ15" s="35"/>
      <c r="KOK15" s="35"/>
      <c r="KOL15" s="35"/>
      <c r="KOM15" s="35"/>
      <c r="KON15" s="35"/>
      <c r="KOO15" s="35"/>
      <c r="KOP15" s="35"/>
      <c r="KOQ15" s="35"/>
      <c r="KOR15" s="35"/>
      <c r="KOS15" s="35"/>
      <c r="KOT15" s="35"/>
      <c r="KOU15" s="35"/>
      <c r="KOV15" s="35"/>
      <c r="KOW15" s="35"/>
      <c r="KOX15" s="35"/>
      <c r="KOY15" s="35"/>
      <c r="KOZ15" s="35"/>
      <c r="KPA15" s="35"/>
      <c r="KPB15" s="35"/>
      <c r="KPC15" s="35"/>
      <c r="KPD15" s="35"/>
      <c r="KPE15" s="35"/>
      <c r="KPF15" s="35"/>
      <c r="KPG15" s="35"/>
      <c r="KPH15" s="35"/>
      <c r="KPI15" s="35"/>
      <c r="KPJ15" s="35"/>
      <c r="KPK15" s="35"/>
      <c r="KPL15" s="35"/>
      <c r="KPM15" s="35"/>
      <c r="KPN15" s="35"/>
      <c r="KPO15" s="35"/>
      <c r="KPP15" s="35"/>
      <c r="KPQ15" s="35"/>
      <c r="KPR15" s="35"/>
      <c r="KPS15" s="35"/>
      <c r="KPT15" s="35"/>
      <c r="KPU15" s="35"/>
      <c r="KPV15" s="35"/>
      <c r="KPW15" s="35"/>
      <c r="KPX15" s="35"/>
      <c r="KPY15" s="35"/>
      <c r="KPZ15" s="35"/>
      <c r="KQA15" s="35"/>
      <c r="KQB15" s="35"/>
      <c r="KQC15" s="35"/>
      <c r="KQD15" s="35"/>
      <c r="KQE15" s="35"/>
      <c r="KQF15" s="35"/>
      <c r="KQG15" s="35"/>
      <c r="KQH15" s="35"/>
      <c r="KQI15" s="35"/>
      <c r="KQJ15" s="35"/>
      <c r="KQK15" s="35"/>
      <c r="KQL15" s="35"/>
      <c r="KQM15" s="35"/>
      <c r="KQN15" s="35"/>
      <c r="KQO15" s="35"/>
      <c r="KQP15" s="35"/>
      <c r="KQQ15" s="35"/>
      <c r="KQR15" s="35"/>
      <c r="KQS15" s="35"/>
      <c r="KQT15" s="35"/>
      <c r="KQU15" s="35"/>
      <c r="KQV15" s="35"/>
      <c r="KQW15" s="35"/>
      <c r="KQX15" s="35"/>
      <c r="KQY15" s="35"/>
      <c r="KQZ15" s="35"/>
      <c r="KRA15" s="35"/>
      <c r="KRB15" s="35"/>
      <c r="KRC15" s="35"/>
      <c r="KRD15" s="35"/>
      <c r="KRE15" s="35"/>
      <c r="KRF15" s="35"/>
      <c r="KRG15" s="35"/>
      <c r="KRH15" s="35"/>
      <c r="KRI15" s="35"/>
      <c r="KRJ15" s="35"/>
      <c r="KRK15" s="35"/>
      <c r="KRL15" s="35"/>
      <c r="KRM15" s="35"/>
      <c r="KRN15" s="35"/>
      <c r="KRO15" s="35"/>
      <c r="KRP15" s="35"/>
      <c r="KRQ15" s="35"/>
      <c r="KRR15" s="35"/>
      <c r="KRS15" s="35"/>
      <c r="KRT15" s="35"/>
      <c r="KRU15" s="35"/>
      <c r="KRV15" s="35"/>
      <c r="KRW15" s="35"/>
      <c r="KRX15" s="35"/>
      <c r="KRY15" s="35"/>
      <c r="KRZ15" s="35"/>
      <c r="KSA15" s="35"/>
      <c r="KSB15" s="35"/>
      <c r="KSC15" s="35"/>
      <c r="KSD15" s="35"/>
      <c r="KSE15" s="35"/>
      <c r="KSF15" s="35"/>
      <c r="KSG15" s="35"/>
      <c r="KSH15" s="35"/>
      <c r="KSI15" s="35"/>
      <c r="KSJ15" s="35"/>
      <c r="KSK15" s="35"/>
      <c r="KSL15" s="35"/>
      <c r="KSM15" s="35"/>
      <c r="KSN15" s="35"/>
      <c r="KSO15" s="35"/>
      <c r="KSP15" s="35"/>
      <c r="KSQ15" s="35"/>
      <c r="KSR15" s="35"/>
      <c r="KSS15" s="35"/>
      <c r="KST15" s="35"/>
      <c r="KSU15" s="35"/>
      <c r="KSV15" s="35"/>
      <c r="KSW15" s="35"/>
      <c r="KSX15" s="35"/>
      <c r="KSY15" s="35"/>
      <c r="KSZ15" s="35"/>
      <c r="KTA15" s="35"/>
      <c r="KTB15" s="35"/>
      <c r="KTC15" s="35"/>
      <c r="KTD15" s="35"/>
      <c r="KTE15" s="35"/>
      <c r="KTF15" s="35"/>
      <c r="KTG15" s="35"/>
      <c r="KTH15" s="35"/>
      <c r="KTI15" s="35"/>
      <c r="KTJ15" s="35"/>
      <c r="KTK15" s="35"/>
      <c r="KTL15" s="35"/>
      <c r="KTM15" s="35"/>
      <c r="KTN15" s="35"/>
      <c r="KTO15" s="35"/>
      <c r="KTP15" s="35"/>
      <c r="KTQ15" s="35"/>
      <c r="KTR15" s="35"/>
      <c r="KTS15" s="35"/>
      <c r="KTT15" s="35"/>
      <c r="KTU15" s="35"/>
      <c r="KTV15" s="35"/>
      <c r="KTW15" s="35"/>
      <c r="KTX15" s="35"/>
      <c r="KTY15" s="35"/>
      <c r="KTZ15" s="35"/>
      <c r="KUA15" s="35"/>
      <c r="KUB15" s="35"/>
      <c r="KUC15" s="35"/>
      <c r="KUD15" s="35"/>
      <c r="KUE15" s="35"/>
      <c r="KUF15" s="35"/>
      <c r="KUG15" s="35"/>
      <c r="KUH15" s="35"/>
      <c r="KUI15" s="35"/>
      <c r="KUJ15" s="35"/>
      <c r="KUK15" s="35"/>
      <c r="KUL15" s="35"/>
      <c r="KUM15" s="35"/>
      <c r="KUN15" s="35"/>
      <c r="KUO15" s="35"/>
      <c r="KUP15" s="35"/>
      <c r="KUQ15" s="35"/>
      <c r="KUR15" s="35"/>
      <c r="KUS15" s="35"/>
      <c r="KUT15" s="35"/>
      <c r="KUU15" s="35"/>
      <c r="KUV15" s="35"/>
      <c r="KUW15" s="35"/>
      <c r="KUX15" s="35"/>
      <c r="KUY15" s="35"/>
      <c r="KUZ15" s="35"/>
      <c r="KVA15" s="35"/>
      <c r="KVB15" s="35"/>
      <c r="KVC15" s="35"/>
      <c r="KVD15" s="35"/>
      <c r="KVE15" s="35"/>
      <c r="KVF15" s="35"/>
      <c r="KVG15" s="35"/>
      <c r="KVH15" s="35"/>
      <c r="KVI15" s="35"/>
      <c r="KVJ15" s="35"/>
      <c r="KVK15" s="35"/>
      <c r="KVL15" s="35"/>
      <c r="KVM15" s="35"/>
      <c r="KVN15" s="35"/>
      <c r="KVO15" s="35"/>
      <c r="KVP15" s="35"/>
      <c r="KVQ15" s="35"/>
      <c r="KVR15" s="35"/>
      <c r="KVS15" s="35"/>
      <c r="KVT15" s="35"/>
      <c r="KVU15" s="35"/>
      <c r="KVV15" s="35"/>
      <c r="KVW15" s="35"/>
      <c r="KVX15" s="35"/>
      <c r="KVY15" s="35"/>
      <c r="KVZ15" s="35"/>
      <c r="KWA15" s="35"/>
      <c r="KWB15" s="35"/>
      <c r="KWC15" s="35"/>
      <c r="KWD15" s="35"/>
      <c r="KWE15" s="35"/>
      <c r="KWF15" s="35"/>
      <c r="KWG15" s="35"/>
      <c r="KWH15" s="35"/>
      <c r="KWI15" s="35"/>
      <c r="KWJ15" s="35"/>
      <c r="KWK15" s="35"/>
      <c r="KWL15" s="35"/>
      <c r="KWM15" s="35"/>
      <c r="KWN15" s="35"/>
      <c r="KWO15" s="35"/>
      <c r="KWP15" s="35"/>
      <c r="KWQ15" s="35"/>
      <c r="KWR15" s="35"/>
      <c r="KWS15" s="35"/>
      <c r="KWT15" s="35"/>
      <c r="KWU15" s="35"/>
      <c r="KWV15" s="35"/>
      <c r="KWW15" s="35"/>
      <c r="KWX15" s="35"/>
      <c r="KWY15" s="35"/>
      <c r="KWZ15" s="35"/>
      <c r="KXA15" s="35"/>
      <c r="KXB15" s="35"/>
      <c r="KXC15" s="35"/>
      <c r="KXD15" s="35"/>
      <c r="KXE15" s="35"/>
      <c r="KXF15" s="35"/>
      <c r="KXG15" s="35"/>
      <c r="KXH15" s="35"/>
      <c r="KXI15" s="35"/>
      <c r="KXJ15" s="35"/>
      <c r="KXK15" s="35"/>
      <c r="KXL15" s="35"/>
      <c r="KXM15" s="35"/>
      <c r="KXN15" s="35"/>
      <c r="KXO15" s="35"/>
      <c r="KXP15" s="35"/>
      <c r="KXQ15" s="35"/>
      <c r="KXR15" s="35"/>
      <c r="KXS15" s="35"/>
      <c r="KXT15" s="35"/>
      <c r="KXU15" s="35"/>
      <c r="KXV15" s="35"/>
      <c r="KXW15" s="35"/>
      <c r="KXX15" s="35"/>
      <c r="KXY15" s="35"/>
      <c r="KXZ15" s="35"/>
      <c r="KYA15" s="35"/>
      <c r="KYB15" s="35"/>
      <c r="KYC15" s="35"/>
      <c r="KYD15" s="35"/>
      <c r="KYE15" s="35"/>
      <c r="KYF15" s="35"/>
      <c r="KYG15" s="35"/>
      <c r="KYH15" s="35"/>
      <c r="KYI15" s="35"/>
      <c r="KYJ15" s="35"/>
      <c r="KYK15" s="35"/>
      <c r="KYL15" s="35"/>
      <c r="KYM15" s="35"/>
      <c r="KYN15" s="35"/>
      <c r="KYO15" s="35"/>
      <c r="KYP15" s="35"/>
      <c r="KYQ15" s="35"/>
      <c r="KYR15" s="35"/>
      <c r="KYS15" s="35"/>
      <c r="KYT15" s="35"/>
      <c r="KYU15" s="35"/>
      <c r="KYV15" s="35"/>
      <c r="KYW15" s="35"/>
      <c r="KYX15" s="35"/>
      <c r="KYY15" s="35"/>
      <c r="KYZ15" s="35"/>
      <c r="KZA15" s="35"/>
      <c r="KZB15" s="35"/>
      <c r="KZC15" s="35"/>
      <c r="KZD15" s="35"/>
      <c r="KZE15" s="35"/>
      <c r="KZF15" s="35"/>
      <c r="KZG15" s="35"/>
      <c r="KZH15" s="35"/>
      <c r="KZI15" s="35"/>
      <c r="KZJ15" s="35"/>
      <c r="KZK15" s="35"/>
      <c r="KZL15" s="35"/>
      <c r="KZM15" s="35"/>
      <c r="KZN15" s="35"/>
      <c r="KZO15" s="35"/>
      <c r="KZP15" s="35"/>
      <c r="KZQ15" s="35"/>
      <c r="KZR15" s="35"/>
      <c r="KZS15" s="35"/>
      <c r="KZT15" s="35"/>
      <c r="KZU15" s="35"/>
      <c r="KZV15" s="35"/>
      <c r="KZW15" s="35"/>
      <c r="KZX15" s="35"/>
      <c r="KZY15" s="35"/>
      <c r="KZZ15" s="35"/>
      <c r="LAA15" s="35"/>
      <c r="LAB15" s="35"/>
      <c r="LAC15" s="35"/>
      <c r="LAD15" s="35"/>
      <c r="LAE15" s="35"/>
      <c r="LAF15" s="35"/>
      <c r="LAG15" s="35"/>
      <c r="LAH15" s="35"/>
      <c r="LAI15" s="35"/>
      <c r="LAJ15" s="35"/>
      <c r="LAK15" s="35"/>
      <c r="LAL15" s="35"/>
      <c r="LAM15" s="35"/>
      <c r="LAN15" s="35"/>
      <c r="LAO15" s="35"/>
      <c r="LAP15" s="35"/>
      <c r="LAQ15" s="35"/>
      <c r="LAR15" s="35"/>
      <c r="LAS15" s="35"/>
      <c r="LAT15" s="35"/>
      <c r="LAU15" s="35"/>
      <c r="LAV15" s="35"/>
      <c r="LAW15" s="35"/>
      <c r="LAX15" s="35"/>
      <c r="LAY15" s="35"/>
      <c r="LAZ15" s="35"/>
      <c r="LBA15" s="35"/>
      <c r="LBB15" s="35"/>
      <c r="LBC15" s="35"/>
      <c r="LBD15" s="35"/>
      <c r="LBE15" s="35"/>
      <c r="LBF15" s="35"/>
      <c r="LBG15" s="35"/>
      <c r="LBH15" s="35"/>
      <c r="LBI15" s="35"/>
      <c r="LBJ15" s="35"/>
      <c r="LBK15" s="35"/>
      <c r="LBL15" s="35"/>
      <c r="LBM15" s="35"/>
      <c r="LBN15" s="35"/>
      <c r="LBO15" s="35"/>
      <c r="LBP15" s="35"/>
      <c r="LBQ15" s="35"/>
      <c r="LBR15" s="35"/>
      <c r="LBS15" s="35"/>
      <c r="LBT15" s="35"/>
      <c r="LBU15" s="35"/>
      <c r="LBV15" s="35"/>
      <c r="LBW15" s="35"/>
      <c r="LBX15" s="35"/>
      <c r="LBY15" s="35"/>
      <c r="LBZ15" s="35"/>
      <c r="LCA15" s="35"/>
      <c r="LCB15" s="35"/>
      <c r="LCC15" s="35"/>
      <c r="LCD15" s="35"/>
      <c r="LCE15" s="35"/>
      <c r="LCF15" s="35"/>
      <c r="LCG15" s="35"/>
      <c r="LCH15" s="35"/>
      <c r="LCI15" s="35"/>
      <c r="LCJ15" s="35"/>
      <c r="LCK15" s="35"/>
      <c r="LCL15" s="35"/>
      <c r="LCM15" s="35"/>
      <c r="LCN15" s="35"/>
      <c r="LCO15" s="35"/>
      <c r="LCP15" s="35"/>
      <c r="LCQ15" s="35"/>
      <c r="LCR15" s="35"/>
      <c r="LCS15" s="35"/>
      <c r="LCT15" s="35"/>
      <c r="LCU15" s="35"/>
      <c r="LCV15" s="35"/>
      <c r="LCW15" s="35"/>
      <c r="LCX15" s="35"/>
      <c r="LCY15" s="35"/>
      <c r="LCZ15" s="35"/>
      <c r="LDA15" s="35"/>
      <c r="LDB15" s="35"/>
      <c r="LDC15" s="35"/>
      <c r="LDD15" s="35"/>
      <c r="LDE15" s="35"/>
      <c r="LDF15" s="35"/>
      <c r="LDG15" s="35"/>
      <c r="LDH15" s="35"/>
      <c r="LDI15" s="35"/>
      <c r="LDJ15" s="35"/>
      <c r="LDK15" s="35"/>
      <c r="LDL15" s="35"/>
      <c r="LDM15" s="35"/>
      <c r="LDN15" s="35"/>
      <c r="LDO15" s="35"/>
      <c r="LDP15" s="35"/>
      <c r="LDQ15" s="35"/>
      <c r="LDR15" s="35"/>
      <c r="LDS15" s="35"/>
      <c r="LDT15" s="35"/>
      <c r="LDU15" s="35"/>
      <c r="LDV15" s="35"/>
      <c r="LDW15" s="35"/>
      <c r="LDX15" s="35"/>
      <c r="LDY15" s="35"/>
      <c r="LDZ15" s="35"/>
      <c r="LEA15" s="35"/>
      <c r="LEB15" s="35"/>
      <c r="LEC15" s="35"/>
      <c r="LED15" s="35"/>
      <c r="LEE15" s="35"/>
      <c r="LEF15" s="35"/>
      <c r="LEG15" s="35"/>
      <c r="LEH15" s="35"/>
      <c r="LEI15" s="35"/>
      <c r="LEJ15" s="35"/>
      <c r="LEK15" s="35"/>
      <c r="LEL15" s="35"/>
      <c r="LEM15" s="35"/>
      <c r="LEN15" s="35"/>
      <c r="LEO15" s="35"/>
      <c r="LEP15" s="35"/>
      <c r="LEQ15" s="35"/>
      <c r="LER15" s="35"/>
      <c r="LES15" s="35"/>
      <c r="LET15" s="35"/>
      <c r="LEU15" s="35"/>
      <c r="LEV15" s="35"/>
      <c r="LEW15" s="35"/>
      <c r="LEX15" s="35"/>
      <c r="LEY15" s="35"/>
      <c r="LEZ15" s="35"/>
      <c r="LFA15" s="35"/>
      <c r="LFB15" s="35"/>
      <c r="LFC15" s="35"/>
      <c r="LFD15" s="35"/>
      <c r="LFE15" s="35"/>
      <c r="LFF15" s="35"/>
      <c r="LFG15" s="35"/>
      <c r="LFH15" s="35"/>
      <c r="LFI15" s="35"/>
      <c r="LFJ15" s="35"/>
      <c r="LFK15" s="35"/>
      <c r="LFL15" s="35"/>
      <c r="LFM15" s="35"/>
      <c r="LFN15" s="35"/>
      <c r="LFO15" s="35"/>
      <c r="LFP15" s="35"/>
      <c r="LFQ15" s="35"/>
      <c r="LFR15" s="35"/>
      <c r="LFS15" s="35"/>
      <c r="LFT15" s="35"/>
      <c r="LFU15" s="35"/>
      <c r="LFV15" s="35"/>
      <c r="LFW15" s="35"/>
      <c r="LFX15" s="35"/>
      <c r="LFY15" s="35"/>
      <c r="LFZ15" s="35"/>
      <c r="LGA15" s="35"/>
      <c r="LGB15" s="35"/>
      <c r="LGC15" s="35"/>
      <c r="LGD15" s="35"/>
      <c r="LGE15" s="35"/>
      <c r="LGF15" s="35"/>
      <c r="LGG15" s="35"/>
      <c r="LGH15" s="35"/>
      <c r="LGI15" s="35"/>
      <c r="LGJ15" s="35"/>
      <c r="LGK15" s="35"/>
      <c r="LGL15" s="35"/>
      <c r="LGM15" s="35"/>
      <c r="LGN15" s="35"/>
      <c r="LGO15" s="35"/>
      <c r="LGP15" s="35"/>
      <c r="LGQ15" s="35"/>
      <c r="LGR15" s="35"/>
      <c r="LGS15" s="35"/>
      <c r="LGT15" s="35"/>
      <c r="LGU15" s="35"/>
      <c r="LGV15" s="35"/>
      <c r="LGW15" s="35"/>
      <c r="LGX15" s="35"/>
      <c r="LGY15" s="35"/>
      <c r="LGZ15" s="35"/>
      <c r="LHA15" s="35"/>
      <c r="LHB15" s="35"/>
      <c r="LHC15" s="35"/>
      <c r="LHD15" s="35"/>
      <c r="LHE15" s="35"/>
      <c r="LHF15" s="35"/>
      <c r="LHG15" s="35"/>
      <c r="LHH15" s="35"/>
      <c r="LHI15" s="35"/>
      <c r="LHJ15" s="35"/>
      <c r="LHK15" s="35"/>
      <c r="LHL15" s="35"/>
      <c r="LHM15" s="35"/>
      <c r="LHN15" s="35"/>
      <c r="LHO15" s="35"/>
      <c r="LHP15" s="35"/>
      <c r="LHQ15" s="35"/>
      <c r="LHR15" s="35"/>
      <c r="LHS15" s="35"/>
      <c r="LHT15" s="35"/>
      <c r="LHU15" s="35"/>
      <c r="LHV15" s="35"/>
      <c r="LHW15" s="35"/>
      <c r="LHX15" s="35"/>
      <c r="LHY15" s="35"/>
      <c r="LHZ15" s="35"/>
      <c r="LIA15" s="35"/>
      <c r="LIB15" s="35"/>
      <c r="LIC15" s="35"/>
      <c r="LID15" s="35"/>
      <c r="LIE15" s="35"/>
      <c r="LIF15" s="35"/>
      <c r="LIG15" s="35"/>
      <c r="LIH15" s="35"/>
      <c r="LII15" s="35"/>
      <c r="LIJ15" s="35"/>
      <c r="LIK15" s="35"/>
      <c r="LIL15" s="35"/>
      <c r="LIM15" s="35"/>
      <c r="LIN15" s="35"/>
      <c r="LIO15" s="35"/>
      <c r="LIP15" s="35"/>
      <c r="LIQ15" s="35"/>
      <c r="LIR15" s="35"/>
      <c r="LIS15" s="35"/>
      <c r="LIT15" s="35"/>
      <c r="LIU15" s="35"/>
      <c r="LIV15" s="35"/>
      <c r="LIW15" s="35"/>
      <c r="LIX15" s="35"/>
      <c r="LIY15" s="35"/>
      <c r="LIZ15" s="35"/>
      <c r="LJA15" s="35"/>
      <c r="LJB15" s="35"/>
      <c r="LJC15" s="35"/>
      <c r="LJD15" s="35"/>
      <c r="LJE15" s="35"/>
      <c r="LJF15" s="35"/>
      <c r="LJG15" s="35"/>
      <c r="LJH15" s="35"/>
      <c r="LJI15" s="35"/>
      <c r="LJJ15" s="35"/>
      <c r="LJK15" s="35"/>
      <c r="LJL15" s="35"/>
      <c r="LJM15" s="35"/>
      <c r="LJN15" s="35"/>
      <c r="LJO15" s="35"/>
      <c r="LJP15" s="35"/>
      <c r="LJQ15" s="35"/>
      <c r="LJR15" s="35"/>
      <c r="LJS15" s="35"/>
      <c r="LJT15" s="35"/>
      <c r="LJU15" s="35"/>
      <c r="LJV15" s="35"/>
      <c r="LJW15" s="35"/>
      <c r="LJX15" s="35"/>
      <c r="LJY15" s="35"/>
      <c r="LJZ15" s="35"/>
      <c r="LKA15" s="35"/>
      <c r="LKB15" s="35"/>
      <c r="LKC15" s="35"/>
      <c r="LKD15" s="35"/>
      <c r="LKE15" s="35"/>
      <c r="LKF15" s="35"/>
      <c r="LKG15" s="35"/>
      <c r="LKH15" s="35"/>
      <c r="LKI15" s="35"/>
      <c r="LKJ15" s="35"/>
      <c r="LKK15" s="35"/>
      <c r="LKL15" s="35"/>
      <c r="LKM15" s="35"/>
      <c r="LKN15" s="35"/>
      <c r="LKO15" s="35"/>
      <c r="LKP15" s="35"/>
      <c r="LKQ15" s="35"/>
      <c r="LKR15" s="35"/>
      <c r="LKS15" s="35"/>
      <c r="LKT15" s="35"/>
      <c r="LKU15" s="35"/>
      <c r="LKV15" s="35"/>
      <c r="LKW15" s="35"/>
      <c r="LKX15" s="35"/>
      <c r="LKY15" s="35"/>
      <c r="LKZ15" s="35"/>
      <c r="LLA15" s="35"/>
      <c r="LLB15" s="35"/>
      <c r="LLC15" s="35"/>
      <c r="LLD15" s="35"/>
      <c r="LLE15" s="35"/>
      <c r="LLF15" s="35"/>
      <c r="LLG15" s="35"/>
      <c r="LLH15" s="35"/>
      <c r="LLI15" s="35"/>
      <c r="LLJ15" s="35"/>
      <c r="LLK15" s="35"/>
      <c r="LLL15" s="35"/>
      <c r="LLM15" s="35"/>
      <c r="LLN15" s="35"/>
      <c r="LLO15" s="35"/>
      <c r="LLP15" s="35"/>
      <c r="LLQ15" s="35"/>
      <c r="LLR15" s="35"/>
      <c r="LLS15" s="35"/>
      <c r="LLT15" s="35"/>
      <c r="LLU15" s="35"/>
      <c r="LLV15" s="35"/>
      <c r="LLW15" s="35"/>
      <c r="LLX15" s="35"/>
      <c r="LLY15" s="35"/>
      <c r="LLZ15" s="35"/>
      <c r="LMA15" s="35"/>
      <c r="LMB15" s="35"/>
      <c r="LMC15" s="35"/>
      <c r="LMD15" s="35"/>
      <c r="LME15" s="35"/>
      <c r="LMF15" s="35"/>
      <c r="LMG15" s="35"/>
      <c r="LMH15" s="35"/>
      <c r="LMI15" s="35"/>
      <c r="LMJ15" s="35"/>
      <c r="LMK15" s="35"/>
      <c r="LML15" s="35"/>
      <c r="LMM15" s="35"/>
      <c r="LMN15" s="35"/>
      <c r="LMO15" s="35"/>
      <c r="LMP15" s="35"/>
      <c r="LMQ15" s="35"/>
      <c r="LMR15" s="35"/>
      <c r="LMS15" s="35"/>
      <c r="LMT15" s="35"/>
      <c r="LMU15" s="35"/>
      <c r="LMV15" s="35"/>
      <c r="LMW15" s="35"/>
      <c r="LMX15" s="35"/>
      <c r="LMY15" s="35"/>
      <c r="LMZ15" s="35"/>
      <c r="LNA15" s="35"/>
      <c r="LNB15" s="35"/>
      <c r="LNC15" s="35"/>
      <c r="LND15" s="35"/>
      <c r="LNE15" s="35"/>
      <c r="LNF15" s="35"/>
      <c r="LNG15" s="35"/>
      <c r="LNH15" s="35"/>
      <c r="LNI15" s="35"/>
      <c r="LNJ15" s="35"/>
      <c r="LNK15" s="35"/>
      <c r="LNL15" s="35"/>
      <c r="LNM15" s="35"/>
      <c r="LNN15" s="35"/>
      <c r="LNO15" s="35"/>
      <c r="LNP15" s="35"/>
      <c r="LNQ15" s="35"/>
      <c r="LNR15" s="35"/>
      <c r="LNS15" s="35"/>
      <c r="LNT15" s="35"/>
      <c r="LNU15" s="35"/>
      <c r="LNV15" s="35"/>
      <c r="LNW15" s="35"/>
      <c r="LNX15" s="35"/>
      <c r="LNY15" s="35"/>
      <c r="LNZ15" s="35"/>
      <c r="LOA15" s="35"/>
      <c r="LOB15" s="35"/>
      <c r="LOC15" s="35"/>
      <c r="LOD15" s="35"/>
      <c r="LOE15" s="35"/>
      <c r="LOF15" s="35"/>
      <c r="LOG15" s="35"/>
      <c r="LOH15" s="35"/>
      <c r="LOI15" s="35"/>
      <c r="LOJ15" s="35"/>
      <c r="LOK15" s="35"/>
      <c r="LOL15" s="35"/>
      <c r="LOM15" s="35"/>
      <c r="LON15" s="35"/>
      <c r="LOO15" s="35"/>
      <c r="LOP15" s="35"/>
      <c r="LOQ15" s="35"/>
      <c r="LOR15" s="35"/>
      <c r="LOS15" s="35"/>
      <c r="LOT15" s="35"/>
      <c r="LOU15" s="35"/>
      <c r="LOV15" s="35"/>
      <c r="LOW15" s="35"/>
      <c r="LOX15" s="35"/>
      <c r="LOY15" s="35"/>
      <c r="LOZ15" s="35"/>
      <c r="LPA15" s="35"/>
      <c r="LPB15" s="35"/>
      <c r="LPC15" s="35"/>
      <c r="LPD15" s="35"/>
      <c r="LPE15" s="35"/>
      <c r="LPF15" s="35"/>
      <c r="LPG15" s="35"/>
      <c r="LPH15" s="35"/>
      <c r="LPI15" s="35"/>
      <c r="LPJ15" s="35"/>
      <c r="LPK15" s="35"/>
      <c r="LPL15" s="35"/>
      <c r="LPM15" s="35"/>
      <c r="LPN15" s="35"/>
      <c r="LPO15" s="35"/>
      <c r="LPP15" s="35"/>
      <c r="LPQ15" s="35"/>
      <c r="LPR15" s="35"/>
      <c r="LPS15" s="35"/>
      <c r="LPT15" s="35"/>
      <c r="LPU15" s="35"/>
      <c r="LPV15" s="35"/>
      <c r="LPW15" s="35"/>
      <c r="LPX15" s="35"/>
      <c r="LPY15" s="35"/>
      <c r="LPZ15" s="35"/>
      <c r="LQA15" s="35"/>
      <c r="LQB15" s="35"/>
      <c r="LQC15" s="35"/>
      <c r="LQD15" s="35"/>
      <c r="LQE15" s="35"/>
      <c r="LQF15" s="35"/>
      <c r="LQG15" s="35"/>
      <c r="LQH15" s="35"/>
      <c r="LQI15" s="35"/>
      <c r="LQJ15" s="35"/>
      <c r="LQK15" s="35"/>
      <c r="LQL15" s="35"/>
      <c r="LQM15" s="35"/>
      <c r="LQN15" s="35"/>
      <c r="LQO15" s="35"/>
      <c r="LQP15" s="35"/>
      <c r="LQQ15" s="35"/>
      <c r="LQR15" s="35"/>
      <c r="LQS15" s="35"/>
      <c r="LQT15" s="35"/>
      <c r="LQU15" s="35"/>
      <c r="LQV15" s="35"/>
      <c r="LQW15" s="35"/>
      <c r="LQX15" s="35"/>
      <c r="LQY15" s="35"/>
      <c r="LQZ15" s="35"/>
      <c r="LRA15" s="35"/>
      <c r="LRB15" s="35"/>
      <c r="LRC15" s="35"/>
      <c r="LRD15" s="35"/>
      <c r="LRE15" s="35"/>
      <c r="LRF15" s="35"/>
      <c r="LRG15" s="35"/>
      <c r="LRH15" s="35"/>
      <c r="LRI15" s="35"/>
      <c r="LRJ15" s="35"/>
      <c r="LRK15" s="35"/>
      <c r="LRL15" s="35"/>
      <c r="LRM15" s="35"/>
      <c r="LRN15" s="35"/>
      <c r="LRO15" s="35"/>
      <c r="LRP15" s="35"/>
      <c r="LRQ15" s="35"/>
      <c r="LRR15" s="35"/>
      <c r="LRS15" s="35"/>
      <c r="LRT15" s="35"/>
      <c r="LRU15" s="35"/>
      <c r="LRV15" s="35"/>
      <c r="LRW15" s="35"/>
      <c r="LRX15" s="35"/>
      <c r="LRY15" s="35"/>
      <c r="LRZ15" s="35"/>
      <c r="LSA15" s="35"/>
      <c r="LSB15" s="35"/>
      <c r="LSC15" s="35"/>
      <c r="LSD15" s="35"/>
      <c r="LSE15" s="35"/>
      <c r="LSF15" s="35"/>
      <c r="LSG15" s="35"/>
      <c r="LSH15" s="35"/>
      <c r="LSI15" s="35"/>
      <c r="LSJ15" s="35"/>
      <c r="LSK15" s="35"/>
      <c r="LSL15" s="35"/>
      <c r="LSM15" s="35"/>
      <c r="LSN15" s="35"/>
      <c r="LSO15" s="35"/>
      <c r="LSP15" s="35"/>
      <c r="LSQ15" s="35"/>
      <c r="LSR15" s="35"/>
      <c r="LSS15" s="35"/>
      <c r="LST15" s="35"/>
      <c r="LSU15" s="35"/>
      <c r="LSV15" s="35"/>
      <c r="LSW15" s="35"/>
      <c r="LSX15" s="35"/>
      <c r="LSY15" s="35"/>
      <c r="LSZ15" s="35"/>
      <c r="LTA15" s="35"/>
      <c r="LTB15" s="35"/>
      <c r="LTC15" s="35"/>
      <c r="LTD15" s="35"/>
      <c r="LTE15" s="35"/>
      <c r="LTF15" s="35"/>
      <c r="LTG15" s="35"/>
      <c r="LTH15" s="35"/>
      <c r="LTI15" s="35"/>
      <c r="LTJ15" s="35"/>
      <c r="LTK15" s="35"/>
      <c r="LTL15" s="35"/>
      <c r="LTM15" s="35"/>
      <c r="LTN15" s="35"/>
      <c r="LTO15" s="35"/>
      <c r="LTP15" s="35"/>
      <c r="LTQ15" s="35"/>
      <c r="LTR15" s="35"/>
      <c r="LTS15" s="35"/>
      <c r="LTT15" s="35"/>
      <c r="LTU15" s="35"/>
      <c r="LTV15" s="35"/>
      <c r="LTW15" s="35"/>
      <c r="LTX15" s="35"/>
      <c r="LTY15" s="35"/>
      <c r="LTZ15" s="35"/>
      <c r="LUA15" s="35"/>
      <c r="LUB15" s="35"/>
      <c r="LUC15" s="35"/>
      <c r="LUD15" s="35"/>
      <c r="LUE15" s="35"/>
      <c r="LUF15" s="35"/>
      <c r="LUG15" s="35"/>
      <c r="LUH15" s="35"/>
      <c r="LUI15" s="35"/>
      <c r="LUJ15" s="35"/>
      <c r="LUK15" s="35"/>
      <c r="LUL15" s="35"/>
      <c r="LUM15" s="35"/>
      <c r="LUN15" s="35"/>
      <c r="LUO15" s="35"/>
      <c r="LUP15" s="35"/>
      <c r="LUQ15" s="35"/>
      <c r="LUR15" s="35"/>
      <c r="LUS15" s="35"/>
      <c r="LUT15" s="35"/>
      <c r="LUU15" s="35"/>
      <c r="LUV15" s="35"/>
      <c r="LUW15" s="35"/>
      <c r="LUX15" s="35"/>
      <c r="LUY15" s="35"/>
      <c r="LUZ15" s="35"/>
      <c r="LVA15" s="35"/>
      <c r="LVB15" s="35"/>
      <c r="LVC15" s="35"/>
      <c r="LVD15" s="35"/>
      <c r="LVE15" s="35"/>
      <c r="LVF15" s="35"/>
      <c r="LVG15" s="35"/>
      <c r="LVH15" s="35"/>
      <c r="LVI15" s="35"/>
      <c r="LVJ15" s="35"/>
      <c r="LVK15" s="35"/>
      <c r="LVL15" s="35"/>
      <c r="LVM15" s="35"/>
      <c r="LVN15" s="35"/>
      <c r="LVO15" s="35"/>
      <c r="LVP15" s="35"/>
      <c r="LVQ15" s="35"/>
      <c r="LVR15" s="35"/>
      <c r="LVS15" s="35"/>
      <c r="LVT15" s="35"/>
      <c r="LVU15" s="35"/>
      <c r="LVV15" s="35"/>
      <c r="LVW15" s="35"/>
      <c r="LVX15" s="35"/>
      <c r="LVY15" s="35"/>
      <c r="LVZ15" s="35"/>
      <c r="LWA15" s="35"/>
      <c r="LWB15" s="35"/>
      <c r="LWC15" s="35"/>
      <c r="LWD15" s="35"/>
      <c r="LWE15" s="35"/>
      <c r="LWF15" s="35"/>
      <c r="LWG15" s="35"/>
      <c r="LWH15" s="35"/>
      <c r="LWI15" s="35"/>
      <c r="LWJ15" s="35"/>
      <c r="LWK15" s="35"/>
      <c r="LWL15" s="35"/>
      <c r="LWM15" s="35"/>
      <c r="LWN15" s="35"/>
      <c r="LWO15" s="35"/>
      <c r="LWP15" s="35"/>
      <c r="LWQ15" s="35"/>
      <c r="LWR15" s="35"/>
      <c r="LWS15" s="35"/>
      <c r="LWT15" s="35"/>
      <c r="LWU15" s="35"/>
      <c r="LWV15" s="35"/>
      <c r="LWW15" s="35"/>
      <c r="LWX15" s="35"/>
      <c r="LWY15" s="35"/>
      <c r="LWZ15" s="35"/>
      <c r="LXA15" s="35"/>
      <c r="LXB15" s="35"/>
      <c r="LXC15" s="35"/>
      <c r="LXD15" s="35"/>
      <c r="LXE15" s="35"/>
      <c r="LXF15" s="35"/>
      <c r="LXG15" s="35"/>
      <c r="LXH15" s="35"/>
      <c r="LXI15" s="35"/>
      <c r="LXJ15" s="35"/>
      <c r="LXK15" s="35"/>
      <c r="LXL15" s="35"/>
      <c r="LXM15" s="35"/>
      <c r="LXN15" s="35"/>
      <c r="LXO15" s="35"/>
      <c r="LXP15" s="35"/>
      <c r="LXQ15" s="35"/>
      <c r="LXR15" s="35"/>
      <c r="LXS15" s="35"/>
      <c r="LXT15" s="35"/>
      <c r="LXU15" s="35"/>
      <c r="LXV15" s="35"/>
      <c r="LXW15" s="35"/>
      <c r="LXX15" s="35"/>
      <c r="LXY15" s="35"/>
      <c r="LXZ15" s="35"/>
      <c r="LYA15" s="35"/>
      <c r="LYB15" s="35"/>
      <c r="LYC15" s="35"/>
      <c r="LYD15" s="35"/>
      <c r="LYE15" s="35"/>
      <c r="LYF15" s="35"/>
      <c r="LYG15" s="35"/>
      <c r="LYH15" s="35"/>
      <c r="LYI15" s="35"/>
      <c r="LYJ15" s="35"/>
      <c r="LYK15" s="35"/>
      <c r="LYL15" s="35"/>
      <c r="LYM15" s="35"/>
      <c r="LYN15" s="35"/>
      <c r="LYO15" s="35"/>
      <c r="LYP15" s="35"/>
      <c r="LYQ15" s="35"/>
      <c r="LYR15" s="35"/>
      <c r="LYS15" s="35"/>
      <c r="LYT15" s="35"/>
      <c r="LYU15" s="35"/>
      <c r="LYV15" s="35"/>
      <c r="LYW15" s="35"/>
      <c r="LYX15" s="35"/>
      <c r="LYY15" s="35"/>
      <c r="LYZ15" s="35"/>
      <c r="LZA15" s="35"/>
      <c r="LZB15" s="35"/>
      <c r="LZC15" s="35"/>
      <c r="LZD15" s="35"/>
      <c r="LZE15" s="35"/>
      <c r="LZF15" s="35"/>
      <c r="LZG15" s="35"/>
      <c r="LZH15" s="35"/>
      <c r="LZI15" s="35"/>
      <c r="LZJ15" s="35"/>
      <c r="LZK15" s="35"/>
      <c r="LZL15" s="35"/>
      <c r="LZM15" s="35"/>
      <c r="LZN15" s="35"/>
      <c r="LZO15" s="35"/>
      <c r="LZP15" s="35"/>
      <c r="LZQ15" s="35"/>
      <c r="LZR15" s="35"/>
      <c r="LZS15" s="35"/>
      <c r="LZT15" s="35"/>
      <c r="LZU15" s="35"/>
      <c r="LZV15" s="35"/>
      <c r="LZW15" s="35"/>
      <c r="LZX15" s="35"/>
      <c r="LZY15" s="35"/>
      <c r="LZZ15" s="35"/>
      <c r="MAA15" s="35"/>
      <c r="MAB15" s="35"/>
      <c r="MAC15" s="35"/>
      <c r="MAD15" s="35"/>
      <c r="MAE15" s="35"/>
      <c r="MAF15" s="35"/>
      <c r="MAG15" s="35"/>
      <c r="MAH15" s="35"/>
      <c r="MAI15" s="35"/>
      <c r="MAJ15" s="35"/>
      <c r="MAK15" s="35"/>
      <c r="MAL15" s="35"/>
      <c r="MAM15" s="35"/>
      <c r="MAN15" s="35"/>
      <c r="MAO15" s="35"/>
      <c r="MAP15" s="35"/>
      <c r="MAQ15" s="35"/>
      <c r="MAR15" s="35"/>
      <c r="MAS15" s="35"/>
      <c r="MAT15" s="35"/>
      <c r="MAU15" s="35"/>
      <c r="MAV15" s="35"/>
      <c r="MAW15" s="35"/>
      <c r="MAX15" s="35"/>
      <c r="MAY15" s="35"/>
      <c r="MAZ15" s="35"/>
      <c r="MBA15" s="35"/>
      <c r="MBB15" s="35"/>
      <c r="MBC15" s="35"/>
      <c r="MBD15" s="35"/>
      <c r="MBE15" s="35"/>
      <c r="MBF15" s="35"/>
      <c r="MBG15" s="35"/>
      <c r="MBH15" s="35"/>
      <c r="MBI15" s="35"/>
      <c r="MBJ15" s="35"/>
      <c r="MBK15" s="35"/>
      <c r="MBL15" s="35"/>
      <c r="MBM15" s="35"/>
      <c r="MBN15" s="35"/>
      <c r="MBO15" s="35"/>
      <c r="MBP15" s="35"/>
      <c r="MBQ15" s="35"/>
      <c r="MBR15" s="35"/>
      <c r="MBS15" s="35"/>
      <c r="MBT15" s="35"/>
      <c r="MBU15" s="35"/>
      <c r="MBV15" s="35"/>
      <c r="MBW15" s="35"/>
      <c r="MBX15" s="35"/>
      <c r="MBY15" s="35"/>
      <c r="MBZ15" s="35"/>
      <c r="MCA15" s="35"/>
      <c r="MCB15" s="35"/>
      <c r="MCC15" s="35"/>
      <c r="MCD15" s="35"/>
      <c r="MCE15" s="35"/>
      <c r="MCF15" s="35"/>
      <c r="MCG15" s="35"/>
      <c r="MCH15" s="35"/>
      <c r="MCI15" s="35"/>
      <c r="MCJ15" s="35"/>
      <c r="MCK15" s="35"/>
      <c r="MCL15" s="35"/>
      <c r="MCM15" s="35"/>
      <c r="MCN15" s="35"/>
      <c r="MCO15" s="35"/>
      <c r="MCP15" s="35"/>
      <c r="MCQ15" s="35"/>
      <c r="MCR15" s="35"/>
      <c r="MCS15" s="35"/>
      <c r="MCT15" s="35"/>
      <c r="MCU15" s="35"/>
      <c r="MCV15" s="35"/>
      <c r="MCW15" s="35"/>
      <c r="MCX15" s="35"/>
      <c r="MCY15" s="35"/>
      <c r="MCZ15" s="35"/>
      <c r="MDA15" s="35"/>
      <c r="MDB15" s="35"/>
      <c r="MDC15" s="35"/>
      <c r="MDD15" s="35"/>
      <c r="MDE15" s="35"/>
      <c r="MDF15" s="35"/>
      <c r="MDG15" s="35"/>
      <c r="MDH15" s="35"/>
      <c r="MDI15" s="35"/>
      <c r="MDJ15" s="35"/>
      <c r="MDK15" s="35"/>
      <c r="MDL15" s="35"/>
      <c r="MDM15" s="35"/>
      <c r="MDN15" s="35"/>
      <c r="MDO15" s="35"/>
      <c r="MDP15" s="35"/>
      <c r="MDQ15" s="35"/>
      <c r="MDR15" s="35"/>
      <c r="MDS15" s="35"/>
      <c r="MDT15" s="35"/>
      <c r="MDU15" s="35"/>
      <c r="MDV15" s="35"/>
      <c r="MDW15" s="35"/>
      <c r="MDX15" s="35"/>
      <c r="MDY15" s="35"/>
      <c r="MDZ15" s="35"/>
      <c r="MEA15" s="35"/>
      <c r="MEB15" s="35"/>
      <c r="MEC15" s="35"/>
      <c r="MED15" s="35"/>
      <c r="MEE15" s="35"/>
      <c r="MEF15" s="35"/>
      <c r="MEG15" s="35"/>
      <c r="MEH15" s="35"/>
      <c r="MEI15" s="35"/>
      <c r="MEJ15" s="35"/>
      <c r="MEK15" s="35"/>
      <c r="MEL15" s="35"/>
      <c r="MEM15" s="35"/>
      <c r="MEN15" s="35"/>
      <c r="MEO15" s="35"/>
      <c r="MEP15" s="35"/>
      <c r="MEQ15" s="35"/>
      <c r="MER15" s="35"/>
      <c r="MES15" s="35"/>
      <c r="MET15" s="35"/>
      <c r="MEU15" s="35"/>
      <c r="MEV15" s="35"/>
      <c r="MEW15" s="35"/>
      <c r="MEX15" s="35"/>
      <c r="MEY15" s="35"/>
      <c r="MEZ15" s="35"/>
      <c r="MFA15" s="35"/>
      <c r="MFB15" s="35"/>
      <c r="MFC15" s="35"/>
      <c r="MFD15" s="35"/>
      <c r="MFE15" s="35"/>
      <c r="MFF15" s="35"/>
      <c r="MFG15" s="35"/>
      <c r="MFH15" s="35"/>
      <c r="MFI15" s="35"/>
      <c r="MFJ15" s="35"/>
      <c r="MFK15" s="35"/>
      <c r="MFL15" s="35"/>
      <c r="MFM15" s="35"/>
      <c r="MFN15" s="35"/>
      <c r="MFO15" s="35"/>
      <c r="MFP15" s="35"/>
      <c r="MFQ15" s="35"/>
      <c r="MFR15" s="35"/>
      <c r="MFS15" s="35"/>
      <c r="MFT15" s="35"/>
      <c r="MFU15" s="35"/>
      <c r="MFV15" s="35"/>
      <c r="MFW15" s="35"/>
      <c r="MFX15" s="35"/>
      <c r="MFY15" s="35"/>
      <c r="MFZ15" s="35"/>
      <c r="MGA15" s="35"/>
      <c r="MGB15" s="35"/>
      <c r="MGC15" s="35"/>
      <c r="MGD15" s="35"/>
      <c r="MGE15" s="35"/>
      <c r="MGF15" s="35"/>
      <c r="MGG15" s="35"/>
      <c r="MGH15" s="35"/>
      <c r="MGI15" s="35"/>
      <c r="MGJ15" s="35"/>
      <c r="MGK15" s="35"/>
      <c r="MGL15" s="35"/>
      <c r="MGM15" s="35"/>
      <c r="MGN15" s="35"/>
      <c r="MGO15" s="35"/>
      <c r="MGP15" s="35"/>
      <c r="MGQ15" s="35"/>
      <c r="MGR15" s="35"/>
      <c r="MGS15" s="35"/>
      <c r="MGT15" s="35"/>
      <c r="MGU15" s="35"/>
      <c r="MGV15" s="35"/>
      <c r="MGW15" s="35"/>
      <c r="MGX15" s="35"/>
      <c r="MGY15" s="35"/>
      <c r="MGZ15" s="35"/>
      <c r="MHA15" s="35"/>
      <c r="MHB15" s="35"/>
      <c r="MHC15" s="35"/>
      <c r="MHD15" s="35"/>
      <c r="MHE15" s="35"/>
      <c r="MHF15" s="35"/>
      <c r="MHG15" s="35"/>
      <c r="MHH15" s="35"/>
      <c r="MHI15" s="35"/>
      <c r="MHJ15" s="35"/>
      <c r="MHK15" s="35"/>
      <c r="MHL15" s="35"/>
      <c r="MHM15" s="35"/>
      <c r="MHN15" s="35"/>
      <c r="MHO15" s="35"/>
      <c r="MHP15" s="35"/>
      <c r="MHQ15" s="35"/>
      <c r="MHR15" s="35"/>
      <c r="MHS15" s="35"/>
      <c r="MHT15" s="35"/>
      <c r="MHU15" s="35"/>
      <c r="MHV15" s="35"/>
      <c r="MHW15" s="35"/>
      <c r="MHX15" s="35"/>
      <c r="MHY15" s="35"/>
      <c r="MHZ15" s="35"/>
      <c r="MIA15" s="35"/>
      <c r="MIB15" s="35"/>
      <c r="MIC15" s="35"/>
      <c r="MID15" s="35"/>
      <c r="MIE15" s="35"/>
      <c r="MIF15" s="35"/>
      <c r="MIG15" s="35"/>
      <c r="MIH15" s="35"/>
      <c r="MII15" s="35"/>
      <c r="MIJ15" s="35"/>
      <c r="MIK15" s="35"/>
      <c r="MIL15" s="35"/>
      <c r="MIM15" s="35"/>
      <c r="MIN15" s="35"/>
      <c r="MIO15" s="35"/>
      <c r="MIP15" s="35"/>
      <c r="MIQ15" s="35"/>
      <c r="MIR15" s="35"/>
      <c r="MIS15" s="35"/>
      <c r="MIT15" s="35"/>
      <c r="MIU15" s="35"/>
      <c r="MIV15" s="35"/>
      <c r="MIW15" s="35"/>
      <c r="MIX15" s="35"/>
      <c r="MIY15" s="35"/>
      <c r="MIZ15" s="35"/>
      <c r="MJA15" s="35"/>
      <c r="MJB15" s="35"/>
      <c r="MJC15" s="35"/>
      <c r="MJD15" s="35"/>
      <c r="MJE15" s="35"/>
      <c r="MJF15" s="35"/>
      <c r="MJG15" s="35"/>
      <c r="MJH15" s="35"/>
      <c r="MJI15" s="35"/>
      <c r="MJJ15" s="35"/>
      <c r="MJK15" s="35"/>
      <c r="MJL15" s="35"/>
      <c r="MJM15" s="35"/>
      <c r="MJN15" s="35"/>
      <c r="MJO15" s="35"/>
      <c r="MJP15" s="35"/>
      <c r="MJQ15" s="35"/>
      <c r="MJR15" s="35"/>
      <c r="MJS15" s="35"/>
      <c r="MJT15" s="35"/>
      <c r="MJU15" s="35"/>
      <c r="MJV15" s="35"/>
      <c r="MJW15" s="35"/>
      <c r="MJX15" s="35"/>
      <c r="MJY15" s="35"/>
      <c r="MJZ15" s="35"/>
      <c r="MKA15" s="35"/>
      <c r="MKB15" s="35"/>
      <c r="MKC15" s="35"/>
      <c r="MKD15" s="35"/>
      <c r="MKE15" s="35"/>
      <c r="MKF15" s="35"/>
      <c r="MKG15" s="35"/>
      <c r="MKH15" s="35"/>
      <c r="MKI15" s="35"/>
      <c r="MKJ15" s="35"/>
      <c r="MKK15" s="35"/>
      <c r="MKL15" s="35"/>
      <c r="MKM15" s="35"/>
      <c r="MKN15" s="35"/>
      <c r="MKO15" s="35"/>
      <c r="MKP15" s="35"/>
      <c r="MKQ15" s="35"/>
      <c r="MKR15" s="35"/>
      <c r="MKS15" s="35"/>
      <c r="MKT15" s="35"/>
      <c r="MKU15" s="35"/>
      <c r="MKV15" s="35"/>
      <c r="MKW15" s="35"/>
      <c r="MKX15" s="35"/>
      <c r="MKY15" s="35"/>
      <c r="MKZ15" s="35"/>
      <c r="MLA15" s="35"/>
      <c r="MLB15" s="35"/>
      <c r="MLC15" s="35"/>
      <c r="MLD15" s="35"/>
      <c r="MLE15" s="35"/>
      <c r="MLF15" s="35"/>
      <c r="MLG15" s="35"/>
      <c r="MLH15" s="35"/>
      <c r="MLI15" s="35"/>
      <c r="MLJ15" s="35"/>
      <c r="MLK15" s="35"/>
      <c r="MLL15" s="35"/>
      <c r="MLM15" s="35"/>
      <c r="MLN15" s="35"/>
      <c r="MLO15" s="35"/>
      <c r="MLP15" s="35"/>
      <c r="MLQ15" s="35"/>
      <c r="MLR15" s="35"/>
      <c r="MLS15" s="35"/>
      <c r="MLT15" s="35"/>
      <c r="MLU15" s="35"/>
      <c r="MLV15" s="35"/>
      <c r="MLW15" s="35"/>
      <c r="MLX15" s="35"/>
      <c r="MLY15" s="35"/>
      <c r="MLZ15" s="35"/>
      <c r="MMA15" s="35"/>
      <c r="MMB15" s="35"/>
      <c r="MMC15" s="35"/>
      <c r="MMD15" s="35"/>
      <c r="MME15" s="35"/>
      <c r="MMF15" s="35"/>
      <c r="MMG15" s="35"/>
      <c r="MMH15" s="35"/>
      <c r="MMI15" s="35"/>
      <c r="MMJ15" s="35"/>
      <c r="MMK15" s="35"/>
      <c r="MML15" s="35"/>
      <c r="MMM15" s="35"/>
      <c r="MMN15" s="35"/>
      <c r="MMO15" s="35"/>
      <c r="MMP15" s="35"/>
      <c r="MMQ15" s="35"/>
      <c r="MMR15" s="35"/>
      <c r="MMS15" s="35"/>
      <c r="MMT15" s="35"/>
      <c r="MMU15" s="35"/>
      <c r="MMV15" s="35"/>
      <c r="MMW15" s="35"/>
      <c r="MMX15" s="35"/>
      <c r="MMY15" s="35"/>
      <c r="MMZ15" s="35"/>
      <c r="MNA15" s="35"/>
      <c r="MNB15" s="35"/>
      <c r="MNC15" s="35"/>
      <c r="MND15" s="35"/>
      <c r="MNE15" s="35"/>
      <c r="MNF15" s="35"/>
      <c r="MNG15" s="35"/>
      <c r="MNH15" s="35"/>
      <c r="MNI15" s="35"/>
      <c r="MNJ15" s="35"/>
      <c r="MNK15" s="35"/>
      <c r="MNL15" s="35"/>
      <c r="MNM15" s="35"/>
      <c r="MNN15" s="35"/>
      <c r="MNO15" s="35"/>
      <c r="MNP15" s="35"/>
      <c r="MNQ15" s="35"/>
      <c r="MNR15" s="35"/>
      <c r="MNS15" s="35"/>
      <c r="MNT15" s="35"/>
      <c r="MNU15" s="35"/>
      <c r="MNV15" s="35"/>
      <c r="MNW15" s="35"/>
      <c r="MNX15" s="35"/>
      <c r="MNY15" s="35"/>
      <c r="MNZ15" s="35"/>
      <c r="MOA15" s="35"/>
      <c r="MOB15" s="35"/>
      <c r="MOC15" s="35"/>
      <c r="MOD15" s="35"/>
      <c r="MOE15" s="35"/>
      <c r="MOF15" s="35"/>
      <c r="MOG15" s="35"/>
      <c r="MOH15" s="35"/>
      <c r="MOI15" s="35"/>
      <c r="MOJ15" s="35"/>
      <c r="MOK15" s="35"/>
      <c r="MOL15" s="35"/>
      <c r="MOM15" s="35"/>
      <c r="MON15" s="35"/>
      <c r="MOO15" s="35"/>
      <c r="MOP15" s="35"/>
      <c r="MOQ15" s="35"/>
      <c r="MOR15" s="35"/>
      <c r="MOS15" s="35"/>
      <c r="MOT15" s="35"/>
      <c r="MOU15" s="35"/>
      <c r="MOV15" s="35"/>
      <c r="MOW15" s="35"/>
      <c r="MOX15" s="35"/>
      <c r="MOY15" s="35"/>
      <c r="MOZ15" s="35"/>
      <c r="MPA15" s="35"/>
      <c r="MPB15" s="35"/>
      <c r="MPC15" s="35"/>
      <c r="MPD15" s="35"/>
      <c r="MPE15" s="35"/>
      <c r="MPF15" s="35"/>
      <c r="MPG15" s="35"/>
      <c r="MPH15" s="35"/>
      <c r="MPI15" s="35"/>
      <c r="MPJ15" s="35"/>
      <c r="MPK15" s="35"/>
      <c r="MPL15" s="35"/>
      <c r="MPM15" s="35"/>
      <c r="MPN15" s="35"/>
      <c r="MPO15" s="35"/>
      <c r="MPP15" s="35"/>
      <c r="MPQ15" s="35"/>
      <c r="MPR15" s="35"/>
      <c r="MPS15" s="35"/>
      <c r="MPT15" s="35"/>
      <c r="MPU15" s="35"/>
      <c r="MPV15" s="35"/>
      <c r="MPW15" s="35"/>
      <c r="MPX15" s="35"/>
      <c r="MPY15" s="35"/>
      <c r="MPZ15" s="35"/>
      <c r="MQA15" s="35"/>
      <c r="MQB15" s="35"/>
      <c r="MQC15" s="35"/>
      <c r="MQD15" s="35"/>
      <c r="MQE15" s="35"/>
      <c r="MQF15" s="35"/>
      <c r="MQG15" s="35"/>
      <c r="MQH15" s="35"/>
      <c r="MQI15" s="35"/>
      <c r="MQJ15" s="35"/>
      <c r="MQK15" s="35"/>
      <c r="MQL15" s="35"/>
      <c r="MQM15" s="35"/>
      <c r="MQN15" s="35"/>
      <c r="MQO15" s="35"/>
      <c r="MQP15" s="35"/>
      <c r="MQQ15" s="35"/>
      <c r="MQR15" s="35"/>
      <c r="MQS15" s="35"/>
      <c r="MQT15" s="35"/>
      <c r="MQU15" s="35"/>
      <c r="MQV15" s="35"/>
      <c r="MQW15" s="35"/>
      <c r="MQX15" s="35"/>
      <c r="MQY15" s="35"/>
      <c r="MQZ15" s="35"/>
      <c r="MRA15" s="35"/>
      <c r="MRB15" s="35"/>
      <c r="MRC15" s="35"/>
      <c r="MRD15" s="35"/>
      <c r="MRE15" s="35"/>
      <c r="MRF15" s="35"/>
      <c r="MRG15" s="35"/>
      <c r="MRH15" s="35"/>
      <c r="MRI15" s="35"/>
      <c r="MRJ15" s="35"/>
      <c r="MRK15" s="35"/>
      <c r="MRL15" s="35"/>
      <c r="MRM15" s="35"/>
      <c r="MRN15" s="35"/>
      <c r="MRO15" s="35"/>
      <c r="MRP15" s="35"/>
      <c r="MRQ15" s="35"/>
      <c r="MRR15" s="35"/>
      <c r="MRS15" s="35"/>
      <c r="MRT15" s="35"/>
      <c r="MRU15" s="35"/>
      <c r="MRV15" s="35"/>
      <c r="MRW15" s="35"/>
      <c r="MRX15" s="35"/>
      <c r="MRY15" s="35"/>
      <c r="MRZ15" s="35"/>
      <c r="MSA15" s="35"/>
      <c r="MSB15" s="35"/>
      <c r="MSC15" s="35"/>
      <c r="MSD15" s="35"/>
      <c r="MSE15" s="35"/>
      <c r="MSF15" s="35"/>
      <c r="MSG15" s="35"/>
      <c r="MSH15" s="35"/>
      <c r="MSI15" s="35"/>
      <c r="MSJ15" s="35"/>
      <c r="MSK15" s="35"/>
      <c r="MSL15" s="35"/>
      <c r="MSM15" s="35"/>
      <c r="MSN15" s="35"/>
      <c r="MSO15" s="35"/>
      <c r="MSP15" s="35"/>
      <c r="MSQ15" s="35"/>
      <c r="MSR15" s="35"/>
      <c r="MSS15" s="35"/>
      <c r="MST15" s="35"/>
      <c r="MSU15" s="35"/>
      <c r="MSV15" s="35"/>
      <c r="MSW15" s="35"/>
      <c r="MSX15" s="35"/>
      <c r="MSY15" s="35"/>
      <c r="MSZ15" s="35"/>
      <c r="MTA15" s="35"/>
      <c r="MTB15" s="35"/>
      <c r="MTC15" s="35"/>
      <c r="MTD15" s="35"/>
      <c r="MTE15" s="35"/>
      <c r="MTF15" s="35"/>
      <c r="MTG15" s="35"/>
      <c r="MTH15" s="35"/>
      <c r="MTI15" s="35"/>
      <c r="MTJ15" s="35"/>
      <c r="MTK15" s="35"/>
      <c r="MTL15" s="35"/>
      <c r="MTM15" s="35"/>
      <c r="MTN15" s="35"/>
      <c r="MTO15" s="35"/>
      <c r="MTP15" s="35"/>
      <c r="MTQ15" s="35"/>
      <c r="MTR15" s="35"/>
      <c r="MTS15" s="35"/>
      <c r="MTT15" s="35"/>
      <c r="MTU15" s="35"/>
      <c r="MTV15" s="35"/>
      <c r="MTW15" s="35"/>
      <c r="MTX15" s="35"/>
      <c r="MTY15" s="35"/>
      <c r="MTZ15" s="35"/>
      <c r="MUA15" s="35"/>
      <c r="MUB15" s="35"/>
      <c r="MUC15" s="35"/>
      <c r="MUD15" s="35"/>
      <c r="MUE15" s="35"/>
      <c r="MUF15" s="35"/>
      <c r="MUG15" s="35"/>
      <c r="MUH15" s="35"/>
      <c r="MUI15" s="35"/>
      <c r="MUJ15" s="35"/>
      <c r="MUK15" s="35"/>
      <c r="MUL15" s="35"/>
      <c r="MUM15" s="35"/>
      <c r="MUN15" s="35"/>
      <c r="MUO15" s="35"/>
      <c r="MUP15" s="35"/>
      <c r="MUQ15" s="35"/>
      <c r="MUR15" s="35"/>
      <c r="MUS15" s="35"/>
      <c r="MUT15" s="35"/>
      <c r="MUU15" s="35"/>
      <c r="MUV15" s="35"/>
      <c r="MUW15" s="35"/>
      <c r="MUX15" s="35"/>
      <c r="MUY15" s="35"/>
      <c r="MUZ15" s="35"/>
      <c r="MVA15" s="35"/>
      <c r="MVB15" s="35"/>
      <c r="MVC15" s="35"/>
      <c r="MVD15" s="35"/>
      <c r="MVE15" s="35"/>
      <c r="MVF15" s="35"/>
      <c r="MVG15" s="35"/>
      <c r="MVH15" s="35"/>
      <c r="MVI15" s="35"/>
      <c r="MVJ15" s="35"/>
      <c r="MVK15" s="35"/>
      <c r="MVL15" s="35"/>
      <c r="MVM15" s="35"/>
      <c r="MVN15" s="35"/>
      <c r="MVO15" s="35"/>
      <c r="MVP15" s="35"/>
      <c r="MVQ15" s="35"/>
      <c r="MVR15" s="35"/>
      <c r="MVS15" s="35"/>
      <c r="MVT15" s="35"/>
      <c r="MVU15" s="35"/>
      <c r="MVV15" s="35"/>
      <c r="MVW15" s="35"/>
      <c r="MVX15" s="35"/>
      <c r="MVY15" s="35"/>
      <c r="MVZ15" s="35"/>
      <c r="MWA15" s="35"/>
      <c r="MWB15" s="35"/>
      <c r="MWC15" s="35"/>
      <c r="MWD15" s="35"/>
      <c r="MWE15" s="35"/>
      <c r="MWF15" s="35"/>
      <c r="MWG15" s="35"/>
      <c r="MWH15" s="35"/>
      <c r="MWI15" s="35"/>
      <c r="MWJ15" s="35"/>
      <c r="MWK15" s="35"/>
      <c r="MWL15" s="35"/>
      <c r="MWM15" s="35"/>
      <c r="MWN15" s="35"/>
      <c r="MWO15" s="35"/>
      <c r="MWP15" s="35"/>
      <c r="MWQ15" s="35"/>
      <c r="MWR15" s="35"/>
      <c r="MWS15" s="35"/>
      <c r="MWT15" s="35"/>
      <c r="MWU15" s="35"/>
      <c r="MWV15" s="35"/>
      <c r="MWW15" s="35"/>
      <c r="MWX15" s="35"/>
      <c r="MWY15" s="35"/>
      <c r="MWZ15" s="35"/>
      <c r="MXA15" s="35"/>
      <c r="MXB15" s="35"/>
      <c r="MXC15" s="35"/>
      <c r="MXD15" s="35"/>
      <c r="MXE15" s="35"/>
      <c r="MXF15" s="35"/>
      <c r="MXG15" s="35"/>
      <c r="MXH15" s="35"/>
      <c r="MXI15" s="35"/>
      <c r="MXJ15" s="35"/>
      <c r="MXK15" s="35"/>
      <c r="MXL15" s="35"/>
      <c r="MXM15" s="35"/>
      <c r="MXN15" s="35"/>
      <c r="MXO15" s="35"/>
      <c r="MXP15" s="35"/>
      <c r="MXQ15" s="35"/>
      <c r="MXR15" s="35"/>
      <c r="MXS15" s="35"/>
      <c r="MXT15" s="35"/>
      <c r="MXU15" s="35"/>
      <c r="MXV15" s="35"/>
      <c r="MXW15" s="35"/>
      <c r="MXX15" s="35"/>
      <c r="MXY15" s="35"/>
      <c r="MXZ15" s="35"/>
      <c r="MYA15" s="35"/>
      <c r="MYB15" s="35"/>
      <c r="MYC15" s="35"/>
      <c r="MYD15" s="35"/>
      <c r="MYE15" s="35"/>
      <c r="MYF15" s="35"/>
      <c r="MYG15" s="35"/>
      <c r="MYH15" s="35"/>
      <c r="MYI15" s="35"/>
      <c r="MYJ15" s="35"/>
      <c r="MYK15" s="35"/>
      <c r="MYL15" s="35"/>
      <c r="MYM15" s="35"/>
      <c r="MYN15" s="35"/>
      <c r="MYO15" s="35"/>
      <c r="MYP15" s="35"/>
      <c r="MYQ15" s="35"/>
      <c r="MYR15" s="35"/>
      <c r="MYS15" s="35"/>
      <c r="MYT15" s="35"/>
      <c r="MYU15" s="35"/>
      <c r="MYV15" s="35"/>
      <c r="MYW15" s="35"/>
      <c r="MYX15" s="35"/>
      <c r="MYY15" s="35"/>
      <c r="MYZ15" s="35"/>
      <c r="MZA15" s="35"/>
      <c r="MZB15" s="35"/>
      <c r="MZC15" s="35"/>
      <c r="MZD15" s="35"/>
      <c r="MZE15" s="35"/>
      <c r="MZF15" s="35"/>
      <c r="MZG15" s="35"/>
      <c r="MZH15" s="35"/>
      <c r="MZI15" s="35"/>
      <c r="MZJ15" s="35"/>
      <c r="MZK15" s="35"/>
      <c r="MZL15" s="35"/>
      <c r="MZM15" s="35"/>
      <c r="MZN15" s="35"/>
      <c r="MZO15" s="35"/>
      <c r="MZP15" s="35"/>
      <c r="MZQ15" s="35"/>
      <c r="MZR15" s="35"/>
      <c r="MZS15" s="35"/>
      <c r="MZT15" s="35"/>
      <c r="MZU15" s="35"/>
      <c r="MZV15" s="35"/>
      <c r="MZW15" s="35"/>
      <c r="MZX15" s="35"/>
      <c r="MZY15" s="35"/>
      <c r="MZZ15" s="35"/>
      <c r="NAA15" s="35"/>
      <c r="NAB15" s="35"/>
      <c r="NAC15" s="35"/>
      <c r="NAD15" s="35"/>
      <c r="NAE15" s="35"/>
      <c r="NAF15" s="35"/>
      <c r="NAG15" s="35"/>
      <c r="NAH15" s="35"/>
      <c r="NAI15" s="35"/>
      <c r="NAJ15" s="35"/>
      <c r="NAK15" s="35"/>
      <c r="NAL15" s="35"/>
      <c r="NAM15" s="35"/>
      <c r="NAN15" s="35"/>
      <c r="NAO15" s="35"/>
      <c r="NAP15" s="35"/>
      <c r="NAQ15" s="35"/>
      <c r="NAR15" s="35"/>
      <c r="NAS15" s="35"/>
      <c r="NAT15" s="35"/>
      <c r="NAU15" s="35"/>
      <c r="NAV15" s="35"/>
      <c r="NAW15" s="35"/>
      <c r="NAX15" s="35"/>
      <c r="NAY15" s="35"/>
      <c r="NAZ15" s="35"/>
      <c r="NBA15" s="35"/>
      <c r="NBB15" s="35"/>
      <c r="NBC15" s="35"/>
      <c r="NBD15" s="35"/>
      <c r="NBE15" s="35"/>
      <c r="NBF15" s="35"/>
      <c r="NBG15" s="35"/>
      <c r="NBH15" s="35"/>
      <c r="NBI15" s="35"/>
      <c r="NBJ15" s="35"/>
      <c r="NBK15" s="35"/>
      <c r="NBL15" s="35"/>
      <c r="NBM15" s="35"/>
      <c r="NBN15" s="35"/>
      <c r="NBO15" s="35"/>
      <c r="NBP15" s="35"/>
      <c r="NBQ15" s="35"/>
      <c r="NBR15" s="35"/>
      <c r="NBS15" s="35"/>
      <c r="NBT15" s="35"/>
      <c r="NBU15" s="35"/>
      <c r="NBV15" s="35"/>
      <c r="NBW15" s="35"/>
      <c r="NBX15" s="35"/>
      <c r="NBY15" s="35"/>
      <c r="NBZ15" s="35"/>
      <c r="NCA15" s="35"/>
      <c r="NCB15" s="35"/>
      <c r="NCC15" s="35"/>
      <c r="NCD15" s="35"/>
      <c r="NCE15" s="35"/>
      <c r="NCF15" s="35"/>
      <c r="NCG15" s="35"/>
      <c r="NCH15" s="35"/>
      <c r="NCI15" s="35"/>
      <c r="NCJ15" s="35"/>
      <c r="NCK15" s="35"/>
      <c r="NCL15" s="35"/>
      <c r="NCM15" s="35"/>
      <c r="NCN15" s="35"/>
      <c r="NCO15" s="35"/>
      <c r="NCP15" s="35"/>
      <c r="NCQ15" s="35"/>
      <c r="NCR15" s="35"/>
      <c r="NCS15" s="35"/>
      <c r="NCT15" s="35"/>
      <c r="NCU15" s="35"/>
      <c r="NCV15" s="35"/>
      <c r="NCW15" s="35"/>
      <c r="NCX15" s="35"/>
      <c r="NCY15" s="35"/>
      <c r="NCZ15" s="35"/>
      <c r="NDA15" s="35"/>
      <c r="NDB15" s="35"/>
      <c r="NDC15" s="35"/>
      <c r="NDD15" s="35"/>
      <c r="NDE15" s="35"/>
      <c r="NDF15" s="35"/>
      <c r="NDG15" s="35"/>
      <c r="NDH15" s="35"/>
      <c r="NDI15" s="35"/>
      <c r="NDJ15" s="35"/>
      <c r="NDK15" s="35"/>
      <c r="NDL15" s="35"/>
      <c r="NDM15" s="35"/>
      <c r="NDN15" s="35"/>
      <c r="NDO15" s="35"/>
      <c r="NDP15" s="35"/>
      <c r="NDQ15" s="35"/>
      <c r="NDR15" s="35"/>
      <c r="NDS15" s="35"/>
      <c r="NDT15" s="35"/>
      <c r="NDU15" s="35"/>
      <c r="NDV15" s="35"/>
      <c r="NDW15" s="35"/>
      <c r="NDX15" s="35"/>
      <c r="NDY15" s="35"/>
      <c r="NDZ15" s="35"/>
      <c r="NEA15" s="35"/>
      <c r="NEB15" s="35"/>
      <c r="NEC15" s="35"/>
      <c r="NED15" s="35"/>
      <c r="NEE15" s="35"/>
      <c r="NEF15" s="35"/>
      <c r="NEG15" s="35"/>
      <c r="NEH15" s="35"/>
      <c r="NEI15" s="35"/>
      <c r="NEJ15" s="35"/>
      <c r="NEK15" s="35"/>
      <c r="NEL15" s="35"/>
      <c r="NEM15" s="35"/>
      <c r="NEN15" s="35"/>
      <c r="NEO15" s="35"/>
      <c r="NEP15" s="35"/>
      <c r="NEQ15" s="35"/>
      <c r="NER15" s="35"/>
      <c r="NES15" s="35"/>
      <c r="NET15" s="35"/>
      <c r="NEU15" s="35"/>
      <c r="NEV15" s="35"/>
      <c r="NEW15" s="35"/>
      <c r="NEX15" s="35"/>
      <c r="NEY15" s="35"/>
      <c r="NEZ15" s="35"/>
      <c r="NFA15" s="35"/>
      <c r="NFB15" s="35"/>
      <c r="NFC15" s="35"/>
      <c r="NFD15" s="35"/>
      <c r="NFE15" s="35"/>
      <c r="NFF15" s="35"/>
      <c r="NFG15" s="35"/>
      <c r="NFH15" s="35"/>
      <c r="NFI15" s="35"/>
      <c r="NFJ15" s="35"/>
      <c r="NFK15" s="35"/>
      <c r="NFL15" s="35"/>
      <c r="NFM15" s="35"/>
      <c r="NFN15" s="35"/>
      <c r="NFO15" s="35"/>
      <c r="NFP15" s="35"/>
      <c r="NFQ15" s="35"/>
      <c r="NFR15" s="35"/>
      <c r="NFS15" s="35"/>
      <c r="NFT15" s="35"/>
      <c r="NFU15" s="35"/>
      <c r="NFV15" s="35"/>
      <c r="NFW15" s="35"/>
      <c r="NFX15" s="35"/>
      <c r="NFY15" s="35"/>
      <c r="NFZ15" s="35"/>
      <c r="NGA15" s="35"/>
      <c r="NGB15" s="35"/>
      <c r="NGC15" s="35"/>
      <c r="NGD15" s="35"/>
      <c r="NGE15" s="35"/>
      <c r="NGF15" s="35"/>
      <c r="NGG15" s="35"/>
      <c r="NGH15" s="35"/>
      <c r="NGI15" s="35"/>
      <c r="NGJ15" s="35"/>
      <c r="NGK15" s="35"/>
      <c r="NGL15" s="35"/>
      <c r="NGM15" s="35"/>
      <c r="NGN15" s="35"/>
      <c r="NGO15" s="35"/>
      <c r="NGP15" s="35"/>
      <c r="NGQ15" s="35"/>
      <c r="NGR15" s="35"/>
      <c r="NGS15" s="35"/>
      <c r="NGT15" s="35"/>
      <c r="NGU15" s="35"/>
      <c r="NGV15" s="35"/>
      <c r="NGW15" s="35"/>
      <c r="NGX15" s="35"/>
      <c r="NGY15" s="35"/>
      <c r="NGZ15" s="35"/>
      <c r="NHA15" s="35"/>
      <c r="NHB15" s="35"/>
      <c r="NHC15" s="35"/>
      <c r="NHD15" s="35"/>
      <c r="NHE15" s="35"/>
      <c r="NHF15" s="35"/>
      <c r="NHG15" s="35"/>
      <c r="NHH15" s="35"/>
      <c r="NHI15" s="35"/>
      <c r="NHJ15" s="35"/>
      <c r="NHK15" s="35"/>
      <c r="NHL15" s="35"/>
      <c r="NHM15" s="35"/>
      <c r="NHN15" s="35"/>
      <c r="NHO15" s="35"/>
      <c r="NHP15" s="35"/>
      <c r="NHQ15" s="35"/>
      <c r="NHR15" s="35"/>
      <c r="NHS15" s="35"/>
      <c r="NHT15" s="35"/>
      <c r="NHU15" s="35"/>
      <c r="NHV15" s="35"/>
      <c r="NHW15" s="35"/>
      <c r="NHX15" s="35"/>
      <c r="NHY15" s="35"/>
      <c r="NHZ15" s="35"/>
      <c r="NIA15" s="35"/>
      <c r="NIB15" s="35"/>
      <c r="NIC15" s="35"/>
      <c r="NID15" s="35"/>
      <c r="NIE15" s="35"/>
      <c r="NIF15" s="35"/>
      <c r="NIG15" s="35"/>
      <c r="NIH15" s="35"/>
      <c r="NII15" s="35"/>
      <c r="NIJ15" s="35"/>
      <c r="NIK15" s="35"/>
      <c r="NIL15" s="35"/>
      <c r="NIM15" s="35"/>
      <c r="NIN15" s="35"/>
      <c r="NIO15" s="35"/>
      <c r="NIP15" s="35"/>
      <c r="NIQ15" s="35"/>
      <c r="NIR15" s="35"/>
      <c r="NIS15" s="35"/>
      <c r="NIT15" s="35"/>
      <c r="NIU15" s="35"/>
      <c r="NIV15" s="35"/>
      <c r="NIW15" s="35"/>
      <c r="NIX15" s="35"/>
      <c r="NIY15" s="35"/>
      <c r="NIZ15" s="35"/>
      <c r="NJA15" s="35"/>
      <c r="NJB15" s="35"/>
      <c r="NJC15" s="35"/>
      <c r="NJD15" s="35"/>
      <c r="NJE15" s="35"/>
      <c r="NJF15" s="35"/>
      <c r="NJG15" s="35"/>
      <c r="NJH15" s="35"/>
      <c r="NJI15" s="35"/>
      <c r="NJJ15" s="35"/>
      <c r="NJK15" s="35"/>
      <c r="NJL15" s="35"/>
      <c r="NJM15" s="35"/>
      <c r="NJN15" s="35"/>
      <c r="NJO15" s="35"/>
      <c r="NJP15" s="35"/>
      <c r="NJQ15" s="35"/>
      <c r="NJR15" s="35"/>
      <c r="NJS15" s="35"/>
      <c r="NJT15" s="35"/>
      <c r="NJU15" s="35"/>
      <c r="NJV15" s="35"/>
      <c r="NJW15" s="35"/>
      <c r="NJX15" s="35"/>
      <c r="NJY15" s="35"/>
      <c r="NJZ15" s="35"/>
      <c r="NKA15" s="35"/>
      <c r="NKB15" s="35"/>
      <c r="NKC15" s="35"/>
      <c r="NKD15" s="35"/>
      <c r="NKE15" s="35"/>
      <c r="NKF15" s="35"/>
      <c r="NKG15" s="35"/>
      <c r="NKH15" s="35"/>
      <c r="NKI15" s="35"/>
      <c r="NKJ15" s="35"/>
      <c r="NKK15" s="35"/>
      <c r="NKL15" s="35"/>
      <c r="NKM15" s="35"/>
      <c r="NKN15" s="35"/>
      <c r="NKO15" s="35"/>
      <c r="NKP15" s="35"/>
      <c r="NKQ15" s="35"/>
      <c r="NKR15" s="35"/>
      <c r="NKS15" s="35"/>
      <c r="NKT15" s="35"/>
      <c r="NKU15" s="35"/>
      <c r="NKV15" s="35"/>
      <c r="NKW15" s="35"/>
      <c r="NKX15" s="35"/>
      <c r="NKY15" s="35"/>
      <c r="NKZ15" s="35"/>
      <c r="NLA15" s="35"/>
      <c r="NLB15" s="35"/>
      <c r="NLC15" s="35"/>
      <c r="NLD15" s="35"/>
      <c r="NLE15" s="35"/>
      <c r="NLF15" s="35"/>
      <c r="NLG15" s="35"/>
      <c r="NLH15" s="35"/>
      <c r="NLI15" s="35"/>
      <c r="NLJ15" s="35"/>
      <c r="NLK15" s="35"/>
      <c r="NLL15" s="35"/>
      <c r="NLM15" s="35"/>
      <c r="NLN15" s="35"/>
      <c r="NLO15" s="35"/>
      <c r="NLP15" s="35"/>
      <c r="NLQ15" s="35"/>
      <c r="NLR15" s="35"/>
      <c r="NLS15" s="35"/>
      <c r="NLT15" s="35"/>
      <c r="NLU15" s="35"/>
      <c r="NLV15" s="35"/>
      <c r="NLW15" s="35"/>
      <c r="NLX15" s="35"/>
      <c r="NLY15" s="35"/>
      <c r="NLZ15" s="35"/>
      <c r="NMA15" s="35"/>
      <c r="NMB15" s="35"/>
      <c r="NMC15" s="35"/>
      <c r="NMD15" s="35"/>
      <c r="NME15" s="35"/>
      <c r="NMF15" s="35"/>
      <c r="NMG15" s="35"/>
      <c r="NMH15" s="35"/>
      <c r="NMI15" s="35"/>
      <c r="NMJ15" s="35"/>
      <c r="NMK15" s="35"/>
      <c r="NML15" s="35"/>
      <c r="NMM15" s="35"/>
      <c r="NMN15" s="35"/>
      <c r="NMO15" s="35"/>
      <c r="NMP15" s="35"/>
      <c r="NMQ15" s="35"/>
      <c r="NMR15" s="35"/>
      <c r="NMS15" s="35"/>
      <c r="NMT15" s="35"/>
      <c r="NMU15" s="35"/>
      <c r="NMV15" s="35"/>
      <c r="NMW15" s="35"/>
      <c r="NMX15" s="35"/>
      <c r="NMY15" s="35"/>
      <c r="NMZ15" s="35"/>
      <c r="NNA15" s="35"/>
      <c r="NNB15" s="35"/>
      <c r="NNC15" s="35"/>
      <c r="NND15" s="35"/>
      <c r="NNE15" s="35"/>
      <c r="NNF15" s="35"/>
      <c r="NNG15" s="35"/>
      <c r="NNH15" s="35"/>
      <c r="NNI15" s="35"/>
      <c r="NNJ15" s="35"/>
      <c r="NNK15" s="35"/>
      <c r="NNL15" s="35"/>
      <c r="NNM15" s="35"/>
      <c r="NNN15" s="35"/>
      <c r="NNO15" s="35"/>
      <c r="NNP15" s="35"/>
      <c r="NNQ15" s="35"/>
      <c r="NNR15" s="35"/>
      <c r="NNS15" s="35"/>
      <c r="NNT15" s="35"/>
      <c r="NNU15" s="35"/>
      <c r="NNV15" s="35"/>
      <c r="NNW15" s="35"/>
      <c r="NNX15" s="35"/>
      <c r="NNY15" s="35"/>
      <c r="NNZ15" s="35"/>
      <c r="NOA15" s="35"/>
      <c r="NOB15" s="35"/>
      <c r="NOC15" s="35"/>
      <c r="NOD15" s="35"/>
      <c r="NOE15" s="35"/>
      <c r="NOF15" s="35"/>
      <c r="NOG15" s="35"/>
      <c r="NOH15" s="35"/>
      <c r="NOI15" s="35"/>
      <c r="NOJ15" s="35"/>
      <c r="NOK15" s="35"/>
      <c r="NOL15" s="35"/>
      <c r="NOM15" s="35"/>
      <c r="NON15" s="35"/>
      <c r="NOO15" s="35"/>
      <c r="NOP15" s="35"/>
      <c r="NOQ15" s="35"/>
      <c r="NOR15" s="35"/>
      <c r="NOS15" s="35"/>
      <c r="NOT15" s="35"/>
      <c r="NOU15" s="35"/>
      <c r="NOV15" s="35"/>
      <c r="NOW15" s="35"/>
      <c r="NOX15" s="35"/>
      <c r="NOY15" s="35"/>
      <c r="NOZ15" s="35"/>
      <c r="NPA15" s="35"/>
      <c r="NPB15" s="35"/>
      <c r="NPC15" s="35"/>
      <c r="NPD15" s="35"/>
      <c r="NPE15" s="35"/>
      <c r="NPF15" s="35"/>
      <c r="NPG15" s="35"/>
      <c r="NPH15" s="35"/>
      <c r="NPI15" s="35"/>
      <c r="NPJ15" s="35"/>
      <c r="NPK15" s="35"/>
      <c r="NPL15" s="35"/>
      <c r="NPM15" s="35"/>
      <c r="NPN15" s="35"/>
      <c r="NPO15" s="35"/>
      <c r="NPP15" s="35"/>
      <c r="NPQ15" s="35"/>
      <c r="NPR15" s="35"/>
      <c r="NPS15" s="35"/>
      <c r="NPT15" s="35"/>
      <c r="NPU15" s="35"/>
      <c r="NPV15" s="35"/>
      <c r="NPW15" s="35"/>
      <c r="NPX15" s="35"/>
      <c r="NPY15" s="35"/>
      <c r="NPZ15" s="35"/>
      <c r="NQA15" s="35"/>
      <c r="NQB15" s="35"/>
      <c r="NQC15" s="35"/>
      <c r="NQD15" s="35"/>
      <c r="NQE15" s="35"/>
      <c r="NQF15" s="35"/>
      <c r="NQG15" s="35"/>
      <c r="NQH15" s="35"/>
      <c r="NQI15" s="35"/>
      <c r="NQJ15" s="35"/>
      <c r="NQK15" s="35"/>
      <c r="NQL15" s="35"/>
      <c r="NQM15" s="35"/>
      <c r="NQN15" s="35"/>
      <c r="NQO15" s="35"/>
      <c r="NQP15" s="35"/>
      <c r="NQQ15" s="35"/>
      <c r="NQR15" s="35"/>
      <c r="NQS15" s="35"/>
      <c r="NQT15" s="35"/>
      <c r="NQU15" s="35"/>
      <c r="NQV15" s="35"/>
      <c r="NQW15" s="35"/>
      <c r="NQX15" s="35"/>
      <c r="NQY15" s="35"/>
      <c r="NQZ15" s="35"/>
      <c r="NRA15" s="35"/>
      <c r="NRB15" s="35"/>
      <c r="NRC15" s="35"/>
      <c r="NRD15" s="35"/>
      <c r="NRE15" s="35"/>
      <c r="NRF15" s="35"/>
      <c r="NRG15" s="35"/>
      <c r="NRH15" s="35"/>
      <c r="NRI15" s="35"/>
      <c r="NRJ15" s="35"/>
      <c r="NRK15" s="35"/>
      <c r="NRL15" s="35"/>
      <c r="NRM15" s="35"/>
      <c r="NRN15" s="35"/>
      <c r="NRO15" s="35"/>
      <c r="NRP15" s="35"/>
      <c r="NRQ15" s="35"/>
      <c r="NRR15" s="35"/>
      <c r="NRS15" s="35"/>
      <c r="NRT15" s="35"/>
      <c r="NRU15" s="35"/>
      <c r="NRV15" s="35"/>
      <c r="NRW15" s="35"/>
      <c r="NRX15" s="35"/>
      <c r="NRY15" s="35"/>
      <c r="NRZ15" s="35"/>
      <c r="NSA15" s="35"/>
      <c r="NSB15" s="35"/>
      <c r="NSC15" s="35"/>
      <c r="NSD15" s="35"/>
      <c r="NSE15" s="35"/>
      <c r="NSF15" s="35"/>
      <c r="NSG15" s="35"/>
      <c r="NSH15" s="35"/>
      <c r="NSI15" s="35"/>
      <c r="NSJ15" s="35"/>
      <c r="NSK15" s="35"/>
      <c r="NSL15" s="35"/>
      <c r="NSM15" s="35"/>
      <c r="NSN15" s="35"/>
      <c r="NSO15" s="35"/>
      <c r="NSP15" s="35"/>
      <c r="NSQ15" s="35"/>
      <c r="NSR15" s="35"/>
      <c r="NSS15" s="35"/>
      <c r="NST15" s="35"/>
      <c r="NSU15" s="35"/>
      <c r="NSV15" s="35"/>
      <c r="NSW15" s="35"/>
      <c r="NSX15" s="35"/>
      <c r="NSY15" s="35"/>
      <c r="NSZ15" s="35"/>
      <c r="NTA15" s="35"/>
      <c r="NTB15" s="35"/>
      <c r="NTC15" s="35"/>
      <c r="NTD15" s="35"/>
      <c r="NTE15" s="35"/>
      <c r="NTF15" s="35"/>
      <c r="NTG15" s="35"/>
      <c r="NTH15" s="35"/>
      <c r="NTI15" s="35"/>
      <c r="NTJ15" s="35"/>
      <c r="NTK15" s="35"/>
      <c r="NTL15" s="35"/>
      <c r="NTM15" s="35"/>
      <c r="NTN15" s="35"/>
      <c r="NTO15" s="35"/>
      <c r="NTP15" s="35"/>
      <c r="NTQ15" s="35"/>
      <c r="NTR15" s="35"/>
      <c r="NTS15" s="35"/>
      <c r="NTT15" s="35"/>
      <c r="NTU15" s="35"/>
      <c r="NTV15" s="35"/>
      <c r="NTW15" s="35"/>
      <c r="NTX15" s="35"/>
      <c r="NTY15" s="35"/>
      <c r="NTZ15" s="35"/>
      <c r="NUA15" s="35"/>
      <c r="NUB15" s="35"/>
      <c r="NUC15" s="35"/>
      <c r="NUD15" s="35"/>
      <c r="NUE15" s="35"/>
      <c r="NUF15" s="35"/>
      <c r="NUG15" s="35"/>
      <c r="NUH15" s="35"/>
      <c r="NUI15" s="35"/>
      <c r="NUJ15" s="35"/>
      <c r="NUK15" s="35"/>
      <c r="NUL15" s="35"/>
      <c r="NUM15" s="35"/>
      <c r="NUN15" s="35"/>
      <c r="NUO15" s="35"/>
      <c r="NUP15" s="35"/>
      <c r="NUQ15" s="35"/>
      <c r="NUR15" s="35"/>
      <c r="NUS15" s="35"/>
      <c r="NUT15" s="35"/>
      <c r="NUU15" s="35"/>
      <c r="NUV15" s="35"/>
      <c r="NUW15" s="35"/>
      <c r="NUX15" s="35"/>
      <c r="NUY15" s="35"/>
      <c r="NUZ15" s="35"/>
      <c r="NVA15" s="35"/>
      <c r="NVB15" s="35"/>
      <c r="NVC15" s="35"/>
      <c r="NVD15" s="35"/>
      <c r="NVE15" s="35"/>
      <c r="NVF15" s="35"/>
      <c r="NVG15" s="35"/>
      <c r="NVH15" s="35"/>
      <c r="NVI15" s="35"/>
      <c r="NVJ15" s="35"/>
      <c r="NVK15" s="35"/>
      <c r="NVL15" s="35"/>
      <c r="NVM15" s="35"/>
      <c r="NVN15" s="35"/>
      <c r="NVO15" s="35"/>
      <c r="NVP15" s="35"/>
      <c r="NVQ15" s="35"/>
      <c r="NVR15" s="35"/>
      <c r="NVS15" s="35"/>
      <c r="NVT15" s="35"/>
      <c r="NVU15" s="35"/>
      <c r="NVV15" s="35"/>
      <c r="NVW15" s="35"/>
      <c r="NVX15" s="35"/>
      <c r="NVY15" s="35"/>
      <c r="NVZ15" s="35"/>
      <c r="NWA15" s="35"/>
      <c r="NWB15" s="35"/>
      <c r="NWC15" s="35"/>
      <c r="NWD15" s="35"/>
      <c r="NWE15" s="35"/>
      <c r="NWF15" s="35"/>
      <c r="NWG15" s="35"/>
      <c r="NWH15" s="35"/>
      <c r="NWI15" s="35"/>
      <c r="NWJ15" s="35"/>
      <c r="NWK15" s="35"/>
      <c r="NWL15" s="35"/>
      <c r="NWM15" s="35"/>
      <c r="NWN15" s="35"/>
      <c r="NWO15" s="35"/>
      <c r="NWP15" s="35"/>
      <c r="NWQ15" s="35"/>
      <c r="NWR15" s="35"/>
      <c r="NWS15" s="35"/>
      <c r="NWT15" s="35"/>
      <c r="NWU15" s="35"/>
      <c r="NWV15" s="35"/>
      <c r="NWW15" s="35"/>
      <c r="NWX15" s="35"/>
      <c r="NWY15" s="35"/>
      <c r="NWZ15" s="35"/>
      <c r="NXA15" s="35"/>
      <c r="NXB15" s="35"/>
      <c r="NXC15" s="35"/>
      <c r="NXD15" s="35"/>
      <c r="NXE15" s="35"/>
      <c r="NXF15" s="35"/>
      <c r="NXG15" s="35"/>
      <c r="NXH15" s="35"/>
      <c r="NXI15" s="35"/>
      <c r="NXJ15" s="35"/>
      <c r="NXK15" s="35"/>
      <c r="NXL15" s="35"/>
      <c r="NXM15" s="35"/>
      <c r="NXN15" s="35"/>
      <c r="NXO15" s="35"/>
      <c r="NXP15" s="35"/>
      <c r="NXQ15" s="35"/>
      <c r="NXR15" s="35"/>
      <c r="NXS15" s="35"/>
      <c r="NXT15" s="35"/>
      <c r="NXU15" s="35"/>
      <c r="NXV15" s="35"/>
      <c r="NXW15" s="35"/>
      <c r="NXX15" s="35"/>
      <c r="NXY15" s="35"/>
      <c r="NXZ15" s="35"/>
      <c r="NYA15" s="35"/>
      <c r="NYB15" s="35"/>
      <c r="NYC15" s="35"/>
      <c r="NYD15" s="35"/>
      <c r="NYE15" s="35"/>
      <c r="NYF15" s="35"/>
      <c r="NYG15" s="35"/>
      <c r="NYH15" s="35"/>
      <c r="NYI15" s="35"/>
      <c r="NYJ15" s="35"/>
      <c r="NYK15" s="35"/>
      <c r="NYL15" s="35"/>
      <c r="NYM15" s="35"/>
      <c r="NYN15" s="35"/>
      <c r="NYO15" s="35"/>
      <c r="NYP15" s="35"/>
      <c r="NYQ15" s="35"/>
      <c r="NYR15" s="35"/>
      <c r="NYS15" s="35"/>
      <c r="NYT15" s="35"/>
      <c r="NYU15" s="35"/>
      <c r="NYV15" s="35"/>
      <c r="NYW15" s="35"/>
      <c r="NYX15" s="35"/>
      <c r="NYY15" s="35"/>
      <c r="NYZ15" s="35"/>
      <c r="NZA15" s="35"/>
      <c r="NZB15" s="35"/>
      <c r="NZC15" s="35"/>
      <c r="NZD15" s="35"/>
      <c r="NZE15" s="35"/>
      <c r="NZF15" s="35"/>
      <c r="NZG15" s="35"/>
      <c r="NZH15" s="35"/>
      <c r="NZI15" s="35"/>
      <c r="NZJ15" s="35"/>
      <c r="NZK15" s="35"/>
      <c r="NZL15" s="35"/>
      <c r="NZM15" s="35"/>
      <c r="NZN15" s="35"/>
      <c r="NZO15" s="35"/>
      <c r="NZP15" s="35"/>
      <c r="NZQ15" s="35"/>
      <c r="NZR15" s="35"/>
      <c r="NZS15" s="35"/>
      <c r="NZT15" s="35"/>
      <c r="NZU15" s="35"/>
      <c r="NZV15" s="35"/>
      <c r="NZW15" s="35"/>
      <c r="NZX15" s="35"/>
      <c r="NZY15" s="35"/>
      <c r="NZZ15" s="35"/>
      <c r="OAA15" s="35"/>
      <c r="OAB15" s="35"/>
      <c r="OAC15" s="35"/>
      <c r="OAD15" s="35"/>
      <c r="OAE15" s="35"/>
      <c r="OAF15" s="35"/>
      <c r="OAG15" s="35"/>
      <c r="OAH15" s="35"/>
      <c r="OAI15" s="35"/>
      <c r="OAJ15" s="35"/>
      <c r="OAK15" s="35"/>
      <c r="OAL15" s="35"/>
      <c r="OAM15" s="35"/>
      <c r="OAN15" s="35"/>
      <c r="OAO15" s="35"/>
      <c r="OAP15" s="35"/>
      <c r="OAQ15" s="35"/>
      <c r="OAR15" s="35"/>
      <c r="OAS15" s="35"/>
      <c r="OAT15" s="35"/>
      <c r="OAU15" s="35"/>
      <c r="OAV15" s="35"/>
      <c r="OAW15" s="35"/>
      <c r="OAX15" s="35"/>
      <c r="OAY15" s="35"/>
      <c r="OAZ15" s="35"/>
      <c r="OBA15" s="35"/>
      <c r="OBB15" s="35"/>
      <c r="OBC15" s="35"/>
      <c r="OBD15" s="35"/>
      <c r="OBE15" s="35"/>
      <c r="OBF15" s="35"/>
      <c r="OBG15" s="35"/>
      <c r="OBH15" s="35"/>
      <c r="OBI15" s="35"/>
      <c r="OBJ15" s="35"/>
      <c r="OBK15" s="35"/>
      <c r="OBL15" s="35"/>
      <c r="OBM15" s="35"/>
      <c r="OBN15" s="35"/>
      <c r="OBO15" s="35"/>
      <c r="OBP15" s="35"/>
      <c r="OBQ15" s="35"/>
      <c r="OBR15" s="35"/>
      <c r="OBS15" s="35"/>
      <c r="OBT15" s="35"/>
      <c r="OBU15" s="35"/>
      <c r="OBV15" s="35"/>
      <c r="OBW15" s="35"/>
      <c r="OBX15" s="35"/>
      <c r="OBY15" s="35"/>
      <c r="OBZ15" s="35"/>
      <c r="OCA15" s="35"/>
      <c r="OCB15" s="35"/>
      <c r="OCC15" s="35"/>
      <c r="OCD15" s="35"/>
      <c r="OCE15" s="35"/>
      <c r="OCF15" s="35"/>
      <c r="OCG15" s="35"/>
      <c r="OCH15" s="35"/>
      <c r="OCI15" s="35"/>
      <c r="OCJ15" s="35"/>
      <c r="OCK15" s="35"/>
      <c r="OCL15" s="35"/>
      <c r="OCM15" s="35"/>
      <c r="OCN15" s="35"/>
      <c r="OCO15" s="35"/>
      <c r="OCP15" s="35"/>
      <c r="OCQ15" s="35"/>
      <c r="OCR15" s="35"/>
      <c r="OCS15" s="35"/>
      <c r="OCT15" s="35"/>
      <c r="OCU15" s="35"/>
      <c r="OCV15" s="35"/>
      <c r="OCW15" s="35"/>
      <c r="OCX15" s="35"/>
      <c r="OCY15" s="35"/>
      <c r="OCZ15" s="35"/>
      <c r="ODA15" s="35"/>
      <c r="ODB15" s="35"/>
      <c r="ODC15" s="35"/>
      <c r="ODD15" s="35"/>
      <c r="ODE15" s="35"/>
      <c r="ODF15" s="35"/>
      <c r="ODG15" s="35"/>
      <c r="ODH15" s="35"/>
      <c r="ODI15" s="35"/>
      <c r="ODJ15" s="35"/>
      <c r="ODK15" s="35"/>
      <c r="ODL15" s="35"/>
      <c r="ODM15" s="35"/>
      <c r="ODN15" s="35"/>
      <c r="ODO15" s="35"/>
      <c r="ODP15" s="35"/>
      <c r="ODQ15" s="35"/>
      <c r="ODR15" s="35"/>
      <c r="ODS15" s="35"/>
      <c r="ODT15" s="35"/>
      <c r="ODU15" s="35"/>
      <c r="ODV15" s="35"/>
      <c r="ODW15" s="35"/>
      <c r="ODX15" s="35"/>
      <c r="ODY15" s="35"/>
      <c r="ODZ15" s="35"/>
      <c r="OEA15" s="35"/>
      <c r="OEB15" s="35"/>
      <c r="OEC15" s="35"/>
      <c r="OED15" s="35"/>
      <c r="OEE15" s="35"/>
      <c r="OEF15" s="35"/>
      <c r="OEG15" s="35"/>
      <c r="OEH15" s="35"/>
      <c r="OEI15" s="35"/>
      <c r="OEJ15" s="35"/>
      <c r="OEK15" s="35"/>
      <c r="OEL15" s="35"/>
      <c r="OEM15" s="35"/>
      <c r="OEN15" s="35"/>
      <c r="OEO15" s="35"/>
      <c r="OEP15" s="35"/>
      <c r="OEQ15" s="35"/>
      <c r="OER15" s="35"/>
      <c r="OES15" s="35"/>
      <c r="OET15" s="35"/>
      <c r="OEU15" s="35"/>
      <c r="OEV15" s="35"/>
      <c r="OEW15" s="35"/>
      <c r="OEX15" s="35"/>
      <c r="OEY15" s="35"/>
      <c r="OEZ15" s="35"/>
      <c r="OFA15" s="35"/>
      <c r="OFB15" s="35"/>
      <c r="OFC15" s="35"/>
      <c r="OFD15" s="35"/>
      <c r="OFE15" s="35"/>
      <c r="OFF15" s="35"/>
      <c r="OFG15" s="35"/>
      <c r="OFH15" s="35"/>
      <c r="OFI15" s="35"/>
      <c r="OFJ15" s="35"/>
      <c r="OFK15" s="35"/>
      <c r="OFL15" s="35"/>
      <c r="OFM15" s="35"/>
      <c r="OFN15" s="35"/>
      <c r="OFO15" s="35"/>
      <c r="OFP15" s="35"/>
      <c r="OFQ15" s="35"/>
      <c r="OFR15" s="35"/>
      <c r="OFS15" s="35"/>
      <c r="OFT15" s="35"/>
      <c r="OFU15" s="35"/>
      <c r="OFV15" s="35"/>
      <c r="OFW15" s="35"/>
      <c r="OFX15" s="35"/>
      <c r="OFY15" s="35"/>
      <c r="OFZ15" s="35"/>
      <c r="OGA15" s="35"/>
      <c r="OGB15" s="35"/>
      <c r="OGC15" s="35"/>
      <c r="OGD15" s="35"/>
      <c r="OGE15" s="35"/>
      <c r="OGF15" s="35"/>
      <c r="OGG15" s="35"/>
      <c r="OGH15" s="35"/>
      <c r="OGI15" s="35"/>
      <c r="OGJ15" s="35"/>
      <c r="OGK15" s="35"/>
      <c r="OGL15" s="35"/>
      <c r="OGM15" s="35"/>
      <c r="OGN15" s="35"/>
      <c r="OGO15" s="35"/>
      <c r="OGP15" s="35"/>
      <c r="OGQ15" s="35"/>
      <c r="OGR15" s="35"/>
      <c r="OGS15" s="35"/>
      <c r="OGT15" s="35"/>
      <c r="OGU15" s="35"/>
      <c r="OGV15" s="35"/>
      <c r="OGW15" s="35"/>
      <c r="OGX15" s="35"/>
      <c r="OGY15" s="35"/>
      <c r="OGZ15" s="35"/>
      <c r="OHA15" s="35"/>
      <c r="OHB15" s="35"/>
      <c r="OHC15" s="35"/>
      <c r="OHD15" s="35"/>
      <c r="OHE15" s="35"/>
      <c r="OHF15" s="35"/>
      <c r="OHG15" s="35"/>
      <c r="OHH15" s="35"/>
      <c r="OHI15" s="35"/>
      <c r="OHJ15" s="35"/>
      <c r="OHK15" s="35"/>
      <c r="OHL15" s="35"/>
      <c r="OHM15" s="35"/>
      <c r="OHN15" s="35"/>
      <c r="OHO15" s="35"/>
      <c r="OHP15" s="35"/>
      <c r="OHQ15" s="35"/>
      <c r="OHR15" s="35"/>
      <c r="OHS15" s="35"/>
      <c r="OHT15" s="35"/>
      <c r="OHU15" s="35"/>
      <c r="OHV15" s="35"/>
      <c r="OHW15" s="35"/>
      <c r="OHX15" s="35"/>
      <c r="OHY15" s="35"/>
      <c r="OHZ15" s="35"/>
      <c r="OIA15" s="35"/>
      <c r="OIB15" s="35"/>
      <c r="OIC15" s="35"/>
      <c r="OID15" s="35"/>
      <c r="OIE15" s="35"/>
      <c r="OIF15" s="35"/>
      <c r="OIG15" s="35"/>
      <c r="OIH15" s="35"/>
      <c r="OII15" s="35"/>
      <c r="OIJ15" s="35"/>
      <c r="OIK15" s="35"/>
      <c r="OIL15" s="35"/>
      <c r="OIM15" s="35"/>
      <c r="OIN15" s="35"/>
      <c r="OIO15" s="35"/>
      <c r="OIP15" s="35"/>
      <c r="OIQ15" s="35"/>
      <c r="OIR15" s="35"/>
      <c r="OIS15" s="35"/>
      <c r="OIT15" s="35"/>
      <c r="OIU15" s="35"/>
      <c r="OIV15" s="35"/>
      <c r="OIW15" s="35"/>
      <c r="OIX15" s="35"/>
      <c r="OIY15" s="35"/>
      <c r="OIZ15" s="35"/>
      <c r="OJA15" s="35"/>
      <c r="OJB15" s="35"/>
      <c r="OJC15" s="35"/>
      <c r="OJD15" s="35"/>
      <c r="OJE15" s="35"/>
      <c r="OJF15" s="35"/>
      <c r="OJG15" s="35"/>
      <c r="OJH15" s="35"/>
      <c r="OJI15" s="35"/>
      <c r="OJJ15" s="35"/>
      <c r="OJK15" s="35"/>
      <c r="OJL15" s="35"/>
      <c r="OJM15" s="35"/>
      <c r="OJN15" s="35"/>
      <c r="OJO15" s="35"/>
      <c r="OJP15" s="35"/>
      <c r="OJQ15" s="35"/>
      <c r="OJR15" s="35"/>
      <c r="OJS15" s="35"/>
      <c r="OJT15" s="35"/>
      <c r="OJU15" s="35"/>
      <c r="OJV15" s="35"/>
      <c r="OJW15" s="35"/>
      <c r="OJX15" s="35"/>
      <c r="OJY15" s="35"/>
      <c r="OJZ15" s="35"/>
      <c r="OKA15" s="35"/>
      <c r="OKB15" s="35"/>
      <c r="OKC15" s="35"/>
      <c r="OKD15" s="35"/>
      <c r="OKE15" s="35"/>
      <c r="OKF15" s="35"/>
      <c r="OKG15" s="35"/>
      <c r="OKH15" s="35"/>
      <c r="OKI15" s="35"/>
      <c r="OKJ15" s="35"/>
      <c r="OKK15" s="35"/>
      <c r="OKL15" s="35"/>
      <c r="OKM15" s="35"/>
      <c r="OKN15" s="35"/>
      <c r="OKO15" s="35"/>
      <c r="OKP15" s="35"/>
      <c r="OKQ15" s="35"/>
      <c r="OKR15" s="35"/>
      <c r="OKS15" s="35"/>
      <c r="OKT15" s="35"/>
      <c r="OKU15" s="35"/>
      <c r="OKV15" s="35"/>
      <c r="OKW15" s="35"/>
      <c r="OKX15" s="35"/>
      <c r="OKY15" s="35"/>
      <c r="OKZ15" s="35"/>
      <c r="OLA15" s="35"/>
      <c r="OLB15" s="35"/>
      <c r="OLC15" s="35"/>
      <c r="OLD15" s="35"/>
      <c r="OLE15" s="35"/>
      <c r="OLF15" s="35"/>
      <c r="OLG15" s="35"/>
      <c r="OLH15" s="35"/>
      <c r="OLI15" s="35"/>
      <c r="OLJ15" s="35"/>
      <c r="OLK15" s="35"/>
      <c r="OLL15" s="35"/>
      <c r="OLM15" s="35"/>
      <c r="OLN15" s="35"/>
      <c r="OLO15" s="35"/>
      <c r="OLP15" s="35"/>
      <c r="OLQ15" s="35"/>
      <c r="OLR15" s="35"/>
      <c r="OLS15" s="35"/>
      <c r="OLT15" s="35"/>
      <c r="OLU15" s="35"/>
      <c r="OLV15" s="35"/>
      <c r="OLW15" s="35"/>
      <c r="OLX15" s="35"/>
      <c r="OLY15" s="35"/>
      <c r="OLZ15" s="35"/>
      <c r="OMA15" s="35"/>
      <c r="OMB15" s="35"/>
      <c r="OMC15" s="35"/>
      <c r="OMD15" s="35"/>
      <c r="OME15" s="35"/>
      <c r="OMF15" s="35"/>
      <c r="OMG15" s="35"/>
      <c r="OMH15" s="35"/>
      <c r="OMI15" s="35"/>
      <c r="OMJ15" s="35"/>
      <c r="OMK15" s="35"/>
      <c r="OML15" s="35"/>
      <c r="OMM15" s="35"/>
      <c r="OMN15" s="35"/>
      <c r="OMO15" s="35"/>
      <c r="OMP15" s="35"/>
      <c r="OMQ15" s="35"/>
      <c r="OMR15" s="35"/>
      <c r="OMS15" s="35"/>
      <c r="OMT15" s="35"/>
      <c r="OMU15" s="35"/>
      <c r="OMV15" s="35"/>
      <c r="OMW15" s="35"/>
      <c r="OMX15" s="35"/>
      <c r="OMY15" s="35"/>
      <c r="OMZ15" s="35"/>
      <c r="ONA15" s="35"/>
      <c r="ONB15" s="35"/>
      <c r="ONC15" s="35"/>
      <c r="OND15" s="35"/>
      <c r="ONE15" s="35"/>
      <c r="ONF15" s="35"/>
      <c r="ONG15" s="35"/>
      <c r="ONH15" s="35"/>
      <c r="ONI15" s="35"/>
      <c r="ONJ15" s="35"/>
      <c r="ONK15" s="35"/>
      <c r="ONL15" s="35"/>
      <c r="ONM15" s="35"/>
      <c r="ONN15" s="35"/>
      <c r="ONO15" s="35"/>
      <c r="ONP15" s="35"/>
      <c r="ONQ15" s="35"/>
      <c r="ONR15" s="35"/>
      <c r="ONS15" s="35"/>
      <c r="ONT15" s="35"/>
      <c r="ONU15" s="35"/>
      <c r="ONV15" s="35"/>
      <c r="ONW15" s="35"/>
      <c r="ONX15" s="35"/>
      <c r="ONY15" s="35"/>
      <c r="ONZ15" s="35"/>
      <c r="OOA15" s="35"/>
      <c r="OOB15" s="35"/>
      <c r="OOC15" s="35"/>
      <c r="OOD15" s="35"/>
      <c r="OOE15" s="35"/>
      <c r="OOF15" s="35"/>
      <c r="OOG15" s="35"/>
      <c r="OOH15" s="35"/>
      <c r="OOI15" s="35"/>
      <c r="OOJ15" s="35"/>
      <c r="OOK15" s="35"/>
      <c r="OOL15" s="35"/>
      <c r="OOM15" s="35"/>
      <c r="OON15" s="35"/>
      <c r="OOO15" s="35"/>
      <c r="OOP15" s="35"/>
      <c r="OOQ15" s="35"/>
      <c r="OOR15" s="35"/>
      <c r="OOS15" s="35"/>
      <c r="OOT15" s="35"/>
      <c r="OOU15" s="35"/>
      <c r="OOV15" s="35"/>
      <c r="OOW15" s="35"/>
      <c r="OOX15" s="35"/>
      <c r="OOY15" s="35"/>
      <c r="OOZ15" s="35"/>
      <c r="OPA15" s="35"/>
      <c r="OPB15" s="35"/>
      <c r="OPC15" s="35"/>
      <c r="OPD15" s="35"/>
      <c r="OPE15" s="35"/>
      <c r="OPF15" s="35"/>
      <c r="OPG15" s="35"/>
      <c r="OPH15" s="35"/>
      <c r="OPI15" s="35"/>
      <c r="OPJ15" s="35"/>
      <c r="OPK15" s="35"/>
      <c r="OPL15" s="35"/>
      <c r="OPM15" s="35"/>
      <c r="OPN15" s="35"/>
      <c r="OPO15" s="35"/>
      <c r="OPP15" s="35"/>
      <c r="OPQ15" s="35"/>
      <c r="OPR15" s="35"/>
      <c r="OPS15" s="35"/>
      <c r="OPT15" s="35"/>
      <c r="OPU15" s="35"/>
      <c r="OPV15" s="35"/>
      <c r="OPW15" s="35"/>
      <c r="OPX15" s="35"/>
      <c r="OPY15" s="35"/>
      <c r="OPZ15" s="35"/>
      <c r="OQA15" s="35"/>
      <c r="OQB15" s="35"/>
      <c r="OQC15" s="35"/>
      <c r="OQD15" s="35"/>
      <c r="OQE15" s="35"/>
      <c r="OQF15" s="35"/>
      <c r="OQG15" s="35"/>
      <c r="OQH15" s="35"/>
      <c r="OQI15" s="35"/>
      <c r="OQJ15" s="35"/>
      <c r="OQK15" s="35"/>
      <c r="OQL15" s="35"/>
      <c r="OQM15" s="35"/>
      <c r="OQN15" s="35"/>
      <c r="OQO15" s="35"/>
      <c r="OQP15" s="35"/>
      <c r="OQQ15" s="35"/>
      <c r="OQR15" s="35"/>
      <c r="OQS15" s="35"/>
      <c r="OQT15" s="35"/>
      <c r="OQU15" s="35"/>
      <c r="OQV15" s="35"/>
      <c r="OQW15" s="35"/>
      <c r="OQX15" s="35"/>
      <c r="OQY15" s="35"/>
      <c r="OQZ15" s="35"/>
      <c r="ORA15" s="35"/>
      <c r="ORB15" s="35"/>
      <c r="ORC15" s="35"/>
      <c r="ORD15" s="35"/>
      <c r="ORE15" s="35"/>
      <c r="ORF15" s="35"/>
      <c r="ORG15" s="35"/>
      <c r="ORH15" s="35"/>
      <c r="ORI15" s="35"/>
      <c r="ORJ15" s="35"/>
      <c r="ORK15" s="35"/>
      <c r="ORL15" s="35"/>
      <c r="ORM15" s="35"/>
      <c r="ORN15" s="35"/>
      <c r="ORO15" s="35"/>
      <c r="ORP15" s="35"/>
      <c r="ORQ15" s="35"/>
      <c r="ORR15" s="35"/>
      <c r="ORS15" s="35"/>
      <c r="ORT15" s="35"/>
      <c r="ORU15" s="35"/>
      <c r="ORV15" s="35"/>
      <c r="ORW15" s="35"/>
      <c r="ORX15" s="35"/>
      <c r="ORY15" s="35"/>
      <c r="ORZ15" s="35"/>
      <c r="OSA15" s="35"/>
      <c r="OSB15" s="35"/>
      <c r="OSC15" s="35"/>
      <c r="OSD15" s="35"/>
      <c r="OSE15" s="35"/>
      <c r="OSF15" s="35"/>
      <c r="OSG15" s="35"/>
      <c r="OSH15" s="35"/>
      <c r="OSI15" s="35"/>
      <c r="OSJ15" s="35"/>
      <c r="OSK15" s="35"/>
      <c r="OSL15" s="35"/>
      <c r="OSM15" s="35"/>
      <c r="OSN15" s="35"/>
      <c r="OSO15" s="35"/>
      <c r="OSP15" s="35"/>
      <c r="OSQ15" s="35"/>
      <c r="OSR15" s="35"/>
      <c r="OSS15" s="35"/>
      <c r="OST15" s="35"/>
      <c r="OSU15" s="35"/>
      <c r="OSV15" s="35"/>
      <c r="OSW15" s="35"/>
      <c r="OSX15" s="35"/>
      <c r="OSY15" s="35"/>
      <c r="OSZ15" s="35"/>
      <c r="OTA15" s="35"/>
      <c r="OTB15" s="35"/>
      <c r="OTC15" s="35"/>
      <c r="OTD15" s="35"/>
      <c r="OTE15" s="35"/>
      <c r="OTF15" s="35"/>
      <c r="OTG15" s="35"/>
      <c r="OTH15" s="35"/>
      <c r="OTI15" s="35"/>
      <c r="OTJ15" s="35"/>
      <c r="OTK15" s="35"/>
      <c r="OTL15" s="35"/>
      <c r="OTM15" s="35"/>
      <c r="OTN15" s="35"/>
      <c r="OTO15" s="35"/>
      <c r="OTP15" s="35"/>
      <c r="OTQ15" s="35"/>
      <c r="OTR15" s="35"/>
      <c r="OTS15" s="35"/>
      <c r="OTT15" s="35"/>
      <c r="OTU15" s="35"/>
      <c r="OTV15" s="35"/>
      <c r="OTW15" s="35"/>
      <c r="OTX15" s="35"/>
      <c r="OTY15" s="35"/>
      <c r="OTZ15" s="35"/>
      <c r="OUA15" s="35"/>
      <c r="OUB15" s="35"/>
      <c r="OUC15" s="35"/>
      <c r="OUD15" s="35"/>
      <c r="OUE15" s="35"/>
      <c r="OUF15" s="35"/>
      <c r="OUG15" s="35"/>
      <c r="OUH15" s="35"/>
      <c r="OUI15" s="35"/>
      <c r="OUJ15" s="35"/>
      <c r="OUK15" s="35"/>
      <c r="OUL15" s="35"/>
      <c r="OUM15" s="35"/>
      <c r="OUN15" s="35"/>
      <c r="OUO15" s="35"/>
      <c r="OUP15" s="35"/>
      <c r="OUQ15" s="35"/>
      <c r="OUR15" s="35"/>
      <c r="OUS15" s="35"/>
      <c r="OUT15" s="35"/>
      <c r="OUU15" s="35"/>
      <c r="OUV15" s="35"/>
      <c r="OUW15" s="35"/>
      <c r="OUX15" s="35"/>
      <c r="OUY15" s="35"/>
      <c r="OUZ15" s="35"/>
      <c r="OVA15" s="35"/>
      <c r="OVB15" s="35"/>
      <c r="OVC15" s="35"/>
      <c r="OVD15" s="35"/>
      <c r="OVE15" s="35"/>
      <c r="OVF15" s="35"/>
      <c r="OVG15" s="35"/>
      <c r="OVH15" s="35"/>
      <c r="OVI15" s="35"/>
      <c r="OVJ15" s="35"/>
      <c r="OVK15" s="35"/>
      <c r="OVL15" s="35"/>
      <c r="OVM15" s="35"/>
      <c r="OVN15" s="35"/>
      <c r="OVO15" s="35"/>
      <c r="OVP15" s="35"/>
      <c r="OVQ15" s="35"/>
      <c r="OVR15" s="35"/>
      <c r="OVS15" s="35"/>
      <c r="OVT15" s="35"/>
      <c r="OVU15" s="35"/>
      <c r="OVV15" s="35"/>
      <c r="OVW15" s="35"/>
      <c r="OVX15" s="35"/>
      <c r="OVY15" s="35"/>
      <c r="OVZ15" s="35"/>
      <c r="OWA15" s="35"/>
      <c r="OWB15" s="35"/>
      <c r="OWC15" s="35"/>
      <c r="OWD15" s="35"/>
      <c r="OWE15" s="35"/>
      <c r="OWF15" s="35"/>
      <c r="OWG15" s="35"/>
      <c r="OWH15" s="35"/>
      <c r="OWI15" s="35"/>
      <c r="OWJ15" s="35"/>
      <c r="OWK15" s="35"/>
      <c r="OWL15" s="35"/>
      <c r="OWM15" s="35"/>
      <c r="OWN15" s="35"/>
      <c r="OWO15" s="35"/>
      <c r="OWP15" s="35"/>
      <c r="OWQ15" s="35"/>
      <c r="OWR15" s="35"/>
      <c r="OWS15" s="35"/>
      <c r="OWT15" s="35"/>
      <c r="OWU15" s="35"/>
      <c r="OWV15" s="35"/>
      <c r="OWW15" s="35"/>
      <c r="OWX15" s="35"/>
      <c r="OWY15" s="35"/>
      <c r="OWZ15" s="35"/>
      <c r="OXA15" s="35"/>
      <c r="OXB15" s="35"/>
      <c r="OXC15" s="35"/>
      <c r="OXD15" s="35"/>
      <c r="OXE15" s="35"/>
      <c r="OXF15" s="35"/>
      <c r="OXG15" s="35"/>
      <c r="OXH15" s="35"/>
      <c r="OXI15" s="35"/>
      <c r="OXJ15" s="35"/>
      <c r="OXK15" s="35"/>
      <c r="OXL15" s="35"/>
      <c r="OXM15" s="35"/>
      <c r="OXN15" s="35"/>
      <c r="OXO15" s="35"/>
      <c r="OXP15" s="35"/>
      <c r="OXQ15" s="35"/>
      <c r="OXR15" s="35"/>
      <c r="OXS15" s="35"/>
      <c r="OXT15" s="35"/>
      <c r="OXU15" s="35"/>
      <c r="OXV15" s="35"/>
      <c r="OXW15" s="35"/>
      <c r="OXX15" s="35"/>
      <c r="OXY15" s="35"/>
      <c r="OXZ15" s="35"/>
      <c r="OYA15" s="35"/>
      <c r="OYB15" s="35"/>
      <c r="OYC15" s="35"/>
      <c r="OYD15" s="35"/>
      <c r="OYE15" s="35"/>
      <c r="OYF15" s="35"/>
      <c r="OYG15" s="35"/>
      <c r="OYH15" s="35"/>
      <c r="OYI15" s="35"/>
      <c r="OYJ15" s="35"/>
      <c r="OYK15" s="35"/>
      <c r="OYL15" s="35"/>
      <c r="OYM15" s="35"/>
      <c r="OYN15" s="35"/>
      <c r="OYO15" s="35"/>
      <c r="OYP15" s="35"/>
      <c r="OYQ15" s="35"/>
      <c r="OYR15" s="35"/>
      <c r="OYS15" s="35"/>
      <c r="OYT15" s="35"/>
      <c r="OYU15" s="35"/>
      <c r="OYV15" s="35"/>
      <c r="OYW15" s="35"/>
      <c r="OYX15" s="35"/>
      <c r="OYY15" s="35"/>
      <c r="OYZ15" s="35"/>
      <c r="OZA15" s="35"/>
      <c r="OZB15" s="35"/>
      <c r="OZC15" s="35"/>
      <c r="OZD15" s="35"/>
      <c r="OZE15" s="35"/>
      <c r="OZF15" s="35"/>
      <c r="OZG15" s="35"/>
      <c r="OZH15" s="35"/>
      <c r="OZI15" s="35"/>
      <c r="OZJ15" s="35"/>
      <c r="OZK15" s="35"/>
      <c r="OZL15" s="35"/>
      <c r="OZM15" s="35"/>
      <c r="OZN15" s="35"/>
      <c r="OZO15" s="35"/>
      <c r="OZP15" s="35"/>
      <c r="OZQ15" s="35"/>
      <c r="OZR15" s="35"/>
      <c r="OZS15" s="35"/>
      <c r="OZT15" s="35"/>
      <c r="OZU15" s="35"/>
      <c r="OZV15" s="35"/>
      <c r="OZW15" s="35"/>
      <c r="OZX15" s="35"/>
      <c r="OZY15" s="35"/>
      <c r="OZZ15" s="35"/>
      <c r="PAA15" s="35"/>
      <c r="PAB15" s="35"/>
      <c r="PAC15" s="35"/>
      <c r="PAD15" s="35"/>
      <c r="PAE15" s="35"/>
      <c r="PAF15" s="35"/>
      <c r="PAG15" s="35"/>
      <c r="PAH15" s="35"/>
      <c r="PAI15" s="35"/>
      <c r="PAJ15" s="35"/>
      <c r="PAK15" s="35"/>
      <c r="PAL15" s="35"/>
      <c r="PAM15" s="35"/>
      <c r="PAN15" s="35"/>
      <c r="PAO15" s="35"/>
      <c r="PAP15" s="35"/>
      <c r="PAQ15" s="35"/>
      <c r="PAR15" s="35"/>
      <c r="PAS15" s="35"/>
      <c r="PAT15" s="35"/>
      <c r="PAU15" s="35"/>
      <c r="PAV15" s="35"/>
      <c r="PAW15" s="35"/>
      <c r="PAX15" s="35"/>
      <c r="PAY15" s="35"/>
      <c r="PAZ15" s="35"/>
      <c r="PBA15" s="35"/>
      <c r="PBB15" s="35"/>
      <c r="PBC15" s="35"/>
      <c r="PBD15" s="35"/>
      <c r="PBE15" s="35"/>
      <c r="PBF15" s="35"/>
      <c r="PBG15" s="35"/>
      <c r="PBH15" s="35"/>
      <c r="PBI15" s="35"/>
      <c r="PBJ15" s="35"/>
      <c r="PBK15" s="35"/>
      <c r="PBL15" s="35"/>
      <c r="PBM15" s="35"/>
      <c r="PBN15" s="35"/>
      <c r="PBO15" s="35"/>
      <c r="PBP15" s="35"/>
      <c r="PBQ15" s="35"/>
      <c r="PBR15" s="35"/>
      <c r="PBS15" s="35"/>
      <c r="PBT15" s="35"/>
      <c r="PBU15" s="35"/>
      <c r="PBV15" s="35"/>
      <c r="PBW15" s="35"/>
      <c r="PBX15" s="35"/>
      <c r="PBY15" s="35"/>
      <c r="PBZ15" s="35"/>
      <c r="PCA15" s="35"/>
      <c r="PCB15" s="35"/>
      <c r="PCC15" s="35"/>
      <c r="PCD15" s="35"/>
      <c r="PCE15" s="35"/>
      <c r="PCF15" s="35"/>
      <c r="PCG15" s="35"/>
      <c r="PCH15" s="35"/>
      <c r="PCI15" s="35"/>
      <c r="PCJ15" s="35"/>
      <c r="PCK15" s="35"/>
      <c r="PCL15" s="35"/>
      <c r="PCM15" s="35"/>
      <c r="PCN15" s="35"/>
      <c r="PCO15" s="35"/>
      <c r="PCP15" s="35"/>
      <c r="PCQ15" s="35"/>
      <c r="PCR15" s="35"/>
      <c r="PCS15" s="35"/>
      <c r="PCT15" s="35"/>
      <c r="PCU15" s="35"/>
      <c r="PCV15" s="35"/>
      <c r="PCW15" s="35"/>
      <c r="PCX15" s="35"/>
      <c r="PCY15" s="35"/>
      <c r="PCZ15" s="35"/>
      <c r="PDA15" s="35"/>
      <c r="PDB15" s="35"/>
      <c r="PDC15" s="35"/>
      <c r="PDD15" s="35"/>
      <c r="PDE15" s="35"/>
      <c r="PDF15" s="35"/>
      <c r="PDG15" s="35"/>
      <c r="PDH15" s="35"/>
      <c r="PDI15" s="35"/>
      <c r="PDJ15" s="35"/>
      <c r="PDK15" s="35"/>
      <c r="PDL15" s="35"/>
      <c r="PDM15" s="35"/>
      <c r="PDN15" s="35"/>
      <c r="PDO15" s="35"/>
      <c r="PDP15" s="35"/>
      <c r="PDQ15" s="35"/>
      <c r="PDR15" s="35"/>
      <c r="PDS15" s="35"/>
      <c r="PDT15" s="35"/>
      <c r="PDU15" s="35"/>
      <c r="PDV15" s="35"/>
      <c r="PDW15" s="35"/>
      <c r="PDX15" s="35"/>
      <c r="PDY15" s="35"/>
      <c r="PDZ15" s="35"/>
      <c r="PEA15" s="35"/>
      <c r="PEB15" s="35"/>
      <c r="PEC15" s="35"/>
      <c r="PED15" s="35"/>
      <c r="PEE15" s="35"/>
      <c r="PEF15" s="35"/>
      <c r="PEG15" s="35"/>
      <c r="PEH15" s="35"/>
      <c r="PEI15" s="35"/>
      <c r="PEJ15" s="35"/>
      <c r="PEK15" s="35"/>
      <c r="PEL15" s="35"/>
      <c r="PEM15" s="35"/>
      <c r="PEN15" s="35"/>
      <c r="PEO15" s="35"/>
      <c r="PEP15" s="35"/>
      <c r="PEQ15" s="35"/>
      <c r="PER15" s="35"/>
      <c r="PES15" s="35"/>
      <c r="PET15" s="35"/>
      <c r="PEU15" s="35"/>
      <c r="PEV15" s="35"/>
      <c r="PEW15" s="35"/>
      <c r="PEX15" s="35"/>
      <c r="PEY15" s="35"/>
      <c r="PEZ15" s="35"/>
      <c r="PFA15" s="35"/>
      <c r="PFB15" s="35"/>
      <c r="PFC15" s="35"/>
      <c r="PFD15" s="35"/>
      <c r="PFE15" s="35"/>
      <c r="PFF15" s="35"/>
      <c r="PFG15" s="35"/>
      <c r="PFH15" s="35"/>
      <c r="PFI15" s="35"/>
      <c r="PFJ15" s="35"/>
      <c r="PFK15" s="35"/>
      <c r="PFL15" s="35"/>
      <c r="PFM15" s="35"/>
      <c r="PFN15" s="35"/>
      <c r="PFO15" s="35"/>
      <c r="PFP15" s="35"/>
      <c r="PFQ15" s="35"/>
      <c r="PFR15" s="35"/>
      <c r="PFS15" s="35"/>
      <c r="PFT15" s="35"/>
      <c r="PFU15" s="35"/>
      <c r="PFV15" s="35"/>
      <c r="PFW15" s="35"/>
      <c r="PFX15" s="35"/>
      <c r="PFY15" s="35"/>
      <c r="PFZ15" s="35"/>
      <c r="PGA15" s="35"/>
      <c r="PGB15" s="35"/>
      <c r="PGC15" s="35"/>
      <c r="PGD15" s="35"/>
      <c r="PGE15" s="35"/>
      <c r="PGF15" s="35"/>
      <c r="PGG15" s="35"/>
      <c r="PGH15" s="35"/>
      <c r="PGI15" s="35"/>
      <c r="PGJ15" s="35"/>
      <c r="PGK15" s="35"/>
      <c r="PGL15" s="35"/>
      <c r="PGM15" s="35"/>
      <c r="PGN15" s="35"/>
      <c r="PGO15" s="35"/>
      <c r="PGP15" s="35"/>
      <c r="PGQ15" s="35"/>
      <c r="PGR15" s="35"/>
      <c r="PGS15" s="35"/>
      <c r="PGT15" s="35"/>
      <c r="PGU15" s="35"/>
      <c r="PGV15" s="35"/>
      <c r="PGW15" s="35"/>
      <c r="PGX15" s="35"/>
      <c r="PGY15" s="35"/>
      <c r="PGZ15" s="35"/>
      <c r="PHA15" s="35"/>
      <c r="PHB15" s="35"/>
      <c r="PHC15" s="35"/>
      <c r="PHD15" s="35"/>
      <c r="PHE15" s="35"/>
      <c r="PHF15" s="35"/>
      <c r="PHG15" s="35"/>
      <c r="PHH15" s="35"/>
      <c r="PHI15" s="35"/>
      <c r="PHJ15" s="35"/>
      <c r="PHK15" s="35"/>
      <c r="PHL15" s="35"/>
      <c r="PHM15" s="35"/>
      <c r="PHN15" s="35"/>
      <c r="PHO15" s="35"/>
      <c r="PHP15" s="35"/>
      <c r="PHQ15" s="35"/>
      <c r="PHR15" s="35"/>
      <c r="PHS15" s="35"/>
      <c r="PHT15" s="35"/>
      <c r="PHU15" s="35"/>
      <c r="PHV15" s="35"/>
      <c r="PHW15" s="35"/>
      <c r="PHX15" s="35"/>
      <c r="PHY15" s="35"/>
      <c r="PHZ15" s="35"/>
      <c r="PIA15" s="35"/>
      <c r="PIB15" s="35"/>
      <c r="PIC15" s="35"/>
      <c r="PID15" s="35"/>
      <c r="PIE15" s="35"/>
      <c r="PIF15" s="35"/>
      <c r="PIG15" s="35"/>
      <c r="PIH15" s="35"/>
      <c r="PII15" s="35"/>
      <c r="PIJ15" s="35"/>
      <c r="PIK15" s="35"/>
      <c r="PIL15" s="35"/>
      <c r="PIM15" s="35"/>
      <c r="PIN15" s="35"/>
      <c r="PIO15" s="35"/>
      <c r="PIP15" s="35"/>
      <c r="PIQ15" s="35"/>
      <c r="PIR15" s="35"/>
      <c r="PIS15" s="35"/>
      <c r="PIT15" s="35"/>
      <c r="PIU15" s="35"/>
      <c r="PIV15" s="35"/>
      <c r="PIW15" s="35"/>
      <c r="PIX15" s="35"/>
      <c r="PIY15" s="35"/>
      <c r="PIZ15" s="35"/>
      <c r="PJA15" s="35"/>
      <c r="PJB15" s="35"/>
      <c r="PJC15" s="35"/>
      <c r="PJD15" s="35"/>
      <c r="PJE15" s="35"/>
      <c r="PJF15" s="35"/>
      <c r="PJG15" s="35"/>
      <c r="PJH15" s="35"/>
      <c r="PJI15" s="35"/>
      <c r="PJJ15" s="35"/>
      <c r="PJK15" s="35"/>
      <c r="PJL15" s="35"/>
      <c r="PJM15" s="35"/>
      <c r="PJN15" s="35"/>
      <c r="PJO15" s="35"/>
      <c r="PJP15" s="35"/>
      <c r="PJQ15" s="35"/>
      <c r="PJR15" s="35"/>
      <c r="PJS15" s="35"/>
      <c r="PJT15" s="35"/>
      <c r="PJU15" s="35"/>
      <c r="PJV15" s="35"/>
      <c r="PJW15" s="35"/>
      <c r="PJX15" s="35"/>
      <c r="PJY15" s="35"/>
      <c r="PJZ15" s="35"/>
      <c r="PKA15" s="35"/>
      <c r="PKB15" s="35"/>
      <c r="PKC15" s="35"/>
      <c r="PKD15" s="35"/>
      <c r="PKE15" s="35"/>
      <c r="PKF15" s="35"/>
      <c r="PKG15" s="35"/>
      <c r="PKH15" s="35"/>
      <c r="PKI15" s="35"/>
      <c r="PKJ15" s="35"/>
      <c r="PKK15" s="35"/>
      <c r="PKL15" s="35"/>
      <c r="PKM15" s="35"/>
      <c r="PKN15" s="35"/>
      <c r="PKO15" s="35"/>
      <c r="PKP15" s="35"/>
      <c r="PKQ15" s="35"/>
      <c r="PKR15" s="35"/>
      <c r="PKS15" s="35"/>
      <c r="PKT15" s="35"/>
      <c r="PKU15" s="35"/>
      <c r="PKV15" s="35"/>
      <c r="PKW15" s="35"/>
      <c r="PKX15" s="35"/>
      <c r="PKY15" s="35"/>
      <c r="PKZ15" s="35"/>
      <c r="PLA15" s="35"/>
      <c r="PLB15" s="35"/>
      <c r="PLC15" s="35"/>
      <c r="PLD15" s="35"/>
      <c r="PLE15" s="35"/>
      <c r="PLF15" s="35"/>
      <c r="PLG15" s="35"/>
      <c r="PLH15" s="35"/>
      <c r="PLI15" s="35"/>
      <c r="PLJ15" s="35"/>
      <c r="PLK15" s="35"/>
      <c r="PLL15" s="35"/>
      <c r="PLM15" s="35"/>
      <c r="PLN15" s="35"/>
      <c r="PLO15" s="35"/>
      <c r="PLP15" s="35"/>
      <c r="PLQ15" s="35"/>
      <c r="PLR15" s="35"/>
      <c r="PLS15" s="35"/>
      <c r="PLT15" s="35"/>
      <c r="PLU15" s="35"/>
      <c r="PLV15" s="35"/>
      <c r="PLW15" s="35"/>
      <c r="PLX15" s="35"/>
      <c r="PLY15" s="35"/>
      <c r="PLZ15" s="35"/>
      <c r="PMA15" s="35"/>
      <c r="PMB15" s="35"/>
      <c r="PMC15" s="35"/>
      <c r="PMD15" s="35"/>
      <c r="PME15" s="35"/>
      <c r="PMF15" s="35"/>
      <c r="PMG15" s="35"/>
      <c r="PMH15" s="35"/>
      <c r="PMI15" s="35"/>
      <c r="PMJ15" s="35"/>
      <c r="PMK15" s="35"/>
      <c r="PML15" s="35"/>
      <c r="PMM15" s="35"/>
      <c r="PMN15" s="35"/>
      <c r="PMO15" s="35"/>
      <c r="PMP15" s="35"/>
      <c r="PMQ15" s="35"/>
      <c r="PMR15" s="35"/>
      <c r="PMS15" s="35"/>
      <c r="PMT15" s="35"/>
      <c r="PMU15" s="35"/>
      <c r="PMV15" s="35"/>
      <c r="PMW15" s="35"/>
      <c r="PMX15" s="35"/>
      <c r="PMY15" s="35"/>
      <c r="PMZ15" s="35"/>
      <c r="PNA15" s="35"/>
      <c r="PNB15" s="35"/>
      <c r="PNC15" s="35"/>
      <c r="PND15" s="35"/>
      <c r="PNE15" s="35"/>
      <c r="PNF15" s="35"/>
      <c r="PNG15" s="35"/>
      <c r="PNH15" s="35"/>
      <c r="PNI15" s="35"/>
      <c r="PNJ15" s="35"/>
      <c r="PNK15" s="35"/>
      <c r="PNL15" s="35"/>
      <c r="PNM15" s="35"/>
      <c r="PNN15" s="35"/>
      <c r="PNO15" s="35"/>
      <c r="PNP15" s="35"/>
      <c r="PNQ15" s="35"/>
      <c r="PNR15" s="35"/>
      <c r="PNS15" s="35"/>
      <c r="PNT15" s="35"/>
      <c r="PNU15" s="35"/>
      <c r="PNV15" s="35"/>
      <c r="PNW15" s="35"/>
      <c r="PNX15" s="35"/>
      <c r="PNY15" s="35"/>
      <c r="PNZ15" s="35"/>
      <c r="POA15" s="35"/>
      <c r="POB15" s="35"/>
      <c r="POC15" s="35"/>
      <c r="POD15" s="35"/>
      <c r="POE15" s="35"/>
      <c r="POF15" s="35"/>
      <c r="POG15" s="35"/>
      <c r="POH15" s="35"/>
      <c r="POI15" s="35"/>
      <c r="POJ15" s="35"/>
      <c r="POK15" s="35"/>
      <c r="POL15" s="35"/>
      <c r="POM15" s="35"/>
      <c r="PON15" s="35"/>
      <c r="POO15" s="35"/>
      <c r="POP15" s="35"/>
      <c r="POQ15" s="35"/>
      <c r="POR15" s="35"/>
      <c r="POS15" s="35"/>
      <c r="POT15" s="35"/>
      <c r="POU15" s="35"/>
      <c r="POV15" s="35"/>
      <c r="POW15" s="35"/>
      <c r="POX15" s="35"/>
      <c r="POY15" s="35"/>
      <c r="POZ15" s="35"/>
      <c r="PPA15" s="35"/>
      <c r="PPB15" s="35"/>
      <c r="PPC15" s="35"/>
      <c r="PPD15" s="35"/>
      <c r="PPE15" s="35"/>
      <c r="PPF15" s="35"/>
      <c r="PPG15" s="35"/>
      <c r="PPH15" s="35"/>
      <c r="PPI15" s="35"/>
      <c r="PPJ15" s="35"/>
      <c r="PPK15" s="35"/>
      <c r="PPL15" s="35"/>
      <c r="PPM15" s="35"/>
      <c r="PPN15" s="35"/>
      <c r="PPO15" s="35"/>
      <c r="PPP15" s="35"/>
      <c r="PPQ15" s="35"/>
      <c r="PPR15" s="35"/>
      <c r="PPS15" s="35"/>
      <c r="PPT15" s="35"/>
      <c r="PPU15" s="35"/>
      <c r="PPV15" s="35"/>
      <c r="PPW15" s="35"/>
      <c r="PPX15" s="35"/>
      <c r="PPY15" s="35"/>
      <c r="PPZ15" s="35"/>
      <c r="PQA15" s="35"/>
      <c r="PQB15" s="35"/>
      <c r="PQC15" s="35"/>
      <c r="PQD15" s="35"/>
      <c r="PQE15" s="35"/>
      <c r="PQF15" s="35"/>
      <c r="PQG15" s="35"/>
      <c r="PQH15" s="35"/>
      <c r="PQI15" s="35"/>
      <c r="PQJ15" s="35"/>
      <c r="PQK15" s="35"/>
      <c r="PQL15" s="35"/>
      <c r="PQM15" s="35"/>
      <c r="PQN15" s="35"/>
      <c r="PQO15" s="35"/>
      <c r="PQP15" s="35"/>
      <c r="PQQ15" s="35"/>
      <c r="PQR15" s="35"/>
      <c r="PQS15" s="35"/>
      <c r="PQT15" s="35"/>
      <c r="PQU15" s="35"/>
      <c r="PQV15" s="35"/>
      <c r="PQW15" s="35"/>
      <c r="PQX15" s="35"/>
      <c r="PQY15" s="35"/>
      <c r="PQZ15" s="35"/>
      <c r="PRA15" s="35"/>
      <c r="PRB15" s="35"/>
      <c r="PRC15" s="35"/>
      <c r="PRD15" s="35"/>
      <c r="PRE15" s="35"/>
      <c r="PRF15" s="35"/>
      <c r="PRG15" s="35"/>
      <c r="PRH15" s="35"/>
      <c r="PRI15" s="35"/>
      <c r="PRJ15" s="35"/>
      <c r="PRK15" s="35"/>
      <c r="PRL15" s="35"/>
      <c r="PRM15" s="35"/>
      <c r="PRN15" s="35"/>
      <c r="PRO15" s="35"/>
      <c r="PRP15" s="35"/>
      <c r="PRQ15" s="35"/>
      <c r="PRR15" s="35"/>
      <c r="PRS15" s="35"/>
      <c r="PRT15" s="35"/>
      <c r="PRU15" s="35"/>
      <c r="PRV15" s="35"/>
      <c r="PRW15" s="35"/>
      <c r="PRX15" s="35"/>
      <c r="PRY15" s="35"/>
      <c r="PRZ15" s="35"/>
      <c r="PSA15" s="35"/>
      <c r="PSB15" s="35"/>
      <c r="PSC15" s="35"/>
      <c r="PSD15" s="35"/>
      <c r="PSE15" s="35"/>
      <c r="PSF15" s="35"/>
      <c r="PSG15" s="35"/>
      <c r="PSH15" s="35"/>
      <c r="PSI15" s="35"/>
      <c r="PSJ15" s="35"/>
      <c r="PSK15" s="35"/>
      <c r="PSL15" s="35"/>
      <c r="PSM15" s="35"/>
      <c r="PSN15" s="35"/>
      <c r="PSO15" s="35"/>
      <c r="PSP15" s="35"/>
      <c r="PSQ15" s="35"/>
      <c r="PSR15" s="35"/>
      <c r="PSS15" s="35"/>
      <c r="PST15" s="35"/>
      <c r="PSU15" s="35"/>
      <c r="PSV15" s="35"/>
      <c r="PSW15" s="35"/>
      <c r="PSX15" s="35"/>
      <c r="PSY15" s="35"/>
      <c r="PSZ15" s="35"/>
      <c r="PTA15" s="35"/>
      <c r="PTB15" s="35"/>
      <c r="PTC15" s="35"/>
      <c r="PTD15" s="35"/>
      <c r="PTE15" s="35"/>
      <c r="PTF15" s="35"/>
      <c r="PTG15" s="35"/>
      <c r="PTH15" s="35"/>
      <c r="PTI15" s="35"/>
      <c r="PTJ15" s="35"/>
      <c r="PTK15" s="35"/>
      <c r="PTL15" s="35"/>
      <c r="PTM15" s="35"/>
      <c r="PTN15" s="35"/>
      <c r="PTO15" s="35"/>
      <c r="PTP15" s="35"/>
      <c r="PTQ15" s="35"/>
      <c r="PTR15" s="35"/>
      <c r="PTS15" s="35"/>
      <c r="PTT15" s="35"/>
      <c r="PTU15" s="35"/>
      <c r="PTV15" s="35"/>
      <c r="PTW15" s="35"/>
      <c r="PTX15" s="35"/>
      <c r="PTY15" s="35"/>
      <c r="PTZ15" s="35"/>
      <c r="PUA15" s="35"/>
      <c r="PUB15" s="35"/>
      <c r="PUC15" s="35"/>
      <c r="PUD15" s="35"/>
      <c r="PUE15" s="35"/>
      <c r="PUF15" s="35"/>
      <c r="PUG15" s="35"/>
      <c r="PUH15" s="35"/>
      <c r="PUI15" s="35"/>
      <c r="PUJ15" s="35"/>
      <c r="PUK15" s="35"/>
      <c r="PUL15" s="35"/>
      <c r="PUM15" s="35"/>
      <c r="PUN15" s="35"/>
      <c r="PUO15" s="35"/>
      <c r="PUP15" s="35"/>
      <c r="PUQ15" s="35"/>
      <c r="PUR15" s="35"/>
      <c r="PUS15" s="35"/>
      <c r="PUT15" s="35"/>
      <c r="PUU15" s="35"/>
      <c r="PUV15" s="35"/>
      <c r="PUW15" s="35"/>
      <c r="PUX15" s="35"/>
      <c r="PUY15" s="35"/>
      <c r="PUZ15" s="35"/>
      <c r="PVA15" s="35"/>
      <c r="PVB15" s="35"/>
      <c r="PVC15" s="35"/>
      <c r="PVD15" s="35"/>
      <c r="PVE15" s="35"/>
      <c r="PVF15" s="35"/>
      <c r="PVG15" s="35"/>
      <c r="PVH15" s="35"/>
      <c r="PVI15" s="35"/>
      <c r="PVJ15" s="35"/>
      <c r="PVK15" s="35"/>
      <c r="PVL15" s="35"/>
      <c r="PVM15" s="35"/>
      <c r="PVN15" s="35"/>
      <c r="PVO15" s="35"/>
      <c r="PVP15" s="35"/>
      <c r="PVQ15" s="35"/>
      <c r="PVR15" s="35"/>
      <c r="PVS15" s="35"/>
      <c r="PVT15" s="35"/>
      <c r="PVU15" s="35"/>
      <c r="PVV15" s="35"/>
      <c r="PVW15" s="35"/>
      <c r="PVX15" s="35"/>
      <c r="PVY15" s="35"/>
      <c r="PVZ15" s="35"/>
      <c r="PWA15" s="35"/>
      <c r="PWB15" s="35"/>
      <c r="PWC15" s="35"/>
      <c r="PWD15" s="35"/>
      <c r="PWE15" s="35"/>
      <c r="PWF15" s="35"/>
      <c r="PWG15" s="35"/>
      <c r="PWH15" s="35"/>
      <c r="PWI15" s="35"/>
      <c r="PWJ15" s="35"/>
      <c r="PWK15" s="35"/>
      <c r="PWL15" s="35"/>
      <c r="PWM15" s="35"/>
      <c r="PWN15" s="35"/>
      <c r="PWO15" s="35"/>
      <c r="PWP15" s="35"/>
      <c r="PWQ15" s="35"/>
      <c r="PWR15" s="35"/>
      <c r="PWS15" s="35"/>
      <c r="PWT15" s="35"/>
      <c r="PWU15" s="35"/>
      <c r="PWV15" s="35"/>
      <c r="PWW15" s="35"/>
      <c r="PWX15" s="35"/>
      <c r="PWY15" s="35"/>
      <c r="PWZ15" s="35"/>
      <c r="PXA15" s="35"/>
      <c r="PXB15" s="35"/>
      <c r="PXC15" s="35"/>
      <c r="PXD15" s="35"/>
      <c r="PXE15" s="35"/>
      <c r="PXF15" s="35"/>
      <c r="PXG15" s="35"/>
      <c r="PXH15" s="35"/>
      <c r="PXI15" s="35"/>
      <c r="PXJ15" s="35"/>
      <c r="PXK15" s="35"/>
      <c r="PXL15" s="35"/>
      <c r="PXM15" s="35"/>
      <c r="PXN15" s="35"/>
      <c r="PXO15" s="35"/>
      <c r="PXP15" s="35"/>
      <c r="PXQ15" s="35"/>
      <c r="PXR15" s="35"/>
      <c r="PXS15" s="35"/>
      <c r="PXT15" s="35"/>
      <c r="PXU15" s="35"/>
      <c r="PXV15" s="35"/>
      <c r="PXW15" s="35"/>
      <c r="PXX15" s="35"/>
      <c r="PXY15" s="35"/>
      <c r="PXZ15" s="35"/>
      <c r="PYA15" s="35"/>
      <c r="PYB15" s="35"/>
      <c r="PYC15" s="35"/>
      <c r="PYD15" s="35"/>
      <c r="PYE15" s="35"/>
      <c r="PYF15" s="35"/>
      <c r="PYG15" s="35"/>
      <c r="PYH15" s="35"/>
      <c r="PYI15" s="35"/>
      <c r="PYJ15" s="35"/>
      <c r="PYK15" s="35"/>
      <c r="PYL15" s="35"/>
      <c r="PYM15" s="35"/>
      <c r="PYN15" s="35"/>
      <c r="PYO15" s="35"/>
      <c r="PYP15" s="35"/>
      <c r="PYQ15" s="35"/>
      <c r="PYR15" s="35"/>
      <c r="PYS15" s="35"/>
      <c r="PYT15" s="35"/>
      <c r="PYU15" s="35"/>
      <c r="PYV15" s="35"/>
      <c r="PYW15" s="35"/>
      <c r="PYX15" s="35"/>
      <c r="PYY15" s="35"/>
      <c r="PYZ15" s="35"/>
      <c r="PZA15" s="35"/>
      <c r="PZB15" s="35"/>
      <c r="PZC15" s="35"/>
      <c r="PZD15" s="35"/>
      <c r="PZE15" s="35"/>
      <c r="PZF15" s="35"/>
      <c r="PZG15" s="35"/>
      <c r="PZH15" s="35"/>
      <c r="PZI15" s="35"/>
      <c r="PZJ15" s="35"/>
      <c r="PZK15" s="35"/>
      <c r="PZL15" s="35"/>
      <c r="PZM15" s="35"/>
      <c r="PZN15" s="35"/>
      <c r="PZO15" s="35"/>
      <c r="PZP15" s="35"/>
      <c r="PZQ15" s="35"/>
      <c r="PZR15" s="35"/>
      <c r="PZS15" s="35"/>
      <c r="PZT15" s="35"/>
      <c r="PZU15" s="35"/>
      <c r="PZV15" s="35"/>
      <c r="PZW15" s="35"/>
      <c r="PZX15" s="35"/>
      <c r="PZY15" s="35"/>
      <c r="PZZ15" s="35"/>
      <c r="QAA15" s="35"/>
      <c r="QAB15" s="35"/>
      <c r="QAC15" s="35"/>
      <c r="QAD15" s="35"/>
      <c r="QAE15" s="35"/>
      <c r="QAF15" s="35"/>
      <c r="QAG15" s="35"/>
      <c r="QAH15" s="35"/>
      <c r="QAI15" s="35"/>
      <c r="QAJ15" s="35"/>
      <c r="QAK15" s="35"/>
      <c r="QAL15" s="35"/>
      <c r="QAM15" s="35"/>
      <c r="QAN15" s="35"/>
      <c r="QAO15" s="35"/>
      <c r="QAP15" s="35"/>
      <c r="QAQ15" s="35"/>
      <c r="QAR15" s="35"/>
      <c r="QAS15" s="35"/>
      <c r="QAT15" s="35"/>
      <c r="QAU15" s="35"/>
      <c r="QAV15" s="35"/>
      <c r="QAW15" s="35"/>
      <c r="QAX15" s="35"/>
      <c r="QAY15" s="35"/>
      <c r="QAZ15" s="35"/>
      <c r="QBA15" s="35"/>
      <c r="QBB15" s="35"/>
      <c r="QBC15" s="35"/>
      <c r="QBD15" s="35"/>
      <c r="QBE15" s="35"/>
      <c r="QBF15" s="35"/>
      <c r="QBG15" s="35"/>
      <c r="QBH15" s="35"/>
      <c r="QBI15" s="35"/>
      <c r="QBJ15" s="35"/>
      <c r="QBK15" s="35"/>
      <c r="QBL15" s="35"/>
      <c r="QBM15" s="35"/>
      <c r="QBN15" s="35"/>
      <c r="QBO15" s="35"/>
      <c r="QBP15" s="35"/>
      <c r="QBQ15" s="35"/>
      <c r="QBR15" s="35"/>
      <c r="QBS15" s="35"/>
      <c r="QBT15" s="35"/>
      <c r="QBU15" s="35"/>
      <c r="QBV15" s="35"/>
      <c r="QBW15" s="35"/>
      <c r="QBX15" s="35"/>
      <c r="QBY15" s="35"/>
      <c r="QBZ15" s="35"/>
      <c r="QCA15" s="35"/>
      <c r="QCB15" s="35"/>
      <c r="QCC15" s="35"/>
      <c r="QCD15" s="35"/>
      <c r="QCE15" s="35"/>
      <c r="QCF15" s="35"/>
      <c r="QCG15" s="35"/>
      <c r="QCH15" s="35"/>
      <c r="QCI15" s="35"/>
      <c r="QCJ15" s="35"/>
      <c r="QCK15" s="35"/>
      <c r="QCL15" s="35"/>
      <c r="QCM15" s="35"/>
      <c r="QCN15" s="35"/>
      <c r="QCO15" s="35"/>
      <c r="QCP15" s="35"/>
      <c r="QCQ15" s="35"/>
      <c r="QCR15" s="35"/>
      <c r="QCS15" s="35"/>
      <c r="QCT15" s="35"/>
      <c r="QCU15" s="35"/>
      <c r="QCV15" s="35"/>
      <c r="QCW15" s="35"/>
      <c r="QCX15" s="35"/>
      <c r="QCY15" s="35"/>
      <c r="QCZ15" s="35"/>
      <c r="QDA15" s="35"/>
      <c r="QDB15" s="35"/>
      <c r="QDC15" s="35"/>
      <c r="QDD15" s="35"/>
      <c r="QDE15" s="35"/>
      <c r="QDF15" s="35"/>
      <c r="QDG15" s="35"/>
      <c r="QDH15" s="35"/>
      <c r="QDI15" s="35"/>
      <c r="QDJ15" s="35"/>
      <c r="QDK15" s="35"/>
      <c r="QDL15" s="35"/>
      <c r="QDM15" s="35"/>
      <c r="QDN15" s="35"/>
      <c r="QDO15" s="35"/>
      <c r="QDP15" s="35"/>
      <c r="QDQ15" s="35"/>
      <c r="QDR15" s="35"/>
      <c r="QDS15" s="35"/>
      <c r="QDT15" s="35"/>
      <c r="QDU15" s="35"/>
      <c r="QDV15" s="35"/>
      <c r="QDW15" s="35"/>
      <c r="QDX15" s="35"/>
      <c r="QDY15" s="35"/>
      <c r="QDZ15" s="35"/>
      <c r="QEA15" s="35"/>
      <c r="QEB15" s="35"/>
      <c r="QEC15" s="35"/>
      <c r="QED15" s="35"/>
      <c r="QEE15" s="35"/>
      <c r="QEF15" s="35"/>
      <c r="QEG15" s="35"/>
      <c r="QEH15" s="35"/>
      <c r="QEI15" s="35"/>
      <c r="QEJ15" s="35"/>
      <c r="QEK15" s="35"/>
      <c r="QEL15" s="35"/>
      <c r="QEM15" s="35"/>
      <c r="QEN15" s="35"/>
      <c r="QEO15" s="35"/>
      <c r="QEP15" s="35"/>
      <c r="QEQ15" s="35"/>
      <c r="QER15" s="35"/>
      <c r="QES15" s="35"/>
      <c r="QET15" s="35"/>
      <c r="QEU15" s="35"/>
      <c r="QEV15" s="35"/>
      <c r="QEW15" s="35"/>
      <c r="QEX15" s="35"/>
      <c r="QEY15" s="35"/>
      <c r="QEZ15" s="35"/>
      <c r="QFA15" s="35"/>
      <c r="QFB15" s="35"/>
      <c r="QFC15" s="35"/>
      <c r="QFD15" s="35"/>
      <c r="QFE15" s="35"/>
      <c r="QFF15" s="35"/>
      <c r="QFG15" s="35"/>
      <c r="QFH15" s="35"/>
      <c r="QFI15" s="35"/>
      <c r="QFJ15" s="35"/>
      <c r="QFK15" s="35"/>
      <c r="QFL15" s="35"/>
      <c r="QFM15" s="35"/>
      <c r="QFN15" s="35"/>
      <c r="QFO15" s="35"/>
      <c r="QFP15" s="35"/>
      <c r="QFQ15" s="35"/>
      <c r="QFR15" s="35"/>
      <c r="QFS15" s="35"/>
      <c r="QFT15" s="35"/>
      <c r="QFU15" s="35"/>
      <c r="QFV15" s="35"/>
      <c r="QFW15" s="35"/>
      <c r="QFX15" s="35"/>
      <c r="QFY15" s="35"/>
      <c r="QFZ15" s="35"/>
      <c r="QGA15" s="35"/>
      <c r="QGB15" s="35"/>
      <c r="QGC15" s="35"/>
      <c r="QGD15" s="35"/>
      <c r="QGE15" s="35"/>
      <c r="QGF15" s="35"/>
      <c r="QGG15" s="35"/>
      <c r="QGH15" s="35"/>
      <c r="QGI15" s="35"/>
      <c r="QGJ15" s="35"/>
      <c r="QGK15" s="35"/>
      <c r="QGL15" s="35"/>
      <c r="QGM15" s="35"/>
      <c r="QGN15" s="35"/>
      <c r="QGO15" s="35"/>
      <c r="QGP15" s="35"/>
      <c r="QGQ15" s="35"/>
      <c r="QGR15" s="35"/>
      <c r="QGS15" s="35"/>
      <c r="QGT15" s="35"/>
      <c r="QGU15" s="35"/>
      <c r="QGV15" s="35"/>
      <c r="QGW15" s="35"/>
      <c r="QGX15" s="35"/>
      <c r="QGY15" s="35"/>
      <c r="QGZ15" s="35"/>
      <c r="QHA15" s="35"/>
      <c r="QHB15" s="35"/>
      <c r="QHC15" s="35"/>
      <c r="QHD15" s="35"/>
      <c r="QHE15" s="35"/>
      <c r="QHF15" s="35"/>
      <c r="QHG15" s="35"/>
      <c r="QHH15" s="35"/>
      <c r="QHI15" s="35"/>
      <c r="QHJ15" s="35"/>
      <c r="QHK15" s="35"/>
      <c r="QHL15" s="35"/>
      <c r="QHM15" s="35"/>
      <c r="QHN15" s="35"/>
      <c r="QHO15" s="35"/>
      <c r="QHP15" s="35"/>
      <c r="QHQ15" s="35"/>
      <c r="QHR15" s="35"/>
      <c r="QHS15" s="35"/>
      <c r="QHT15" s="35"/>
      <c r="QHU15" s="35"/>
      <c r="QHV15" s="35"/>
      <c r="QHW15" s="35"/>
      <c r="QHX15" s="35"/>
      <c r="QHY15" s="35"/>
      <c r="QHZ15" s="35"/>
      <c r="QIA15" s="35"/>
      <c r="QIB15" s="35"/>
      <c r="QIC15" s="35"/>
      <c r="QID15" s="35"/>
      <c r="QIE15" s="35"/>
      <c r="QIF15" s="35"/>
      <c r="QIG15" s="35"/>
      <c r="QIH15" s="35"/>
      <c r="QII15" s="35"/>
      <c r="QIJ15" s="35"/>
      <c r="QIK15" s="35"/>
      <c r="QIL15" s="35"/>
      <c r="QIM15" s="35"/>
      <c r="QIN15" s="35"/>
      <c r="QIO15" s="35"/>
      <c r="QIP15" s="35"/>
      <c r="QIQ15" s="35"/>
      <c r="QIR15" s="35"/>
      <c r="QIS15" s="35"/>
      <c r="QIT15" s="35"/>
      <c r="QIU15" s="35"/>
      <c r="QIV15" s="35"/>
      <c r="QIW15" s="35"/>
      <c r="QIX15" s="35"/>
      <c r="QIY15" s="35"/>
      <c r="QIZ15" s="35"/>
      <c r="QJA15" s="35"/>
      <c r="QJB15" s="35"/>
      <c r="QJC15" s="35"/>
      <c r="QJD15" s="35"/>
      <c r="QJE15" s="35"/>
      <c r="QJF15" s="35"/>
      <c r="QJG15" s="35"/>
      <c r="QJH15" s="35"/>
      <c r="QJI15" s="35"/>
      <c r="QJJ15" s="35"/>
      <c r="QJK15" s="35"/>
      <c r="QJL15" s="35"/>
      <c r="QJM15" s="35"/>
      <c r="QJN15" s="35"/>
      <c r="QJO15" s="35"/>
      <c r="QJP15" s="35"/>
      <c r="QJQ15" s="35"/>
      <c r="QJR15" s="35"/>
      <c r="QJS15" s="35"/>
      <c r="QJT15" s="35"/>
      <c r="QJU15" s="35"/>
      <c r="QJV15" s="35"/>
      <c r="QJW15" s="35"/>
      <c r="QJX15" s="35"/>
      <c r="QJY15" s="35"/>
      <c r="QJZ15" s="35"/>
      <c r="QKA15" s="35"/>
      <c r="QKB15" s="35"/>
      <c r="QKC15" s="35"/>
      <c r="QKD15" s="35"/>
      <c r="QKE15" s="35"/>
      <c r="QKF15" s="35"/>
      <c r="QKG15" s="35"/>
      <c r="QKH15" s="35"/>
      <c r="QKI15" s="35"/>
      <c r="QKJ15" s="35"/>
      <c r="QKK15" s="35"/>
      <c r="QKL15" s="35"/>
      <c r="QKM15" s="35"/>
      <c r="QKN15" s="35"/>
      <c r="QKO15" s="35"/>
      <c r="QKP15" s="35"/>
      <c r="QKQ15" s="35"/>
      <c r="QKR15" s="35"/>
      <c r="QKS15" s="35"/>
      <c r="QKT15" s="35"/>
      <c r="QKU15" s="35"/>
      <c r="QKV15" s="35"/>
      <c r="QKW15" s="35"/>
      <c r="QKX15" s="35"/>
      <c r="QKY15" s="35"/>
      <c r="QKZ15" s="35"/>
      <c r="QLA15" s="35"/>
      <c r="QLB15" s="35"/>
      <c r="QLC15" s="35"/>
      <c r="QLD15" s="35"/>
      <c r="QLE15" s="35"/>
      <c r="QLF15" s="35"/>
      <c r="QLG15" s="35"/>
      <c r="QLH15" s="35"/>
      <c r="QLI15" s="35"/>
      <c r="QLJ15" s="35"/>
      <c r="QLK15" s="35"/>
      <c r="QLL15" s="35"/>
      <c r="QLM15" s="35"/>
      <c r="QLN15" s="35"/>
      <c r="QLO15" s="35"/>
      <c r="QLP15" s="35"/>
      <c r="QLQ15" s="35"/>
      <c r="QLR15" s="35"/>
      <c r="QLS15" s="35"/>
      <c r="QLT15" s="35"/>
      <c r="QLU15" s="35"/>
      <c r="QLV15" s="35"/>
      <c r="QLW15" s="35"/>
      <c r="QLX15" s="35"/>
      <c r="QLY15" s="35"/>
      <c r="QLZ15" s="35"/>
      <c r="QMA15" s="35"/>
      <c r="QMB15" s="35"/>
      <c r="QMC15" s="35"/>
      <c r="QMD15" s="35"/>
      <c r="QME15" s="35"/>
      <c r="QMF15" s="35"/>
      <c r="QMG15" s="35"/>
      <c r="QMH15" s="35"/>
      <c r="QMI15" s="35"/>
      <c r="QMJ15" s="35"/>
      <c r="QMK15" s="35"/>
      <c r="QML15" s="35"/>
      <c r="QMM15" s="35"/>
      <c r="QMN15" s="35"/>
      <c r="QMO15" s="35"/>
      <c r="QMP15" s="35"/>
      <c r="QMQ15" s="35"/>
      <c r="QMR15" s="35"/>
      <c r="QMS15" s="35"/>
      <c r="QMT15" s="35"/>
      <c r="QMU15" s="35"/>
      <c r="QMV15" s="35"/>
      <c r="QMW15" s="35"/>
      <c r="QMX15" s="35"/>
      <c r="QMY15" s="35"/>
      <c r="QMZ15" s="35"/>
      <c r="QNA15" s="35"/>
      <c r="QNB15" s="35"/>
      <c r="QNC15" s="35"/>
      <c r="QND15" s="35"/>
      <c r="QNE15" s="35"/>
      <c r="QNF15" s="35"/>
      <c r="QNG15" s="35"/>
      <c r="QNH15" s="35"/>
      <c r="QNI15" s="35"/>
      <c r="QNJ15" s="35"/>
      <c r="QNK15" s="35"/>
      <c r="QNL15" s="35"/>
      <c r="QNM15" s="35"/>
      <c r="QNN15" s="35"/>
      <c r="QNO15" s="35"/>
      <c r="QNP15" s="35"/>
      <c r="QNQ15" s="35"/>
      <c r="QNR15" s="35"/>
      <c r="QNS15" s="35"/>
      <c r="QNT15" s="35"/>
      <c r="QNU15" s="35"/>
      <c r="QNV15" s="35"/>
      <c r="QNW15" s="35"/>
      <c r="QNX15" s="35"/>
      <c r="QNY15" s="35"/>
      <c r="QNZ15" s="35"/>
      <c r="QOA15" s="35"/>
      <c r="QOB15" s="35"/>
      <c r="QOC15" s="35"/>
      <c r="QOD15" s="35"/>
      <c r="QOE15" s="35"/>
      <c r="QOF15" s="35"/>
      <c r="QOG15" s="35"/>
      <c r="QOH15" s="35"/>
      <c r="QOI15" s="35"/>
      <c r="QOJ15" s="35"/>
      <c r="QOK15" s="35"/>
      <c r="QOL15" s="35"/>
      <c r="QOM15" s="35"/>
      <c r="QON15" s="35"/>
      <c r="QOO15" s="35"/>
      <c r="QOP15" s="35"/>
      <c r="QOQ15" s="35"/>
      <c r="QOR15" s="35"/>
      <c r="QOS15" s="35"/>
      <c r="QOT15" s="35"/>
      <c r="QOU15" s="35"/>
      <c r="QOV15" s="35"/>
      <c r="QOW15" s="35"/>
      <c r="QOX15" s="35"/>
      <c r="QOY15" s="35"/>
      <c r="QOZ15" s="35"/>
      <c r="QPA15" s="35"/>
      <c r="QPB15" s="35"/>
      <c r="QPC15" s="35"/>
      <c r="QPD15" s="35"/>
      <c r="QPE15" s="35"/>
      <c r="QPF15" s="35"/>
      <c r="QPG15" s="35"/>
      <c r="QPH15" s="35"/>
      <c r="QPI15" s="35"/>
      <c r="QPJ15" s="35"/>
      <c r="QPK15" s="35"/>
      <c r="QPL15" s="35"/>
      <c r="QPM15" s="35"/>
      <c r="QPN15" s="35"/>
      <c r="QPO15" s="35"/>
      <c r="QPP15" s="35"/>
      <c r="QPQ15" s="35"/>
      <c r="QPR15" s="35"/>
      <c r="QPS15" s="35"/>
      <c r="QPT15" s="35"/>
      <c r="QPU15" s="35"/>
      <c r="QPV15" s="35"/>
      <c r="QPW15" s="35"/>
      <c r="QPX15" s="35"/>
      <c r="QPY15" s="35"/>
      <c r="QPZ15" s="35"/>
      <c r="QQA15" s="35"/>
      <c r="QQB15" s="35"/>
      <c r="QQC15" s="35"/>
      <c r="QQD15" s="35"/>
      <c r="QQE15" s="35"/>
      <c r="QQF15" s="35"/>
      <c r="QQG15" s="35"/>
      <c r="QQH15" s="35"/>
      <c r="QQI15" s="35"/>
      <c r="QQJ15" s="35"/>
      <c r="QQK15" s="35"/>
      <c r="QQL15" s="35"/>
      <c r="QQM15" s="35"/>
      <c r="QQN15" s="35"/>
      <c r="QQO15" s="35"/>
      <c r="QQP15" s="35"/>
      <c r="QQQ15" s="35"/>
      <c r="QQR15" s="35"/>
      <c r="QQS15" s="35"/>
      <c r="QQT15" s="35"/>
      <c r="QQU15" s="35"/>
      <c r="QQV15" s="35"/>
      <c r="QQW15" s="35"/>
      <c r="QQX15" s="35"/>
      <c r="QQY15" s="35"/>
      <c r="QQZ15" s="35"/>
      <c r="QRA15" s="35"/>
      <c r="QRB15" s="35"/>
      <c r="QRC15" s="35"/>
      <c r="QRD15" s="35"/>
      <c r="QRE15" s="35"/>
      <c r="QRF15" s="35"/>
      <c r="QRG15" s="35"/>
      <c r="QRH15" s="35"/>
      <c r="QRI15" s="35"/>
      <c r="QRJ15" s="35"/>
      <c r="QRK15" s="35"/>
      <c r="QRL15" s="35"/>
      <c r="QRM15" s="35"/>
      <c r="QRN15" s="35"/>
      <c r="QRO15" s="35"/>
      <c r="QRP15" s="35"/>
      <c r="QRQ15" s="35"/>
      <c r="QRR15" s="35"/>
      <c r="QRS15" s="35"/>
      <c r="QRT15" s="35"/>
      <c r="QRU15" s="35"/>
      <c r="QRV15" s="35"/>
      <c r="QRW15" s="35"/>
      <c r="QRX15" s="35"/>
      <c r="QRY15" s="35"/>
      <c r="QRZ15" s="35"/>
      <c r="QSA15" s="35"/>
      <c r="QSB15" s="35"/>
      <c r="QSC15" s="35"/>
      <c r="QSD15" s="35"/>
      <c r="QSE15" s="35"/>
      <c r="QSF15" s="35"/>
      <c r="QSG15" s="35"/>
      <c r="QSH15" s="35"/>
      <c r="QSI15" s="35"/>
      <c r="QSJ15" s="35"/>
      <c r="QSK15" s="35"/>
      <c r="QSL15" s="35"/>
      <c r="QSM15" s="35"/>
      <c r="QSN15" s="35"/>
      <c r="QSO15" s="35"/>
      <c r="QSP15" s="35"/>
      <c r="QSQ15" s="35"/>
      <c r="QSR15" s="35"/>
      <c r="QSS15" s="35"/>
      <c r="QST15" s="35"/>
      <c r="QSU15" s="35"/>
      <c r="QSV15" s="35"/>
      <c r="QSW15" s="35"/>
      <c r="QSX15" s="35"/>
      <c r="QSY15" s="35"/>
      <c r="QSZ15" s="35"/>
      <c r="QTA15" s="35"/>
      <c r="QTB15" s="35"/>
      <c r="QTC15" s="35"/>
      <c r="QTD15" s="35"/>
      <c r="QTE15" s="35"/>
      <c r="QTF15" s="35"/>
      <c r="QTG15" s="35"/>
      <c r="QTH15" s="35"/>
      <c r="QTI15" s="35"/>
      <c r="QTJ15" s="35"/>
      <c r="QTK15" s="35"/>
      <c r="QTL15" s="35"/>
      <c r="QTM15" s="35"/>
      <c r="QTN15" s="35"/>
      <c r="QTO15" s="35"/>
      <c r="QTP15" s="35"/>
      <c r="QTQ15" s="35"/>
      <c r="QTR15" s="35"/>
      <c r="QTS15" s="35"/>
      <c r="QTT15" s="35"/>
      <c r="QTU15" s="35"/>
      <c r="QTV15" s="35"/>
      <c r="QTW15" s="35"/>
      <c r="QTX15" s="35"/>
      <c r="QTY15" s="35"/>
      <c r="QTZ15" s="35"/>
      <c r="QUA15" s="35"/>
      <c r="QUB15" s="35"/>
      <c r="QUC15" s="35"/>
      <c r="QUD15" s="35"/>
      <c r="QUE15" s="35"/>
      <c r="QUF15" s="35"/>
      <c r="QUG15" s="35"/>
      <c r="QUH15" s="35"/>
      <c r="QUI15" s="35"/>
      <c r="QUJ15" s="35"/>
      <c r="QUK15" s="35"/>
      <c r="QUL15" s="35"/>
      <c r="QUM15" s="35"/>
      <c r="QUN15" s="35"/>
      <c r="QUO15" s="35"/>
      <c r="QUP15" s="35"/>
      <c r="QUQ15" s="35"/>
      <c r="QUR15" s="35"/>
      <c r="QUS15" s="35"/>
      <c r="QUT15" s="35"/>
      <c r="QUU15" s="35"/>
      <c r="QUV15" s="35"/>
      <c r="QUW15" s="35"/>
      <c r="QUX15" s="35"/>
      <c r="QUY15" s="35"/>
      <c r="QUZ15" s="35"/>
      <c r="QVA15" s="35"/>
      <c r="QVB15" s="35"/>
      <c r="QVC15" s="35"/>
      <c r="QVD15" s="35"/>
      <c r="QVE15" s="35"/>
      <c r="QVF15" s="35"/>
      <c r="QVG15" s="35"/>
      <c r="QVH15" s="35"/>
      <c r="QVI15" s="35"/>
      <c r="QVJ15" s="35"/>
      <c r="QVK15" s="35"/>
      <c r="QVL15" s="35"/>
      <c r="QVM15" s="35"/>
      <c r="QVN15" s="35"/>
      <c r="QVO15" s="35"/>
      <c r="QVP15" s="35"/>
      <c r="QVQ15" s="35"/>
      <c r="QVR15" s="35"/>
      <c r="QVS15" s="35"/>
      <c r="QVT15" s="35"/>
      <c r="QVU15" s="35"/>
      <c r="QVV15" s="35"/>
      <c r="QVW15" s="35"/>
      <c r="QVX15" s="35"/>
      <c r="QVY15" s="35"/>
      <c r="QVZ15" s="35"/>
      <c r="QWA15" s="35"/>
      <c r="QWB15" s="35"/>
      <c r="QWC15" s="35"/>
      <c r="QWD15" s="35"/>
      <c r="QWE15" s="35"/>
      <c r="QWF15" s="35"/>
      <c r="QWG15" s="35"/>
      <c r="QWH15" s="35"/>
      <c r="QWI15" s="35"/>
      <c r="QWJ15" s="35"/>
      <c r="QWK15" s="35"/>
      <c r="QWL15" s="35"/>
      <c r="QWM15" s="35"/>
      <c r="QWN15" s="35"/>
      <c r="QWO15" s="35"/>
      <c r="QWP15" s="35"/>
      <c r="QWQ15" s="35"/>
      <c r="QWR15" s="35"/>
      <c r="QWS15" s="35"/>
      <c r="QWT15" s="35"/>
      <c r="QWU15" s="35"/>
      <c r="QWV15" s="35"/>
      <c r="QWW15" s="35"/>
      <c r="QWX15" s="35"/>
      <c r="QWY15" s="35"/>
      <c r="QWZ15" s="35"/>
      <c r="QXA15" s="35"/>
      <c r="QXB15" s="35"/>
      <c r="QXC15" s="35"/>
      <c r="QXD15" s="35"/>
      <c r="QXE15" s="35"/>
      <c r="QXF15" s="35"/>
      <c r="QXG15" s="35"/>
      <c r="QXH15" s="35"/>
      <c r="QXI15" s="35"/>
      <c r="QXJ15" s="35"/>
      <c r="QXK15" s="35"/>
      <c r="QXL15" s="35"/>
      <c r="QXM15" s="35"/>
      <c r="QXN15" s="35"/>
      <c r="QXO15" s="35"/>
      <c r="QXP15" s="35"/>
      <c r="QXQ15" s="35"/>
      <c r="QXR15" s="35"/>
      <c r="QXS15" s="35"/>
      <c r="QXT15" s="35"/>
      <c r="QXU15" s="35"/>
      <c r="QXV15" s="35"/>
      <c r="QXW15" s="35"/>
      <c r="QXX15" s="35"/>
      <c r="QXY15" s="35"/>
      <c r="QXZ15" s="35"/>
      <c r="QYA15" s="35"/>
      <c r="QYB15" s="35"/>
      <c r="QYC15" s="35"/>
      <c r="QYD15" s="35"/>
      <c r="QYE15" s="35"/>
      <c r="QYF15" s="35"/>
      <c r="QYG15" s="35"/>
      <c r="QYH15" s="35"/>
      <c r="QYI15" s="35"/>
      <c r="QYJ15" s="35"/>
      <c r="QYK15" s="35"/>
      <c r="QYL15" s="35"/>
      <c r="QYM15" s="35"/>
      <c r="QYN15" s="35"/>
      <c r="QYO15" s="35"/>
      <c r="QYP15" s="35"/>
      <c r="QYQ15" s="35"/>
      <c r="QYR15" s="35"/>
      <c r="QYS15" s="35"/>
      <c r="QYT15" s="35"/>
      <c r="QYU15" s="35"/>
      <c r="QYV15" s="35"/>
      <c r="QYW15" s="35"/>
      <c r="QYX15" s="35"/>
      <c r="QYY15" s="35"/>
      <c r="QYZ15" s="35"/>
      <c r="QZA15" s="35"/>
      <c r="QZB15" s="35"/>
      <c r="QZC15" s="35"/>
      <c r="QZD15" s="35"/>
      <c r="QZE15" s="35"/>
      <c r="QZF15" s="35"/>
      <c r="QZG15" s="35"/>
      <c r="QZH15" s="35"/>
      <c r="QZI15" s="35"/>
      <c r="QZJ15" s="35"/>
      <c r="QZK15" s="35"/>
      <c r="QZL15" s="35"/>
      <c r="QZM15" s="35"/>
      <c r="QZN15" s="35"/>
      <c r="QZO15" s="35"/>
      <c r="QZP15" s="35"/>
      <c r="QZQ15" s="35"/>
      <c r="QZR15" s="35"/>
      <c r="QZS15" s="35"/>
      <c r="QZT15" s="35"/>
      <c r="QZU15" s="35"/>
      <c r="QZV15" s="35"/>
      <c r="QZW15" s="35"/>
      <c r="QZX15" s="35"/>
      <c r="QZY15" s="35"/>
      <c r="QZZ15" s="35"/>
      <c r="RAA15" s="35"/>
      <c r="RAB15" s="35"/>
      <c r="RAC15" s="35"/>
      <c r="RAD15" s="35"/>
      <c r="RAE15" s="35"/>
      <c r="RAF15" s="35"/>
      <c r="RAG15" s="35"/>
      <c r="RAH15" s="35"/>
      <c r="RAI15" s="35"/>
      <c r="RAJ15" s="35"/>
      <c r="RAK15" s="35"/>
      <c r="RAL15" s="35"/>
      <c r="RAM15" s="35"/>
      <c r="RAN15" s="35"/>
      <c r="RAO15" s="35"/>
      <c r="RAP15" s="35"/>
      <c r="RAQ15" s="35"/>
      <c r="RAR15" s="35"/>
      <c r="RAS15" s="35"/>
      <c r="RAT15" s="35"/>
      <c r="RAU15" s="35"/>
      <c r="RAV15" s="35"/>
      <c r="RAW15" s="35"/>
      <c r="RAX15" s="35"/>
      <c r="RAY15" s="35"/>
      <c r="RAZ15" s="35"/>
      <c r="RBA15" s="35"/>
      <c r="RBB15" s="35"/>
      <c r="RBC15" s="35"/>
      <c r="RBD15" s="35"/>
      <c r="RBE15" s="35"/>
      <c r="RBF15" s="35"/>
      <c r="RBG15" s="35"/>
      <c r="RBH15" s="35"/>
      <c r="RBI15" s="35"/>
      <c r="RBJ15" s="35"/>
      <c r="RBK15" s="35"/>
      <c r="RBL15" s="35"/>
      <c r="RBM15" s="35"/>
      <c r="RBN15" s="35"/>
      <c r="RBO15" s="35"/>
      <c r="RBP15" s="35"/>
      <c r="RBQ15" s="35"/>
      <c r="RBR15" s="35"/>
      <c r="RBS15" s="35"/>
      <c r="RBT15" s="35"/>
      <c r="RBU15" s="35"/>
      <c r="RBV15" s="35"/>
      <c r="RBW15" s="35"/>
      <c r="RBX15" s="35"/>
      <c r="RBY15" s="35"/>
      <c r="RBZ15" s="35"/>
      <c r="RCA15" s="35"/>
      <c r="RCB15" s="35"/>
      <c r="RCC15" s="35"/>
      <c r="RCD15" s="35"/>
      <c r="RCE15" s="35"/>
      <c r="RCF15" s="35"/>
      <c r="RCG15" s="35"/>
      <c r="RCH15" s="35"/>
      <c r="RCI15" s="35"/>
      <c r="RCJ15" s="35"/>
      <c r="RCK15" s="35"/>
      <c r="RCL15" s="35"/>
      <c r="RCM15" s="35"/>
      <c r="RCN15" s="35"/>
      <c r="RCO15" s="35"/>
      <c r="RCP15" s="35"/>
      <c r="RCQ15" s="35"/>
      <c r="RCR15" s="35"/>
      <c r="RCS15" s="35"/>
      <c r="RCT15" s="35"/>
      <c r="RCU15" s="35"/>
      <c r="RCV15" s="35"/>
      <c r="RCW15" s="35"/>
      <c r="RCX15" s="35"/>
      <c r="RCY15" s="35"/>
      <c r="RCZ15" s="35"/>
      <c r="RDA15" s="35"/>
      <c r="RDB15" s="35"/>
      <c r="RDC15" s="35"/>
      <c r="RDD15" s="35"/>
      <c r="RDE15" s="35"/>
      <c r="RDF15" s="35"/>
      <c r="RDG15" s="35"/>
      <c r="RDH15" s="35"/>
      <c r="RDI15" s="35"/>
      <c r="RDJ15" s="35"/>
      <c r="RDK15" s="35"/>
      <c r="RDL15" s="35"/>
      <c r="RDM15" s="35"/>
      <c r="RDN15" s="35"/>
      <c r="RDO15" s="35"/>
      <c r="RDP15" s="35"/>
      <c r="RDQ15" s="35"/>
      <c r="RDR15" s="35"/>
      <c r="RDS15" s="35"/>
      <c r="RDT15" s="35"/>
      <c r="RDU15" s="35"/>
      <c r="RDV15" s="35"/>
      <c r="RDW15" s="35"/>
      <c r="RDX15" s="35"/>
      <c r="RDY15" s="35"/>
      <c r="RDZ15" s="35"/>
      <c r="REA15" s="35"/>
      <c r="REB15" s="35"/>
      <c r="REC15" s="35"/>
      <c r="RED15" s="35"/>
      <c r="REE15" s="35"/>
      <c r="REF15" s="35"/>
      <c r="REG15" s="35"/>
      <c r="REH15" s="35"/>
      <c r="REI15" s="35"/>
      <c r="REJ15" s="35"/>
      <c r="REK15" s="35"/>
      <c r="REL15" s="35"/>
      <c r="REM15" s="35"/>
      <c r="REN15" s="35"/>
      <c r="REO15" s="35"/>
      <c r="REP15" s="35"/>
      <c r="REQ15" s="35"/>
      <c r="RER15" s="35"/>
      <c r="RES15" s="35"/>
      <c r="RET15" s="35"/>
      <c r="REU15" s="35"/>
      <c r="REV15" s="35"/>
      <c r="REW15" s="35"/>
      <c r="REX15" s="35"/>
      <c r="REY15" s="35"/>
      <c r="REZ15" s="35"/>
      <c r="RFA15" s="35"/>
      <c r="RFB15" s="35"/>
      <c r="RFC15" s="35"/>
      <c r="RFD15" s="35"/>
      <c r="RFE15" s="35"/>
      <c r="RFF15" s="35"/>
      <c r="RFG15" s="35"/>
      <c r="RFH15" s="35"/>
      <c r="RFI15" s="35"/>
      <c r="RFJ15" s="35"/>
      <c r="RFK15" s="35"/>
      <c r="RFL15" s="35"/>
      <c r="RFM15" s="35"/>
      <c r="RFN15" s="35"/>
      <c r="RFO15" s="35"/>
      <c r="RFP15" s="35"/>
      <c r="RFQ15" s="35"/>
      <c r="RFR15" s="35"/>
      <c r="RFS15" s="35"/>
      <c r="RFT15" s="35"/>
      <c r="RFU15" s="35"/>
      <c r="RFV15" s="35"/>
      <c r="RFW15" s="35"/>
      <c r="RFX15" s="35"/>
      <c r="RFY15" s="35"/>
      <c r="RFZ15" s="35"/>
      <c r="RGA15" s="35"/>
      <c r="RGB15" s="35"/>
      <c r="RGC15" s="35"/>
      <c r="RGD15" s="35"/>
      <c r="RGE15" s="35"/>
      <c r="RGF15" s="35"/>
      <c r="RGG15" s="35"/>
      <c r="RGH15" s="35"/>
      <c r="RGI15" s="35"/>
      <c r="RGJ15" s="35"/>
      <c r="RGK15" s="35"/>
      <c r="RGL15" s="35"/>
      <c r="RGM15" s="35"/>
      <c r="RGN15" s="35"/>
      <c r="RGO15" s="35"/>
      <c r="RGP15" s="35"/>
      <c r="RGQ15" s="35"/>
      <c r="RGR15" s="35"/>
      <c r="RGS15" s="35"/>
      <c r="RGT15" s="35"/>
      <c r="RGU15" s="35"/>
      <c r="RGV15" s="35"/>
      <c r="RGW15" s="35"/>
      <c r="RGX15" s="35"/>
      <c r="RGY15" s="35"/>
      <c r="RGZ15" s="35"/>
      <c r="RHA15" s="35"/>
      <c r="RHB15" s="35"/>
      <c r="RHC15" s="35"/>
      <c r="RHD15" s="35"/>
      <c r="RHE15" s="35"/>
      <c r="RHF15" s="35"/>
      <c r="RHG15" s="35"/>
      <c r="RHH15" s="35"/>
      <c r="RHI15" s="35"/>
      <c r="RHJ15" s="35"/>
      <c r="RHK15" s="35"/>
      <c r="RHL15" s="35"/>
      <c r="RHM15" s="35"/>
      <c r="RHN15" s="35"/>
      <c r="RHO15" s="35"/>
      <c r="RHP15" s="35"/>
      <c r="RHQ15" s="35"/>
      <c r="RHR15" s="35"/>
      <c r="RHS15" s="35"/>
      <c r="RHT15" s="35"/>
      <c r="RHU15" s="35"/>
      <c r="RHV15" s="35"/>
      <c r="RHW15" s="35"/>
      <c r="RHX15" s="35"/>
      <c r="RHY15" s="35"/>
      <c r="RHZ15" s="35"/>
      <c r="RIA15" s="35"/>
      <c r="RIB15" s="35"/>
      <c r="RIC15" s="35"/>
      <c r="RID15" s="35"/>
      <c r="RIE15" s="35"/>
      <c r="RIF15" s="35"/>
      <c r="RIG15" s="35"/>
      <c r="RIH15" s="35"/>
      <c r="RII15" s="35"/>
      <c r="RIJ15" s="35"/>
      <c r="RIK15" s="35"/>
      <c r="RIL15" s="35"/>
      <c r="RIM15" s="35"/>
      <c r="RIN15" s="35"/>
      <c r="RIO15" s="35"/>
      <c r="RIP15" s="35"/>
      <c r="RIQ15" s="35"/>
      <c r="RIR15" s="35"/>
      <c r="RIS15" s="35"/>
      <c r="RIT15" s="35"/>
      <c r="RIU15" s="35"/>
      <c r="RIV15" s="35"/>
      <c r="RIW15" s="35"/>
      <c r="RIX15" s="35"/>
      <c r="RIY15" s="35"/>
      <c r="RIZ15" s="35"/>
      <c r="RJA15" s="35"/>
      <c r="RJB15" s="35"/>
      <c r="RJC15" s="35"/>
      <c r="RJD15" s="35"/>
      <c r="RJE15" s="35"/>
      <c r="RJF15" s="35"/>
      <c r="RJG15" s="35"/>
      <c r="RJH15" s="35"/>
      <c r="RJI15" s="35"/>
      <c r="RJJ15" s="35"/>
      <c r="RJK15" s="35"/>
      <c r="RJL15" s="35"/>
      <c r="RJM15" s="35"/>
      <c r="RJN15" s="35"/>
      <c r="RJO15" s="35"/>
      <c r="RJP15" s="35"/>
      <c r="RJQ15" s="35"/>
      <c r="RJR15" s="35"/>
      <c r="RJS15" s="35"/>
      <c r="RJT15" s="35"/>
      <c r="RJU15" s="35"/>
      <c r="RJV15" s="35"/>
      <c r="RJW15" s="35"/>
      <c r="RJX15" s="35"/>
      <c r="RJY15" s="35"/>
      <c r="RJZ15" s="35"/>
      <c r="RKA15" s="35"/>
      <c r="RKB15" s="35"/>
      <c r="RKC15" s="35"/>
      <c r="RKD15" s="35"/>
      <c r="RKE15" s="35"/>
      <c r="RKF15" s="35"/>
      <c r="RKG15" s="35"/>
      <c r="RKH15" s="35"/>
      <c r="RKI15" s="35"/>
      <c r="RKJ15" s="35"/>
      <c r="RKK15" s="35"/>
      <c r="RKL15" s="35"/>
      <c r="RKM15" s="35"/>
      <c r="RKN15" s="35"/>
      <c r="RKO15" s="35"/>
      <c r="RKP15" s="35"/>
      <c r="RKQ15" s="35"/>
      <c r="RKR15" s="35"/>
      <c r="RKS15" s="35"/>
      <c r="RKT15" s="35"/>
      <c r="RKU15" s="35"/>
      <c r="RKV15" s="35"/>
      <c r="RKW15" s="35"/>
      <c r="RKX15" s="35"/>
      <c r="RKY15" s="35"/>
      <c r="RKZ15" s="35"/>
      <c r="RLA15" s="35"/>
      <c r="RLB15" s="35"/>
      <c r="RLC15" s="35"/>
      <c r="RLD15" s="35"/>
      <c r="RLE15" s="35"/>
      <c r="RLF15" s="35"/>
      <c r="RLG15" s="35"/>
      <c r="RLH15" s="35"/>
      <c r="RLI15" s="35"/>
      <c r="RLJ15" s="35"/>
      <c r="RLK15" s="35"/>
      <c r="RLL15" s="35"/>
      <c r="RLM15" s="35"/>
      <c r="RLN15" s="35"/>
      <c r="RLO15" s="35"/>
      <c r="RLP15" s="35"/>
      <c r="RLQ15" s="35"/>
      <c r="RLR15" s="35"/>
      <c r="RLS15" s="35"/>
      <c r="RLT15" s="35"/>
      <c r="RLU15" s="35"/>
      <c r="RLV15" s="35"/>
      <c r="RLW15" s="35"/>
      <c r="RLX15" s="35"/>
      <c r="RLY15" s="35"/>
      <c r="RLZ15" s="35"/>
      <c r="RMA15" s="35"/>
      <c r="RMB15" s="35"/>
      <c r="RMC15" s="35"/>
      <c r="RMD15" s="35"/>
      <c r="RME15" s="35"/>
      <c r="RMF15" s="35"/>
      <c r="RMG15" s="35"/>
      <c r="RMH15" s="35"/>
      <c r="RMI15" s="35"/>
      <c r="RMJ15" s="35"/>
      <c r="RMK15" s="35"/>
      <c r="RML15" s="35"/>
      <c r="RMM15" s="35"/>
      <c r="RMN15" s="35"/>
      <c r="RMO15" s="35"/>
      <c r="RMP15" s="35"/>
      <c r="RMQ15" s="35"/>
      <c r="RMR15" s="35"/>
      <c r="RMS15" s="35"/>
      <c r="RMT15" s="35"/>
      <c r="RMU15" s="35"/>
      <c r="RMV15" s="35"/>
      <c r="RMW15" s="35"/>
      <c r="RMX15" s="35"/>
      <c r="RMY15" s="35"/>
      <c r="RMZ15" s="35"/>
      <c r="RNA15" s="35"/>
      <c r="RNB15" s="35"/>
      <c r="RNC15" s="35"/>
      <c r="RND15" s="35"/>
      <c r="RNE15" s="35"/>
      <c r="RNF15" s="35"/>
      <c r="RNG15" s="35"/>
      <c r="RNH15" s="35"/>
      <c r="RNI15" s="35"/>
      <c r="RNJ15" s="35"/>
      <c r="RNK15" s="35"/>
      <c r="RNL15" s="35"/>
      <c r="RNM15" s="35"/>
      <c r="RNN15" s="35"/>
      <c r="RNO15" s="35"/>
      <c r="RNP15" s="35"/>
      <c r="RNQ15" s="35"/>
      <c r="RNR15" s="35"/>
      <c r="RNS15" s="35"/>
      <c r="RNT15" s="35"/>
      <c r="RNU15" s="35"/>
      <c r="RNV15" s="35"/>
      <c r="RNW15" s="35"/>
      <c r="RNX15" s="35"/>
      <c r="RNY15" s="35"/>
      <c r="RNZ15" s="35"/>
      <c r="ROA15" s="35"/>
      <c r="ROB15" s="35"/>
      <c r="ROC15" s="35"/>
      <c r="ROD15" s="35"/>
      <c r="ROE15" s="35"/>
      <c r="ROF15" s="35"/>
      <c r="ROG15" s="35"/>
      <c r="ROH15" s="35"/>
      <c r="ROI15" s="35"/>
      <c r="ROJ15" s="35"/>
      <c r="ROK15" s="35"/>
      <c r="ROL15" s="35"/>
      <c r="ROM15" s="35"/>
      <c r="RON15" s="35"/>
      <c r="ROO15" s="35"/>
      <c r="ROP15" s="35"/>
      <c r="ROQ15" s="35"/>
      <c r="ROR15" s="35"/>
      <c r="ROS15" s="35"/>
      <c r="ROT15" s="35"/>
      <c r="ROU15" s="35"/>
      <c r="ROV15" s="35"/>
      <c r="ROW15" s="35"/>
      <c r="ROX15" s="35"/>
      <c r="ROY15" s="35"/>
      <c r="ROZ15" s="35"/>
      <c r="RPA15" s="35"/>
      <c r="RPB15" s="35"/>
      <c r="RPC15" s="35"/>
      <c r="RPD15" s="35"/>
      <c r="RPE15" s="35"/>
      <c r="RPF15" s="35"/>
      <c r="RPG15" s="35"/>
      <c r="RPH15" s="35"/>
      <c r="RPI15" s="35"/>
      <c r="RPJ15" s="35"/>
      <c r="RPK15" s="35"/>
      <c r="RPL15" s="35"/>
      <c r="RPM15" s="35"/>
      <c r="RPN15" s="35"/>
      <c r="RPO15" s="35"/>
      <c r="RPP15" s="35"/>
      <c r="RPQ15" s="35"/>
      <c r="RPR15" s="35"/>
      <c r="RPS15" s="35"/>
      <c r="RPT15" s="35"/>
      <c r="RPU15" s="35"/>
      <c r="RPV15" s="35"/>
      <c r="RPW15" s="35"/>
      <c r="RPX15" s="35"/>
      <c r="RPY15" s="35"/>
      <c r="RPZ15" s="35"/>
      <c r="RQA15" s="35"/>
      <c r="RQB15" s="35"/>
      <c r="RQC15" s="35"/>
      <c r="RQD15" s="35"/>
      <c r="RQE15" s="35"/>
      <c r="RQF15" s="35"/>
      <c r="RQG15" s="35"/>
      <c r="RQH15" s="35"/>
      <c r="RQI15" s="35"/>
      <c r="RQJ15" s="35"/>
      <c r="RQK15" s="35"/>
      <c r="RQL15" s="35"/>
      <c r="RQM15" s="35"/>
      <c r="RQN15" s="35"/>
      <c r="RQO15" s="35"/>
      <c r="RQP15" s="35"/>
      <c r="RQQ15" s="35"/>
      <c r="RQR15" s="35"/>
      <c r="RQS15" s="35"/>
      <c r="RQT15" s="35"/>
      <c r="RQU15" s="35"/>
      <c r="RQV15" s="35"/>
      <c r="RQW15" s="35"/>
      <c r="RQX15" s="35"/>
      <c r="RQY15" s="35"/>
      <c r="RQZ15" s="35"/>
      <c r="RRA15" s="35"/>
      <c r="RRB15" s="35"/>
      <c r="RRC15" s="35"/>
      <c r="RRD15" s="35"/>
      <c r="RRE15" s="35"/>
      <c r="RRF15" s="35"/>
      <c r="RRG15" s="35"/>
      <c r="RRH15" s="35"/>
      <c r="RRI15" s="35"/>
      <c r="RRJ15" s="35"/>
      <c r="RRK15" s="35"/>
      <c r="RRL15" s="35"/>
      <c r="RRM15" s="35"/>
      <c r="RRN15" s="35"/>
      <c r="RRO15" s="35"/>
      <c r="RRP15" s="35"/>
      <c r="RRQ15" s="35"/>
      <c r="RRR15" s="35"/>
      <c r="RRS15" s="35"/>
      <c r="RRT15" s="35"/>
      <c r="RRU15" s="35"/>
      <c r="RRV15" s="35"/>
      <c r="RRW15" s="35"/>
      <c r="RRX15" s="35"/>
      <c r="RRY15" s="35"/>
      <c r="RRZ15" s="35"/>
      <c r="RSA15" s="35"/>
      <c r="RSB15" s="35"/>
      <c r="RSC15" s="35"/>
      <c r="RSD15" s="35"/>
      <c r="RSE15" s="35"/>
      <c r="RSF15" s="35"/>
      <c r="RSG15" s="35"/>
      <c r="RSH15" s="35"/>
      <c r="RSI15" s="35"/>
      <c r="RSJ15" s="35"/>
      <c r="RSK15" s="35"/>
      <c r="RSL15" s="35"/>
      <c r="RSM15" s="35"/>
      <c r="RSN15" s="35"/>
      <c r="RSO15" s="35"/>
      <c r="RSP15" s="35"/>
      <c r="RSQ15" s="35"/>
      <c r="RSR15" s="35"/>
      <c r="RSS15" s="35"/>
      <c r="RST15" s="35"/>
      <c r="RSU15" s="35"/>
      <c r="RSV15" s="35"/>
      <c r="RSW15" s="35"/>
      <c r="RSX15" s="35"/>
      <c r="RSY15" s="35"/>
      <c r="RSZ15" s="35"/>
      <c r="RTA15" s="35"/>
      <c r="RTB15" s="35"/>
      <c r="RTC15" s="35"/>
      <c r="RTD15" s="35"/>
      <c r="RTE15" s="35"/>
      <c r="RTF15" s="35"/>
      <c r="RTG15" s="35"/>
      <c r="RTH15" s="35"/>
      <c r="RTI15" s="35"/>
      <c r="RTJ15" s="35"/>
      <c r="RTK15" s="35"/>
      <c r="RTL15" s="35"/>
      <c r="RTM15" s="35"/>
      <c r="RTN15" s="35"/>
      <c r="RTO15" s="35"/>
      <c r="RTP15" s="35"/>
      <c r="RTQ15" s="35"/>
      <c r="RTR15" s="35"/>
      <c r="RTS15" s="35"/>
      <c r="RTT15" s="35"/>
      <c r="RTU15" s="35"/>
      <c r="RTV15" s="35"/>
      <c r="RTW15" s="35"/>
      <c r="RTX15" s="35"/>
      <c r="RTY15" s="35"/>
      <c r="RTZ15" s="35"/>
      <c r="RUA15" s="35"/>
      <c r="RUB15" s="35"/>
      <c r="RUC15" s="35"/>
      <c r="RUD15" s="35"/>
      <c r="RUE15" s="35"/>
      <c r="RUF15" s="35"/>
      <c r="RUG15" s="35"/>
      <c r="RUH15" s="35"/>
      <c r="RUI15" s="35"/>
      <c r="RUJ15" s="35"/>
      <c r="RUK15" s="35"/>
      <c r="RUL15" s="35"/>
      <c r="RUM15" s="35"/>
      <c r="RUN15" s="35"/>
      <c r="RUO15" s="35"/>
      <c r="RUP15" s="35"/>
      <c r="RUQ15" s="35"/>
      <c r="RUR15" s="35"/>
      <c r="RUS15" s="35"/>
      <c r="RUT15" s="35"/>
      <c r="RUU15" s="35"/>
      <c r="RUV15" s="35"/>
      <c r="RUW15" s="35"/>
      <c r="RUX15" s="35"/>
      <c r="RUY15" s="35"/>
      <c r="RUZ15" s="35"/>
      <c r="RVA15" s="35"/>
      <c r="RVB15" s="35"/>
      <c r="RVC15" s="35"/>
      <c r="RVD15" s="35"/>
      <c r="RVE15" s="35"/>
      <c r="RVF15" s="35"/>
      <c r="RVG15" s="35"/>
      <c r="RVH15" s="35"/>
      <c r="RVI15" s="35"/>
      <c r="RVJ15" s="35"/>
      <c r="RVK15" s="35"/>
      <c r="RVL15" s="35"/>
      <c r="RVM15" s="35"/>
      <c r="RVN15" s="35"/>
      <c r="RVO15" s="35"/>
      <c r="RVP15" s="35"/>
      <c r="RVQ15" s="35"/>
      <c r="RVR15" s="35"/>
      <c r="RVS15" s="35"/>
      <c r="RVT15" s="35"/>
      <c r="RVU15" s="35"/>
      <c r="RVV15" s="35"/>
      <c r="RVW15" s="35"/>
      <c r="RVX15" s="35"/>
      <c r="RVY15" s="35"/>
      <c r="RVZ15" s="35"/>
      <c r="RWA15" s="35"/>
      <c r="RWB15" s="35"/>
      <c r="RWC15" s="35"/>
      <c r="RWD15" s="35"/>
      <c r="RWE15" s="35"/>
      <c r="RWF15" s="35"/>
      <c r="RWG15" s="35"/>
      <c r="RWH15" s="35"/>
      <c r="RWI15" s="35"/>
      <c r="RWJ15" s="35"/>
      <c r="RWK15" s="35"/>
      <c r="RWL15" s="35"/>
      <c r="RWM15" s="35"/>
      <c r="RWN15" s="35"/>
      <c r="RWO15" s="35"/>
      <c r="RWP15" s="35"/>
      <c r="RWQ15" s="35"/>
      <c r="RWR15" s="35"/>
      <c r="RWS15" s="35"/>
      <c r="RWT15" s="35"/>
      <c r="RWU15" s="35"/>
      <c r="RWV15" s="35"/>
      <c r="RWW15" s="35"/>
      <c r="RWX15" s="35"/>
      <c r="RWY15" s="35"/>
      <c r="RWZ15" s="35"/>
      <c r="RXA15" s="35"/>
      <c r="RXB15" s="35"/>
      <c r="RXC15" s="35"/>
      <c r="RXD15" s="35"/>
      <c r="RXE15" s="35"/>
      <c r="RXF15" s="35"/>
      <c r="RXG15" s="35"/>
      <c r="RXH15" s="35"/>
      <c r="RXI15" s="35"/>
      <c r="RXJ15" s="35"/>
      <c r="RXK15" s="35"/>
      <c r="RXL15" s="35"/>
      <c r="RXM15" s="35"/>
      <c r="RXN15" s="35"/>
      <c r="RXO15" s="35"/>
      <c r="RXP15" s="35"/>
      <c r="RXQ15" s="35"/>
      <c r="RXR15" s="35"/>
      <c r="RXS15" s="35"/>
      <c r="RXT15" s="35"/>
      <c r="RXU15" s="35"/>
      <c r="RXV15" s="35"/>
      <c r="RXW15" s="35"/>
      <c r="RXX15" s="35"/>
      <c r="RXY15" s="35"/>
      <c r="RXZ15" s="35"/>
      <c r="RYA15" s="35"/>
      <c r="RYB15" s="35"/>
      <c r="RYC15" s="35"/>
      <c r="RYD15" s="35"/>
      <c r="RYE15" s="35"/>
      <c r="RYF15" s="35"/>
      <c r="RYG15" s="35"/>
      <c r="RYH15" s="35"/>
      <c r="RYI15" s="35"/>
      <c r="RYJ15" s="35"/>
      <c r="RYK15" s="35"/>
      <c r="RYL15" s="35"/>
      <c r="RYM15" s="35"/>
      <c r="RYN15" s="35"/>
      <c r="RYO15" s="35"/>
      <c r="RYP15" s="35"/>
      <c r="RYQ15" s="35"/>
      <c r="RYR15" s="35"/>
      <c r="RYS15" s="35"/>
      <c r="RYT15" s="35"/>
      <c r="RYU15" s="35"/>
      <c r="RYV15" s="35"/>
      <c r="RYW15" s="35"/>
      <c r="RYX15" s="35"/>
      <c r="RYY15" s="35"/>
      <c r="RYZ15" s="35"/>
      <c r="RZA15" s="35"/>
      <c r="RZB15" s="35"/>
      <c r="RZC15" s="35"/>
      <c r="RZD15" s="35"/>
      <c r="RZE15" s="35"/>
      <c r="RZF15" s="35"/>
      <c r="RZG15" s="35"/>
      <c r="RZH15" s="35"/>
      <c r="RZI15" s="35"/>
      <c r="RZJ15" s="35"/>
      <c r="RZK15" s="35"/>
      <c r="RZL15" s="35"/>
      <c r="RZM15" s="35"/>
      <c r="RZN15" s="35"/>
      <c r="RZO15" s="35"/>
      <c r="RZP15" s="35"/>
      <c r="RZQ15" s="35"/>
      <c r="RZR15" s="35"/>
      <c r="RZS15" s="35"/>
      <c r="RZT15" s="35"/>
      <c r="RZU15" s="35"/>
      <c r="RZV15" s="35"/>
      <c r="RZW15" s="35"/>
      <c r="RZX15" s="35"/>
      <c r="RZY15" s="35"/>
      <c r="RZZ15" s="35"/>
      <c r="SAA15" s="35"/>
      <c r="SAB15" s="35"/>
      <c r="SAC15" s="35"/>
      <c r="SAD15" s="35"/>
      <c r="SAE15" s="35"/>
      <c r="SAF15" s="35"/>
      <c r="SAG15" s="35"/>
      <c r="SAH15" s="35"/>
      <c r="SAI15" s="35"/>
      <c r="SAJ15" s="35"/>
      <c r="SAK15" s="35"/>
      <c r="SAL15" s="35"/>
      <c r="SAM15" s="35"/>
      <c r="SAN15" s="35"/>
      <c r="SAO15" s="35"/>
      <c r="SAP15" s="35"/>
      <c r="SAQ15" s="35"/>
      <c r="SAR15" s="35"/>
      <c r="SAS15" s="35"/>
      <c r="SAT15" s="35"/>
      <c r="SAU15" s="35"/>
      <c r="SAV15" s="35"/>
      <c r="SAW15" s="35"/>
      <c r="SAX15" s="35"/>
      <c r="SAY15" s="35"/>
      <c r="SAZ15" s="35"/>
      <c r="SBA15" s="35"/>
      <c r="SBB15" s="35"/>
      <c r="SBC15" s="35"/>
      <c r="SBD15" s="35"/>
      <c r="SBE15" s="35"/>
      <c r="SBF15" s="35"/>
      <c r="SBG15" s="35"/>
      <c r="SBH15" s="35"/>
      <c r="SBI15" s="35"/>
      <c r="SBJ15" s="35"/>
      <c r="SBK15" s="35"/>
      <c r="SBL15" s="35"/>
      <c r="SBM15" s="35"/>
      <c r="SBN15" s="35"/>
      <c r="SBO15" s="35"/>
      <c r="SBP15" s="35"/>
      <c r="SBQ15" s="35"/>
      <c r="SBR15" s="35"/>
      <c r="SBS15" s="35"/>
      <c r="SBT15" s="35"/>
      <c r="SBU15" s="35"/>
      <c r="SBV15" s="35"/>
      <c r="SBW15" s="35"/>
      <c r="SBX15" s="35"/>
      <c r="SBY15" s="35"/>
      <c r="SBZ15" s="35"/>
      <c r="SCA15" s="35"/>
      <c r="SCB15" s="35"/>
      <c r="SCC15" s="35"/>
      <c r="SCD15" s="35"/>
      <c r="SCE15" s="35"/>
      <c r="SCF15" s="35"/>
      <c r="SCG15" s="35"/>
      <c r="SCH15" s="35"/>
      <c r="SCI15" s="35"/>
      <c r="SCJ15" s="35"/>
      <c r="SCK15" s="35"/>
      <c r="SCL15" s="35"/>
      <c r="SCM15" s="35"/>
      <c r="SCN15" s="35"/>
      <c r="SCO15" s="35"/>
      <c r="SCP15" s="35"/>
      <c r="SCQ15" s="35"/>
      <c r="SCR15" s="35"/>
      <c r="SCS15" s="35"/>
      <c r="SCT15" s="35"/>
      <c r="SCU15" s="35"/>
      <c r="SCV15" s="35"/>
      <c r="SCW15" s="35"/>
      <c r="SCX15" s="35"/>
      <c r="SCY15" s="35"/>
      <c r="SCZ15" s="35"/>
      <c r="SDA15" s="35"/>
      <c r="SDB15" s="35"/>
      <c r="SDC15" s="35"/>
      <c r="SDD15" s="35"/>
      <c r="SDE15" s="35"/>
      <c r="SDF15" s="35"/>
      <c r="SDG15" s="35"/>
      <c r="SDH15" s="35"/>
      <c r="SDI15" s="35"/>
      <c r="SDJ15" s="35"/>
      <c r="SDK15" s="35"/>
      <c r="SDL15" s="35"/>
      <c r="SDM15" s="35"/>
      <c r="SDN15" s="35"/>
      <c r="SDO15" s="35"/>
      <c r="SDP15" s="35"/>
      <c r="SDQ15" s="35"/>
      <c r="SDR15" s="35"/>
      <c r="SDS15" s="35"/>
      <c r="SDT15" s="35"/>
      <c r="SDU15" s="35"/>
      <c r="SDV15" s="35"/>
      <c r="SDW15" s="35"/>
      <c r="SDX15" s="35"/>
      <c r="SDY15" s="35"/>
      <c r="SDZ15" s="35"/>
      <c r="SEA15" s="35"/>
      <c r="SEB15" s="35"/>
      <c r="SEC15" s="35"/>
      <c r="SED15" s="35"/>
      <c r="SEE15" s="35"/>
      <c r="SEF15" s="35"/>
      <c r="SEG15" s="35"/>
      <c r="SEH15" s="35"/>
      <c r="SEI15" s="35"/>
      <c r="SEJ15" s="35"/>
      <c r="SEK15" s="35"/>
      <c r="SEL15" s="35"/>
      <c r="SEM15" s="35"/>
      <c r="SEN15" s="35"/>
      <c r="SEO15" s="35"/>
      <c r="SEP15" s="35"/>
      <c r="SEQ15" s="35"/>
      <c r="SER15" s="35"/>
      <c r="SES15" s="35"/>
      <c r="SET15" s="35"/>
      <c r="SEU15" s="35"/>
      <c r="SEV15" s="35"/>
      <c r="SEW15" s="35"/>
      <c r="SEX15" s="35"/>
      <c r="SEY15" s="35"/>
      <c r="SEZ15" s="35"/>
      <c r="SFA15" s="35"/>
      <c r="SFB15" s="35"/>
      <c r="SFC15" s="35"/>
      <c r="SFD15" s="35"/>
      <c r="SFE15" s="35"/>
      <c r="SFF15" s="35"/>
      <c r="SFG15" s="35"/>
      <c r="SFH15" s="35"/>
      <c r="SFI15" s="35"/>
      <c r="SFJ15" s="35"/>
      <c r="SFK15" s="35"/>
      <c r="SFL15" s="35"/>
      <c r="SFM15" s="35"/>
      <c r="SFN15" s="35"/>
      <c r="SFO15" s="35"/>
      <c r="SFP15" s="35"/>
      <c r="SFQ15" s="35"/>
      <c r="SFR15" s="35"/>
      <c r="SFS15" s="35"/>
      <c r="SFT15" s="35"/>
      <c r="SFU15" s="35"/>
      <c r="SFV15" s="35"/>
      <c r="SFW15" s="35"/>
      <c r="SFX15" s="35"/>
      <c r="SFY15" s="35"/>
      <c r="SFZ15" s="35"/>
      <c r="SGA15" s="35"/>
      <c r="SGB15" s="35"/>
      <c r="SGC15" s="35"/>
      <c r="SGD15" s="35"/>
      <c r="SGE15" s="35"/>
      <c r="SGF15" s="35"/>
      <c r="SGG15" s="35"/>
      <c r="SGH15" s="35"/>
      <c r="SGI15" s="35"/>
      <c r="SGJ15" s="35"/>
      <c r="SGK15" s="35"/>
      <c r="SGL15" s="35"/>
      <c r="SGM15" s="35"/>
      <c r="SGN15" s="35"/>
      <c r="SGO15" s="35"/>
      <c r="SGP15" s="35"/>
      <c r="SGQ15" s="35"/>
      <c r="SGR15" s="35"/>
      <c r="SGS15" s="35"/>
      <c r="SGT15" s="35"/>
      <c r="SGU15" s="35"/>
      <c r="SGV15" s="35"/>
      <c r="SGW15" s="35"/>
      <c r="SGX15" s="35"/>
      <c r="SGY15" s="35"/>
      <c r="SGZ15" s="35"/>
      <c r="SHA15" s="35"/>
      <c r="SHB15" s="35"/>
      <c r="SHC15" s="35"/>
      <c r="SHD15" s="35"/>
      <c r="SHE15" s="35"/>
      <c r="SHF15" s="35"/>
      <c r="SHG15" s="35"/>
      <c r="SHH15" s="35"/>
      <c r="SHI15" s="35"/>
      <c r="SHJ15" s="35"/>
      <c r="SHK15" s="35"/>
      <c r="SHL15" s="35"/>
      <c r="SHM15" s="35"/>
      <c r="SHN15" s="35"/>
      <c r="SHO15" s="35"/>
      <c r="SHP15" s="35"/>
      <c r="SHQ15" s="35"/>
      <c r="SHR15" s="35"/>
      <c r="SHS15" s="35"/>
      <c r="SHT15" s="35"/>
      <c r="SHU15" s="35"/>
      <c r="SHV15" s="35"/>
      <c r="SHW15" s="35"/>
      <c r="SHX15" s="35"/>
      <c r="SHY15" s="35"/>
      <c r="SHZ15" s="35"/>
      <c r="SIA15" s="35"/>
      <c r="SIB15" s="35"/>
      <c r="SIC15" s="35"/>
      <c r="SID15" s="35"/>
      <c r="SIE15" s="35"/>
      <c r="SIF15" s="35"/>
      <c r="SIG15" s="35"/>
      <c r="SIH15" s="35"/>
      <c r="SII15" s="35"/>
      <c r="SIJ15" s="35"/>
      <c r="SIK15" s="35"/>
      <c r="SIL15" s="35"/>
      <c r="SIM15" s="35"/>
      <c r="SIN15" s="35"/>
      <c r="SIO15" s="35"/>
      <c r="SIP15" s="35"/>
      <c r="SIQ15" s="35"/>
      <c r="SIR15" s="35"/>
      <c r="SIS15" s="35"/>
      <c r="SIT15" s="35"/>
      <c r="SIU15" s="35"/>
      <c r="SIV15" s="35"/>
      <c r="SIW15" s="35"/>
      <c r="SIX15" s="35"/>
      <c r="SIY15" s="35"/>
      <c r="SIZ15" s="35"/>
      <c r="SJA15" s="35"/>
      <c r="SJB15" s="35"/>
      <c r="SJC15" s="35"/>
      <c r="SJD15" s="35"/>
      <c r="SJE15" s="35"/>
      <c r="SJF15" s="35"/>
      <c r="SJG15" s="35"/>
      <c r="SJH15" s="35"/>
      <c r="SJI15" s="35"/>
      <c r="SJJ15" s="35"/>
      <c r="SJK15" s="35"/>
      <c r="SJL15" s="35"/>
      <c r="SJM15" s="35"/>
      <c r="SJN15" s="35"/>
      <c r="SJO15" s="35"/>
      <c r="SJP15" s="35"/>
      <c r="SJQ15" s="35"/>
      <c r="SJR15" s="35"/>
      <c r="SJS15" s="35"/>
      <c r="SJT15" s="35"/>
      <c r="SJU15" s="35"/>
      <c r="SJV15" s="35"/>
      <c r="SJW15" s="35"/>
      <c r="SJX15" s="35"/>
      <c r="SJY15" s="35"/>
      <c r="SJZ15" s="35"/>
      <c r="SKA15" s="35"/>
      <c r="SKB15" s="35"/>
      <c r="SKC15" s="35"/>
      <c r="SKD15" s="35"/>
      <c r="SKE15" s="35"/>
      <c r="SKF15" s="35"/>
      <c r="SKG15" s="35"/>
      <c r="SKH15" s="35"/>
      <c r="SKI15" s="35"/>
      <c r="SKJ15" s="35"/>
      <c r="SKK15" s="35"/>
      <c r="SKL15" s="35"/>
      <c r="SKM15" s="35"/>
      <c r="SKN15" s="35"/>
      <c r="SKO15" s="35"/>
      <c r="SKP15" s="35"/>
      <c r="SKQ15" s="35"/>
      <c r="SKR15" s="35"/>
      <c r="SKS15" s="35"/>
      <c r="SKT15" s="35"/>
      <c r="SKU15" s="35"/>
      <c r="SKV15" s="35"/>
      <c r="SKW15" s="35"/>
      <c r="SKX15" s="35"/>
      <c r="SKY15" s="35"/>
      <c r="SKZ15" s="35"/>
      <c r="SLA15" s="35"/>
      <c r="SLB15" s="35"/>
      <c r="SLC15" s="35"/>
      <c r="SLD15" s="35"/>
      <c r="SLE15" s="35"/>
      <c r="SLF15" s="35"/>
      <c r="SLG15" s="35"/>
      <c r="SLH15" s="35"/>
      <c r="SLI15" s="35"/>
      <c r="SLJ15" s="35"/>
      <c r="SLK15" s="35"/>
      <c r="SLL15" s="35"/>
      <c r="SLM15" s="35"/>
      <c r="SLN15" s="35"/>
      <c r="SLO15" s="35"/>
      <c r="SLP15" s="35"/>
      <c r="SLQ15" s="35"/>
      <c r="SLR15" s="35"/>
      <c r="SLS15" s="35"/>
      <c r="SLT15" s="35"/>
      <c r="SLU15" s="35"/>
      <c r="SLV15" s="35"/>
      <c r="SLW15" s="35"/>
      <c r="SLX15" s="35"/>
      <c r="SLY15" s="35"/>
      <c r="SLZ15" s="35"/>
      <c r="SMA15" s="35"/>
      <c r="SMB15" s="35"/>
      <c r="SMC15" s="35"/>
      <c r="SMD15" s="35"/>
      <c r="SME15" s="35"/>
      <c r="SMF15" s="35"/>
      <c r="SMG15" s="35"/>
      <c r="SMH15" s="35"/>
      <c r="SMI15" s="35"/>
      <c r="SMJ15" s="35"/>
      <c r="SMK15" s="35"/>
      <c r="SML15" s="35"/>
      <c r="SMM15" s="35"/>
      <c r="SMN15" s="35"/>
      <c r="SMO15" s="35"/>
      <c r="SMP15" s="35"/>
      <c r="SMQ15" s="35"/>
      <c r="SMR15" s="35"/>
      <c r="SMS15" s="35"/>
      <c r="SMT15" s="35"/>
      <c r="SMU15" s="35"/>
      <c r="SMV15" s="35"/>
      <c r="SMW15" s="35"/>
      <c r="SMX15" s="35"/>
      <c r="SMY15" s="35"/>
      <c r="SMZ15" s="35"/>
      <c r="SNA15" s="35"/>
      <c r="SNB15" s="35"/>
      <c r="SNC15" s="35"/>
      <c r="SND15" s="35"/>
      <c r="SNE15" s="35"/>
      <c r="SNF15" s="35"/>
      <c r="SNG15" s="35"/>
      <c r="SNH15" s="35"/>
      <c r="SNI15" s="35"/>
      <c r="SNJ15" s="35"/>
      <c r="SNK15" s="35"/>
      <c r="SNL15" s="35"/>
      <c r="SNM15" s="35"/>
      <c r="SNN15" s="35"/>
      <c r="SNO15" s="35"/>
      <c r="SNP15" s="35"/>
      <c r="SNQ15" s="35"/>
      <c r="SNR15" s="35"/>
      <c r="SNS15" s="35"/>
      <c r="SNT15" s="35"/>
      <c r="SNU15" s="35"/>
      <c r="SNV15" s="35"/>
      <c r="SNW15" s="35"/>
      <c r="SNX15" s="35"/>
      <c r="SNY15" s="35"/>
      <c r="SNZ15" s="35"/>
      <c r="SOA15" s="35"/>
      <c r="SOB15" s="35"/>
      <c r="SOC15" s="35"/>
      <c r="SOD15" s="35"/>
      <c r="SOE15" s="35"/>
      <c r="SOF15" s="35"/>
      <c r="SOG15" s="35"/>
      <c r="SOH15" s="35"/>
      <c r="SOI15" s="35"/>
      <c r="SOJ15" s="35"/>
      <c r="SOK15" s="35"/>
      <c r="SOL15" s="35"/>
      <c r="SOM15" s="35"/>
      <c r="SON15" s="35"/>
      <c r="SOO15" s="35"/>
      <c r="SOP15" s="35"/>
      <c r="SOQ15" s="35"/>
      <c r="SOR15" s="35"/>
      <c r="SOS15" s="35"/>
      <c r="SOT15" s="35"/>
      <c r="SOU15" s="35"/>
      <c r="SOV15" s="35"/>
      <c r="SOW15" s="35"/>
      <c r="SOX15" s="35"/>
      <c r="SOY15" s="35"/>
      <c r="SOZ15" s="35"/>
      <c r="SPA15" s="35"/>
      <c r="SPB15" s="35"/>
      <c r="SPC15" s="35"/>
      <c r="SPD15" s="35"/>
      <c r="SPE15" s="35"/>
      <c r="SPF15" s="35"/>
      <c r="SPG15" s="35"/>
      <c r="SPH15" s="35"/>
      <c r="SPI15" s="35"/>
      <c r="SPJ15" s="35"/>
      <c r="SPK15" s="35"/>
      <c r="SPL15" s="35"/>
      <c r="SPM15" s="35"/>
      <c r="SPN15" s="35"/>
      <c r="SPO15" s="35"/>
      <c r="SPP15" s="35"/>
      <c r="SPQ15" s="35"/>
      <c r="SPR15" s="35"/>
      <c r="SPS15" s="35"/>
      <c r="SPT15" s="35"/>
      <c r="SPU15" s="35"/>
      <c r="SPV15" s="35"/>
      <c r="SPW15" s="35"/>
      <c r="SPX15" s="35"/>
      <c r="SPY15" s="35"/>
      <c r="SPZ15" s="35"/>
      <c r="SQA15" s="35"/>
      <c r="SQB15" s="35"/>
      <c r="SQC15" s="35"/>
      <c r="SQD15" s="35"/>
      <c r="SQE15" s="35"/>
      <c r="SQF15" s="35"/>
      <c r="SQG15" s="35"/>
      <c r="SQH15" s="35"/>
      <c r="SQI15" s="35"/>
      <c r="SQJ15" s="35"/>
      <c r="SQK15" s="35"/>
      <c r="SQL15" s="35"/>
      <c r="SQM15" s="35"/>
      <c r="SQN15" s="35"/>
      <c r="SQO15" s="35"/>
      <c r="SQP15" s="35"/>
      <c r="SQQ15" s="35"/>
      <c r="SQR15" s="35"/>
      <c r="SQS15" s="35"/>
      <c r="SQT15" s="35"/>
      <c r="SQU15" s="35"/>
      <c r="SQV15" s="35"/>
      <c r="SQW15" s="35"/>
      <c r="SQX15" s="35"/>
      <c r="SQY15" s="35"/>
      <c r="SQZ15" s="35"/>
      <c r="SRA15" s="35"/>
      <c r="SRB15" s="35"/>
      <c r="SRC15" s="35"/>
      <c r="SRD15" s="35"/>
      <c r="SRE15" s="35"/>
      <c r="SRF15" s="35"/>
      <c r="SRG15" s="35"/>
      <c r="SRH15" s="35"/>
      <c r="SRI15" s="35"/>
      <c r="SRJ15" s="35"/>
      <c r="SRK15" s="35"/>
      <c r="SRL15" s="35"/>
      <c r="SRM15" s="35"/>
      <c r="SRN15" s="35"/>
      <c r="SRO15" s="35"/>
      <c r="SRP15" s="35"/>
      <c r="SRQ15" s="35"/>
      <c r="SRR15" s="35"/>
      <c r="SRS15" s="35"/>
      <c r="SRT15" s="35"/>
      <c r="SRU15" s="35"/>
      <c r="SRV15" s="35"/>
      <c r="SRW15" s="35"/>
      <c r="SRX15" s="35"/>
      <c r="SRY15" s="35"/>
      <c r="SRZ15" s="35"/>
      <c r="SSA15" s="35"/>
      <c r="SSB15" s="35"/>
      <c r="SSC15" s="35"/>
      <c r="SSD15" s="35"/>
      <c r="SSE15" s="35"/>
      <c r="SSF15" s="35"/>
      <c r="SSG15" s="35"/>
      <c r="SSH15" s="35"/>
      <c r="SSI15" s="35"/>
      <c r="SSJ15" s="35"/>
      <c r="SSK15" s="35"/>
      <c r="SSL15" s="35"/>
      <c r="SSM15" s="35"/>
      <c r="SSN15" s="35"/>
      <c r="SSO15" s="35"/>
      <c r="SSP15" s="35"/>
      <c r="SSQ15" s="35"/>
      <c r="SSR15" s="35"/>
      <c r="SSS15" s="35"/>
      <c r="SST15" s="35"/>
      <c r="SSU15" s="35"/>
      <c r="SSV15" s="35"/>
      <c r="SSW15" s="35"/>
      <c r="SSX15" s="35"/>
      <c r="SSY15" s="35"/>
      <c r="SSZ15" s="35"/>
      <c r="STA15" s="35"/>
      <c r="STB15" s="35"/>
      <c r="STC15" s="35"/>
      <c r="STD15" s="35"/>
      <c r="STE15" s="35"/>
      <c r="STF15" s="35"/>
      <c r="STG15" s="35"/>
      <c r="STH15" s="35"/>
      <c r="STI15" s="35"/>
      <c r="STJ15" s="35"/>
      <c r="STK15" s="35"/>
      <c r="STL15" s="35"/>
      <c r="STM15" s="35"/>
      <c r="STN15" s="35"/>
      <c r="STO15" s="35"/>
      <c r="STP15" s="35"/>
      <c r="STQ15" s="35"/>
      <c r="STR15" s="35"/>
      <c r="STS15" s="35"/>
      <c r="STT15" s="35"/>
      <c r="STU15" s="35"/>
      <c r="STV15" s="35"/>
      <c r="STW15" s="35"/>
      <c r="STX15" s="35"/>
      <c r="STY15" s="35"/>
      <c r="STZ15" s="35"/>
      <c r="SUA15" s="35"/>
      <c r="SUB15" s="35"/>
      <c r="SUC15" s="35"/>
      <c r="SUD15" s="35"/>
      <c r="SUE15" s="35"/>
      <c r="SUF15" s="35"/>
      <c r="SUG15" s="35"/>
      <c r="SUH15" s="35"/>
      <c r="SUI15" s="35"/>
      <c r="SUJ15" s="35"/>
      <c r="SUK15" s="35"/>
      <c r="SUL15" s="35"/>
      <c r="SUM15" s="35"/>
      <c r="SUN15" s="35"/>
      <c r="SUO15" s="35"/>
      <c r="SUP15" s="35"/>
      <c r="SUQ15" s="35"/>
      <c r="SUR15" s="35"/>
      <c r="SUS15" s="35"/>
      <c r="SUT15" s="35"/>
      <c r="SUU15" s="35"/>
      <c r="SUV15" s="35"/>
      <c r="SUW15" s="35"/>
      <c r="SUX15" s="35"/>
      <c r="SUY15" s="35"/>
      <c r="SUZ15" s="35"/>
      <c r="SVA15" s="35"/>
      <c r="SVB15" s="35"/>
      <c r="SVC15" s="35"/>
      <c r="SVD15" s="35"/>
      <c r="SVE15" s="35"/>
      <c r="SVF15" s="35"/>
      <c r="SVG15" s="35"/>
      <c r="SVH15" s="35"/>
      <c r="SVI15" s="35"/>
      <c r="SVJ15" s="35"/>
      <c r="SVK15" s="35"/>
      <c r="SVL15" s="35"/>
      <c r="SVM15" s="35"/>
      <c r="SVN15" s="35"/>
      <c r="SVO15" s="35"/>
      <c r="SVP15" s="35"/>
      <c r="SVQ15" s="35"/>
      <c r="SVR15" s="35"/>
      <c r="SVS15" s="35"/>
      <c r="SVT15" s="35"/>
      <c r="SVU15" s="35"/>
      <c r="SVV15" s="35"/>
      <c r="SVW15" s="35"/>
      <c r="SVX15" s="35"/>
      <c r="SVY15" s="35"/>
      <c r="SVZ15" s="35"/>
      <c r="SWA15" s="35"/>
      <c r="SWB15" s="35"/>
      <c r="SWC15" s="35"/>
      <c r="SWD15" s="35"/>
      <c r="SWE15" s="35"/>
      <c r="SWF15" s="35"/>
      <c r="SWG15" s="35"/>
      <c r="SWH15" s="35"/>
      <c r="SWI15" s="35"/>
      <c r="SWJ15" s="35"/>
      <c r="SWK15" s="35"/>
      <c r="SWL15" s="35"/>
      <c r="SWM15" s="35"/>
      <c r="SWN15" s="35"/>
      <c r="SWO15" s="35"/>
      <c r="SWP15" s="35"/>
      <c r="SWQ15" s="35"/>
      <c r="SWR15" s="35"/>
      <c r="SWS15" s="35"/>
      <c r="SWT15" s="35"/>
      <c r="SWU15" s="35"/>
      <c r="SWV15" s="35"/>
      <c r="SWW15" s="35"/>
      <c r="SWX15" s="35"/>
      <c r="SWY15" s="35"/>
      <c r="SWZ15" s="35"/>
      <c r="SXA15" s="35"/>
      <c r="SXB15" s="35"/>
      <c r="SXC15" s="35"/>
      <c r="SXD15" s="35"/>
      <c r="SXE15" s="35"/>
      <c r="SXF15" s="35"/>
      <c r="SXG15" s="35"/>
      <c r="SXH15" s="35"/>
      <c r="SXI15" s="35"/>
      <c r="SXJ15" s="35"/>
      <c r="SXK15" s="35"/>
      <c r="SXL15" s="35"/>
      <c r="SXM15" s="35"/>
      <c r="SXN15" s="35"/>
      <c r="SXO15" s="35"/>
      <c r="SXP15" s="35"/>
      <c r="SXQ15" s="35"/>
      <c r="SXR15" s="35"/>
      <c r="SXS15" s="35"/>
      <c r="SXT15" s="35"/>
      <c r="SXU15" s="35"/>
      <c r="SXV15" s="35"/>
      <c r="SXW15" s="35"/>
      <c r="SXX15" s="35"/>
      <c r="SXY15" s="35"/>
      <c r="SXZ15" s="35"/>
      <c r="SYA15" s="35"/>
      <c r="SYB15" s="35"/>
      <c r="SYC15" s="35"/>
      <c r="SYD15" s="35"/>
      <c r="SYE15" s="35"/>
      <c r="SYF15" s="35"/>
      <c r="SYG15" s="35"/>
      <c r="SYH15" s="35"/>
      <c r="SYI15" s="35"/>
      <c r="SYJ15" s="35"/>
      <c r="SYK15" s="35"/>
      <c r="SYL15" s="35"/>
      <c r="SYM15" s="35"/>
      <c r="SYN15" s="35"/>
      <c r="SYO15" s="35"/>
      <c r="SYP15" s="35"/>
      <c r="SYQ15" s="35"/>
      <c r="SYR15" s="35"/>
      <c r="SYS15" s="35"/>
      <c r="SYT15" s="35"/>
      <c r="SYU15" s="35"/>
      <c r="SYV15" s="35"/>
      <c r="SYW15" s="35"/>
      <c r="SYX15" s="35"/>
      <c r="SYY15" s="35"/>
      <c r="SYZ15" s="35"/>
      <c r="SZA15" s="35"/>
      <c r="SZB15" s="35"/>
      <c r="SZC15" s="35"/>
      <c r="SZD15" s="35"/>
      <c r="SZE15" s="35"/>
      <c r="SZF15" s="35"/>
      <c r="SZG15" s="35"/>
      <c r="SZH15" s="35"/>
      <c r="SZI15" s="35"/>
      <c r="SZJ15" s="35"/>
      <c r="SZK15" s="35"/>
      <c r="SZL15" s="35"/>
      <c r="SZM15" s="35"/>
      <c r="SZN15" s="35"/>
      <c r="SZO15" s="35"/>
      <c r="SZP15" s="35"/>
      <c r="SZQ15" s="35"/>
      <c r="SZR15" s="35"/>
      <c r="SZS15" s="35"/>
      <c r="SZT15" s="35"/>
      <c r="SZU15" s="35"/>
      <c r="SZV15" s="35"/>
      <c r="SZW15" s="35"/>
      <c r="SZX15" s="35"/>
      <c r="SZY15" s="35"/>
      <c r="SZZ15" s="35"/>
      <c r="TAA15" s="35"/>
      <c r="TAB15" s="35"/>
      <c r="TAC15" s="35"/>
      <c r="TAD15" s="35"/>
      <c r="TAE15" s="35"/>
      <c r="TAF15" s="35"/>
      <c r="TAG15" s="35"/>
      <c r="TAH15" s="35"/>
      <c r="TAI15" s="35"/>
      <c r="TAJ15" s="35"/>
      <c r="TAK15" s="35"/>
      <c r="TAL15" s="35"/>
      <c r="TAM15" s="35"/>
      <c r="TAN15" s="35"/>
      <c r="TAO15" s="35"/>
      <c r="TAP15" s="35"/>
      <c r="TAQ15" s="35"/>
      <c r="TAR15" s="35"/>
      <c r="TAS15" s="35"/>
      <c r="TAT15" s="35"/>
      <c r="TAU15" s="35"/>
      <c r="TAV15" s="35"/>
      <c r="TAW15" s="35"/>
      <c r="TAX15" s="35"/>
      <c r="TAY15" s="35"/>
      <c r="TAZ15" s="35"/>
      <c r="TBA15" s="35"/>
      <c r="TBB15" s="35"/>
      <c r="TBC15" s="35"/>
      <c r="TBD15" s="35"/>
      <c r="TBE15" s="35"/>
      <c r="TBF15" s="35"/>
      <c r="TBG15" s="35"/>
      <c r="TBH15" s="35"/>
      <c r="TBI15" s="35"/>
      <c r="TBJ15" s="35"/>
      <c r="TBK15" s="35"/>
      <c r="TBL15" s="35"/>
      <c r="TBM15" s="35"/>
      <c r="TBN15" s="35"/>
      <c r="TBO15" s="35"/>
      <c r="TBP15" s="35"/>
      <c r="TBQ15" s="35"/>
      <c r="TBR15" s="35"/>
      <c r="TBS15" s="35"/>
      <c r="TBT15" s="35"/>
      <c r="TBU15" s="35"/>
      <c r="TBV15" s="35"/>
      <c r="TBW15" s="35"/>
      <c r="TBX15" s="35"/>
      <c r="TBY15" s="35"/>
      <c r="TBZ15" s="35"/>
      <c r="TCA15" s="35"/>
      <c r="TCB15" s="35"/>
      <c r="TCC15" s="35"/>
      <c r="TCD15" s="35"/>
      <c r="TCE15" s="35"/>
      <c r="TCF15" s="35"/>
      <c r="TCG15" s="35"/>
      <c r="TCH15" s="35"/>
      <c r="TCI15" s="35"/>
      <c r="TCJ15" s="35"/>
      <c r="TCK15" s="35"/>
      <c r="TCL15" s="35"/>
      <c r="TCM15" s="35"/>
      <c r="TCN15" s="35"/>
      <c r="TCO15" s="35"/>
      <c r="TCP15" s="35"/>
      <c r="TCQ15" s="35"/>
      <c r="TCR15" s="35"/>
      <c r="TCS15" s="35"/>
      <c r="TCT15" s="35"/>
      <c r="TCU15" s="35"/>
      <c r="TCV15" s="35"/>
      <c r="TCW15" s="35"/>
      <c r="TCX15" s="35"/>
      <c r="TCY15" s="35"/>
      <c r="TCZ15" s="35"/>
      <c r="TDA15" s="35"/>
      <c r="TDB15" s="35"/>
      <c r="TDC15" s="35"/>
      <c r="TDD15" s="35"/>
      <c r="TDE15" s="35"/>
      <c r="TDF15" s="35"/>
      <c r="TDG15" s="35"/>
      <c r="TDH15" s="35"/>
      <c r="TDI15" s="35"/>
      <c r="TDJ15" s="35"/>
      <c r="TDK15" s="35"/>
      <c r="TDL15" s="35"/>
      <c r="TDM15" s="35"/>
      <c r="TDN15" s="35"/>
      <c r="TDO15" s="35"/>
      <c r="TDP15" s="35"/>
      <c r="TDQ15" s="35"/>
      <c r="TDR15" s="35"/>
      <c r="TDS15" s="35"/>
      <c r="TDT15" s="35"/>
      <c r="TDU15" s="35"/>
      <c r="TDV15" s="35"/>
      <c r="TDW15" s="35"/>
      <c r="TDX15" s="35"/>
      <c r="TDY15" s="35"/>
      <c r="TDZ15" s="35"/>
      <c r="TEA15" s="35"/>
      <c r="TEB15" s="35"/>
      <c r="TEC15" s="35"/>
      <c r="TED15" s="35"/>
      <c r="TEE15" s="35"/>
      <c r="TEF15" s="35"/>
      <c r="TEG15" s="35"/>
      <c r="TEH15" s="35"/>
      <c r="TEI15" s="35"/>
      <c r="TEJ15" s="35"/>
      <c r="TEK15" s="35"/>
      <c r="TEL15" s="35"/>
      <c r="TEM15" s="35"/>
      <c r="TEN15" s="35"/>
      <c r="TEO15" s="35"/>
      <c r="TEP15" s="35"/>
      <c r="TEQ15" s="35"/>
      <c r="TER15" s="35"/>
      <c r="TES15" s="35"/>
      <c r="TET15" s="35"/>
      <c r="TEU15" s="35"/>
      <c r="TEV15" s="35"/>
      <c r="TEW15" s="35"/>
      <c r="TEX15" s="35"/>
      <c r="TEY15" s="35"/>
      <c r="TEZ15" s="35"/>
      <c r="TFA15" s="35"/>
      <c r="TFB15" s="35"/>
      <c r="TFC15" s="35"/>
      <c r="TFD15" s="35"/>
      <c r="TFE15" s="35"/>
      <c r="TFF15" s="35"/>
      <c r="TFG15" s="35"/>
      <c r="TFH15" s="35"/>
      <c r="TFI15" s="35"/>
      <c r="TFJ15" s="35"/>
      <c r="TFK15" s="35"/>
      <c r="TFL15" s="35"/>
      <c r="TFM15" s="35"/>
      <c r="TFN15" s="35"/>
      <c r="TFO15" s="35"/>
      <c r="TFP15" s="35"/>
      <c r="TFQ15" s="35"/>
      <c r="TFR15" s="35"/>
      <c r="TFS15" s="35"/>
      <c r="TFT15" s="35"/>
      <c r="TFU15" s="35"/>
      <c r="TFV15" s="35"/>
      <c r="TFW15" s="35"/>
      <c r="TFX15" s="35"/>
      <c r="TFY15" s="35"/>
      <c r="TFZ15" s="35"/>
      <c r="TGA15" s="35"/>
      <c r="TGB15" s="35"/>
      <c r="TGC15" s="35"/>
      <c r="TGD15" s="35"/>
      <c r="TGE15" s="35"/>
      <c r="TGF15" s="35"/>
      <c r="TGG15" s="35"/>
      <c r="TGH15" s="35"/>
      <c r="TGI15" s="35"/>
      <c r="TGJ15" s="35"/>
      <c r="TGK15" s="35"/>
      <c r="TGL15" s="35"/>
      <c r="TGM15" s="35"/>
      <c r="TGN15" s="35"/>
      <c r="TGO15" s="35"/>
      <c r="TGP15" s="35"/>
      <c r="TGQ15" s="35"/>
      <c r="TGR15" s="35"/>
      <c r="TGS15" s="35"/>
      <c r="TGT15" s="35"/>
      <c r="TGU15" s="35"/>
      <c r="TGV15" s="35"/>
      <c r="TGW15" s="35"/>
      <c r="TGX15" s="35"/>
      <c r="TGY15" s="35"/>
      <c r="TGZ15" s="35"/>
      <c r="THA15" s="35"/>
      <c r="THB15" s="35"/>
      <c r="THC15" s="35"/>
      <c r="THD15" s="35"/>
      <c r="THE15" s="35"/>
      <c r="THF15" s="35"/>
      <c r="THG15" s="35"/>
      <c r="THH15" s="35"/>
      <c r="THI15" s="35"/>
      <c r="THJ15" s="35"/>
      <c r="THK15" s="35"/>
      <c r="THL15" s="35"/>
      <c r="THM15" s="35"/>
      <c r="THN15" s="35"/>
      <c r="THO15" s="35"/>
      <c r="THP15" s="35"/>
      <c r="THQ15" s="35"/>
      <c r="THR15" s="35"/>
      <c r="THS15" s="35"/>
      <c r="THT15" s="35"/>
      <c r="THU15" s="35"/>
      <c r="THV15" s="35"/>
      <c r="THW15" s="35"/>
      <c r="THX15" s="35"/>
      <c r="THY15" s="35"/>
      <c r="THZ15" s="35"/>
      <c r="TIA15" s="35"/>
      <c r="TIB15" s="35"/>
      <c r="TIC15" s="35"/>
      <c r="TID15" s="35"/>
      <c r="TIE15" s="35"/>
      <c r="TIF15" s="35"/>
      <c r="TIG15" s="35"/>
      <c r="TIH15" s="35"/>
      <c r="TII15" s="35"/>
      <c r="TIJ15" s="35"/>
      <c r="TIK15" s="35"/>
      <c r="TIL15" s="35"/>
      <c r="TIM15" s="35"/>
      <c r="TIN15" s="35"/>
      <c r="TIO15" s="35"/>
      <c r="TIP15" s="35"/>
      <c r="TIQ15" s="35"/>
      <c r="TIR15" s="35"/>
      <c r="TIS15" s="35"/>
      <c r="TIT15" s="35"/>
      <c r="TIU15" s="35"/>
      <c r="TIV15" s="35"/>
      <c r="TIW15" s="35"/>
      <c r="TIX15" s="35"/>
      <c r="TIY15" s="35"/>
      <c r="TIZ15" s="35"/>
      <c r="TJA15" s="35"/>
      <c r="TJB15" s="35"/>
      <c r="TJC15" s="35"/>
      <c r="TJD15" s="35"/>
      <c r="TJE15" s="35"/>
      <c r="TJF15" s="35"/>
      <c r="TJG15" s="35"/>
      <c r="TJH15" s="35"/>
      <c r="TJI15" s="35"/>
      <c r="TJJ15" s="35"/>
      <c r="TJK15" s="35"/>
      <c r="TJL15" s="35"/>
      <c r="TJM15" s="35"/>
      <c r="TJN15" s="35"/>
      <c r="TJO15" s="35"/>
      <c r="TJP15" s="35"/>
      <c r="TJQ15" s="35"/>
      <c r="TJR15" s="35"/>
      <c r="TJS15" s="35"/>
      <c r="TJT15" s="35"/>
      <c r="TJU15" s="35"/>
      <c r="TJV15" s="35"/>
      <c r="TJW15" s="35"/>
      <c r="TJX15" s="35"/>
      <c r="TJY15" s="35"/>
      <c r="TJZ15" s="35"/>
      <c r="TKA15" s="35"/>
      <c r="TKB15" s="35"/>
      <c r="TKC15" s="35"/>
      <c r="TKD15" s="35"/>
      <c r="TKE15" s="35"/>
      <c r="TKF15" s="35"/>
      <c r="TKG15" s="35"/>
      <c r="TKH15" s="35"/>
      <c r="TKI15" s="35"/>
      <c r="TKJ15" s="35"/>
      <c r="TKK15" s="35"/>
      <c r="TKL15" s="35"/>
      <c r="TKM15" s="35"/>
      <c r="TKN15" s="35"/>
      <c r="TKO15" s="35"/>
      <c r="TKP15" s="35"/>
      <c r="TKQ15" s="35"/>
      <c r="TKR15" s="35"/>
      <c r="TKS15" s="35"/>
      <c r="TKT15" s="35"/>
      <c r="TKU15" s="35"/>
      <c r="TKV15" s="35"/>
      <c r="TKW15" s="35"/>
      <c r="TKX15" s="35"/>
      <c r="TKY15" s="35"/>
      <c r="TKZ15" s="35"/>
      <c r="TLA15" s="35"/>
      <c r="TLB15" s="35"/>
      <c r="TLC15" s="35"/>
      <c r="TLD15" s="35"/>
      <c r="TLE15" s="35"/>
      <c r="TLF15" s="35"/>
      <c r="TLG15" s="35"/>
      <c r="TLH15" s="35"/>
      <c r="TLI15" s="35"/>
      <c r="TLJ15" s="35"/>
      <c r="TLK15" s="35"/>
      <c r="TLL15" s="35"/>
      <c r="TLM15" s="35"/>
      <c r="TLN15" s="35"/>
      <c r="TLO15" s="35"/>
      <c r="TLP15" s="35"/>
      <c r="TLQ15" s="35"/>
      <c r="TLR15" s="35"/>
      <c r="TLS15" s="35"/>
      <c r="TLT15" s="35"/>
      <c r="TLU15" s="35"/>
      <c r="TLV15" s="35"/>
      <c r="TLW15" s="35"/>
      <c r="TLX15" s="35"/>
      <c r="TLY15" s="35"/>
      <c r="TLZ15" s="35"/>
      <c r="TMA15" s="35"/>
      <c r="TMB15" s="35"/>
      <c r="TMC15" s="35"/>
      <c r="TMD15" s="35"/>
      <c r="TME15" s="35"/>
      <c r="TMF15" s="35"/>
      <c r="TMG15" s="35"/>
      <c r="TMH15" s="35"/>
      <c r="TMI15" s="35"/>
      <c r="TMJ15" s="35"/>
      <c r="TMK15" s="35"/>
      <c r="TML15" s="35"/>
      <c r="TMM15" s="35"/>
      <c r="TMN15" s="35"/>
      <c r="TMO15" s="35"/>
      <c r="TMP15" s="35"/>
      <c r="TMQ15" s="35"/>
      <c r="TMR15" s="35"/>
      <c r="TMS15" s="35"/>
      <c r="TMT15" s="35"/>
      <c r="TMU15" s="35"/>
      <c r="TMV15" s="35"/>
      <c r="TMW15" s="35"/>
      <c r="TMX15" s="35"/>
      <c r="TMY15" s="35"/>
      <c r="TMZ15" s="35"/>
      <c r="TNA15" s="35"/>
      <c r="TNB15" s="35"/>
      <c r="TNC15" s="35"/>
      <c r="TND15" s="35"/>
      <c r="TNE15" s="35"/>
      <c r="TNF15" s="35"/>
      <c r="TNG15" s="35"/>
      <c r="TNH15" s="35"/>
      <c r="TNI15" s="35"/>
      <c r="TNJ15" s="35"/>
      <c r="TNK15" s="35"/>
      <c r="TNL15" s="35"/>
      <c r="TNM15" s="35"/>
      <c r="TNN15" s="35"/>
      <c r="TNO15" s="35"/>
      <c r="TNP15" s="35"/>
      <c r="TNQ15" s="35"/>
      <c r="TNR15" s="35"/>
      <c r="TNS15" s="35"/>
      <c r="TNT15" s="35"/>
      <c r="TNU15" s="35"/>
      <c r="TNV15" s="35"/>
      <c r="TNW15" s="35"/>
      <c r="TNX15" s="35"/>
      <c r="TNY15" s="35"/>
      <c r="TNZ15" s="35"/>
      <c r="TOA15" s="35"/>
      <c r="TOB15" s="35"/>
      <c r="TOC15" s="35"/>
      <c r="TOD15" s="35"/>
      <c r="TOE15" s="35"/>
      <c r="TOF15" s="35"/>
      <c r="TOG15" s="35"/>
      <c r="TOH15" s="35"/>
      <c r="TOI15" s="35"/>
      <c r="TOJ15" s="35"/>
      <c r="TOK15" s="35"/>
      <c r="TOL15" s="35"/>
      <c r="TOM15" s="35"/>
      <c r="TON15" s="35"/>
      <c r="TOO15" s="35"/>
      <c r="TOP15" s="35"/>
      <c r="TOQ15" s="35"/>
      <c r="TOR15" s="35"/>
      <c r="TOS15" s="35"/>
      <c r="TOT15" s="35"/>
      <c r="TOU15" s="35"/>
      <c r="TOV15" s="35"/>
      <c r="TOW15" s="35"/>
      <c r="TOX15" s="35"/>
      <c r="TOY15" s="35"/>
      <c r="TOZ15" s="35"/>
      <c r="TPA15" s="35"/>
      <c r="TPB15" s="35"/>
      <c r="TPC15" s="35"/>
      <c r="TPD15" s="35"/>
      <c r="TPE15" s="35"/>
      <c r="TPF15" s="35"/>
      <c r="TPG15" s="35"/>
      <c r="TPH15" s="35"/>
      <c r="TPI15" s="35"/>
      <c r="TPJ15" s="35"/>
      <c r="TPK15" s="35"/>
      <c r="TPL15" s="35"/>
      <c r="TPM15" s="35"/>
      <c r="TPN15" s="35"/>
      <c r="TPO15" s="35"/>
      <c r="TPP15" s="35"/>
      <c r="TPQ15" s="35"/>
      <c r="TPR15" s="35"/>
      <c r="TPS15" s="35"/>
      <c r="TPT15" s="35"/>
      <c r="TPU15" s="35"/>
      <c r="TPV15" s="35"/>
      <c r="TPW15" s="35"/>
      <c r="TPX15" s="35"/>
      <c r="TPY15" s="35"/>
      <c r="TPZ15" s="35"/>
      <c r="TQA15" s="35"/>
      <c r="TQB15" s="35"/>
      <c r="TQC15" s="35"/>
      <c r="TQD15" s="35"/>
      <c r="TQE15" s="35"/>
      <c r="TQF15" s="35"/>
      <c r="TQG15" s="35"/>
      <c r="TQH15" s="35"/>
      <c r="TQI15" s="35"/>
      <c r="TQJ15" s="35"/>
      <c r="TQK15" s="35"/>
      <c r="TQL15" s="35"/>
      <c r="TQM15" s="35"/>
      <c r="TQN15" s="35"/>
      <c r="TQO15" s="35"/>
      <c r="TQP15" s="35"/>
      <c r="TQQ15" s="35"/>
      <c r="TQR15" s="35"/>
      <c r="TQS15" s="35"/>
      <c r="TQT15" s="35"/>
      <c r="TQU15" s="35"/>
      <c r="TQV15" s="35"/>
      <c r="TQW15" s="35"/>
      <c r="TQX15" s="35"/>
      <c r="TQY15" s="35"/>
      <c r="TQZ15" s="35"/>
      <c r="TRA15" s="35"/>
      <c r="TRB15" s="35"/>
      <c r="TRC15" s="35"/>
      <c r="TRD15" s="35"/>
      <c r="TRE15" s="35"/>
      <c r="TRF15" s="35"/>
      <c r="TRG15" s="35"/>
      <c r="TRH15" s="35"/>
      <c r="TRI15" s="35"/>
      <c r="TRJ15" s="35"/>
      <c r="TRK15" s="35"/>
      <c r="TRL15" s="35"/>
      <c r="TRM15" s="35"/>
      <c r="TRN15" s="35"/>
      <c r="TRO15" s="35"/>
      <c r="TRP15" s="35"/>
      <c r="TRQ15" s="35"/>
      <c r="TRR15" s="35"/>
      <c r="TRS15" s="35"/>
      <c r="TRT15" s="35"/>
      <c r="TRU15" s="35"/>
      <c r="TRV15" s="35"/>
      <c r="TRW15" s="35"/>
      <c r="TRX15" s="35"/>
      <c r="TRY15" s="35"/>
      <c r="TRZ15" s="35"/>
      <c r="TSA15" s="35"/>
      <c r="TSB15" s="35"/>
      <c r="TSC15" s="35"/>
      <c r="TSD15" s="35"/>
      <c r="TSE15" s="35"/>
      <c r="TSF15" s="35"/>
      <c r="TSG15" s="35"/>
      <c r="TSH15" s="35"/>
      <c r="TSI15" s="35"/>
      <c r="TSJ15" s="35"/>
      <c r="TSK15" s="35"/>
      <c r="TSL15" s="35"/>
      <c r="TSM15" s="35"/>
      <c r="TSN15" s="35"/>
      <c r="TSO15" s="35"/>
      <c r="TSP15" s="35"/>
      <c r="TSQ15" s="35"/>
      <c r="TSR15" s="35"/>
      <c r="TSS15" s="35"/>
      <c r="TST15" s="35"/>
      <c r="TSU15" s="35"/>
      <c r="TSV15" s="35"/>
      <c r="TSW15" s="35"/>
      <c r="TSX15" s="35"/>
      <c r="TSY15" s="35"/>
      <c r="TSZ15" s="35"/>
      <c r="TTA15" s="35"/>
      <c r="TTB15" s="35"/>
      <c r="TTC15" s="35"/>
      <c r="TTD15" s="35"/>
      <c r="TTE15" s="35"/>
      <c r="TTF15" s="35"/>
      <c r="TTG15" s="35"/>
      <c r="TTH15" s="35"/>
      <c r="TTI15" s="35"/>
      <c r="TTJ15" s="35"/>
      <c r="TTK15" s="35"/>
      <c r="TTL15" s="35"/>
      <c r="TTM15" s="35"/>
      <c r="TTN15" s="35"/>
      <c r="TTO15" s="35"/>
      <c r="TTP15" s="35"/>
      <c r="TTQ15" s="35"/>
      <c r="TTR15" s="35"/>
      <c r="TTS15" s="35"/>
      <c r="TTT15" s="35"/>
      <c r="TTU15" s="35"/>
      <c r="TTV15" s="35"/>
      <c r="TTW15" s="35"/>
      <c r="TTX15" s="35"/>
      <c r="TTY15" s="35"/>
      <c r="TTZ15" s="35"/>
      <c r="TUA15" s="35"/>
      <c r="TUB15" s="35"/>
      <c r="TUC15" s="35"/>
      <c r="TUD15" s="35"/>
      <c r="TUE15" s="35"/>
      <c r="TUF15" s="35"/>
      <c r="TUG15" s="35"/>
      <c r="TUH15" s="35"/>
      <c r="TUI15" s="35"/>
      <c r="TUJ15" s="35"/>
      <c r="TUK15" s="35"/>
      <c r="TUL15" s="35"/>
      <c r="TUM15" s="35"/>
      <c r="TUN15" s="35"/>
      <c r="TUO15" s="35"/>
      <c r="TUP15" s="35"/>
      <c r="TUQ15" s="35"/>
      <c r="TUR15" s="35"/>
      <c r="TUS15" s="35"/>
      <c r="TUT15" s="35"/>
      <c r="TUU15" s="35"/>
      <c r="TUV15" s="35"/>
      <c r="TUW15" s="35"/>
      <c r="TUX15" s="35"/>
      <c r="TUY15" s="35"/>
      <c r="TUZ15" s="35"/>
      <c r="TVA15" s="35"/>
      <c r="TVB15" s="35"/>
      <c r="TVC15" s="35"/>
      <c r="TVD15" s="35"/>
      <c r="TVE15" s="35"/>
      <c r="TVF15" s="35"/>
      <c r="TVG15" s="35"/>
      <c r="TVH15" s="35"/>
      <c r="TVI15" s="35"/>
      <c r="TVJ15" s="35"/>
      <c r="TVK15" s="35"/>
      <c r="TVL15" s="35"/>
      <c r="TVM15" s="35"/>
      <c r="TVN15" s="35"/>
      <c r="TVO15" s="35"/>
      <c r="TVP15" s="35"/>
      <c r="TVQ15" s="35"/>
      <c r="TVR15" s="35"/>
      <c r="TVS15" s="35"/>
      <c r="TVT15" s="35"/>
      <c r="TVU15" s="35"/>
      <c r="TVV15" s="35"/>
      <c r="TVW15" s="35"/>
      <c r="TVX15" s="35"/>
      <c r="TVY15" s="35"/>
      <c r="TVZ15" s="35"/>
      <c r="TWA15" s="35"/>
      <c r="TWB15" s="35"/>
      <c r="TWC15" s="35"/>
      <c r="TWD15" s="35"/>
      <c r="TWE15" s="35"/>
      <c r="TWF15" s="35"/>
      <c r="TWG15" s="35"/>
      <c r="TWH15" s="35"/>
      <c r="TWI15" s="35"/>
      <c r="TWJ15" s="35"/>
      <c r="TWK15" s="35"/>
      <c r="TWL15" s="35"/>
      <c r="TWM15" s="35"/>
      <c r="TWN15" s="35"/>
      <c r="TWO15" s="35"/>
      <c r="TWP15" s="35"/>
      <c r="TWQ15" s="35"/>
      <c r="TWR15" s="35"/>
      <c r="TWS15" s="35"/>
      <c r="TWT15" s="35"/>
      <c r="TWU15" s="35"/>
      <c r="TWV15" s="35"/>
      <c r="TWW15" s="35"/>
      <c r="TWX15" s="35"/>
      <c r="TWY15" s="35"/>
      <c r="TWZ15" s="35"/>
      <c r="TXA15" s="35"/>
      <c r="TXB15" s="35"/>
      <c r="TXC15" s="35"/>
      <c r="TXD15" s="35"/>
      <c r="TXE15" s="35"/>
      <c r="TXF15" s="35"/>
      <c r="TXG15" s="35"/>
      <c r="TXH15" s="35"/>
      <c r="TXI15" s="35"/>
      <c r="TXJ15" s="35"/>
      <c r="TXK15" s="35"/>
      <c r="TXL15" s="35"/>
      <c r="TXM15" s="35"/>
      <c r="TXN15" s="35"/>
      <c r="TXO15" s="35"/>
      <c r="TXP15" s="35"/>
      <c r="TXQ15" s="35"/>
      <c r="TXR15" s="35"/>
      <c r="TXS15" s="35"/>
      <c r="TXT15" s="35"/>
      <c r="TXU15" s="35"/>
      <c r="TXV15" s="35"/>
      <c r="TXW15" s="35"/>
      <c r="TXX15" s="35"/>
      <c r="TXY15" s="35"/>
      <c r="TXZ15" s="35"/>
      <c r="TYA15" s="35"/>
      <c r="TYB15" s="35"/>
      <c r="TYC15" s="35"/>
      <c r="TYD15" s="35"/>
      <c r="TYE15" s="35"/>
      <c r="TYF15" s="35"/>
      <c r="TYG15" s="35"/>
      <c r="TYH15" s="35"/>
      <c r="TYI15" s="35"/>
      <c r="TYJ15" s="35"/>
      <c r="TYK15" s="35"/>
      <c r="TYL15" s="35"/>
      <c r="TYM15" s="35"/>
      <c r="TYN15" s="35"/>
      <c r="TYO15" s="35"/>
      <c r="TYP15" s="35"/>
      <c r="TYQ15" s="35"/>
      <c r="TYR15" s="35"/>
      <c r="TYS15" s="35"/>
      <c r="TYT15" s="35"/>
      <c r="TYU15" s="35"/>
      <c r="TYV15" s="35"/>
      <c r="TYW15" s="35"/>
      <c r="TYX15" s="35"/>
      <c r="TYY15" s="35"/>
      <c r="TYZ15" s="35"/>
      <c r="TZA15" s="35"/>
      <c r="TZB15" s="35"/>
      <c r="TZC15" s="35"/>
      <c r="TZD15" s="35"/>
      <c r="TZE15" s="35"/>
      <c r="TZF15" s="35"/>
      <c r="TZG15" s="35"/>
      <c r="TZH15" s="35"/>
      <c r="TZI15" s="35"/>
      <c r="TZJ15" s="35"/>
      <c r="TZK15" s="35"/>
      <c r="TZL15" s="35"/>
      <c r="TZM15" s="35"/>
      <c r="TZN15" s="35"/>
      <c r="TZO15" s="35"/>
      <c r="TZP15" s="35"/>
      <c r="TZQ15" s="35"/>
      <c r="TZR15" s="35"/>
      <c r="TZS15" s="35"/>
      <c r="TZT15" s="35"/>
      <c r="TZU15" s="35"/>
      <c r="TZV15" s="35"/>
      <c r="TZW15" s="35"/>
      <c r="TZX15" s="35"/>
      <c r="TZY15" s="35"/>
      <c r="TZZ15" s="35"/>
      <c r="UAA15" s="35"/>
      <c r="UAB15" s="35"/>
      <c r="UAC15" s="35"/>
      <c r="UAD15" s="35"/>
      <c r="UAE15" s="35"/>
      <c r="UAF15" s="35"/>
      <c r="UAG15" s="35"/>
      <c r="UAH15" s="35"/>
      <c r="UAI15" s="35"/>
      <c r="UAJ15" s="35"/>
      <c r="UAK15" s="35"/>
      <c r="UAL15" s="35"/>
      <c r="UAM15" s="35"/>
      <c r="UAN15" s="35"/>
      <c r="UAO15" s="35"/>
      <c r="UAP15" s="35"/>
      <c r="UAQ15" s="35"/>
      <c r="UAR15" s="35"/>
      <c r="UAS15" s="35"/>
      <c r="UAT15" s="35"/>
      <c r="UAU15" s="35"/>
      <c r="UAV15" s="35"/>
      <c r="UAW15" s="35"/>
      <c r="UAX15" s="35"/>
      <c r="UAY15" s="35"/>
      <c r="UAZ15" s="35"/>
      <c r="UBA15" s="35"/>
      <c r="UBB15" s="35"/>
      <c r="UBC15" s="35"/>
      <c r="UBD15" s="35"/>
      <c r="UBE15" s="35"/>
      <c r="UBF15" s="35"/>
      <c r="UBG15" s="35"/>
      <c r="UBH15" s="35"/>
      <c r="UBI15" s="35"/>
      <c r="UBJ15" s="35"/>
      <c r="UBK15" s="35"/>
      <c r="UBL15" s="35"/>
      <c r="UBM15" s="35"/>
      <c r="UBN15" s="35"/>
      <c r="UBO15" s="35"/>
      <c r="UBP15" s="35"/>
      <c r="UBQ15" s="35"/>
      <c r="UBR15" s="35"/>
      <c r="UBS15" s="35"/>
      <c r="UBT15" s="35"/>
      <c r="UBU15" s="35"/>
      <c r="UBV15" s="35"/>
      <c r="UBW15" s="35"/>
      <c r="UBX15" s="35"/>
      <c r="UBY15" s="35"/>
      <c r="UBZ15" s="35"/>
      <c r="UCA15" s="35"/>
      <c r="UCB15" s="35"/>
      <c r="UCC15" s="35"/>
      <c r="UCD15" s="35"/>
      <c r="UCE15" s="35"/>
      <c r="UCF15" s="35"/>
      <c r="UCG15" s="35"/>
      <c r="UCH15" s="35"/>
      <c r="UCI15" s="35"/>
      <c r="UCJ15" s="35"/>
      <c r="UCK15" s="35"/>
      <c r="UCL15" s="35"/>
      <c r="UCM15" s="35"/>
      <c r="UCN15" s="35"/>
      <c r="UCO15" s="35"/>
      <c r="UCP15" s="35"/>
      <c r="UCQ15" s="35"/>
      <c r="UCR15" s="35"/>
      <c r="UCS15" s="35"/>
      <c r="UCT15" s="35"/>
      <c r="UCU15" s="35"/>
      <c r="UCV15" s="35"/>
      <c r="UCW15" s="35"/>
      <c r="UCX15" s="35"/>
      <c r="UCY15" s="35"/>
      <c r="UCZ15" s="35"/>
      <c r="UDA15" s="35"/>
      <c r="UDB15" s="35"/>
      <c r="UDC15" s="35"/>
      <c r="UDD15" s="35"/>
      <c r="UDE15" s="35"/>
      <c r="UDF15" s="35"/>
      <c r="UDG15" s="35"/>
      <c r="UDH15" s="35"/>
      <c r="UDI15" s="35"/>
      <c r="UDJ15" s="35"/>
      <c r="UDK15" s="35"/>
      <c r="UDL15" s="35"/>
      <c r="UDM15" s="35"/>
      <c r="UDN15" s="35"/>
      <c r="UDO15" s="35"/>
      <c r="UDP15" s="35"/>
      <c r="UDQ15" s="35"/>
      <c r="UDR15" s="35"/>
      <c r="UDS15" s="35"/>
      <c r="UDT15" s="35"/>
      <c r="UDU15" s="35"/>
      <c r="UDV15" s="35"/>
      <c r="UDW15" s="35"/>
      <c r="UDX15" s="35"/>
      <c r="UDY15" s="35"/>
      <c r="UDZ15" s="35"/>
      <c r="UEA15" s="35"/>
      <c r="UEB15" s="35"/>
      <c r="UEC15" s="35"/>
      <c r="UED15" s="35"/>
      <c r="UEE15" s="35"/>
      <c r="UEF15" s="35"/>
      <c r="UEG15" s="35"/>
      <c r="UEH15" s="35"/>
      <c r="UEI15" s="35"/>
      <c r="UEJ15" s="35"/>
      <c r="UEK15" s="35"/>
      <c r="UEL15" s="35"/>
      <c r="UEM15" s="35"/>
      <c r="UEN15" s="35"/>
      <c r="UEO15" s="35"/>
      <c r="UEP15" s="35"/>
      <c r="UEQ15" s="35"/>
      <c r="UER15" s="35"/>
      <c r="UES15" s="35"/>
      <c r="UET15" s="35"/>
      <c r="UEU15" s="35"/>
      <c r="UEV15" s="35"/>
      <c r="UEW15" s="35"/>
      <c r="UEX15" s="35"/>
      <c r="UEY15" s="35"/>
      <c r="UEZ15" s="35"/>
      <c r="UFA15" s="35"/>
      <c r="UFB15" s="35"/>
      <c r="UFC15" s="35"/>
      <c r="UFD15" s="35"/>
      <c r="UFE15" s="35"/>
      <c r="UFF15" s="35"/>
      <c r="UFG15" s="35"/>
      <c r="UFH15" s="35"/>
      <c r="UFI15" s="35"/>
      <c r="UFJ15" s="35"/>
      <c r="UFK15" s="35"/>
      <c r="UFL15" s="35"/>
      <c r="UFM15" s="35"/>
      <c r="UFN15" s="35"/>
      <c r="UFO15" s="35"/>
      <c r="UFP15" s="35"/>
      <c r="UFQ15" s="35"/>
      <c r="UFR15" s="35"/>
      <c r="UFS15" s="35"/>
      <c r="UFT15" s="35"/>
      <c r="UFU15" s="35"/>
      <c r="UFV15" s="35"/>
      <c r="UFW15" s="35"/>
      <c r="UFX15" s="35"/>
      <c r="UFY15" s="35"/>
      <c r="UFZ15" s="35"/>
      <c r="UGA15" s="35"/>
      <c r="UGB15" s="35"/>
      <c r="UGC15" s="35"/>
      <c r="UGD15" s="35"/>
      <c r="UGE15" s="35"/>
      <c r="UGF15" s="35"/>
      <c r="UGG15" s="35"/>
      <c r="UGH15" s="35"/>
      <c r="UGI15" s="35"/>
      <c r="UGJ15" s="35"/>
      <c r="UGK15" s="35"/>
      <c r="UGL15" s="35"/>
      <c r="UGM15" s="35"/>
      <c r="UGN15" s="35"/>
      <c r="UGO15" s="35"/>
      <c r="UGP15" s="35"/>
      <c r="UGQ15" s="35"/>
      <c r="UGR15" s="35"/>
      <c r="UGS15" s="35"/>
      <c r="UGT15" s="35"/>
      <c r="UGU15" s="35"/>
      <c r="UGV15" s="35"/>
      <c r="UGW15" s="35"/>
      <c r="UGX15" s="35"/>
      <c r="UGY15" s="35"/>
      <c r="UGZ15" s="35"/>
      <c r="UHA15" s="35"/>
      <c r="UHB15" s="35"/>
      <c r="UHC15" s="35"/>
      <c r="UHD15" s="35"/>
      <c r="UHE15" s="35"/>
      <c r="UHF15" s="35"/>
      <c r="UHG15" s="35"/>
      <c r="UHH15" s="35"/>
      <c r="UHI15" s="35"/>
      <c r="UHJ15" s="35"/>
      <c r="UHK15" s="35"/>
      <c r="UHL15" s="35"/>
      <c r="UHM15" s="35"/>
      <c r="UHN15" s="35"/>
      <c r="UHO15" s="35"/>
      <c r="UHP15" s="35"/>
      <c r="UHQ15" s="35"/>
      <c r="UHR15" s="35"/>
      <c r="UHS15" s="35"/>
      <c r="UHT15" s="35"/>
      <c r="UHU15" s="35"/>
      <c r="UHV15" s="35"/>
      <c r="UHW15" s="35"/>
      <c r="UHX15" s="35"/>
      <c r="UHY15" s="35"/>
      <c r="UHZ15" s="35"/>
      <c r="UIA15" s="35"/>
      <c r="UIB15" s="35"/>
      <c r="UIC15" s="35"/>
      <c r="UID15" s="35"/>
      <c r="UIE15" s="35"/>
      <c r="UIF15" s="35"/>
      <c r="UIG15" s="35"/>
      <c r="UIH15" s="35"/>
      <c r="UII15" s="35"/>
      <c r="UIJ15" s="35"/>
      <c r="UIK15" s="35"/>
      <c r="UIL15" s="35"/>
      <c r="UIM15" s="35"/>
      <c r="UIN15" s="35"/>
      <c r="UIO15" s="35"/>
      <c r="UIP15" s="35"/>
      <c r="UIQ15" s="35"/>
      <c r="UIR15" s="35"/>
      <c r="UIS15" s="35"/>
      <c r="UIT15" s="35"/>
      <c r="UIU15" s="35"/>
      <c r="UIV15" s="35"/>
      <c r="UIW15" s="35"/>
      <c r="UIX15" s="35"/>
      <c r="UIY15" s="35"/>
      <c r="UIZ15" s="35"/>
      <c r="UJA15" s="35"/>
      <c r="UJB15" s="35"/>
      <c r="UJC15" s="35"/>
      <c r="UJD15" s="35"/>
      <c r="UJE15" s="35"/>
      <c r="UJF15" s="35"/>
      <c r="UJG15" s="35"/>
      <c r="UJH15" s="35"/>
      <c r="UJI15" s="35"/>
      <c r="UJJ15" s="35"/>
      <c r="UJK15" s="35"/>
      <c r="UJL15" s="35"/>
      <c r="UJM15" s="35"/>
      <c r="UJN15" s="35"/>
      <c r="UJO15" s="35"/>
      <c r="UJP15" s="35"/>
      <c r="UJQ15" s="35"/>
      <c r="UJR15" s="35"/>
      <c r="UJS15" s="35"/>
      <c r="UJT15" s="35"/>
      <c r="UJU15" s="35"/>
      <c r="UJV15" s="35"/>
      <c r="UJW15" s="35"/>
      <c r="UJX15" s="35"/>
      <c r="UJY15" s="35"/>
      <c r="UJZ15" s="35"/>
      <c r="UKA15" s="35"/>
      <c r="UKB15" s="35"/>
      <c r="UKC15" s="35"/>
      <c r="UKD15" s="35"/>
      <c r="UKE15" s="35"/>
      <c r="UKF15" s="35"/>
      <c r="UKG15" s="35"/>
      <c r="UKH15" s="35"/>
      <c r="UKI15" s="35"/>
      <c r="UKJ15" s="35"/>
      <c r="UKK15" s="35"/>
      <c r="UKL15" s="35"/>
      <c r="UKM15" s="35"/>
      <c r="UKN15" s="35"/>
      <c r="UKO15" s="35"/>
      <c r="UKP15" s="35"/>
      <c r="UKQ15" s="35"/>
      <c r="UKR15" s="35"/>
      <c r="UKS15" s="35"/>
      <c r="UKT15" s="35"/>
      <c r="UKU15" s="35"/>
      <c r="UKV15" s="35"/>
      <c r="UKW15" s="35"/>
      <c r="UKX15" s="35"/>
      <c r="UKY15" s="35"/>
      <c r="UKZ15" s="35"/>
      <c r="ULA15" s="35"/>
      <c r="ULB15" s="35"/>
      <c r="ULC15" s="35"/>
      <c r="ULD15" s="35"/>
      <c r="ULE15" s="35"/>
      <c r="ULF15" s="35"/>
      <c r="ULG15" s="35"/>
      <c r="ULH15" s="35"/>
      <c r="ULI15" s="35"/>
      <c r="ULJ15" s="35"/>
      <c r="ULK15" s="35"/>
      <c r="ULL15" s="35"/>
      <c r="ULM15" s="35"/>
      <c r="ULN15" s="35"/>
      <c r="ULO15" s="35"/>
      <c r="ULP15" s="35"/>
      <c r="ULQ15" s="35"/>
      <c r="ULR15" s="35"/>
      <c r="ULS15" s="35"/>
      <c r="ULT15" s="35"/>
      <c r="ULU15" s="35"/>
      <c r="ULV15" s="35"/>
      <c r="ULW15" s="35"/>
      <c r="ULX15" s="35"/>
      <c r="ULY15" s="35"/>
      <c r="ULZ15" s="35"/>
      <c r="UMA15" s="35"/>
      <c r="UMB15" s="35"/>
      <c r="UMC15" s="35"/>
      <c r="UMD15" s="35"/>
      <c r="UME15" s="35"/>
      <c r="UMF15" s="35"/>
      <c r="UMG15" s="35"/>
      <c r="UMH15" s="35"/>
      <c r="UMI15" s="35"/>
      <c r="UMJ15" s="35"/>
      <c r="UMK15" s="35"/>
      <c r="UML15" s="35"/>
      <c r="UMM15" s="35"/>
      <c r="UMN15" s="35"/>
      <c r="UMO15" s="35"/>
      <c r="UMP15" s="35"/>
      <c r="UMQ15" s="35"/>
      <c r="UMR15" s="35"/>
      <c r="UMS15" s="35"/>
      <c r="UMT15" s="35"/>
      <c r="UMU15" s="35"/>
      <c r="UMV15" s="35"/>
      <c r="UMW15" s="35"/>
      <c r="UMX15" s="35"/>
      <c r="UMY15" s="35"/>
      <c r="UMZ15" s="35"/>
      <c r="UNA15" s="35"/>
      <c r="UNB15" s="35"/>
      <c r="UNC15" s="35"/>
      <c r="UND15" s="35"/>
      <c r="UNE15" s="35"/>
      <c r="UNF15" s="35"/>
      <c r="UNG15" s="35"/>
      <c r="UNH15" s="35"/>
      <c r="UNI15" s="35"/>
      <c r="UNJ15" s="35"/>
      <c r="UNK15" s="35"/>
      <c r="UNL15" s="35"/>
      <c r="UNM15" s="35"/>
      <c r="UNN15" s="35"/>
      <c r="UNO15" s="35"/>
      <c r="UNP15" s="35"/>
      <c r="UNQ15" s="35"/>
      <c r="UNR15" s="35"/>
      <c r="UNS15" s="35"/>
      <c r="UNT15" s="35"/>
      <c r="UNU15" s="35"/>
      <c r="UNV15" s="35"/>
      <c r="UNW15" s="35"/>
      <c r="UNX15" s="35"/>
      <c r="UNY15" s="35"/>
      <c r="UNZ15" s="35"/>
      <c r="UOA15" s="35"/>
      <c r="UOB15" s="35"/>
      <c r="UOC15" s="35"/>
      <c r="UOD15" s="35"/>
      <c r="UOE15" s="35"/>
      <c r="UOF15" s="35"/>
      <c r="UOG15" s="35"/>
      <c r="UOH15" s="35"/>
      <c r="UOI15" s="35"/>
      <c r="UOJ15" s="35"/>
      <c r="UOK15" s="35"/>
      <c r="UOL15" s="35"/>
      <c r="UOM15" s="35"/>
      <c r="UON15" s="35"/>
      <c r="UOO15" s="35"/>
      <c r="UOP15" s="35"/>
      <c r="UOQ15" s="35"/>
      <c r="UOR15" s="35"/>
      <c r="UOS15" s="35"/>
      <c r="UOT15" s="35"/>
      <c r="UOU15" s="35"/>
      <c r="UOV15" s="35"/>
      <c r="UOW15" s="35"/>
      <c r="UOX15" s="35"/>
      <c r="UOY15" s="35"/>
      <c r="UOZ15" s="35"/>
      <c r="UPA15" s="35"/>
      <c r="UPB15" s="35"/>
      <c r="UPC15" s="35"/>
      <c r="UPD15" s="35"/>
      <c r="UPE15" s="35"/>
      <c r="UPF15" s="35"/>
      <c r="UPG15" s="35"/>
      <c r="UPH15" s="35"/>
      <c r="UPI15" s="35"/>
      <c r="UPJ15" s="35"/>
      <c r="UPK15" s="35"/>
      <c r="UPL15" s="35"/>
      <c r="UPM15" s="35"/>
      <c r="UPN15" s="35"/>
      <c r="UPO15" s="35"/>
      <c r="UPP15" s="35"/>
      <c r="UPQ15" s="35"/>
      <c r="UPR15" s="35"/>
      <c r="UPS15" s="35"/>
      <c r="UPT15" s="35"/>
      <c r="UPU15" s="35"/>
      <c r="UPV15" s="35"/>
      <c r="UPW15" s="35"/>
      <c r="UPX15" s="35"/>
      <c r="UPY15" s="35"/>
      <c r="UPZ15" s="35"/>
      <c r="UQA15" s="35"/>
      <c r="UQB15" s="35"/>
      <c r="UQC15" s="35"/>
      <c r="UQD15" s="35"/>
      <c r="UQE15" s="35"/>
      <c r="UQF15" s="35"/>
      <c r="UQG15" s="35"/>
      <c r="UQH15" s="35"/>
      <c r="UQI15" s="35"/>
      <c r="UQJ15" s="35"/>
      <c r="UQK15" s="35"/>
      <c r="UQL15" s="35"/>
      <c r="UQM15" s="35"/>
      <c r="UQN15" s="35"/>
      <c r="UQO15" s="35"/>
      <c r="UQP15" s="35"/>
      <c r="UQQ15" s="35"/>
      <c r="UQR15" s="35"/>
      <c r="UQS15" s="35"/>
      <c r="UQT15" s="35"/>
      <c r="UQU15" s="35"/>
      <c r="UQV15" s="35"/>
      <c r="UQW15" s="35"/>
      <c r="UQX15" s="35"/>
      <c r="UQY15" s="35"/>
      <c r="UQZ15" s="35"/>
      <c r="URA15" s="35"/>
      <c r="URB15" s="35"/>
      <c r="URC15" s="35"/>
      <c r="URD15" s="35"/>
      <c r="URE15" s="35"/>
      <c r="URF15" s="35"/>
      <c r="URG15" s="35"/>
      <c r="URH15" s="35"/>
      <c r="URI15" s="35"/>
      <c r="URJ15" s="35"/>
      <c r="URK15" s="35"/>
      <c r="URL15" s="35"/>
      <c r="URM15" s="35"/>
      <c r="URN15" s="35"/>
      <c r="URO15" s="35"/>
      <c r="URP15" s="35"/>
      <c r="URQ15" s="35"/>
      <c r="URR15" s="35"/>
      <c r="URS15" s="35"/>
      <c r="URT15" s="35"/>
      <c r="URU15" s="35"/>
      <c r="URV15" s="35"/>
      <c r="URW15" s="35"/>
      <c r="URX15" s="35"/>
      <c r="URY15" s="35"/>
      <c r="URZ15" s="35"/>
      <c r="USA15" s="35"/>
      <c r="USB15" s="35"/>
      <c r="USC15" s="35"/>
      <c r="USD15" s="35"/>
      <c r="USE15" s="35"/>
      <c r="USF15" s="35"/>
      <c r="USG15" s="35"/>
      <c r="USH15" s="35"/>
      <c r="USI15" s="35"/>
      <c r="USJ15" s="35"/>
      <c r="USK15" s="35"/>
      <c r="USL15" s="35"/>
      <c r="USM15" s="35"/>
      <c r="USN15" s="35"/>
      <c r="USO15" s="35"/>
      <c r="USP15" s="35"/>
      <c r="USQ15" s="35"/>
      <c r="USR15" s="35"/>
      <c r="USS15" s="35"/>
      <c r="UST15" s="35"/>
      <c r="USU15" s="35"/>
      <c r="USV15" s="35"/>
      <c r="USW15" s="35"/>
      <c r="USX15" s="35"/>
      <c r="USY15" s="35"/>
      <c r="USZ15" s="35"/>
      <c r="UTA15" s="35"/>
      <c r="UTB15" s="35"/>
      <c r="UTC15" s="35"/>
      <c r="UTD15" s="35"/>
      <c r="UTE15" s="35"/>
      <c r="UTF15" s="35"/>
      <c r="UTG15" s="35"/>
      <c r="UTH15" s="35"/>
      <c r="UTI15" s="35"/>
      <c r="UTJ15" s="35"/>
      <c r="UTK15" s="35"/>
      <c r="UTL15" s="35"/>
      <c r="UTM15" s="35"/>
      <c r="UTN15" s="35"/>
      <c r="UTO15" s="35"/>
      <c r="UTP15" s="35"/>
      <c r="UTQ15" s="35"/>
      <c r="UTR15" s="35"/>
      <c r="UTS15" s="35"/>
      <c r="UTT15" s="35"/>
      <c r="UTU15" s="35"/>
      <c r="UTV15" s="35"/>
      <c r="UTW15" s="35"/>
      <c r="UTX15" s="35"/>
      <c r="UTY15" s="35"/>
      <c r="UTZ15" s="35"/>
      <c r="UUA15" s="35"/>
      <c r="UUB15" s="35"/>
      <c r="UUC15" s="35"/>
      <c r="UUD15" s="35"/>
      <c r="UUE15" s="35"/>
      <c r="UUF15" s="35"/>
      <c r="UUG15" s="35"/>
      <c r="UUH15" s="35"/>
      <c r="UUI15" s="35"/>
      <c r="UUJ15" s="35"/>
      <c r="UUK15" s="35"/>
      <c r="UUL15" s="35"/>
      <c r="UUM15" s="35"/>
      <c r="UUN15" s="35"/>
      <c r="UUO15" s="35"/>
      <c r="UUP15" s="35"/>
      <c r="UUQ15" s="35"/>
      <c r="UUR15" s="35"/>
      <c r="UUS15" s="35"/>
      <c r="UUT15" s="35"/>
      <c r="UUU15" s="35"/>
      <c r="UUV15" s="35"/>
      <c r="UUW15" s="35"/>
      <c r="UUX15" s="35"/>
      <c r="UUY15" s="35"/>
      <c r="UUZ15" s="35"/>
      <c r="UVA15" s="35"/>
      <c r="UVB15" s="35"/>
      <c r="UVC15" s="35"/>
      <c r="UVD15" s="35"/>
      <c r="UVE15" s="35"/>
      <c r="UVF15" s="35"/>
      <c r="UVG15" s="35"/>
      <c r="UVH15" s="35"/>
      <c r="UVI15" s="35"/>
      <c r="UVJ15" s="35"/>
      <c r="UVK15" s="35"/>
      <c r="UVL15" s="35"/>
      <c r="UVM15" s="35"/>
      <c r="UVN15" s="35"/>
      <c r="UVO15" s="35"/>
      <c r="UVP15" s="35"/>
      <c r="UVQ15" s="35"/>
      <c r="UVR15" s="35"/>
      <c r="UVS15" s="35"/>
      <c r="UVT15" s="35"/>
      <c r="UVU15" s="35"/>
      <c r="UVV15" s="35"/>
      <c r="UVW15" s="35"/>
      <c r="UVX15" s="35"/>
      <c r="UVY15" s="35"/>
      <c r="UVZ15" s="35"/>
      <c r="UWA15" s="35"/>
      <c r="UWB15" s="35"/>
      <c r="UWC15" s="35"/>
      <c r="UWD15" s="35"/>
      <c r="UWE15" s="35"/>
      <c r="UWF15" s="35"/>
      <c r="UWG15" s="35"/>
      <c r="UWH15" s="35"/>
      <c r="UWI15" s="35"/>
      <c r="UWJ15" s="35"/>
      <c r="UWK15" s="35"/>
      <c r="UWL15" s="35"/>
      <c r="UWM15" s="35"/>
      <c r="UWN15" s="35"/>
      <c r="UWO15" s="35"/>
      <c r="UWP15" s="35"/>
      <c r="UWQ15" s="35"/>
      <c r="UWR15" s="35"/>
      <c r="UWS15" s="35"/>
      <c r="UWT15" s="35"/>
      <c r="UWU15" s="35"/>
      <c r="UWV15" s="35"/>
      <c r="UWW15" s="35"/>
      <c r="UWX15" s="35"/>
      <c r="UWY15" s="35"/>
      <c r="UWZ15" s="35"/>
      <c r="UXA15" s="35"/>
      <c r="UXB15" s="35"/>
      <c r="UXC15" s="35"/>
      <c r="UXD15" s="35"/>
      <c r="UXE15" s="35"/>
      <c r="UXF15" s="35"/>
      <c r="UXG15" s="35"/>
      <c r="UXH15" s="35"/>
      <c r="UXI15" s="35"/>
      <c r="UXJ15" s="35"/>
      <c r="UXK15" s="35"/>
      <c r="UXL15" s="35"/>
      <c r="UXM15" s="35"/>
      <c r="UXN15" s="35"/>
      <c r="UXO15" s="35"/>
      <c r="UXP15" s="35"/>
      <c r="UXQ15" s="35"/>
      <c r="UXR15" s="35"/>
      <c r="UXS15" s="35"/>
      <c r="UXT15" s="35"/>
      <c r="UXU15" s="35"/>
      <c r="UXV15" s="35"/>
      <c r="UXW15" s="35"/>
      <c r="UXX15" s="35"/>
      <c r="UXY15" s="35"/>
      <c r="UXZ15" s="35"/>
      <c r="UYA15" s="35"/>
      <c r="UYB15" s="35"/>
      <c r="UYC15" s="35"/>
      <c r="UYD15" s="35"/>
      <c r="UYE15" s="35"/>
      <c r="UYF15" s="35"/>
      <c r="UYG15" s="35"/>
      <c r="UYH15" s="35"/>
      <c r="UYI15" s="35"/>
      <c r="UYJ15" s="35"/>
      <c r="UYK15" s="35"/>
      <c r="UYL15" s="35"/>
      <c r="UYM15" s="35"/>
      <c r="UYN15" s="35"/>
      <c r="UYO15" s="35"/>
      <c r="UYP15" s="35"/>
      <c r="UYQ15" s="35"/>
      <c r="UYR15" s="35"/>
      <c r="UYS15" s="35"/>
      <c r="UYT15" s="35"/>
      <c r="UYU15" s="35"/>
      <c r="UYV15" s="35"/>
      <c r="UYW15" s="35"/>
      <c r="UYX15" s="35"/>
      <c r="UYY15" s="35"/>
      <c r="UYZ15" s="35"/>
      <c r="UZA15" s="35"/>
      <c r="UZB15" s="35"/>
      <c r="UZC15" s="35"/>
      <c r="UZD15" s="35"/>
      <c r="UZE15" s="35"/>
      <c r="UZF15" s="35"/>
      <c r="UZG15" s="35"/>
      <c r="UZH15" s="35"/>
      <c r="UZI15" s="35"/>
      <c r="UZJ15" s="35"/>
      <c r="UZK15" s="35"/>
      <c r="UZL15" s="35"/>
      <c r="UZM15" s="35"/>
      <c r="UZN15" s="35"/>
      <c r="UZO15" s="35"/>
      <c r="UZP15" s="35"/>
      <c r="UZQ15" s="35"/>
      <c r="UZR15" s="35"/>
      <c r="UZS15" s="35"/>
      <c r="UZT15" s="35"/>
      <c r="UZU15" s="35"/>
      <c r="UZV15" s="35"/>
      <c r="UZW15" s="35"/>
      <c r="UZX15" s="35"/>
      <c r="UZY15" s="35"/>
      <c r="UZZ15" s="35"/>
      <c r="VAA15" s="35"/>
      <c r="VAB15" s="35"/>
      <c r="VAC15" s="35"/>
      <c r="VAD15" s="35"/>
      <c r="VAE15" s="35"/>
      <c r="VAF15" s="35"/>
      <c r="VAG15" s="35"/>
      <c r="VAH15" s="35"/>
      <c r="VAI15" s="35"/>
      <c r="VAJ15" s="35"/>
      <c r="VAK15" s="35"/>
      <c r="VAL15" s="35"/>
      <c r="VAM15" s="35"/>
      <c r="VAN15" s="35"/>
      <c r="VAO15" s="35"/>
      <c r="VAP15" s="35"/>
      <c r="VAQ15" s="35"/>
      <c r="VAR15" s="35"/>
      <c r="VAS15" s="35"/>
      <c r="VAT15" s="35"/>
      <c r="VAU15" s="35"/>
      <c r="VAV15" s="35"/>
      <c r="VAW15" s="35"/>
      <c r="VAX15" s="35"/>
      <c r="VAY15" s="35"/>
      <c r="VAZ15" s="35"/>
      <c r="VBA15" s="35"/>
      <c r="VBB15" s="35"/>
      <c r="VBC15" s="35"/>
      <c r="VBD15" s="35"/>
      <c r="VBE15" s="35"/>
      <c r="VBF15" s="35"/>
      <c r="VBG15" s="35"/>
      <c r="VBH15" s="35"/>
      <c r="VBI15" s="35"/>
      <c r="VBJ15" s="35"/>
      <c r="VBK15" s="35"/>
      <c r="VBL15" s="35"/>
      <c r="VBM15" s="35"/>
      <c r="VBN15" s="35"/>
      <c r="VBO15" s="35"/>
      <c r="VBP15" s="35"/>
      <c r="VBQ15" s="35"/>
      <c r="VBR15" s="35"/>
      <c r="VBS15" s="35"/>
      <c r="VBT15" s="35"/>
      <c r="VBU15" s="35"/>
      <c r="VBV15" s="35"/>
      <c r="VBW15" s="35"/>
      <c r="VBX15" s="35"/>
      <c r="VBY15" s="35"/>
      <c r="VBZ15" s="35"/>
      <c r="VCA15" s="35"/>
      <c r="VCB15" s="35"/>
      <c r="VCC15" s="35"/>
      <c r="VCD15" s="35"/>
      <c r="VCE15" s="35"/>
      <c r="VCF15" s="35"/>
      <c r="VCG15" s="35"/>
      <c r="VCH15" s="35"/>
      <c r="VCI15" s="35"/>
      <c r="VCJ15" s="35"/>
      <c r="VCK15" s="35"/>
      <c r="VCL15" s="35"/>
      <c r="VCM15" s="35"/>
      <c r="VCN15" s="35"/>
      <c r="VCO15" s="35"/>
      <c r="VCP15" s="35"/>
      <c r="VCQ15" s="35"/>
      <c r="VCR15" s="35"/>
      <c r="VCS15" s="35"/>
      <c r="VCT15" s="35"/>
      <c r="VCU15" s="35"/>
      <c r="VCV15" s="35"/>
      <c r="VCW15" s="35"/>
      <c r="VCX15" s="35"/>
      <c r="VCY15" s="35"/>
      <c r="VCZ15" s="35"/>
      <c r="VDA15" s="35"/>
      <c r="VDB15" s="35"/>
      <c r="VDC15" s="35"/>
      <c r="VDD15" s="35"/>
      <c r="VDE15" s="35"/>
      <c r="VDF15" s="35"/>
      <c r="VDG15" s="35"/>
      <c r="VDH15" s="35"/>
      <c r="VDI15" s="35"/>
      <c r="VDJ15" s="35"/>
      <c r="VDK15" s="35"/>
      <c r="VDL15" s="35"/>
      <c r="VDM15" s="35"/>
      <c r="VDN15" s="35"/>
      <c r="VDO15" s="35"/>
      <c r="VDP15" s="35"/>
      <c r="VDQ15" s="35"/>
      <c r="VDR15" s="35"/>
      <c r="VDS15" s="35"/>
      <c r="VDT15" s="35"/>
      <c r="VDU15" s="35"/>
      <c r="VDV15" s="35"/>
      <c r="VDW15" s="35"/>
      <c r="VDX15" s="35"/>
      <c r="VDY15" s="35"/>
      <c r="VDZ15" s="35"/>
      <c r="VEA15" s="35"/>
      <c r="VEB15" s="35"/>
      <c r="VEC15" s="35"/>
      <c r="VED15" s="35"/>
      <c r="VEE15" s="35"/>
      <c r="VEF15" s="35"/>
      <c r="VEG15" s="35"/>
      <c r="VEH15" s="35"/>
      <c r="VEI15" s="35"/>
      <c r="VEJ15" s="35"/>
      <c r="VEK15" s="35"/>
      <c r="VEL15" s="35"/>
      <c r="VEM15" s="35"/>
      <c r="VEN15" s="35"/>
      <c r="VEO15" s="35"/>
      <c r="VEP15" s="35"/>
      <c r="VEQ15" s="35"/>
      <c r="VER15" s="35"/>
      <c r="VES15" s="35"/>
      <c r="VET15" s="35"/>
      <c r="VEU15" s="35"/>
      <c r="VEV15" s="35"/>
      <c r="VEW15" s="35"/>
      <c r="VEX15" s="35"/>
      <c r="VEY15" s="35"/>
      <c r="VEZ15" s="35"/>
      <c r="VFA15" s="35"/>
      <c r="VFB15" s="35"/>
      <c r="VFC15" s="35"/>
      <c r="VFD15" s="35"/>
      <c r="VFE15" s="35"/>
      <c r="VFF15" s="35"/>
      <c r="VFG15" s="35"/>
      <c r="VFH15" s="35"/>
      <c r="VFI15" s="35"/>
      <c r="VFJ15" s="35"/>
      <c r="VFK15" s="35"/>
      <c r="VFL15" s="35"/>
      <c r="VFM15" s="35"/>
      <c r="VFN15" s="35"/>
      <c r="VFO15" s="35"/>
      <c r="VFP15" s="35"/>
      <c r="VFQ15" s="35"/>
      <c r="VFR15" s="35"/>
      <c r="VFS15" s="35"/>
      <c r="VFT15" s="35"/>
      <c r="VFU15" s="35"/>
      <c r="VFV15" s="35"/>
      <c r="VFW15" s="35"/>
      <c r="VFX15" s="35"/>
      <c r="VFY15" s="35"/>
      <c r="VFZ15" s="35"/>
      <c r="VGA15" s="35"/>
      <c r="VGB15" s="35"/>
      <c r="VGC15" s="35"/>
      <c r="VGD15" s="35"/>
      <c r="VGE15" s="35"/>
      <c r="VGF15" s="35"/>
      <c r="VGG15" s="35"/>
      <c r="VGH15" s="35"/>
      <c r="VGI15" s="35"/>
      <c r="VGJ15" s="35"/>
      <c r="VGK15" s="35"/>
      <c r="VGL15" s="35"/>
      <c r="VGM15" s="35"/>
      <c r="VGN15" s="35"/>
      <c r="VGO15" s="35"/>
      <c r="VGP15" s="35"/>
      <c r="VGQ15" s="35"/>
      <c r="VGR15" s="35"/>
      <c r="VGS15" s="35"/>
      <c r="VGT15" s="35"/>
      <c r="VGU15" s="35"/>
      <c r="VGV15" s="35"/>
      <c r="VGW15" s="35"/>
      <c r="VGX15" s="35"/>
      <c r="VGY15" s="35"/>
      <c r="VGZ15" s="35"/>
      <c r="VHA15" s="35"/>
      <c r="VHB15" s="35"/>
      <c r="VHC15" s="35"/>
      <c r="VHD15" s="35"/>
      <c r="VHE15" s="35"/>
      <c r="VHF15" s="35"/>
      <c r="VHG15" s="35"/>
      <c r="VHH15" s="35"/>
      <c r="VHI15" s="35"/>
      <c r="VHJ15" s="35"/>
      <c r="VHK15" s="35"/>
      <c r="VHL15" s="35"/>
      <c r="VHM15" s="35"/>
      <c r="VHN15" s="35"/>
      <c r="VHO15" s="35"/>
      <c r="VHP15" s="35"/>
      <c r="VHQ15" s="35"/>
      <c r="VHR15" s="35"/>
      <c r="VHS15" s="35"/>
      <c r="VHT15" s="35"/>
      <c r="VHU15" s="35"/>
      <c r="VHV15" s="35"/>
      <c r="VHW15" s="35"/>
      <c r="VHX15" s="35"/>
      <c r="VHY15" s="35"/>
      <c r="VHZ15" s="35"/>
      <c r="VIA15" s="35"/>
      <c r="VIB15" s="35"/>
      <c r="VIC15" s="35"/>
      <c r="VID15" s="35"/>
      <c r="VIE15" s="35"/>
      <c r="VIF15" s="35"/>
      <c r="VIG15" s="35"/>
      <c r="VIH15" s="35"/>
      <c r="VII15" s="35"/>
      <c r="VIJ15" s="35"/>
      <c r="VIK15" s="35"/>
      <c r="VIL15" s="35"/>
      <c r="VIM15" s="35"/>
      <c r="VIN15" s="35"/>
      <c r="VIO15" s="35"/>
      <c r="VIP15" s="35"/>
      <c r="VIQ15" s="35"/>
      <c r="VIR15" s="35"/>
      <c r="VIS15" s="35"/>
      <c r="VIT15" s="35"/>
      <c r="VIU15" s="35"/>
      <c r="VIV15" s="35"/>
      <c r="VIW15" s="35"/>
      <c r="VIX15" s="35"/>
      <c r="VIY15" s="35"/>
      <c r="VIZ15" s="35"/>
      <c r="VJA15" s="35"/>
      <c r="VJB15" s="35"/>
      <c r="VJC15" s="35"/>
      <c r="VJD15" s="35"/>
      <c r="VJE15" s="35"/>
      <c r="VJF15" s="35"/>
      <c r="VJG15" s="35"/>
      <c r="VJH15" s="35"/>
      <c r="VJI15" s="35"/>
      <c r="VJJ15" s="35"/>
      <c r="VJK15" s="35"/>
      <c r="VJL15" s="35"/>
      <c r="VJM15" s="35"/>
      <c r="VJN15" s="35"/>
      <c r="VJO15" s="35"/>
      <c r="VJP15" s="35"/>
      <c r="VJQ15" s="35"/>
      <c r="VJR15" s="35"/>
      <c r="VJS15" s="35"/>
      <c r="VJT15" s="35"/>
      <c r="VJU15" s="35"/>
      <c r="VJV15" s="35"/>
      <c r="VJW15" s="35"/>
      <c r="VJX15" s="35"/>
      <c r="VJY15" s="35"/>
      <c r="VJZ15" s="35"/>
      <c r="VKA15" s="35"/>
      <c r="VKB15" s="35"/>
      <c r="VKC15" s="35"/>
      <c r="VKD15" s="35"/>
      <c r="VKE15" s="35"/>
      <c r="VKF15" s="35"/>
      <c r="VKG15" s="35"/>
      <c r="VKH15" s="35"/>
      <c r="VKI15" s="35"/>
      <c r="VKJ15" s="35"/>
      <c r="VKK15" s="35"/>
      <c r="VKL15" s="35"/>
      <c r="VKM15" s="35"/>
      <c r="VKN15" s="35"/>
      <c r="VKO15" s="35"/>
      <c r="VKP15" s="35"/>
      <c r="VKQ15" s="35"/>
      <c r="VKR15" s="35"/>
      <c r="VKS15" s="35"/>
      <c r="VKT15" s="35"/>
      <c r="VKU15" s="35"/>
      <c r="VKV15" s="35"/>
      <c r="VKW15" s="35"/>
      <c r="VKX15" s="35"/>
      <c r="VKY15" s="35"/>
      <c r="VKZ15" s="35"/>
      <c r="VLA15" s="35"/>
      <c r="VLB15" s="35"/>
      <c r="VLC15" s="35"/>
      <c r="VLD15" s="35"/>
      <c r="VLE15" s="35"/>
      <c r="VLF15" s="35"/>
      <c r="VLG15" s="35"/>
      <c r="VLH15" s="35"/>
      <c r="VLI15" s="35"/>
      <c r="VLJ15" s="35"/>
      <c r="VLK15" s="35"/>
      <c r="VLL15" s="35"/>
      <c r="VLM15" s="35"/>
      <c r="VLN15" s="35"/>
      <c r="VLO15" s="35"/>
      <c r="VLP15" s="35"/>
      <c r="VLQ15" s="35"/>
      <c r="VLR15" s="35"/>
      <c r="VLS15" s="35"/>
      <c r="VLT15" s="35"/>
      <c r="VLU15" s="35"/>
      <c r="VLV15" s="35"/>
      <c r="VLW15" s="35"/>
      <c r="VLX15" s="35"/>
      <c r="VLY15" s="35"/>
      <c r="VLZ15" s="35"/>
      <c r="VMA15" s="35"/>
      <c r="VMB15" s="35"/>
      <c r="VMC15" s="35"/>
      <c r="VMD15" s="35"/>
      <c r="VME15" s="35"/>
      <c r="VMF15" s="35"/>
      <c r="VMG15" s="35"/>
      <c r="VMH15" s="35"/>
      <c r="VMI15" s="35"/>
      <c r="VMJ15" s="35"/>
      <c r="VMK15" s="35"/>
      <c r="VML15" s="35"/>
      <c r="VMM15" s="35"/>
      <c r="VMN15" s="35"/>
      <c r="VMO15" s="35"/>
      <c r="VMP15" s="35"/>
      <c r="VMQ15" s="35"/>
      <c r="VMR15" s="35"/>
      <c r="VMS15" s="35"/>
      <c r="VMT15" s="35"/>
      <c r="VMU15" s="35"/>
      <c r="VMV15" s="35"/>
      <c r="VMW15" s="35"/>
      <c r="VMX15" s="35"/>
      <c r="VMY15" s="35"/>
      <c r="VMZ15" s="35"/>
      <c r="VNA15" s="35"/>
      <c r="VNB15" s="35"/>
      <c r="VNC15" s="35"/>
      <c r="VND15" s="35"/>
      <c r="VNE15" s="35"/>
      <c r="VNF15" s="35"/>
      <c r="VNG15" s="35"/>
      <c r="VNH15" s="35"/>
      <c r="VNI15" s="35"/>
      <c r="VNJ15" s="35"/>
      <c r="VNK15" s="35"/>
      <c r="VNL15" s="35"/>
      <c r="VNM15" s="35"/>
      <c r="VNN15" s="35"/>
      <c r="VNO15" s="35"/>
      <c r="VNP15" s="35"/>
      <c r="VNQ15" s="35"/>
      <c r="VNR15" s="35"/>
      <c r="VNS15" s="35"/>
      <c r="VNT15" s="35"/>
      <c r="VNU15" s="35"/>
      <c r="VNV15" s="35"/>
      <c r="VNW15" s="35"/>
      <c r="VNX15" s="35"/>
      <c r="VNY15" s="35"/>
      <c r="VNZ15" s="35"/>
      <c r="VOA15" s="35"/>
      <c r="VOB15" s="35"/>
      <c r="VOC15" s="35"/>
      <c r="VOD15" s="35"/>
      <c r="VOE15" s="35"/>
      <c r="VOF15" s="35"/>
      <c r="VOG15" s="35"/>
      <c r="VOH15" s="35"/>
      <c r="VOI15" s="35"/>
      <c r="VOJ15" s="35"/>
      <c r="VOK15" s="35"/>
      <c r="VOL15" s="35"/>
      <c r="VOM15" s="35"/>
      <c r="VON15" s="35"/>
      <c r="VOO15" s="35"/>
      <c r="VOP15" s="35"/>
      <c r="VOQ15" s="35"/>
      <c r="VOR15" s="35"/>
      <c r="VOS15" s="35"/>
      <c r="VOT15" s="35"/>
      <c r="VOU15" s="35"/>
      <c r="VOV15" s="35"/>
      <c r="VOW15" s="35"/>
      <c r="VOX15" s="35"/>
      <c r="VOY15" s="35"/>
      <c r="VOZ15" s="35"/>
      <c r="VPA15" s="35"/>
      <c r="VPB15" s="35"/>
      <c r="VPC15" s="35"/>
      <c r="VPD15" s="35"/>
      <c r="VPE15" s="35"/>
      <c r="VPF15" s="35"/>
      <c r="VPG15" s="35"/>
      <c r="VPH15" s="35"/>
      <c r="VPI15" s="35"/>
      <c r="VPJ15" s="35"/>
      <c r="VPK15" s="35"/>
      <c r="VPL15" s="35"/>
      <c r="VPM15" s="35"/>
      <c r="VPN15" s="35"/>
      <c r="VPO15" s="35"/>
      <c r="VPP15" s="35"/>
      <c r="VPQ15" s="35"/>
      <c r="VPR15" s="35"/>
      <c r="VPS15" s="35"/>
      <c r="VPT15" s="35"/>
      <c r="VPU15" s="35"/>
      <c r="VPV15" s="35"/>
      <c r="VPW15" s="35"/>
      <c r="VPX15" s="35"/>
      <c r="VPY15" s="35"/>
      <c r="VPZ15" s="35"/>
      <c r="VQA15" s="35"/>
      <c r="VQB15" s="35"/>
      <c r="VQC15" s="35"/>
      <c r="VQD15" s="35"/>
      <c r="VQE15" s="35"/>
      <c r="VQF15" s="35"/>
      <c r="VQG15" s="35"/>
      <c r="VQH15" s="35"/>
      <c r="VQI15" s="35"/>
      <c r="VQJ15" s="35"/>
      <c r="VQK15" s="35"/>
      <c r="VQL15" s="35"/>
      <c r="VQM15" s="35"/>
      <c r="VQN15" s="35"/>
      <c r="VQO15" s="35"/>
      <c r="VQP15" s="35"/>
      <c r="VQQ15" s="35"/>
      <c r="VQR15" s="35"/>
      <c r="VQS15" s="35"/>
      <c r="VQT15" s="35"/>
      <c r="VQU15" s="35"/>
      <c r="VQV15" s="35"/>
      <c r="VQW15" s="35"/>
      <c r="VQX15" s="35"/>
      <c r="VQY15" s="35"/>
      <c r="VQZ15" s="35"/>
      <c r="VRA15" s="35"/>
      <c r="VRB15" s="35"/>
      <c r="VRC15" s="35"/>
      <c r="VRD15" s="35"/>
      <c r="VRE15" s="35"/>
      <c r="VRF15" s="35"/>
      <c r="VRG15" s="35"/>
      <c r="VRH15" s="35"/>
      <c r="VRI15" s="35"/>
      <c r="VRJ15" s="35"/>
      <c r="VRK15" s="35"/>
      <c r="VRL15" s="35"/>
      <c r="VRM15" s="35"/>
      <c r="VRN15" s="35"/>
      <c r="VRO15" s="35"/>
      <c r="VRP15" s="35"/>
      <c r="VRQ15" s="35"/>
      <c r="VRR15" s="35"/>
      <c r="VRS15" s="35"/>
      <c r="VRT15" s="35"/>
      <c r="VRU15" s="35"/>
      <c r="VRV15" s="35"/>
      <c r="VRW15" s="35"/>
      <c r="VRX15" s="35"/>
      <c r="VRY15" s="35"/>
      <c r="VRZ15" s="35"/>
      <c r="VSA15" s="35"/>
      <c r="VSB15" s="35"/>
      <c r="VSC15" s="35"/>
      <c r="VSD15" s="35"/>
      <c r="VSE15" s="35"/>
      <c r="VSF15" s="35"/>
      <c r="VSG15" s="35"/>
      <c r="VSH15" s="35"/>
      <c r="VSI15" s="35"/>
      <c r="VSJ15" s="35"/>
      <c r="VSK15" s="35"/>
      <c r="VSL15" s="35"/>
      <c r="VSM15" s="35"/>
      <c r="VSN15" s="35"/>
      <c r="VSO15" s="35"/>
      <c r="VSP15" s="35"/>
      <c r="VSQ15" s="35"/>
      <c r="VSR15" s="35"/>
      <c r="VSS15" s="35"/>
      <c r="VST15" s="35"/>
      <c r="VSU15" s="35"/>
      <c r="VSV15" s="35"/>
      <c r="VSW15" s="35"/>
      <c r="VSX15" s="35"/>
      <c r="VSY15" s="35"/>
      <c r="VSZ15" s="35"/>
      <c r="VTA15" s="35"/>
      <c r="VTB15" s="35"/>
      <c r="VTC15" s="35"/>
      <c r="VTD15" s="35"/>
      <c r="VTE15" s="35"/>
      <c r="VTF15" s="35"/>
      <c r="VTG15" s="35"/>
      <c r="VTH15" s="35"/>
      <c r="VTI15" s="35"/>
      <c r="VTJ15" s="35"/>
      <c r="VTK15" s="35"/>
      <c r="VTL15" s="35"/>
      <c r="VTM15" s="35"/>
      <c r="VTN15" s="35"/>
      <c r="VTO15" s="35"/>
      <c r="VTP15" s="35"/>
      <c r="VTQ15" s="35"/>
      <c r="VTR15" s="35"/>
      <c r="VTS15" s="35"/>
      <c r="VTT15" s="35"/>
      <c r="VTU15" s="35"/>
      <c r="VTV15" s="35"/>
      <c r="VTW15" s="35"/>
      <c r="VTX15" s="35"/>
      <c r="VTY15" s="35"/>
      <c r="VTZ15" s="35"/>
      <c r="VUA15" s="35"/>
      <c r="VUB15" s="35"/>
      <c r="VUC15" s="35"/>
      <c r="VUD15" s="35"/>
      <c r="VUE15" s="35"/>
      <c r="VUF15" s="35"/>
      <c r="VUG15" s="35"/>
      <c r="VUH15" s="35"/>
      <c r="VUI15" s="35"/>
      <c r="VUJ15" s="35"/>
      <c r="VUK15" s="35"/>
      <c r="VUL15" s="35"/>
      <c r="VUM15" s="35"/>
      <c r="VUN15" s="35"/>
      <c r="VUO15" s="35"/>
      <c r="VUP15" s="35"/>
      <c r="VUQ15" s="35"/>
      <c r="VUR15" s="35"/>
      <c r="VUS15" s="35"/>
      <c r="VUT15" s="35"/>
      <c r="VUU15" s="35"/>
      <c r="VUV15" s="35"/>
      <c r="VUW15" s="35"/>
      <c r="VUX15" s="35"/>
      <c r="VUY15" s="35"/>
      <c r="VUZ15" s="35"/>
      <c r="VVA15" s="35"/>
      <c r="VVB15" s="35"/>
      <c r="VVC15" s="35"/>
      <c r="VVD15" s="35"/>
      <c r="VVE15" s="35"/>
      <c r="VVF15" s="35"/>
      <c r="VVG15" s="35"/>
      <c r="VVH15" s="35"/>
      <c r="VVI15" s="35"/>
      <c r="VVJ15" s="35"/>
      <c r="VVK15" s="35"/>
      <c r="VVL15" s="35"/>
      <c r="VVM15" s="35"/>
      <c r="VVN15" s="35"/>
      <c r="VVO15" s="35"/>
      <c r="VVP15" s="35"/>
      <c r="VVQ15" s="35"/>
      <c r="VVR15" s="35"/>
      <c r="VVS15" s="35"/>
      <c r="VVT15" s="35"/>
      <c r="VVU15" s="35"/>
      <c r="VVV15" s="35"/>
      <c r="VVW15" s="35"/>
      <c r="VVX15" s="35"/>
      <c r="VVY15" s="35"/>
      <c r="VVZ15" s="35"/>
      <c r="VWA15" s="35"/>
      <c r="VWB15" s="35"/>
      <c r="VWC15" s="35"/>
      <c r="VWD15" s="35"/>
      <c r="VWE15" s="35"/>
      <c r="VWF15" s="35"/>
      <c r="VWG15" s="35"/>
      <c r="VWH15" s="35"/>
      <c r="VWI15" s="35"/>
      <c r="VWJ15" s="35"/>
      <c r="VWK15" s="35"/>
      <c r="VWL15" s="35"/>
      <c r="VWM15" s="35"/>
      <c r="VWN15" s="35"/>
      <c r="VWO15" s="35"/>
      <c r="VWP15" s="35"/>
      <c r="VWQ15" s="35"/>
      <c r="VWR15" s="35"/>
      <c r="VWS15" s="35"/>
      <c r="VWT15" s="35"/>
      <c r="VWU15" s="35"/>
      <c r="VWV15" s="35"/>
      <c r="VWW15" s="35"/>
      <c r="VWX15" s="35"/>
      <c r="VWY15" s="35"/>
      <c r="VWZ15" s="35"/>
      <c r="VXA15" s="35"/>
      <c r="VXB15" s="35"/>
      <c r="VXC15" s="35"/>
      <c r="VXD15" s="35"/>
      <c r="VXE15" s="35"/>
      <c r="VXF15" s="35"/>
      <c r="VXG15" s="35"/>
      <c r="VXH15" s="35"/>
      <c r="VXI15" s="35"/>
      <c r="VXJ15" s="35"/>
      <c r="VXK15" s="35"/>
      <c r="VXL15" s="35"/>
      <c r="VXM15" s="35"/>
      <c r="VXN15" s="35"/>
      <c r="VXO15" s="35"/>
      <c r="VXP15" s="35"/>
      <c r="VXQ15" s="35"/>
      <c r="VXR15" s="35"/>
      <c r="VXS15" s="35"/>
      <c r="VXT15" s="35"/>
      <c r="VXU15" s="35"/>
      <c r="VXV15" s="35"/>
      <c r="VXW15" s="35"/>
      <c r="VXX15" s="35"/>
      <c r="VXY15" s="35"/>
      <c r="VXZ15" s="35"/>
      <c r="VYA15" s="35"/>
      <c r="VYB15" s="35"/>
      <c r="VYC15" s="35"/>
      <c r="VYD15" s="35"/>
      <c r="VYE15" s="35"/>
      <c r="VYF15" s="35"/>
      <c r="VYG15" s="35"/>
      <c r="VYH15" s="35"/>
      <c r="VYI15" s="35"/>
      <c r="VYJ15" s="35"/>
      <c r="VYK15" s="35"/>
      <c r="VYL15" s="35"/>
      <c r="VYM15" s="35"/>
      <c r="VYN15" s="35"/>
      <c r="VYO15" s="35"/>
      <c r="VYP15" s="35"/>
      <c r="VYQ15" s="35"/>
      <c r="VYR15" s="35"/>
      <c r="VYS15" s="35"/>
      <c r="VYT15" s="35"/>
      <c r="VYU15" s="35"/>
      <c r="VYV15" s="35"/>
      <c r="VYW15" s="35"/>
      <c r="VYX15" s="35"/>
      <c r="VYY15" s="35"/>
      <c r="VYZ15" s="35"/>
      <c r="VZA15" s="35"/>
      <c r="VZB15" s="35"/>
      <c r="VZC15" s="35"/>
      <c r="VZD15" s="35"/>
      <c r="VZE15" s="35"/>
      <c r="VZF15" s="35"/>
      <c r="VZG15" s="35"/>
      <c r="VZH15" s="35"/>
      <c r="VZI15" s="35"/>
      <c r="VZJ15" s="35"/>
      <c r="VZK15" s="35"/>
      <c r="VZL15" s="35"/>
      <c r="VZM15" s="35"/>
      <c r="VZN15" s="35"/>
      <c r="VZO15" s="35"/>
      <c r="VZP15" s="35"/>
      <c r="VZQ15" s="35"/>
      <c r="VZR15" s="35"/>
      <c r="VZS15" s="35"/>
      <c r="VZT15" s="35"/>
      <c r="VZU15" s="35"/>
      <c r="VZV15" s="35"/>
      <c r="VZW15" s="35"/>
      <c r="VZX15" s="35"/>
      <c r="VZY15" s="35"/>
      <c r="VZZ15" s="35"/>
      <c r="WAA15" s="35"/>
      <c r="WAB15" s="35"/>
      <c r="WAC15" s="35"/>
      <c r="WAD15" s="35"/>
      <c r="WAE15" s="35"/>
      <c r="WAF15" s="35"/>
      <c r="WAG15" s="35"/>
      <c r="WAH15" s="35"/>
      <c r="WAI15" s="35"/>
      <c r="WAJ15" s="35"/>
      <c r="WAK15" s="35"/>
      <c r="WAL15" s="35"/>
      <c r="WAM15" s="35"/>
      <c r="WAN15" s="35"/>
      <c r="WAO15" s="35"/>
      <c r="WAP15" s="35"/>
      <c r="WAQ15" s="35"/>
      <c r="WAR15" s="35"/>
      <c r="WAS15" s="35"/>
      <c r="WAT15" s="35"/>
      <c r="WAU15" s="35"/>
      <c r="WAV15" s="35"/>
      <c r="WAW15" s="35"/>
      <c r="WAX15" s="35"/>
      <c r="WAY15" s="35"/>
      <c r="WAZ15" s="35"/>
      <c r="WBA15" s="35"/>
      <c r="WBB15" s="35"/>
      <c r="WBC15" s="35"/>
      <c r="WBD15" s="35"/>
      <c r="WBE15" s="35"/>
      <c r="WBF15" s="35"/>
      <c r="WBG15" s="35"/>
      <c r="WBH15" s="35"/>
      <c r="WBI15" s="35"/>
      <c r="WBJ15" s="35"/>
      <c r="WBK15" s="35"/>
      <c r="WBL15" s="35"/>
      <c r="WBM15" s="35"/>
      <c r="WBN15" s="35"/>
      <c r="WBO15" s="35"/>
      <c r="WBP15" s="35"/>
      <c r="WBQ15" s="35"/>
      <c r="WBR15" s="35"/>
      <c r="WBS15" s="35"/>
      <c r="WBT15" s="35"/>
      <c r="WBU15" s="35"/>
      <c r="WBV15" s="35"/>
      <c r="WBW15" s="35"/>
      <c r="WBX15" s="35"/>
      <c r="WBY15" s="35"/>
      <c r="WBZ15" s="35"/>
      <c r="WCA15" s="35"/>
      <c r="WCB15" s="35"/>
      <c r="WCC15" s="35"/>
      <c r="WCD15" s="35"/>
      <c r="WCE15" s="35"/>
      <c r="WCF15" s="35"/>
      <c r="WCG15" s="35"/>
      <c r="WCH15" s="35"/>
      <c r="WCI15" s="35"/>
      <c r="WCJ15" s="35"/>
      <c r="WCK15" s="35"/>
      <c r="WCL15" s="35"/>
      <c r="WCM15" s="35"/>
      <c r="WCN15" s="35"/>
      <c r="WCO15" s="35"/>
      <c r="WCP15" s="35"/>
      <c r="WCQ15" s="35"/>
      <c r="WCR15" s="35"/>
      <c r="WCS15" s="35"/>
      <c r="WCT15" s="35"/>
      <c r="WCU15" s="35"/>
      <c r="WCV15" s="35"/>
      <c r="WCW15" s="35"/>
      <c r="WCX15" s="35"/>
      <c r="WCY15" s="35"/>
      <c r="WCZ15" s="35"/>
      <c r="WDA15" s="35"/>
      <c r="WDB15" s="35"/>
      <c r="WDC15" s="35"/>
      <c r="WDD15" s="35"/>
      <c r="WDE15" s="35"/>
      <c r="WDF15" s="35"/>
      <c r="WDG15" s="35"/>
      <c r="WDH15" s="35"/>
      <c r="WDI15" s="35"/>
      <c r="WDJ15" s="35"/>
      <c r="WDK15" s="35"/>
      <c r="WDL15" s="35"/>
      <c r="WDM15" s="35"/>
      <c r="WDN15" s="35"/>
      <c r="WDO15" s="35"/>
      <c r="WDP15" s="35"/>
      <c r="WDQ15" s="35"/>
      <c r="WDR15" s="35"/>
      <c r="WDS15" s="35"/>
      <c r="WDT15" s="35"/>
      <c r="WDU15" s="35"/>
      <c r="WDV15" s="35"/>
      <c r="WDW15" s="35"/>
      <c r="WDX15" s="35"/>
      <c r="WDY15" s="35"/>
      <c r="WDZ15" s="35"/>
      <c r="WEA15" s="35"/>
      <c r="WEB15" s="35"/>
      <c r="WEC15" s="35"/>
      <c r="WED15" s="35"/>
      <c r="WEE15" s="35"/>
      <c r="WEF15" s="35"/>
      <c r="WEG15" s="35"/>
      <c r="WEH15" s="35"/>
      <c r="WEI15" s="35"/>
      <c r="WEJ15" s="35"/>
      <c r="WEK15" s="35"/>
      <c r="WEL15" s="35"/>
      <c r="WEM15" s="35"/>
      <c r="WEN15" s="35"/>
      <c r="WEO15" s="35"/>
      <c r="WEP15" s="35"/>
      <c r="WEQ15" s="35"/>
      <c r="WER15" s="35"/>
      <c r="WES15" s="35"/>
      <c r="WET15" s="35"/>
      <c r="WEU15" s="35"/>
      <c r="WEV15" s="35"/>
      <c r="WEW15" s="35"/>
      <c r="WEX15" s="35"/>
      <c r="WEY15" s="35"/>
      <c r="WEZ15" s="35"/>
      <c r="WFA15" s="35"/>
      <c r="WFB15" s="35"/>
      <c r="WFC15" s="35"/>
      <c r="WFD15" s="35"/>
      <c r="WFE15" s="35"/>
      <c r="WFF15" s="35"/>
      <c r="WFG15" s="35"/>
      <c r="WFH15" s="35"/>
      <c r="WFI15" s="35"/>
      <c r="WFJ15" s="35"/>
      <c r="WFK15" s="35"/>
      <c r="WFL15" s="35"/>
      <c r="WFM15" s="35"/>
      <c r="WFN15" s="35"/>
      <c r="WFO15" s="35"/>
      <c r="WFP15" s="35"/>
      <c r="WFQ15" s="35"/>
      <c r="WFR15" s="35"/>
      <c r="WFS15" s="35"/>
      <c r="WFT15" s="35"/>
      <c r="WFU15" s="35"/>
      <c r="WFV15" s="35"/>
      <c r="WFW15" s="35"/>
      <c r="WFX15" s="35"/>
      <c r="WFY15" s="35"/>
      <c r="WFZ15" s="35"/>
      <c r="WGA15" s="35"/>
      <c r="WGB15" s="35"/>
      <c r="WGC15" s="35"/>
      <c r="WGD15" s="35"/>
      <c r="WGE15" s="35"/>
      <c r="WGF15" s="35"/>
      <c r="WGG15" s="35"/>
      <c r="WGH15" s="35"/>
      <c r="WGI15" s="35"/>
      <c r="WGJ15" s="35"/>
      <c r="WGK15" s="35"/>
      <c r="WGL15" s="35"/>
      <c r="WGM15" s="35"/>
      <c r="WGN15" s="35"/>
      <c r="WGO15" s="35"/>
      <c r="WGP15" s="35"/>
      <c r="WGQ15" s="35"/>
      <c r="WGR15" s="35"/>
      <c r="WGS15" s="35"/>
      <c r="WGT15" s="35"/>
      <c r="WGU15" s="35"/>
      <c r="WGV15" s="35"/>
      <c r="WGW15" s="35"/>
      <c r="WGX15" s="35"/>
      <c r="WGY15" s="35"/>
      <c r="WGZ15" s="35"/>
      <c r="WHA15" s="35"/>
      <c r="WHB15" s="35"/>
      <c r="WHC15" s="35"/>
      <c r="WHD15" s="35"/>
      <c r="WHE15" s="35"/>
      <c r="WHF15" s="35"/>
      <c r="WHG15" s="35"/>
      <c r="WHH15" s="35"/>
      <c r="WHI15" s="35"/>
      <c r="WHJ15" s="35"/>
      <c r="WHK15" s="35"/>
      <c r="WHL15" s="35"/>
      <c r="WHM15" s="35"/>
      <c r="WHN15" s="35"/>
      <c r="WHO15" s="35"/>
      <c r="WHP15" s="35"/>
      <c r="WHQ15" s="35"/>
      <c r="WHR15" s="35"/>
      <c r="WHS15" s="35"/>
      <c r="WHT15" s="35"/>
      <c r="WHU15" s="35"/>
      <c r="WHV15" s="35"/>
      <c r="WHW15" s="35"/>
      <c r="WHX15" s="35"/>
      <c r="WHY15" s="35"/>
      <c r="WHZ15" s="35"/>
      <c r="WIA15" s="35"/>
      <c r="WIB15" s="35"/>
      <c r="WIC15" s="35"/>
      <c r="WID15" s="35"/>
      <c r="WIE15" s="35"/>
      <c r="WIF15" s="35"/>
      <c r="WIG15" s="35"/>
      <c r="WIH15" s="35"/>
      <c r="WII15" s="35"/>
      <c r="WIJ15" s="35"/>
      <c r="WIK15" s="35"/>
      <c r="WIL15" s="35"/>
      <c r="WIM15" s="35"/>
      <c r="WIN15" s="35"/>
      <c r="WIO15" s="35"/>
      <c r="WIP15" s="35"/>
      <c r="WIQ15" s="35"/>
      <c r="WIR15" s="35"/>
      <c r="WIS15" s="35"/>
      <c r="WIT15" s="35"/>
      <c r="WIU15" s="35"/>
      <c r="WIV15" s="35"/>
      <c r="WIW15" s="35"/>
      <c r="WIX15" s="35"/>
      <c r="WIY15" s="35"/>
      <c r="WIZ15" s="35"/>
      <c r="WJA15" s="35"/>
      <c r="WJB15" s="35"/>
      <c r="WJC15" s="35"/>
      <c r="WJD15" s="35"/>
      <c r="WJE15" s="35"/>
      <c r="WJF15" s="35"/>
      <c r="WJG15" s="35"/>
      <c r="WJH15" s="35"/>
      <c r="WJI15" s="35"/>
      <c r="WJJ15" s="35"/>
      <c r="WJK15" s="35"/>
      <c r="WJL15" s="35"/>
      <c r="WJM15" s="35"/>
      <c r="WJN15" s="35"/>
      <c r="WJO15" s="35"/>
      <c r="WJP15" s="35"/>
      <c r="WJQ15" s="35"/>
      <c r="WJR15" s="35"/>
      <c r="WJS15" s="35"/>
      <c r="WJT15" s="35"/>
      <c r="WJU15" s="35"/>
      <c r="WJV15" s="35"/>
      <c r="WJW15" s="35"/>
      <c r="WJX15" s="35"/>
      <c r="WJY15" s="35"/>
      <c r="WJZ15" s="35"/>
      <c r="WKA15" s="35"/>
      <c r="WKB15" s="35"/>
      <c r="WKC15" s="35"/>
      <c r="WKD15" s="35"/>
      <c r="WKE15" s="35"/>
      <c r="WKF15" s="35"/>
      <c r="WKG15" s="35"/>
      <c r="WKH15" s="35"/>
      <c r="WKI15" s="35"/>
      <c r="WKJ15" s="35"/>
      <c r="WKK15" s="35"/>
      <c r="WKL15" s="35"/>
      <c r="WKM15" s="35"/>
      <c r="WKN15" s="35"/>
      <c r="WKO15" s="35"/>
      <c r="WKP15" s="35"/>
      <c r="WKQ15" s="35"/>
      <c r="WKR15" s="35"/>
      <c r="WKS15" s="35"/>
      <c r="WKT15" s="35"/>
      <c r="WKU15" s="35"/>
      <c r="WKV15" s="35"/>
      <c r="WKW15" s="35"/>
      <c r="WKX15" s="35"/>
      <c r="WKY15" s="35"/>
      <c r="WKZ15" s="35"/>
      <c r="WLA15" s="35"/>
      <c r="WLB15" s="35"/>
      <c r="WLC15" s="35"/>
      <c r="WLD15" s="35"/>
      <c r="WLE15" s="35"/>
      <c r="WLF15" s="35"/>
      <c r="WLG15" s="35"/>
      <c r="WLH15" s="35"/>
      <c r="WLI15" s="35"/>
      <c r="WLJ15" s="35"/>
      <c r="WLK15" s="35"/>
      <c r="WLL15" s="35"/>
      <c r="WLM15" s="35"/>
      <c r="WLN15" s="35"/>
      <c r="WLO15" s="35"/>
      <c r="WLP15" s="35"/>
      <c r="WLQ15" s="35"/>
      <c r="WLR15" s="35"/>
      <c r="WLS15" s="35"/>
      <c r="WLT15" s="35"/>
      <c r="WLU15" s="35"/>
      <c r="WLV15" s="35"/>
      <c r="WLW15" s="35"/>
      <c r="WLX15" s="35"/>
      <c r="WLY15" s="35"/>
      <c r="WLZ15" s="35"/>
      <c r="WMA15" s="35"/>
      <c r="WMB15" s="35"/>
      <c r="WMC15" s="35"/>
      <c r="WMD15" s="35"/>
      <c r="WME15" s="35"/>
      <c r="WMF15" s="35"/>
      <c r="WMG15" s="35"/>
      <c r="WMH15" s="35"/>
      <c r="WMI15" s="35"/>
      <c r="WMJ15" s="35"/>
      <c r="WMK15" s="35"/>
      <c r="WML15" s="35"/>
      <c r="WMM15" s="35"/>
      <c r="WMN15" s="35"/>
      <c r="WMO15" s="35"/>
      <c r="WMP15" s="35"/>
      <c r="WMQ15" s="35"/>
      <c r="WMR15" s="35"/>
      <c r="WMS15" s="35"/>
      <c r="WMT15" s="35"/>
      <c r="WMU15" s="35"/>
      <c r="WMV15" s="35"/>
      <c r="WMW15" s="35"/>
      <c r="WMX15" s="35"/>
      <c r="WMY15" s="35"/>
      <c r="WMZ15" s="35"/>
      <c r="WNA15" s="35"/>
      <c r="WNB15" s="35"/>
      <c r="WNC15" s="35"/>
      <c r="WND15" s="35"/>
      <c r="WNE15" s="35"/>
      <c r="WNF15" s="35"/>
      <c r="WNG15" s="35"/>
      <c r="WNH15" s="35"/>
      <c r="WNI15" s="35"/>
      <c r="WNJ15" s="35"/>
      <c r="WNK15" s="35"/>
      <c r="WNL15" s="35"/>
      <c r="WNM15" s="35"/>
      <c r="WNN15" s="35"/>
      <c r="WNO15" s="35"/>
      <c r="WNP15" s="35"/>
      <c r="WNQ15" s="35"/>
      <c r="WNR15" s="35"/>
      <c r="WNS15" s="35"/>
      <c r="WNT15" s="35"/>
      <c r="WNU15" s="35"/>
      <c r="WNV15" s="35"/>
      <c r="WNW15" s="35"/>
      <c r="WNX15" s="35"/>
      <c r="WNY15" s="35"/>
      <c r="WNZ15" s="35"/>
      <c r="WOA15" s="35"/>
      <c r="WOB15" s="35"/>
      <c r="WOC15" s="35"/>
      <c r="WOD15" s="35"/>
      <c r="WOE15" s="35"/>
      <c r="WOF15" s="35"/>
      <c r="WOG15" s="35"/>
      <c r="WOH15" s="35"/>
      <c r="WOI15" s="35"/>
      <c r="WOJ15" s="35"/>
      <c r="WOK15" s="35"/>
      <c r="WOL15" s="35"/>
      <c r="WOM15" s="35"/>
      <c r="WON15" s="35"/>
      <c r="WOO15" s="35"/>
      <c r="WOP15" s="35"/>
      <c r="WOQ15" s="35"/>
      <c r="WOR15" s="35"/>
      <c r="WOS15" s="35"/>
      <c r="WOT15" s="35"/>
      <c r="WOU15" s="35"/>
      <c r="WOV15" s="35"/>
      <c r="WOW15" s="35"/>
      <c r="WOX15" s="35"/>
      <c r="WOY15" s="35"/>
      <c r="WOZ15" s="35"/>
      <c r="WPA15" s="35"/>
      <c r="WPB15" s="35"/>
      <c r="WPC15" s="35"/>
      <c r="WPD15" s="35"/>
      <c r="WPE15" s="35"/>
      <c r="WPF15" s="35"/>
      <c r="WPG15" s="35"/>
      <c r="WPH15" s="35"/>
      <c r="WPI15" s="35"/>
      <c r="WPJ15" s="35"/>
      <c r="WPK15" s="35"/>
      <c r="WPL15" s="35"/>
      <c r="WPM15" s="35"/>
      <c r="WPN15" s="35"/>
      <c r="WPO15" s="35"/>
      <c r="WPP15" s="35"/>
      <c r="WPQ15" s="35"/>
      <c r="WPR15" s="35"/>
      <c r="WPS15" s="35"/>
      <c r="WPT15" s="35"/>
      <c r="WPU15" s="35"/>
      <c r="WPV15" s="35"/>
      <c r="WPW15" s="35"/>
      <c r="WPX15" s="35"/>
      <c r="WPY15" s="35"/>
      <c r="WPZ15" s="35"/>
      <c r="WQA15" s="35"/>
      <c r="WQB15" s="35"/>
      <c r="WQC15" s="35"/>
      <c r="WQD15" s="35"/>
      <c r="WQE15" s="35"/>
      <c r="WQF15" s="35"/>
      <c r="WQG15" s="35"/>
      <c r="WQH15" s="35"/>
      <c r="WQI15" s="35"/>
      <c r="WQJ15" s="35"/>
      <c r="WQK15" s="35"/>
      <c r="WQL15" s="35"/>
      <c r="WQM15" s="35"/>
      <c r="WQN15" s="35"/>
      <c r="WQO15" s="35"/>
      <c r="WQP15" s="35"/>
      <c r="WQQ15" s="35"/>
      <c r="WQR15" s="35"/>
      <c r="WQS15" s="35"/>
      <c r="WQT15" s="35"/>
      <c r="WQU15" s="35"/>
      <c r="WQV15" s="35"/>
      <c r="WQW15" s="35"/>
      <c r="WQX15" s="35"/>
      <c r="WQY15" s="35"/>
      <c r="WQZ15" s="35"/>
      <c r="WRA15" s="35"/>
      <c r="WRB15" s="35"/>
      <c r="WRC15" s="35"/>
      <c r="WRD15" s="35"/>
      <c r="WRE15" s="35"/>
      <c r="WRF15" s="35"/>
      <c r="WRG15" s="35"/>
      <c r="WRH15" s="35"/>
      <c r="WRI15" s="35"/>
      <c r="WRJ15" s="35"/>
      <c r="WRK15" s="35"/>
      <c r="WRL15" s="35"/>
      <c r="WRM15" s="35"/>
      <c r="WRN15" s="35"/>
      <c r="WRO15" s="35"/>
      <c r="WRP15" s="35"/>
      <c r="WRQ15" s="35"/>
      <c r="WRR15" s="35"/>
      <c r="WRS15" s="35"/>
      <c r="WRT15" s="35"/>
      <c r="WRU15" s="35"/>
      <c r="WRV15" s="35"/>
      <c r="WRW15" s="35"/>
      <c r="WRX15" s="35"/>
      <c r="WRY15" s="35"/>
      <c r="WRZ15" s="35"/>
      <c r="WSA15" s="35"/>
      <c r="WSB15" s="35"/>
      <c r="WSC15" s="35"/>
      <c r="WSD15" s="35"/>
      <c r="WSE15" s="35"/>
      <c r="WSF15" s="35"/>
      <c r="WSG15" s="35"/>
      <c r="WSH15" s="35"/>
      <c r="WSI15" s="35"/>
      <c r="WSJ15" s="35"/>
      <c r="WSK15" s="35"/>
      <c r="WSL15" s="35"/>
      <c r="WSM15" s="35"/>
      <c r="WSN15" s="35"/>
      <c r="WSO15" s="35"/>
      <c r="WSP15" s="35"/>
      <c r="WSQ15" s="35"/>
      <c r="WSR15" s="35"/>
      <c r="WSS15" s="35"/>
      <c r="WST15" s="35"/>
      <c r="WSU15" s="35"/>
      <c r="WSV15" s="35"/>
      <c r="WSW15" s="35"/>
      <c r="WSX15" s="35"/>
      <c r="WSY15" s="35"/>
      <c r="WSZ15" s="35"/>
      <c r="WTA15" s="35"/>
      <c r="WTB15" s="35"/>
      <c r="WTC15" s="35"/>
      <c r="WTD15" s="35"/>
      <c r="WTE15" s="35"/>
      <c r="WTF15" s="35"/>
      <c r="WTG15" s="35"/>
      <c r="WTH15" s="35"/>
      <c r="WTI15" s="35"/>
      <c r="WTJ15" s="35"/>
      <c r="WTK15" s="35"/>
      <c r="WTL15" s="35"/>
      <c r="WTM15" s="35"/>
      <c r="WTN15" s="35"/>
      <c r="WTO15" s="35"/>
      <c r="WTP15" s="35"/>
      <c r="WTQ15" s="35"/>
      <c r="WTR15" s="35"/>
      <c r="WTS15" s="35"/>
      <c r="WTT15" s="35"/>
      <c r="WTU15" s="35"/>
      <c r="WTV15" s="35"/>
      <c r="WTW15" s="35"/>
      <c r="WTX15" s="35"/>
      <c r="WTY15" s="35"/>
      <c r="WTZ15" s="35"/>
      <c r="WUA15" s="35"/>
      <c r="WUB15" s="35"/>
      <c r="WUC15" s="35"/>
      <c r="WUD15" s="35"/>
      <c r="WUE15" s="35"/>
      <c r="WUF15" s="35"/>
      <c r="WUG15" s="35"/>
      <c r="WUH15" s="35"/>
      <c r="WUI15" s="35"/>
      <c r="WUJ15" s="35"/>
      <c r="WUK15" s="35"/>
      <c r="WUL15" s="35"/>
      <c r="WUM15" s="35"/>
      <c r="WUN15" s="35"/>
      <c r="WUO15" s="35"/>
      <c r="WUP15" s="35"/>
      <c r="WUQ15" s="35"/>
      <c r="WUR15" s="35"/>
      <c r="WUS15" s="35"/>
      <c r="WUT15" s="35"/>
      <c r="WUU15" s="35"/>
      <c r="WUV15" s="35"/>
      <c r="WUW15" s="35"/>
      <c r="WUX15" s="35"/>
      <c r="WUY15" s="35"/>
      <c r="WUZ15" s="35"/>
      <c r="WVA15" s="35"/>
      <c r="WVB15" s="35"/>
      <c r="WVC15" s="35"/>
      <c r="WVD15" s="35"/>
      <c r="WVE15" s="35"/>
      <c r="WVF15" s="35"/>
      <c r="WVG15" s="35"/>
      <c r="WVH15" s="35"/>
      <c r="WVI15" s="35"/>
      <c r="WVJ15" s="35"/>
      <c r="WVK15" s="35"/>
      <c r="WVL15" s="35"/>
      <c r="WVM15" s="35"/>
      <c r="WVN15" s="35"/>
      <c r="WVO15" s="35"/>
      <c r="WVP15" s="35"/>
      <c r="WVQ15" s="35"/>
      <c r="WVR15" s="35"/>
      <c r="WVS15" s="35"/>
      <c r="WVT15" s="35"/>
      <c r="WVU15" s="35"/>
      <c r="WVV15" s="35"/>
      <c r="WVW15" s="35"/>
      <c r="WVX15" s="35"/>
      <c r="WVY15" s="35"/>
      <c r="WVZ15" s="35"/>
      <c r="WWA15" s="35"/>
      <c r="WWB15" s="35"/>
      <c r="WWC15" s="35"/>
      <c r="WWD15" s="35"/>
      <c r="WWE15" s="35"/>
      <c r="WWF15" s="35"/>
      <c r="WWG15" s="35"/>
      <c r="WWH15" s="35"/>
      <c r="WWI15" s="35"/>
      <c r="WWJ15" s="35"/>
      <c r="WWK15" s="35"/>
      <c r="WWL15" s="35"/>
      <c r="WWM15" s="35"/>
      <c r="WWN15" s="35"/>
      <c r="WWO15" s="35"/>
      <c r="WWP15" s="35"/>
      <c r="WWQ15" s="35"/>
      <c r="WWR15" s="35"/>
      <c r="WWS15" s="35"/>
      <c r="WWT15" s="35"/>
      <c r="WWU15" s="35"/>
      <c r="WWV15" s="35"/>
      <c r="WWW15" s="35"/>
      <c r="WWX15" s="35"/>
      <c r="WWY15" s="35"/>
      <c r="WWZ15" s="35"/>
      <c r="WXA15" s="35"/>
      <c r="WXB15" s="35"/>
      <c r="WXC15" s="35"/>
      <c r="WXD15" s="35"/>
      <c r="WXE15" s="35"/>
      <c r="WXF15" s="35"/>
      <c r="WXG15" s="35"/>
      <c r="WXH15" s="35"/>
      <c r="WXI15" s="35"/>
      <c r="WXJ15" s="35"/>
      <c r="WXK15" s="35"/>
      <c r="WXL15" s="35"/>
      <c r="WXM15" s="35"/>
      <c r="WXN15" s="35"/>
      <c r="WXO15" s="35"/>
      <c r="WXP15" s="35"/>
      <c r="WXQ15" s="35"/>
      <c r="WXR15" s="35"/>
      <c r="WXS15" s="35"/>
      <c r="WXT15" s="35"/>
      <c r="WXU15" s="35"/>
      <c r="WXV15" s="35"/>
      <c r="WXW15" s="35"/>
      <c r="WXX15" s="35"/>
      <c r="WXY15" s="35"/>
      <c r="WXZ15" s="35"/>
      <c r="WYA15" s="35"/>
      <c r="WYB15" s="35"/>
      <c r="WYC15" s="35"/>
      <c r="WYD15" s="35"/>
      <c r="WYE15" s="35"/>
      <c r="WYF15" s="35"/>
      <c r="WYG15" s="35"/>
      <c r="WYH15" s="35"/>
      <c r="WYI15" s="35"/>
      <c r="WYJ15" s="35"/>
      <c r="WYK15" s="35"/>
      <c r="WYL15" s="35"/>
      <c r="WYM15" s="35"/>
      <c r="WYN15" s="35"/>
      <c r="WYO15" s="35"/>
      <c r="WYP15" s="35"/>
      <c r="WYQ15" s="35"/>
      <c r="WYR15" s="35"/>
      <c r="WYS15" s="35"/>
      <c r="WYT15" s="35"/>
      <c r="WYU15" s="35"/>
      <c r="WYV15" s="35"/>
      <c r="WYW15" s="35"/>
      <c r="WYX15" s="35"/>
      <c r="WYY15" s="35"/>
      <c r="WYZ15" s="35"/>
      <c r="WZA15" s="35"/>
      <c r="WZB15" s="35"/>
      <c r="WZC15" s="35"/>
      <c r="WZD15" s="35"/>
      <c r="WZE15" s="35"/>
      <c r="WZF15" s="35"/>
      <c r="WZG15" s="35"/>
      <c r="WZH15" s="35"/>
      <c r="WZI15" s="35"/>
      <c r="WZJ15" s="35"/>
      <c r="WZK15" s="35"/>
      <c r="WZL15" s="35"/>
      <c r="WZM15" s="35"/>
      <c r="WZN15" s="35"/>
      <c r="WZO15" s="35"/>
      <c r="WZP15" s="35"/>
      <c r="WZQ15" s="35"/>
      <c r="WZR15" s="35"/>
      <c r="WZS15" s="35"/>
      <c r="WZT15" s="35"/>
      <c r="WZU15" s="35"/>
      <c r="WZV15" s="35"/>
      <c r="WZW15" s="35"/>
      <c r="WZX15" s="35"/>
      <c r="WZY15" s="35"/>
      <c r="WZZ15" s="35"/>
      <c r="XAA15" s="35"/>
      <c r="XAB15" s="35"/>
      <c r="XAC15" s="35"/>
      <c r="XAD15" s="35"/>
      <c r="XAE15" s="35"/>
      <c r="XAF15" s="35"/>
      <c r="XAG15" s="35"/>
      <c r="XAH15" s="35"/>
      <c r="XAI15" s="35"/>
      <c r="XAJ15" s="35"/>
      <c r="XAK15" s="35"/>
      <c r="XAL15" s="35"/>
      <c r="XAM15" s="35"/>
      <c r="XAN15" s="35"/>
      <c r="XAO15" s="35"/>
      <c r="XAP15" s="35"/>
      <c r="XAQ15" s="35"/>
      <c r="XAR15" s="35"/>
      <c r="XAS15" s="35"/>
      <c r="XAT15" s="35"/>
      <c r="XAU15" s="35"/>
      <c r="XAV15" s="35"/>
      <c r="XAW15" s="35"/>
      <c r="XAX15" s="35"/>
      <c r="XAY15" s="35"/>
      <c r="XAZ15" s="35"/>
      <c r="XBA15" s="35"/>
      <c r="XBB15" s="35"/>
      <c r="XBC15" s="35"/>
      <c r="XBD15" s="35"/>
      <c r="XBE15" s="35"/>
      <c r="XBF15" s="35"/>
      <c r="XBG15" s="35"/>
      <c r="XBH15" s="35"/>
      <c r="XBI15" s="35"/>
      <c r="XBJ15" s="35"/>
      <c r="XBK15" s="35"/>
      <c r="XBL15" s="35"/>
      <c r="XBM15" s="35"/>
      <c r="XBN15" s="35"/>
      <c r="XBO15" s="35"/>
      <c r="XBP15" s="35"/>
      <c r="XBQ15" s="35"/>
      <c r="XBR15" s="35"/>
      <c r="XBS15" s="35"/>
      <c r="XBT15" s="35"/>
      <c r="XBU15" s="35"/>
      <c r="XBV15" s="35"/>
      <c r="XBW15" s="35"/>
      <c r="XBX15" s="35"/>
      <c r="XBY15" s="35"/>
      <c r="XBZ15" s="35"/>
      <c r="XCA15" s="35"/>
      <c r="XCB15" s="35"/>
      <c r="XCC15" s="35"/>
      <c r="XCD15" s="35"/>
      <c r="XCE15" s="35"/>
      <c r="XCF15" s="35"/>
      <c r="XCG15" s="35"/>
      <c r="XCH15" s="35"/>
      <c r="XCI15" s="35"/>
      <c r="XCJ15" s="35"/>
      <c r="XCK15" s="35"/>
      <c r="XCL15" s="35"/>
      <c r="XCM15" s="35"/>
      <c r="XCN15" s="35"/>
      <c r="XCO15" s="35"/>
      <c r="XCP15" s="35"/>
      <c r="XCQ15" s="35"/>
      <c r="XCR15" s="35"/>
      <c r="XCS15" s="35"/>
      <c r="XCT15" s="35"/>
      <c r="XCU15" s="35"/>
      <c r="XCV15" s="35"/>
      <c r="XCW15" s="35"/>
      <c r="XCX15" s="35"/>
      <c r="XCY15" s="35"/>
      <c r="XCZ15" s="35"/>
      <c r="XDA15" s="35"/>
      <c r="XDB15" s="35"/>
      <c r="XDC15" s="35"/>
      <c r="XDD15" s="35"/>
      <c r="XDE15" s="35"/>
      <c r="XDF15" s="35"/>
      <c r="XDG15" s="35"/>
      <c r="XDH15" s="35"/>
      <c r="XDI15" s="35"/>
      <c r="XDJ15" s="35"/>
      <c r="XDK15" s="35"/>
      <c r="XDL15" s="35"/>
      <c r="XDM15" s="35"/>
      <c r="XDN15" s="35"/>
      <c r="XDO15" s="35"/>
      <c r="XDP15" s="35"/>
      <c r="XDQ15" s="35"/>
      <c r="XDR15" s="35"/>
      <c r="XDS15" s="35"/>
      <c r="XDT15" s="35"/>
      <c r="XDU15" s="35"/>
      <c r="XDV15" s="35"/>
      <c r="XDW15" s="35"/>
      <c r="XDX15" s="35"/>
      <c r="XDY15" s="35"/>
      <c r="XDZ15" s="35"/>
      <c r="XEA15" s="35"/>
      <c r="XEB15" s="35"/>
      <c r="XEC15" s="35"/>
      <c r="XED15" s="35"/>
      <c r="XEE15" s="35"/>
      <c r="XEF15" s="35"/>
      <c r="XEG15" s="35"/>
      <c r="XEH15" s="35"/>
      <c r="XEI15" s="35"/>
      <c r="XEJ15" s="35"/>
    </row>
    <row r="16" spans="1:16364">
      <c r="A16" s="56">
        <v>14</v>
      </c>
      <c r="B16" s="43" t="s">
        <v>57</v>
      </c>
      <c r="C16" s="44">
        <f t="shared" si="0"/>
        <v>201</v>
      </c>
      <c r="D16" s="43">
        <v>2</v>
      </c>
      <c r="E16" s="43"/>
      <c r="F16" s="43">
        <v>195</v>
      </c>
      <c r="G16" s="43">
        <v>1</v>
      </c>
      <c r="H16" s="43">
        <v>3</v>
      </c>
      <c r="I16" s="43"/>
      <c r="J16" s="43"/>
      <c r="K16" s="43"/>
      <c r="L16" s="38"/>
      <c r="M16" s="38"/>
      <c r="N16" s="38"/>
      <c r="O16" s="38"/>
      <c r="P16" s="38"/>
      <c r="Q16" s="38"/>
      <c r="R16" s="38"/>
      <c r="S16" s="38"/>
      <c r="T16" s="38"/>
    </row>
    <row r="17" spans="1:24">
      <c r="A17" s="56">
        <v>15</v>
      </c>
      <c r="B17" s="43" t="s">
        <v>58</v>
      </c>
      <c r="C17" s="44">
        <f t="shared" si="0"/>
        <v>70</v>
      </c>
      <c r="D17" s="43"/>
      <c r="E17" s="43"/>
      <c r="F17" s="43"/>
      <c r="G17" s="43"/>
      <c r="H17" s="43"/>
      <c r="I17" s="43">
        <v>70</v>
      </c>
      <c r="J17" s="43"/>
      <c r="K17" s="43"/>
    </row>
    <row r="18" spans="1:24" hidden="1">
      <c r="A18" s="56"/>
      <c r="B18" s="43"/>
      <c r="C18" s="44">
        <f t="shared" si="0"/>
        <v>0</v>
      </c>
      <c r="D18" s="43"/>
      <c r="E18" s="43"/>
      <c r="F18" s="43"/>
      <c r="G18" s="43"/>
      <c r="H18" s="43"/>
      <c r="I18" s="43"/>
      <c r="J18" s="43"/>
      <c r="K18" s="43"/>
      <c r="W18" s="34"/>
      <c r="X18" s="34"/>
    </row>
    <row r="19" spans="1:24" hidden="1">
      <c r="A19" s="56"/>
      <c r="B19" s="43"/>
      <c r="C19" s="44">
        <f t="shared" si="0"/>
        <v>0</v>
      </c>
      <c r="D19" s="43"/>
      <c r="E19" s="43"/>
      <c r="F19" s="43"/>
      <c r="G19" s="43"/>
      <c r="H19" s="43"/>
      <c r="I19" s="43"/>
      <c r="J19" s="43"/>
      <c r="K19" s="43"/>
      <c r="W19" s="34"/>
      <c r="X19" s="34"/>
    </row>
    <row r="20" spans="1:24" hidden="1">
      <c r="A20" s="56"/>
      <c r="B20" s="43"/>
      <c r="C20" s="44">
        <f t="shared" si="0"/>
        <v>0</v>
      </c>
      <c r="D20" s="43"/>
      <c r="E20" s="43"/>
      <c r="F20" s="43"/>
      <c r="G20" s="43"/>
      <c r="H20" s="43"/>
      <c r="I20" s="43"/>
      <c r="J20" s="43"/>
      <c r="K20" s="43"/>
      <c r="W20" s="34"/>
      <c r="X20" s="34"/>
    </row>
    <row r="21" spans="1:24" hidden="1">
      <c r="A21" s="56"/>
      <c r="B21" s="43"/>
      <c r="C21" s="44">
        <f t="shared" si="0"/>
        <v>0</v>
      </c>
      <c r="D21" s="43"/>
      <c r="E21" s="43"/>
      <c r="F21" s="43"/>
      <c r="G21" s="43"/>
      <c r="H21" s="43"/>
      <c r="I21" s="43"/>
      <c r="J21" s="43"/>
      <c r="K21" s="43"/>
      <c r="W21" s="34"/>
      <c r="X21" s="34"/>
    </row>
    <row r="22" spans="1:24" hidden="1">
      <c r="A22" s="56"/>
      <c r="B22" s="43"/>
      <c r="C22" s="44">
        <f t="shared" si="0"/>
        <v>0</v>
      </c>
      <c r="D22" s="43"/>
      <c r="E22" s="43"/>
      <c r="F22" s="43"/>
      <c r="G22" s="43"/>
      <c r="H22" s="43"/>
      <c r="I22" s="43"/>
      <c r="J22" s="43"/>
      <c r="K22" s="43"/>
    </row>
    <row r="23" spans="1:24" hidden="1">
      <c r="A23" s="56"/>
      <c r="B23" s="43"/>
      <c r="C23" s="44">
        <f t="shared" si="0"/>
        <v>0</v>
      </c>
      <c r="D23" s="43"/>
      <c r="E23" s="43"/>
      <c r="F23" s="43"/>
      <c r="G23" s="43"/>
      <c r="H23" s="43"/>
      <c r="I23" s="43"/>
      <c r="J23" s="43"/>
      <c r="K23" s="43"/>
    </row>
    <row r="24" spans="1:24" hidden="1">
      <c r="A24" s="56"/>
      <c r="B24" s="43"/>
      <c r="C24" s="44">
        <f t="shared" si="0"/>
        <v>0</v>
      </c>
      <c r="D24" s="43"/>
      <c r="E24" s="43"/>
      <c r="F24" s="43"/>
      <c r="G24" s="43"/>
      <c r="H24" s="43"/>
      <c r="I24" s="43"/>
      <c r="J24" s="43"/>
      <c r="K24" s="43"/>
    </row>
    <row r="25" spans="1:24" hidden="1">
      <c r="A25" s="56"/>
      <c r="B25" s="43"/>
      <c r="C25" s="44">
        <f t="shared" si="0"/>
        <v>0</v>
      </c>
      <c r="D25" s="43"/>
      <c r="E25" s="43"/>
      <c r="F25" s="43"/>
      <c r="G25" s="43"/>
      <c r="H25" s="43"/>
      <c r="I25" s="43"/>
      <c r="J25" s="43"/>
      <c r="K25" s="43"/>
    </row>
    <row r="26" spans="1:24" hidden="1">
      <c r="A26" s="56"/>
      <c r="B26" s="43"/>
      <c r="C26" s="44">
        <f t="shared" si="0"/>
        <v>0</v>
      </c>
      <c r="D26" s="43"/>
      <c r="E26" s="43"/>
      <c r="F26" s="43"/>
      <c r="G26" s="43"/>
      <c r="H26" s="43"/>
      <c r="I26" s="43"/>
      <c r="J26" s="43"/>
      <c r="K26" s="43"/>
    </row>
    <row r="27" spans="1:24" hidden="1">
      <c r="A27" s="56"/>
      <c r="B27" s="43"/>
      <c r="C27" s="44">
        <f t="shared" si="0"/>
        <v>0</v>
      </c>
      <c r="D27" s="43"/>
      <c r="E27" s="43"/>
      <c r="F27" s="43"/>
      <c r="G27" s="43"/>
      <c r="H27" s="43"/>
      <c r="I27" s="43"/>
      <c r="J27" s="43"/>
      <c r="K27" s="43"/>
    </row>
    <row r="28" spans="1:24" hidden="1">
      <c r="A28" s="56"/>
      <c r="B28" s="43"/>
      <c r="C28" s="44">
        <f t="shared" si="0"/>
        <v>0</v>
      </c>
      <c r="D28" s="43"/>
      <c r="E28" s="43"/>
      <c r="F28" s="43"/>
      <c r="G28" s="43"/>
      <c r="H28" s="43"/>
      <c r="I28" s="43"/>
      <c r="J28" s="43"/>
      <c r="K28" s="43"/>
    </row>
    <row r="29" spans="1:24" hidden="1">
      <c r="A29" s="56"/>
      <c r="B29" s="43"/>
      <c r="C29" s="44">
        <f t="shared" si="0"/>
        <v>0</v>
      </c>
      <c r="D29" s="43"/>
      <c r="E29" s="43"/>
      <c r="F29" s="43"/>
      <c r="G29" s="43"/>
      <c r="H29" s="43"/>
      <c r="I29" s="43"/>
      <c r="J29" s="43"/>
      <c r="K29" s="43"/>
    </row>
    <row r="30" spans="1:24" hidden="1">
      <c r="A30" s="56"/>
      <c r="B30" s="43"/>
      <c r="C30" s="44">
        <f t="shared" si="0"/>
        <v>0</v>
      </c>
      <c r="D30" s="43"/>
      <c r="E30" s="43"/>
      <c r="F30" s="43"/>
      <c r="G30" s="43"/>
      <c r="H30" s="43"/>
      <c r="I30" s="43"/>
      <c r="J30" s="43"/>
      <c r="K30" s="43"/>
    </row>
    <row r="31" spans="1:24" hidden="1">
      <c r="A31" s="56"/>
      <c r="B31" s="43"/>
      <c r="C31" s="44">
        <f t="shared" si="0"/>
        <v>0</v>
      </c>
      <c r="D31" s="43"/>
      <c r="E31" s="43"/>
      <c r="F31" s="43"/>
      <c r="G31" s="43"/>
      <c r="H31" s="43"/>
      <c r="I31" s="43"/>
      <c r="J31" s="43"/>
      <c r="K31" s="43"/>
    </row>
    <row r="32" spans="1:24" hidden="1">
      <c r="A32" s="56"/>
      <c r="B32" s="43"/>
      <c r="C32" s="44">
        <f t="shared" si="0"/>
        <v>0</v>
      </c>
      <c r="D32" s="43"/>
      <c r="E32" s="43"/>
      <c r="F32" s="43"/>
      <c r="G32" s="43"/>
      <c r="H32" s="43"/>
      <c r="I32" s="43"/>
      <c r="J32" s="43"/>
      <c r="K32" s="43"/>
    </row>
    <row r="33" spans="1:11">
      <c r="A33" s="56">
        <v>16</v>
      </c>
      <c r="B33" s="43" t="s">
        <v>81</v>
      </c>
      <c r="C33" s="44">
        <f t="shared" si="0"/>
        <v>2</v>
      </c>
      <c r="D33" s="43"/>
      <c r="E33" s="43"/>
      <c r="F33" s="43">
        <v>2</v>
      </c>
      <c r="G33" s="43"/>
      <c r="H33" s="43"/>
      <c r="I33" s="43"/>
      <c r="J33" s="43"/>
      <c r="K33" s="43"/>
    </row>
    <row r="34" spans="1:11">
      <c r="C34" s="77"/>
      <c r="D34" s="77"/>
      <c r="E34" s="77"/>
      <c r="F34" s="77"/>
      <c r="G34" s="77"/>
      <c r="H34" s="77"/>
      <c r="I34" s="77"/>
      <c r="J34" s="77"/>
      <c r="K34" s="77"/>
    </row>
    <row r="35" spans="1:11"/>
    <row r="36" spans="1:11"/>
    <row r="37" spans="1:11"/>
    <row r="38" spans="1:11"/>
    <row r="39" spans="1:11"/>
    <row r="40" spans="1:11"/>
    <row r="41" spans="1:11"/>
    <row r="42" spans="1:11"/>
    <row r="43" spans="1:11"/>
    <row r="44" spans="1:11"/>
    <row r="45" spans="1:11"/>
    <row r="46" spans="1:11"/>
    <row r="47" spans="1:11"/>
    <row r="48" spans="1:11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</sheetData>
  <mergeCells count="3">
    <mergeCell ref="A1:A2"/>
    <mergeCell ref="B1:B2"/>
    <mergeCell ref="C1:K1"/>
  </mergeCells>
  <pageMargins left="0.7" right="0.7" top="0.75" bottom="0.75" header="0.3" footer="0.3"/>
  <pageSetup paperSize="9" scale="4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62"/>
  <sheetViews>
    <sheetView zoomScale="110" zoomScaleNormal="110" zoomScalePageLayoutView="110" workbookViewId="0">
      <pane xSplit="1" ySplit="2" topLeftCell="B3" activePane="bottomRight" state="frozen"/>
      <selection pane="topRight" activeCell="D1" sqref="D1"/>
      <selection pane="bottomLeft" activeCell="A4" sqref="A4"/>
      <selection pane="bottomRight" activeCell="H5" sqref="H5:H13"/>
    </sheetView>
  </sheetViews>
  <sheetFormatPr defaultColWidth="0" defaultRowHeight="15" zeroHeight="1"/>
  <cols>
    <col min="1" max="1" width="34.7109375" customWidth="1"/>
    <col min="2" max="2" width="16" style="34" customWidth="1"/>
    <col min="3" max="3" width="19.85546875" style="34" customWidth="1"/>
    <col min="4" max="4" width="26.28515625" style="34" customWidth="1"/>
    <col min="5" max="7" width="9.7109375" style="34" customWidth="1"/>
    <col min="8" max="10" width="18.28515625" style="10" customWidth="1"/>
    <col min="11" max="11" width="18.28515625" customWidth="1"/>
    <col min="12" max="13" width="22.85546875" customWidth="1"/>
    <col min="14" max="20" width="9.140625" hidden="1" customWidth="1"/>
    <col min="21" max="21" width="24.28515625" hidden="1" customWidth="1"/>
    <col min="22" max="22" width="9.140625" hidden="1" customWidth="1"/>
    <col min="23" max="23" width="13.28515625" hidden="1" customWidth="1"/>
    <col min="24" max="24" width="24.28515625" hidden="1" customWidth="1"/>
    <col min="25" max="26" width="9.140625" hidden="1" customWidth="1"/>
    <col min="27" max="27" width="24.28515625" hidden="1" customWidth="1"/>
    <col min="28" max="28" width="9.140625" hidden="1" customWidth="1"/>
    <col min="29" max="29" width="13.28515625" hidden="1" customWidth="1"/>
    <col min="30" max="31" width="24.28515625" hidden="1" customWidth="1"/>
    <col min="32" max="16384" width="9.140625" hidden="1"/>
  </cols>
  <sheetData>
    <row r="1" spans="1:24" ht="27" customHeight="1">
      <c r="A1" s="105" t="s">
        <v>0</v>
      </c>
      <c r="B1" s="107" t="s">
        <v>75</v>
      </c>
      <c r="C1" s="108"/>
      <c r="D1" s="108"/>
      <c r="E1" s="101" t="s">
        <v>18</v>
      </c>
      <c r="F1" s="102"/>
      <c r="G1" s="102"/>
      <c r="H1" s="69"/>
      <c r="I1" s="69"/>
      <c r="J1" s="69"/>
      <c r="K1" s="69"/>
      <c r="L1" s="69"/>
      <c r="M1" s="69"/>
      <c r="U1" s="34"/>
      <c r="V1" s="34"/>
      <c r="W1" s="34"/>
      <c r="X1" s="34"/>
    </row>
    <row r="2" spans="1:24" ht="71.45" customHeight="1">
      <c r="A2" s="106"/>
      <c r="B2" s="25" t="s">
        <v>2</v>
      </c>
      <c r="C2" s="81" t="s">
        <v>5</v>
      </c>
      <c r="D2" s="81" t="s">
        <v>4</v>
      </c>
      <c r="E2" s="33" t="s">
        <v>19</v>
      </c>
      <c r="F2" s="33" t="s">
        <v>20</v>
      </c>
      <c r="G2" s="33" t="s">
        <v>24</v>
      </c>
      <c r="H2" s="69"/>
      <c r="I2" s="69"/>
      <c r="J2" s="69"/>
      <c r="K2" s="69"/>
      <c r="L2" s="69"/>
      <c r="M2" s="69"/>
      <c r="U2" s="34"/>
      <c r="V2" s="34"/>
      <c r="W2" s="34"/>
      <c r="X2" s="34"/>
    </row>
    <row r="3" spans="1:24" s="69" customFormat="1">
      <c r="A3" s="43" t="s">
        <v>65</v>
      </c>
      <c r="B3" s="67">
        <f>SUM(C3:D3)</f>
        <v>49382</v>
      </c>
      <c r="C3" s="68">
        <v>38881</v>
      </c>
      <c r="D3" s="68">
        <v>10501</v>
      </c>
      <c r="E3" s="46"/>
      <c r="F3" s="46"/>
      <c r="G3" s="46"/>
    </row>
    <row r="4" spans="1:24" s="69" customFormat="1">
      <c r="A4" s="43" t="s">
        <v>45</v>
      </c>
      <c r="B4" s="67">
        <f t="shared" ref="B4:B32" si="0">SUM(C4:D4)</f>
        <v>35421</v>
      </c>
      <c r="C4" s="68">
        <v>27421</v>
      </c>
      <c r="D4" s="68">
        <v>8000</v>
      </c>
      <c r="E4" s="46"/>
      <c r="F4" s="46"/>
      <c r="G4" s="46"/>
    </row>
    <row r="5" spans="1:24" s="14" customFormat="1">
      <c r="A5" s="43" t="s">
        <v>44</v>
      </c>
      <c r="B5" s="67">
        <f t="shared" si="0"/>
        <v>45672</v>
      </c>
      <c r="C5" s="68">
        <v>37392</v>
      </c>
      <c r="D5" s="68">
        <v>8280</v>
      </c>
      <c r="E5" s="46">
        <v>98.7</v>
      </c>
      <c r="F5" s="46">
        <v>1.3</v>
      </c>
      <c r="G5" s="46"/>
      <c r="H5" s="69"/>
      <c r="I5" s="69"/>
      <c r="J5" s="69"/>
      <c r="K5" s="69"/>
      <c r="L5" s="69"/>
      <c r="M5" s="69"/>
      <c r="U5" s="34"/>
      <c r="V5" s="34"/>
      <c r="W5" s="34"/>
      <c r="X5" s="34"/>
    </row>
    <row r="6" spans="1:24" s="80" customFormat="1">
      <c r="A6" s="43" t="s">
        <v>59</v>
      </c>
      <c r="B6" s="67">
        <f t="shared" si="0"/>
        <v>7237</v>
      </c>
      <c r="C6" s="68">
        <v>6713</v>
      </c>
      <c r="D6" s="68">
        <v>524</v>
      </c>
      <c r="E6" s="46"/>
      <c r="F6" s="46"/>
      <c r="G6" s="46"/>
      <c r="H6" s="69"/>
      <c r="I6" s="69"/>
      <c r="J6" s="69"/>
      <c r="K6" s="69"/>
      <c r="L6" s="69"/>
      <c r="M6" s="69"/>
      <c r="U6" s="69"/>
      <c r="V6" s="69"/>
      <c r="W6" s="69"/>
      <c r="X6" s="69"/>
    </row>
    <row r="7" spans="1:24" s="69" customFormat="1">
      <c r="A7" s="43" t="s">
        <v>43</v>
      </c>
      <c r="B7" s="67">
        <f t="shared" si="0"/>
        <v>14058</v>
      </c>
      <c r="C7" s="68">
        <v>1694</v>
      </c>
      <c r="D7" s="68">
        <v>12364</v>
      </c>
      <c r="E7" s="46">
        <v>100</v>
      </c>
      <c r="F7" s="46"/>
      <c r="G7" s="46"/>
    </row>
    <row r="8" spans="1:24" s="14" customFormat="1">
      <c r="A8" s="43" t="s">
        <v>12</v>
      </c>
      <c r="B8" s="67">
        <f t="shared" si="0"/>
        <v>7168</v>
      </c>
      <c r="C8" s="68">
        <v>4591</v>
      </c>
      <c r="D8" s="68">
        <v>2577</v>
      </c>
      <c r="E8" s="46">
        <v>100</v>
      </c>
      <c r="F8" s="46"/>
      <c r="G8" s="46"/>
      <c r="H8" s="69"/>
      <c r="I8" s="69"/>
      <c r="J8" s="69"/>
      <c r="K8" s="69"/>
      <c r="L8" s="69"/>
      <c r="M8" s="69"/>
      <c r="U8" s="34"/>
      <c r="V8" s="34"/>
      <c r="W8" s="34"/>
      <c r="X8" s="34"/>
    </row>
    <row r="9" spans="1:24" s="14" customFormat="1">
      <c r="A9" s="43" t="s">
        <v>11</v>
      </c>
      <c r="B9" s="67">
        <f t="shared" si="0"/>
        <v>7293</v>
      </c>
      <c r="C9" s="68">
        <v>3297</v>
      </c>
      <c r="D9" s="68">
        <v>3996</v>
      </c>
      <c r="E9" s="46"/>
      <c r="F9" s="46"/>
      <c r="G9" s="46"/>
      <c r="H9" s="69"/>
      <c r="I9" s="69"/>
      <c r="J9" s="69"/>
      <c r="K9" s="69"/>
      <c r="L9" s="69"/>
      <c r="M9" s="69"/>
      <c r="U9" s="34"/>
      <c r="V9" s="34"/>
      <c r="W9" s="34"/>
      <c r="X9" s="34"/>
    </row>
    <row r="10" spans="1:24">
      <c r="A10" s="43" t="s">
        <v>47</v>
      </c>
      <c r="B10" s="67">
        <f t="shared" si="0"/>
        <v>5850</v>
      </c>
      <c r="C10" s="68">
        <v>5347</v>
      </c>
      <c r="D10" s="68">
        <v>503</v>
      </c>
      <c r="E10" s="46">
        <v>91.4</v>
      </c>
      <c r="F10" s="46"/>
      <c r="G10" s="46">
        <v>8.6</v>
      </c>
      <c r="H10" s="69"/>
    </row>
    <row r="11" spans="1:24" s="69" customFormat="1">
      <c r="A11" s="43" t="s">
        <v>67</v>
      </c>
      <c r="B11" s="67">
        <f t="shared" si="0"/>
        <v>20959</v>
      </c>
      <c r="C11" s="68">
        <v>6149</v>
      </c>
      <c r="D11" s="68">
        <v>14810</v>
      </c>
      <c r="E11" s="46">
        <v>100</v>
      </c>
      <c r="F11" s="46"/>
      <c r="G11" s="46"/>
    </row>
    <row r="12" spans="1:24" s="14" customFormat="1">
      <c r="A12" s="43" t="s">
        <v>7</v>
      </c>
      <c r="B12" s="67">
        <f t="shared" si="0"/>
        <v>6732</v>
      </c>
      <c r="C12" s="68">
        <v>5170</v>
      </c>
      <c r="D12" s="68">
        <v>1562</v>
      </c>
      <c r="E12" s="46">
        <v>99.99</v>
      </c>
      <c r="F12" s="46">
        <v>0.01</v>
      </c>
      <c r="G12" s="46"/>
      <c r="H12" s="69"/>
      <c r="I12" s="69"/>
      <c r="J12" s="69"/>
      <c r="K12" s="69"/>
      <c r="L12" s="69"/>
      <c r="M12" s="69"/>
      <c r="U12" s="34"/>
      <c r="V12" s="34"/>
      <c r="W12" s="34"/>
      <c r="X12" s="34"/>
    </row>
    <row r="13" spans="1:24" s="14" customFormat="1">
      <c r="A13" s="43" t="s">
        <v>17</v>
      </c>
      <c r="B13" s="67">
        <f t="shared" si="0"/>
        <v>1454</v>
      </c>
      <c r="C13" s="68">
        <v>1219</v>
      </c>
      <c r="D13" s="68">
        <v>235</v>
      </c>
      <c r="E13" s="46">
        <v>100</v>
      </c>
      <c r="F13" s="46"/>
      <c r="G13" s="46"/>
      <c r="H13" s="69"/>
      <c r="I13" s="69"/>
      <c r="J13" s="69"/>
      <c r="K13" s="69"/>
      <c r="L13" s="69"/>
      <c r="M13" s="69"/>
      <c r="S13" s="29"/>
      <c r="U13" s="34"/>
      <c r="V13" s="34"/>
      <c r="W13" s="34"/>
      <c r="X13" s="34"/>
    </row>
    <row r="14" spans="1:24" s="14" customFormat="1">
      <c r="A14" s="43" t="s">
        <v>25</v>
      </c>
      <c r="B14" s="67">
        <f t="shared" si="0"/>
        <v>1596</v>
      </c>
      <c r="C14" s="68">
        <v>1386</v>
      </c>
      <c r="D14" s="68">
        <v>210</v>
      </c>
      <c r="E14" s="46">
        <v>100</v>
      </c>
      <c r="F14" s="46"/>
      <c r="G14" s="46"/>
      <c r="H14" s="69"/>
      <c r="I14" s="69"/>
      <c r="J14" s="69"/>
      <c r="K14" s="69"/>
      <c r="L14" s="69"/>
      <c r="M14" s="69"/>
      <c r="U14" s="69"/>
      <c r="V14" s="69"/>
      <c r="W14" s="69"/>
      <c r="X14" s="69"/>
    </row>
    <row r="15" spans="1:24" s="14" customFormat="1">
      <c r="A15" s="43" t="s">
        <v>26</v>
      </c>
      <c r="B15" s="67">
        <f t="shared" si="0"/>
        <v>686</v>
      </c>
      <c r="C15" s="68">
        <v>224</v>
      </c>
      <c r="D15" s="68">
        <v>462</v>
      </c>
      <c r="E15" s="46"/>
      <c r="F15" s="46"/>
      <c r="G15" s="46"/>
      <c r="H15" s="69"/>
      <c r="I15" s="69"/>
      <c r="J15" s="69"/>
      <c r="K15" s="69"/>
      <c r="L15" s="69"/>
      <c r="M15" s="69"/>
      <c r="U15" s="34"/>
      <c r="V15" s="34"/>
      <c r="W15" s="34"/>
      <c r="X15" s="34"/>
    </row>
    <row r="16" spans="1:24">
      <c r="A16" s="43" t="s">
        <v>58</v>
      </c>
      <c r="B16" s="67">
        <f t="shared" si="0"/>
        <v>70</v>
      </c>
      <c r="C16" s="68">
        <v>56</v>
      </c>
      <c r="D16" s="68">
        <v>14</v>
      </c>
      <c r="E16" s="46">
        <v>97</v>
      </c>
      <c r="F16" s="46">
        <v>3</v>
      </c>
      <c r="G16" s="46"/>
      <c r="H16" s="34"/>
      <c r="I16" s="34"/>
      <c r="J16" s="34"/>
      <c r="K16" s="34"/>
      <c r="L16" s="34"/>
      <c r="M16" s="34"/>
      <c r="N16" s="10"/>
      <c r="O16" s="10"/>
      <c r="P16" s="10"/>
    </row>
    <row r="17" spans="1:9" hidden="1">
      <c r="A17" s="43"/>
      <c r="B17" s="67">
        <f t="shared" si="0"/>
        <v>0</v>
      </c>
      <c r="C17" s="68"/>
      <c r="D17" s="68"/>
      <c r="E17" s="46"/>
      <c r="F17" s="46"/>
      <c r="G17" s="46"/>
    </row>
    <row r="18" spans="1:9" hidden="1">
      <c r="A18" s="43"/>
      <c r="B18" s="67">
        <f t="shared" si="0"/>
        <v>0</v>
      </c>
      <c r="C18" s="68"/>
      <c r="D18" s="68"/>
      <c r="E18" s="46"/>
      <c r="F18" s="46"/>
      <c r="G18" s="46"/>
    </row>
    <row r="19" spans="1:9" hidden="1">
      <c r="A19" s="43"/>
      <c r="B19" s="67">
        <f t="shared" si="0"/>
        <v>0</v>
      </c>
      <c r="C19" s="68"/>
      <c r="D19" s="68"/>
      <c r="E19" s="46"/>
      <c r="F19" s="46"/>
      <c r="G19" s="46"/>
    </row>
    <row r="20" spans="1:9" hidden="1">
      <c r="A20" s="43"/>
      <c r="B20" s="67">
        <f t="shared" si="0"/>
        <v>0</v>
      </c>
      <c r="C20" s="68"/>
      <c r="D20" s="68"/>
      <c r="E20" s="46"/>
      <c r="F20" s="46"/>
      <c r="G20" s="46"/>
    </row>
    <row r="21" spans="1:9" hidden="1">
      <c r="A21" s="43"/>
      <c r="B21" s="67">
        <f t="shared" si="0"/>
        <v>0</v>
      </c>
      <c r="C21" s="68"/>
      <c r="D21" s="68"/>
      <c r="E21" s="46"/>
      <c r="F21" s="46"/>
      <c r="G21" s="46"/>
    </row>
    <row r="22" spans="1:9" hidden="1">
      <c r="A22" s="43"/>
      <c r="B22" s="67">
        <f t="shared" si="0"/>
        <v>0</v>
      </c>
      <c r="C22" s="68"/>
      <c r="D22" s="68"/>
      <c r="E22" s="46"/>
      <c r="F22" s="46"/>
      <c r="G22" s="46"/>
    </row>
    <row r="23" spans="1:9" hidden="1">
      <c r="A23" s="43"/>
      <c r="B23" s="67">
        <f t="shared" si="0"/>
        <v>0</v>
      </c>
      <c r="C23" s="68"/>
      <c r="D23" s="68"/>
      <c r="E23" s="46"/>
      <c r="F23" s="46"/>
      <c r="G23" s="46"/>
      <c r="H23" s="34"/>
      <c r="I23" s="34"/>
    </row>
    <row r="24" spans="1:9" hidden="1">
      <c r="A24" s="43"/>
      <c r="B24" s="67">
        <f t="shared" si="0"/>
        <v>0</v>
      </c>
      <c r="C24" s="68"/>
      <c r="D24" s="68"/>
      <c r="E24" s="46"/>
      <c r="F24" s="46"/>
      <c r="G24" s="46"/>
      <c r="H24" s="34"/>
      <c r="I24" s="34"/>
    </row>
    <row r="25" spans="1:9" hidden="1">
      <c r="A25" s="43"/>
      <c r="B25" s="67">
        <f t="shared" si="0"/>
        <v>0</v>
      </c>
      <c r="C25" s="68"/>
      <c r="D25" s="68"/>
      <c r="E25" s="46"/>
      <c r="F25" s="46"/>
      <c r="G25" s="46"/>
      <c r="H25" s="34"/>
      <c r="I25" s="34"/>
    </row>
    <row r="26" spans="1:9" hidden="1">
      <c r="A26" s="43"/>
      <c r="B26" s="67">
        <f t="shared" si="0"/>
        <v>0</v>
      </c>
      <c r="C26" s="68"/>
      <c r="D26" s="68"/>
      <c r="E26" s="46"/>
      <c r="F26" s="46"/>
      <c r="G26" s="46"/>
      <c r="H26" s="34"/>
      <c r="I26" s="34"/>
    </row>
    <row r="27" spans="1:9" hidden="1">
      <c r="A27" s="43"/>
      <c r="B27" s="67">
        <f t="shared" si="0"/>
        <v>0</v>
      </c>
      <c r="C27" s="68"/>
      <c r="D27" s="68"/>
      <c r="E27" s="46"/>
      <c r="F27" s="46"/>
      <c r="G27" s="46"/>
      <c r="H27" s="34"/>
      <c r="I27" s="34"/>
    </row>
    <row r="28" spans="1:9" hidden="1">
      <c r="A28" s="43"/>
      <c r="B28" s="67">
        <f t="shared" si="0"/>
        <v>0</v>
      </c>
      <c r="C28" s="68"/>
      <c r="D28" s="68"/>
      <c r="E28" s="46"/>
      <c r="F28" s="46"/>
      <c r="G28" s="46"/>
      <c r="H28" s="35"/>
      <c r="I28" s="35"/>
    </row>
    <row r="29" spans="1:9" hidden="1">
      <c r="A29" s="43"/>
      <c r="B29" s="67">
        <f t="shared" si="0"/>
        <v>0</v>
      </c>
      <c r="C29" s="68"/>
      <c r="D29" s="68"/>
      <c r="E29" s="46"/>
      <c r="F29" s="46"/>
      <c r="G29" s="46"/>
      <c r="H29" s="38"/>
      <c r="I29" s="38"/>
    </row>
    <row r="30" spans="1:9" hidden="1">
      <c r="A30" s="43"/>
      <c r="B30" s="67">
        <f t="shared" si="0"/>
        <v>0</v>
      </c>
      <c r="C30" s="68"/>
      <c r="D30" s="68"/>
      <c r="E30" s="46"/>
      <c r="F30" s="46"/>
      <c r="G30" s="46"/>
      <c r="H30" s="38"/>
      <c r="I30" s="38"/>
    </row>
    <row r="31" spans="1:9" hidden="1">
      <c r="A31" s="43"/>
      <c r="B31" s="67">
        <f t="shared" si="0"/>
        <v>0</v>
      </c>
      <c r="C31" s="68"/>
      <c r="D31" s="68"/>
      <c r="E31" s="46"/>
      <c r="F31" s="46"/>
      <c r="G31" s="46"/>
      <c r="H31" s="34"/>
      <c r="I31" s="34"/>
    </row>
    <row r="32" spans="1:9">
      <c r="A32" s="43" t="s">
        <v>81</v>
      </c>
      <c r="B32" s="67">
        <f t="shared" si="0"/>
        <v>2</v>
      </c>
      <c r="C32" s="68">
        <v>2</v>
      </c>
      <c r="D32" s="68"/>
      <c r="E32" s="46">
        <v>100</v>
      </c>
      <c r="F32" s="46"/>
      <c r="G32" s="46"/>
    </row>
    <row r="33" spans="2:7">
      <c r="B33" s="77"/>
      <c r="C33" s="77"/>
      <c r="D33" s="77"/>
      <c r="E33" s="69"/>
      <c r="F33" s="69"/>
      <c r="G33" s="69"/>
    </row>
    <row r="34" spans="2:7"/>
    <row r="35" spans="2:7"/>
    <row r="36" spans="2:7"/>
    <row r="37" spans="2:7"/>
    <row r="38" spans="2:7"/>
    <row r="39" spans="2:7"/>
    <row r="40" spans="2:7"/>
    <row r="41" spans="2:7"/>
    <row r="42" spans="2:7"/>
    <row r="43" spans="2:7"/>
    <row r="44" spans="2:7"/>
    <row r="45" spans="2:7"/>
    <row r="46" spans="2:7"/>
    <row r="47" spans="2:7"/>
    <row r="48" spans="2:7"/>
    <row r="49"/>
    <row r="50"/>
    <row r="51"/>
    <row r="52"/>
    <row r="53"/>
    <row r="54"/>
    <row r="55"/>
    <row r="56"/>
    <row r="57"/>
    <row r="58"/>
    <row r="59"/>
    <row r="60"/>
    <row r="61"/>
    <row r="62"/>
  </sheetData>
  <mergeCells count="3">
    <mergeCell ref="A1:A2"/>
    <mergeCell ref="B1:D1"/>
    <mergeCell ref="E1:G1"/>
  </mergeCells>
  <pageMargins left="0.7" right="0.7" top="0.75" bottom="0.75" header="0.3" footer="0.3"/>
  <pageSetup paperSize="9" scale="3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51"/>
  <sheetViews>
    <sheetView workbookViewId="0">
      <selection activeCell="H32" sqref="H32"/>
    </sheetView>
  </sheetViews>
  <sheetFormatPr defaultColWidth="0" defaultRowHeight="15" zeroHeight="1"/>
  <cols>
    <col min="1" max="1" width="5.28515625" customWidth="1"/>
    <col min="2" max="2" width="28" customWidth="1"/>
    <col min="3" max="5" width="28" style="69" customWidth="1"/>
    <col min="6" max="6" width="24.85546875" customWidth="1"/>
    <col min="7" max="7" width="28.7109375" style="34" customWidth="1"/>
    <col min="8" max="8" width="27.28515625" style="34" customWidth="1"/>
    <col min="9" max="9" width="25.28515625" customWidth="1"/>
    <col min="10" max="10" width="29" customWidth="1"/>
    <col min="11" max="11" width="9.140625" hidden="1" customWidth="1"/>
    <col min="12" max="12" width="38.28515625" hidden="1" customWidth="1"/>
    <col min="13" max="13" width="40.28515625" hidden="1" customWidth="1"/>
    <col min="14" max="15" width="9.140625" hidden="1" customWidth="1"/>
    <col min="16" max="16" width="25.7109375" hidden="1" customWidth="1"/>
    <col min="17" max="17" width="17.28515625" hidden="1" customWidth="1"/>
    <col min="18" max="18" width="0" hidden="1" customWidth="1"/>
    <col min="19" max="19" width="17.28515625" hidden="1" customWidth="1"/>
    <col min="20" max="20" width="0" hidden="1" customWidth="1"/>
    <col min="21" max="21" width="17.28515625" hidden="1" customWidth="1"/>
    <col min="22" max="22" width="0" hidden="1" customWidth="1"/>
    <col min="23" max="23" width="17.28515625" hidden="1" customWidth="1"/>
    <col min="24" max="24" width="0" hidden="1" customWidth="1"/>
    <col min="25" max="16384" width="9.140625" hidden="1"/>
  </cols>
  <sheetData>
    <row r="1" spans="1:22" ht="15.75" customHeight="1">
      <c r="A1" s="115" t="s">
        <v>1</v>
      </c>
      <c r="B1" s="113" t="s">
        <v>0</v>
      </c>
      <c r="C1" s="109" t="s">
        <v>77</v>
      </c>
      <c r="D1" s="111" t="s">
        <v>76</v>
      </c>
      <c r="E1" s="109" t="s">
        <v>64</v>
      </c>
      <c r="F1" s="111" t="s">
        <v>69</v>
      </c>
      <c r="G1" s="109" t="s">
        <v>84</v>
      </c>
      <c r="H1" s="111" t="s">
        <v>56</v>
      </c>
      <c r="I1" s="69"/>
      <c r="J1" s="69"/>
      <c r="K1" s="109" t="s">
        <v>40</v>
      </c>
      <c r="L1" s="111" t="s">
        <v>41</v>
      </c>
      <c r="M1" t="s">
        <v>28</v>
      </c>
      <c r="N1" t="s">
        <v>31</v>
      </c>
      <c r="P1" s="42"/>
      <c r="Q1" s="42"/>
    </row>
    <row r="2" spans="1:22" ht="54" customHeight="1" thickBot="1">
      <c r="A2" s="116"/>
      <c r="B2" s="114"/>
      <c r="C2" s="110"/>
      <c r="D2" s="112"/>
      <c r="E2" s="110"/>
      <c r="F2" s="112"/>
      <c r="G2" s="110"/>
      <c r="H2" s="112"/>
      <c r="I2" s="69"/>
      <c r="J2" s="69"/>
      <c r="K2" s="110"/>
      <c r="L2" s="112"/>
      <c r="M2" s="42"/>
      <c r="N2" s="42"/>
      <c r="O2" s="42"/>
      <c r="P2" s="42"/>
      <c r="Q2" s="42"/>
      <c r="T2" s="34"/>
      <c r="U2" s="34"/>
      <c r="V2" s="34"/>
    </row>
    <row r="3" spans="1:22" s="69" customFormat="1">
      <c r="A3" s="76">
        <v>1</v>
      </c>
      <c r="B3" s="43" t="s">
        <v>51</v>
      </c>
      <c r="C3" s="67">
        <v>9394209.5731000006</v>
      </c>
      <c r="D3" s="67">
        <v>15683</v>
      </c>
      <c r="E3" s="67">
        <v>5721521.3301000101</v>
      </c>
      <c r="F3" s="67">
        <f>10.638*1000</f>
        <v>10638</v>
      </c>
      <c r="G3" s="67">
        <v>6120000</v>
      </c>
      <c r="H3" s="67">
        <v>12270</v>
      </c>
      <c r="K3" s="67">
        <v>8210000</v>
      </c>
      <c r="L3" s="73">
        <v>19131</v>
      </c>
      <c r="P3" s="42"/>
      <c r="Q3" s="42"/>
    </row>
    <row r="4" spans="1:22" s="69" customFormat="1">
      <c r="A4" s="76">
        <v>2</v>
      </c>
      <c r="B4" s="43" t="s">
        <v>45</v>
      </c>
      <c r="C4" s="67">
        <v>6041266.4686499489</v>
      </c>
      <c r="D4" s="67">
        <v>11441</v>
      </c>
      <c r="E4" s="67">
        <v>4510663.2620000001</v>
      </c>
      <c r="F4" s="67">
        <f>9.256*1000</f>
        <v>9256</v>
      </c>
      <c r="G4" s="67" t="s">
        <v>27</v>
      </c>
      <c r="H4" s="67" t="s">
        <v>27</v>
      </c>
      <c r="K4" s="77"/>
    </row>
    <row r="5" spans="1:22" s="69" customFormat="1">
      <c r="A5" s="76">
        <v>3</v>
      </c>
      <c r="B5" s="43" t="s">
        <v>7</v>
      </c>
      <c r="C5" s="67">
        <v>759104.15417000023</v>
      </c>
      <c r="D5" s="67">
        <v>1347</v>
      </c>
      <c r="E5" s="67">
        <f>457583335.41/1000</f>
        <v>457583.33541</v>
      </c>
      <c r="F5" s="67">
        <v>917</v>
      </c>
      <c r="G5" s="67" t="s">
        <v>27</v>
      </c>
      <c r="H5" s="67" t="s">
        <v>27</v>
      </c>
    </row>
    <row r="6" spans="1:22" s="69" customFormat="1">
      <c r="A6" s="76">
        <v>4</v>
      </c>
      <c r="B6" s="43" t="s">
        <v>66</v>
      </c>
      <c r="C6" s="67">
        <v>660525.6852200001</v>
      </c>
      <c r="D6" s="67">
        <v>1279</v>
      </c>
      <c r="E6" s="67" t="s">
        <v>27</v>
      </c>
      <c r="F6" s="67" t="s">
        <v>27</v>
      </c>
      <c r="G6" s="67" t="s">
        <v>27</v>
      </c>
      <c r="H6" s="67" t="s">
        <v>27</v>
      </c>
      <c r="K6" s="77"/>
    </row>
    <row r="7" spans="1:22" s="69" customFormat="1">
      <c r="A7" s="76">
        <v>5</v>
      </c>
      <c r="B7" s="43" t="s">
        <v>11</v>
      </c>
      <c r="C7" s="67">
        <v>452528.65100000001</v>
      </c>
      <c r="D7" s="67">
        <v>712</v>
      </c>
      <c r="E7" s="67">
        <v>737194.2317</v>
      </c>
      <c r="F7" s="67">
        <f>1000*1.143</f>
        <v>1143</v>
      </c>
      <c r="G7" s="67">
        <v>391933</v>
      </c>
      <c r="H7" s="67">
        <v>671</v>
      </c>
    </row>
    <row r="8" spans="1:22" s="69" customFormat="1">
      <c r="A8" s="76">
        <v>6</v>
      </c>
      <c r="B8" s="43" t="s">
        <v>25</v>
      </c>
      <c r="C8" s="67">
        <v>423043</v>
      </c>
      <c r="D8" s="67">
        <v>820</v>
      </c>
      <c r="E8" s="67">
        <v>234250.06599999999</v>
      </c>
      <c r="F8" s="67">
        <f>0.46*1000</f>
        <v>460</v>
      </c>
      <c r="G8" s="67">
        <v>179911</v>
      </c>
      <c r="H8" s="67">
        <v>359</v>
      </c>
    </row>
    <row r="9" spans="1:22" s="69" customFormat="1">
      <c r="A9" s="76">
        <v>7</v>
      </c>
      <c r="B9" s="43" t="s">
        <v>46</v>
      </c>
      <c r="C9" s="67">
        <v>285346.97276999982</v>
      </c>
      <c r="D9" s="67">
        <v>398</v>
      </c>
      <c r="E9" s="67">
        <v>155425.81371000002</v>
      </c>
      <c r="F9" s="67">
        <f>239</f>
        <v>239</v>
      </c>
      <c r="G9" s="67">
        <v>96379</v>
      </c>
      <c r="H9" s="67">
        <v>171</v>
      </c>
      <c r="K9" s="67">
        <v>116791.3</v>
      </c>
      <c r="L9" s="67">
        <v>214</v>
      </c>
    </row>
    <row r="10" spans="1:22">
      <c r="A10" s="76">
        <v>8</v>
      </c>
      <c r="B10" s="43" t="s">
        <v>12</v>
      </c>
      <c r="C10" s="67">
        <v>51299.235670000002</v>
      </c>
      <c r="D10" s="67">
        <v>79</v>
      </c>
      <c r="E10" s="67">
        <v>63962</v>
      </c>
      <c r="F10" s="67">
        <f>115</f>
        <v>115</v>
      </c>
      <c r="G10" s="67">
        <v>50100</v>
      </c>
      <c r="H10" s="67">
        <v>92</v>
      </c>
      <c r="I10" s="69"/>
      <c r="J10" s="69"/>
      <c r="K10" s="67">
        <f>1716298149.5/1000</f>
        <v>1716298.1495000001</v>
      </c>
      <c r="L10" s="67">
        <v>2131</v>
      </c>
      <c r="M10" s="63" t="e">
        <f>(K10/#REF!-1)*100</f>
        <v>#REF!</v>
      </c>
      <c r="N10" s="63" t="s">
        <v>27</v>
      </c>
      <c r="O10" s="42"/>
      <c r="P10" s="42"/>
      <c r="Q10" s="42"/>
      <c r="T10" s="34"/>
      <c r="U10" s="34"/>
      <c r="V10" s="34"/>
    </row>
    <row r="11" spans="1:22" hidden="1">
      <c r="B11" s="69"/>
      <c r="C11" s="67"/>
      <c r="D11" s="67"/>
    </row>
    <row r="12" spans="1:22" hidden="1">
      <c r="B12" s="69"/>
      <c r="C12" s="67"/>
      <c r="D12" s="67"/>
    </row>
    <row r="13" spans="1:22" hidden="1">
      <c r="B13" s="69"/>
      <c r="C13" s="67"/>
      <c r="D13" s="67"/>
    </row>
    <row r="14" spans="1:22" hidden="1">
      <c r="B14" s="69"/>
      <c r="C14" s="67"/>
      <c r="D14" s="67"/>
    </row>
    <row r="15" spans="1:22" hidden="1">
      <c r="A15" s="39"/>
      <c r="B15" s="69"/>
      <c r="C15" s="67"/>
      <c r="D15" s="67"/>
      <c r="F15" s="38"/>
      <c r="G15" s="38"/>
      <c r="H15" s="38"/>
      <c r="I15" s="38"/>
      <c r="J15" s="38"/>
    </row>
    <row r="16" spans="1:22" hidden="1">
      <c r="A16" s="40"/>
      <c r="B16" s="69"/>
      <c r="C16" s="67"/>
      <c r="D16" s="67"/>
      <c r="F16" s="38"/>
      <c r="G16" s="38"/>
      <c r="H16" s="38"/>
      <c r="I16" s="38"/>
      <c r="J16" s="38"/>
    </row>
    <row r="17" spans="1:10" hidden="1">
      <c r="A17" s="39"/>
      <c r="B17" s="69"/>
      <c r="C17" s="67"/>
      <c r="D17" s="67"/>
      <c r="F17" s="38"/>
      <c r="G17" s="38"/>
      <c r="H17" s="38"/>
      <c r="I17" s="38"/>
      <c r="J17" s="38"/>
    </row>
    <row r="18" spans="1:10" hidden="1">
      <c r="A18" s="35"/>
      <c r="B18" s="69"/>
      <c r="C18" s="67"/>
      <c r="D18" s="67"/>
      <c r="F18" s="35"/>
      <c r="G18" s="35"/>
      <c r="H18" s="35"/>
      <c r="I18" s="35"/>
      <c r="J18" s="35"/>
    </row>
    <row r="19" spans="1:10" hidden="1">
      <c r="A19" s="37"/>
      <c r="B19" s="69"/>
      <c r="C19" s="67"/>
      <c r="D19" s="67"/>
      <c r="F19" s="34"/>
      <c r="I19" s="34"/>
      <c r="J19" s="34"/>
    </row>
    <row r="20" spans="1:10" hidden="1">
      <c r="A20" s="40"/>
      <c r="B20" s="69"/>
      <c r="C20" s="67"/>
      <c r="D20" s="67"/>
      <c r="F20" s="34"/>
      <c r="I20" s="34"/>
      <c r="J20" s="34"/>
    </row>
    <row r="21" spans="1:10" hidden="1">
      <c r="A21" s="40"/>
      <c r="B21" s="69"/>
      <c r="C21" s="67"/>
      <c r="D21" s="67"/>
      <c r="F21" s="34"/>
      <c r="I21" s="34"/>
      <c r="J21" s="34"/>
    </row>
    <row r="22" spans="1:10" hidden="1">
      <c r="A22" s="40"/>
      <c r="B22" s="69"/>
      <c r="C22" s="67"/>
      <c r="D22" s="67"/>
      <c r="F22" s="34"/>
      <c r="I22" s="34"/>
      <c r="J22" s="34"/>
    </row>
    <row r="23" spans="1:10" hidden="1">
      <c r="A23" s="39"/>
      <c r="B23" s="69"/>
      <c r="C23" s="67"/>
      <c r="D23" s="67"/>
      <c r="F23" s="34"/>
      <c r="I23" s="34"/>
      <c r="J23" s="34"/>
    </row>
    <row r="24" spans="1:10" hidden="1">
      <c r="A24" s="35"/>
      <c r="B24" s="69"/>
      <c r="C24" s="67"/>
      <c r="D24" s="67"/>
      <c r="F24" s="35"/>
      <c r="G24" s="35"/>
      <c r="H24" s="35"/>
      <c r="I24" s="35"/>
      <c r="J24" s="35"/>
    </row>
    <row r="25" spans="1:10" hidden="1">
      <c r="A25" s="39"/>
      <c r="B25" s="69"/>
      <c r="C25" s="67"/>
      <c r="D25" s="67"/>
      <c r="F25" s="38"/>
      <c r="G25" s="38"/>
      <c r="H25" s="38"/>
      <c r="I25" s="38"/>
      <c r="J25" s="38"/>
    </row>
    <row r="26" spans="1:10" hidden="1">
      <c r="A26" s="40"/>
      <c r="B26" s="69"/>
      <c r="C26" s="67"/>
      <c r="D26" s="67"/>
      <c r="F26" s="38"/>
      <c r="G26" s="38"/>
      <c r="H26" s="38"/>
      <c r="I26" s="38"/>
      <c r="J26" s="38"/>
    </row>
    <row r="27" spans="1:10">
      <c r="B27" s="69"/>
      <c r="C27" s="77"/>
      <c r="D27" s="77"/>
      <c r="E27" s="77"/>
      <c r="F27" s="77"/>
      <c r="G27" s="77"/>
      <c r="H27" s="77"/>
      <c r="I27" s="69"/>
      <c r="J27" s="69"/>
    </row>
    <row r="28" spans="1:10">
      <c r="F28" s="69"/>
      <c r="G28" s="69"/>
      <c r="H28" s="69"/>
      <c r="I28" s="69"/>
      <c r="J28" s="69"/>
    </row>
    <row r="29" spans="1:10">
      <c r="F29" s="69"/>
      <c r="G29" s="69"/>
      <c r="H29" s="69"/>
      <c r="I29" s="69"/>
      <c r="J29" s="69"/>
    </row>
    <row r="30" spans="1:10"/>
    <row r="31" spans="1:10"/>
    <row r="32" spans="1:10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</sheetData>
  <mergeCells count="10">
    <mergeCell ref="K1:K2"/>
    <mergeCell ref="L1:L2"/>
    <mergeCell ref="B1:B2"/>
    <mergeCell ref="A1:A2"/>
    <mergeCell ref="G1:G2"/>
    <mergeCell ref="H1:H2"/>
    <mergeCell ref="C1:C2"/>
    <mergeCell ref="D1:D2"/>
    <mergeCell ref="E1:E2"/>
    <mergeCell ref="F1:F2"/>
  </mergeCells>
  <pageMargins left="0.7" right="0.7" top="0.75" bottom="0.75" header="0.3" footer="0.3"/>
  <pageSetup paperSize="9" scale="5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1.Портфель</vt:lpstr>
      <vt:lpstr>2.Просрочка</vt:lpstr>
      <vt:lpstr>3.1.Объем-города</vt:lpstr>
      <vt:lpstr>3.2.Объем-цель</vt:lpstr>
      <vt:lpstr>4.1.Количество-города</vt:lpstr>
      <vt:lpstr>4.2.Количество-цель</vt:lpstr>
      <vt:lpstr>5. Госпрограмма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anna.dubrovskaya</dc:creator>
  <cp:lastModifiedBy>Manager</cp:lastModifiedBy>
  <cp:lastPrinted>2018-10-04T15:00:44Z</cp:lastPrinted>
  <dcterms:created xsi:type="dcterms:W3CDTF">2014-05-05T09:17:11Z</dcterms:created>
  <dcterms:modified xsi:type="dcterms:W3CDTF">2020-09-10T12:50:42Z</dcterms:modified>
</cp:coreProperties>
</file>